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6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25725"/>
</workbook>
</file>

<file path=xl/calcChain.xml><?xml version="1.0" encoding="utf-8"?>
<calcChain xmlns="http://schemas.openxmlformats.org/spreadsheetml/2006/main">
  <c r="N7" i="28"/>
  <c r="O7"/>
  <c r="P7"/>
  <c r="Q7"/>
  <c r="R7"/>
  <c r="D7"/>
  <c r="E7"/>
  <c r="F7"/>
  <c r="G7"/>
  <c r="H7"/>
  <c r="I7"/>
  <c r="J7"/>
  <c r="K7"/>
  <c r="L7"/>
  <c r="M7"/>
  <c r="C7"/>
  <c r="R8" i="33"/>
  <c r="D8"/>
  <c r="E8"/>
  <c r="F8"/>
  <c r="G8"/>
  <c r="H8"/>
  <c r="I8"/>
  <c r="J8"/>
  <c r="K8"/>
  <c r="L8"/>
  <c r="M8"/>
  <c r="N8"/>
  <c r="O8"/>
  <c r="P8"/>
  <c r="Q8"/>
  <c r="C8"/>
  <c r="S17" i="15" l="1"/>
  <c r="T17"/>
  <c r="C26" i="13"/>
  <c r="C56" i="9"/>
  <c r="D56"/>
  <c r="E56"/>
  <c r="F56"/>
  <c r="G56"/>
  <c r="H56"/>
  <c r="B87" i="7"/>
  <c r="C87"/>
  <c r="D87"/>
  <c r="E87"/>
  <c r="F87"/>
  <c r="G87"/>
  <c r="H87"/>
  <c r="F89" i="30"/>
  <c r="C34" i="6"/>
  <c r="C25"/>
  <c r="D14"/>
  <c r="E14"/>
  <c r="F14"/>
  <c r="G14"/>
  <c r="C57" i="5"/>
  <c r="D57"/>
  <c r="E57"/>
  <c r="F57"/>
  <c r="G57"/>
  <c r="H57"/>
  <c r="I57"/>
  <c r="J57"/>
  <c r="C129" i="4"/>
  <c r="P7" i="41"/>
  <c r="O7"/>
  <c r="N7"/>
  <c r="L7"/>
  <c r="H7"/>
  <c r="K7"/>
  <c r="J7"/>
  <c r="D7"/>
  <c r="G7" l="1"/>
  <c r="F7"/>
  <c r="C7"/>
  <c r="B7"/>
  <c r="C30"/>
  <c r="B30"/>
  <c r="C14" i="6"/>
  <c r="E9" i="2"/>
  <c r="C9"/>
  <c r="B9"/>
  <c r="B11" i="11"/>
  <c r="C11"/>
  <c r="B21"/>
  <c r="C21"/>
  <c r="B12" i="3" l="1"/>
  <c r="E12"/>
  <c r="H12"/>
  <c r="K12"/>
  <c r="B11" i="38"/>
  <c r="C11"/>
  <c r="B17"/>
  <c r="C17"/>
  <c r="D17" l="1"/>
  <c r="D11"/>
  <c r="H23" i="14"/>
  <c r="D59" i="10" l="1"/>
  <c r="E59"/>
  <c r="F59"/>
  <c r="G59"/>
  <c r="B4" i="1" l="1"/>
  <c r="C4"/>
  <c r="B63" i="14"/>
  <c r="C63"/>
  <c r="E63"/>
  <c r="F63"/>
  <c r="H63"/>
  <c r="I63"/>
  <c r="K63"/>
  <c r="L63"/>
  <c r="B12" i="39"/>
  <c r="E12"/>
  <c r="H12"/>
  <c r="K12"/>
  <c r="B24"/>
  <c r="E24"/>
  <c r="H24"/>
  <c r="K24"/>
  <c r="D4" i="1" l="1"/>
  <c r="B44" i="3" l="1"/>
  <c r="E44"/>
  <c r="H44"/>
  <c r="K44"/>
  <c r="B44" i="39" l="1"/>
  <c r="E44"/>
  <c r="H44"/>
  <c r="K44"/>
  <c r="K52" l="1"/>
  <c r="H52"/>
  <c r="E52"/>
  <c r="B52"/>
  <c r="K36"/>
  <c r="H36"/>
  <c r="E36"/>
  <c r="B36"/>
  <c r="E23" i="14" l="1"/>
  <c r="K52" i="3" l="1"/>
  <c r="H52"/>
  <c r="E52"/>
  <c r="B52"/>
  <c r="K23" i="14"/>
  <c r="B23"/>
  <c r="K36" i="3"/>
  <c r="K24"/>
  <c r="H36"/>
  <c r="H24"/>
  <c r="E36"/>
  <c r="E24"/>
  <c r="B36"/>
  <c r="B24"/>
  <c r="C4" i="38"/>
  <c r="B4"/>
  <c r="B28" s="1"/>
  <c r="C28" l="1"/>
  <c r="D4"/>
  <c r="C17" i="1" l="1"/>
  <c r="C11"/>
  <c r="B17"/>
  <c r="B11"/>
  <c r="C28" l="1"/>
  <c r="B28"/>
  <c r="C31" i="11"/>
  <c r="B31"/>
  <c r="D17" i="1" l="1"/>
  <c r="D11" l="1"/>
</calcChain>
</file>

<file path=xl/sharedStrings.xml><?xml version="1.0" encoding="utf-8"?>
<sst xmlns="http://schemas.openxmlformats.org/spreadsheetml/2006/main" count="3496" uniqueCount="800">
  <si>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</si>
  <si>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</si>
  <si>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</si>
  <si>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</si>
  <si>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</si>
  <si>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</si>
  <si>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</si>
  <si>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</si>
  <si>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</si>
  <si>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</si>
  <si>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</si>
  <si>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</si>
  <si>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</si>
  <si>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</si>
  <si>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</si>
  <si>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</si>
  <si>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</si>
  <si>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</si>
  <si>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</si>
  <si>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</si>
  <si>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</si>
  <si>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</si>
  <si>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</si>
  <si>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</si>
  <si>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</si>
  <si>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</si>
  <si>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</si>
  <si>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</si>
  <si>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</si>
  <si>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</si>
  <si>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</si>
  <si>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</si>
  <si>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</si>
  <si>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</si>
  <si>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</si>
  <si>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</si>
  <si>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</si>
  <si>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</si>
  <si>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</si>
  <si>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</si>
  <si>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</si>
  <si>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</si>
  <si>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</si>
  <si>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</si>
  <si>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</si>
  <si>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</si>
  <si>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</si>
  <si>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</si>
  <si>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</si>
  <si>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</si>
  <si>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</si>
  <si>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</si>
  <si>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</si>
  <si>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</si>
  <si>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</si>
  <si>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</si>
  <si>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</si>
  <si>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</si>
  <si>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</si>
  <si>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</si>
  <si>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</si>
  <si>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</si>
  <si>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</si>
  <si>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</si>
  <si>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</si>
  <si>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</si>
  <si>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</si>
  <si>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</si>
  <si>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</si>
  <si>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</si>
  <si>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</si>
  <si>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</si>
  <si>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</si>
  <si>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</si>
  <si>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</si>
  <si>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</si>
  <si>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</si>
  <si>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</si>
  <si>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</si>
  <si>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</si>
  <si>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</si>
  <si>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</si>
  <si>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</si>
  <si>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</si>
  <si>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</si>
  <si>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</si>
  <si>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</si>
  <si>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</si>
  <si>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</si>
  <si>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</si>
  <si>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</si>
  <si>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</si>
  <si>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</si>
  <si>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</si>
  <si>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</si>
  <si>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</si>
  <si>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</si>
  <si>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</si>
  <si>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</si>
  <si>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</si>
  <si>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</si>
  <si>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</si>
  <si>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</si>
  <si>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</si>
  <si>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</si>
  <si>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</si>
  <si>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</si>
  <si>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</si>
  <si>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</si>
  <si>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</si>
  <si>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</si>
  <si>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</si>
  <si>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</si>
  <si>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</si>
  <si>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</si>
  <si>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</si>
  <si>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</si>
  <si>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</si>
  <si>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</si>
  <si>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</si>
  <si>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</si>
  <si>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</si>
  <si>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</si>
  <si>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</si>
  <si>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</si>
  <si>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</si>
  <si>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</si>
  <si>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</si>
  <si>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</si>
  <si>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</si>
  <si>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</si>
  <si>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</si>
  <si>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</si>
  <si>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</si>
  <si>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</si>
  <si>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</si>
  <si>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</si>
  <si>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</si>
  <si>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</si>
  <si>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</si>
  <si>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</si>
  <si>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</si>
  <si>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</si>
  <si>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</si>
  <si>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</si>
  <si>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</si>
  <si>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</si>
  <si>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</si>
  <si>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</si>
  <si>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</si>
  <si>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</si>
  <si>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</si>
  <si>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</si>
  <si>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</si>
  <si>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</si>
  <si>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</si>
  <si>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</si>
  <si>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</si>
  <si>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</si>
  <si>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</si>
  <si>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</si>
  <si>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</si>
  <si>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</si>
  <si>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</si>
  <si>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</si>
  <si>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</si>
  <si>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</si>
  <si>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</si>
  <si>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</si>
  <si>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</si>
  <si>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</si>
  <si>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</si>
  <si>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</si>
  <si>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</si>
  <si>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</si>
  <si>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</si>
  <si>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</si>
  <si>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</si>
  <si>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</si>
  <si>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</si>
  <si>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</si>
  <si>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</si>
  <si>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</si>
  <si>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</si>
  <si>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</si>
  <si>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</si>
  <si>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</si>
  <si>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</si>
  <si>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</si>
  <si>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</si>
  <si>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</si>
  <si>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</si>
  <si>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</si>
  <si>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</si>
  <si>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</si>
  <si>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</si>
  <si>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</si>
  <si>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</si>
  <si>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</si>
  <si>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</si>
  <si>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</si>
  <si>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</si>
  <si>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</si>
  <si>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</si>
  <si>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</si>
  <si>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</si>
  <si>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</si>
  <si>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</si>
  <si>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</si>
  <si>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</si>
  <si>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</si>
  <si>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</si>
  <si>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</si>
  <si>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</si>
  <si>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</si>
  <si>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</si>
  <si>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</si>
  <si>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</si>
  <si>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</si>
  <si>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</si>
  <si>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</si>
  <si>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</si>
  <si>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</si>
  <si>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</si>
  <si>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</si>
  <si>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</si>
  <si>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</si>
  <si>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</si>
  <si>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</si>
  <si>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</si>
  <si>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</si>
  <si>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</si>
  <si>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</si>
  <si>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</si>
  <si>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</si>
  <si>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</si>
  <si>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</si>
  <si>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</si>
  <si>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</si>
  <si>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</si>
  <si>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</si>
  <si>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</si>
  <si>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</si>
  <si>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</si>
  <si>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</si>
  <si>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</si>
  <si>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</si>
  <si>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</si>
  <si>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</si>
  <si>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</si>
  <si>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</si>
  <si>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</si>
  <si>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</si>
  <si>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</si>
  <si>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</si>
  <si>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</si>
  <si>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</si>
  <si>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</si>
  <si>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</si>
  <si>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</si>
  <si>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</si>
  <si>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</si>
  <si>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</si>
  <si>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</si>
  <si>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</si>
  <si>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</si>
  <si>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</si>
  <si>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</si>
  <si>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</si>
  <si>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</si>
  <si>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</si>
  <si>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</si>
  <si>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</si>
  <si>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</si>
  <si>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</si>
  <si>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</si>
  <si>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</si>
  <si>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</si>
  <si>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</si>
  <si>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</si>
  <si>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</si>
  <si>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</si>
  <si>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</si>
  <si>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</si>
  <si>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</si>
  <si>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</si>
  <si>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</si>
  <si>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</si>
  <si>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</si>
  <si>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</si>
  <si>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</si>
  <si>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</si>
  <si>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</si>
  <si>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</si>
  <si>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</si>
  <si>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</si>
  <si>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</si>
  <si>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</si>
  <si>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</si>
  <si>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</si>
  <si>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</si>
  <si>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</si>
  <si>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</si>
  <si>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</si>
  <si>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</si>
  <si>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</si>
  <si>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</si>
  <si>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</si>
  <si>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</si>
  <si>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</si>
  <si>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</si>
  <si>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</si>
  <si>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</si>
  <si>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</si>
  <si>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</si>
  <si>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</si>
  <si>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</si>
  <si>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</si>
  <si>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</si>
  <si>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</si>
  <si>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</si>
  <si>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</si>
  <si>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</si>
  <si>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</si>
  <si>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</si>
  <si>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</si>
  <si>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</si>
  <si>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</si>
  <si>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</si>
  <si>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</si>
  <si>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</si>
  <si>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</si>
  <si>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</si>
  <si>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</si>
  <si>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</si>
  <si>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</si>
  <si>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</si>
  <si>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</si>
  <si>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</si>
  <si>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</si>
  <si>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</si>
  <si>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</si>
  <si>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</si>
  <si>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</si>
  <si>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</si>
  <si>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</si>
  <si>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</si>
  <si>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</si>
  <si>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</si>
  <si>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</si>
  <si>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</si>
  <si>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</si>
  <si>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</si>
  <si>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</si>
  <si>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</si>
  <si>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</si>
  <si>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</si>
  <si>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</si>
  <si>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</si>
  <si>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</si>
  <si>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</si>
  <si>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</si>
  <si>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</si>
  <si>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</si>
  <si>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</si>
  <si>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</si>
  <si>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</si>
  <si>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</si>
  <si>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</si>
  <si>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</si>
  <si>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</si>
  <si>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</si>
  <si>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</si>
  <si>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</si>
  <si>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</si>
  <si>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</si>
  <si>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</si>
  <si>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</si>
  <si>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</si>
  <si>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</si>
  <si>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</si>
  <si>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</si>
  <si>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</si>
  <si>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</si>
  <si>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</si>
  <si>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</si>
  <si>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</si>
  <si>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</si>
  <si>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</si>
  <si>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</si>
  <si>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</si>
  <si>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</si>
  <si>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</si>
  <si>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</si>
  <si>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</si>
  <si>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</si>
  <si>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</si>
  <si>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</si>
  <si>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</si>
  <si>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</si>
  <si>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</si>
  <si>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</si>
  <si>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</si>
  <si>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</si>
  <si>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</si>
  <si>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</si>
  <si>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</si>
  <si>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</si>
  <si>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</si>
  <si>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</si>
  <si>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</si>
  <si>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</si>
  <si>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</si>
  <si>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</si>
  <si>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</si>
  <si>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</si>
  <si>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</si>
  <si>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</si>
  <si>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</si>
  <si>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</si>
  <si>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</si>
  <si>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</si>
  <si>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</si>
  <si>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</si>
  <si>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</si>
  <si>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</si>
  <si>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</si>
  <si>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</si>
  <si>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</si>
  <si>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</si>
  <si>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</si>
  <si>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</si>
  <si>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</si>
  <si>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</si>
  <si>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</si>
  <si>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</si>
  <si>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</si>
  <si>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</si>
  <si>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</si>
  <si>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</si>
  <si>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</si>
  <si>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</si>
  <si>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</si>
  <si>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</si>
  <si>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</si>
  <si>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</si>
  <si>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</si>
  <si>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</si>
  <si>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</si>
  <si>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</si>
  <si>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</si>
  <si>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</si>
  <si>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</si>
  <si>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</si>
  <si>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</si>
  <si>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</si>
  <si>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</si>
  <si>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</si>
  <si>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</si>
  <si>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</si>
  <si>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</si>
  <si>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</si>
  <si>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</si>
  <si>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</si>
  <si>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</si>
  <si>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</si>
  <si>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</si>
  <si>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</si>
  <si>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</si>
  <si>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</si>
  <si>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</si>
  <si>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</si>
  <si>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</si>
  <si>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</si>
  <si>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</si>
  <si>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</si>
  <si>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</si>
  <si>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</si>
  <si>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</si>
  <si>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</si>
  <si>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</si>
  <si>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</si>
  <si>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</si>
  <si>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</si>
  <si>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</si>
  <si>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</si>
  <si>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</si>
  <si>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</si>
  <si>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</si>
  <si>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</si>
  <si>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</si>
  <si>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</si>
  <si>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</si>
  <si>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</si>
  <si>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</si>
  <si>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</si>
  <si>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</si>
  <si>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</si>
  <si>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</si>
  <si>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</si>
  <si>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</si>
  <si>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</si>
  <si>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</si>
  <si>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</si>
  <si>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</si>
  <si>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</si>
  <si>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</si>
  <si>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</si>
  <si>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</si>
  <si>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</si>
  <si>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</si>
  <si>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</si>
  <si>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</si>
  <si>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</si>
  <si>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</si>
  <si>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</si>
  <si>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</si>
  <si>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</si>
  <si>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</si>
  <si>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</si>
  <si>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</si>
  <si>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</si>
  <si>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</si>
  <si>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</si>
  <si>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</si>
  <si>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</si>
  <si>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</si>
  <si>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</si>
  <si>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</si>
  <si>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</si>
  <si>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</si>
  <si>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</si>
  <si>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</si>
  <si>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</si>
  <si>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</si>
  <si>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</si>
  <si>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</si>
  <si>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</si>
  <si>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</si>
  <si>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</si>
  <si>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</si>
  <si>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</si>
  <si>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</si>
  <si>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</si>
  <si>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</si>
  <si>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</si>
  <si>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</si>
  <si>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</si>
  <si>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</si>
  <si>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</si>
  <si>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</si>
  <si>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</si>
  <si>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</si>
  <si>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</si>
  <si>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</si>
  <si>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</si>
  <si>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</si>
  <si>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</si>
  <si>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</si>
  <si>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</si>
  <si>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</si>
  <si>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</si>
  <si>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</si>
  <si>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</si>
  <si>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</si>
  <si>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</si>
  <si>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</si>
  <si>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</si>
  <si>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</si>
  <si>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</si>
  <si>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</si>
  <si>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</si>
  <si>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</si>
  <si>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</si>
  <si>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</si>
  <si>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</si>
  <si>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</si>
  <si>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</si>
  <si>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</si>
  <si>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</si>
  <si>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</si>
  <si>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</si>
  <si>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</si>
  <si>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</si>
  <si>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</si>
  <si>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</si>
  <si>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</si>
  <si>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</si>
  <si>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</si>
  <si>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</si>
  <si>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</si>
  <si>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</si>
  <si>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</si>
  <si>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</si>
  <si>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</si>
  <si>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</si>
  <si>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</si>
  <si>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</si>
  <si>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</si>
  <si>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</si>
  <si>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</si>
  <si>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</si>
  <si>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</si>
  <si>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</si>
  <si>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</si>
  <si>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</si>
  <si>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</si>
  <si>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</si>
  <si>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</si>
  <si>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</si>
  <si>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</si>
  <si>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</si>
  <si>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</si>
  <si>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</si>
  <si>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</si>
  <si>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</si>
  <si>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</si>
  <si>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</si>
  <si>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</si>
  <si>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</si>
  <si>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</si>
  <si>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</si>
  <si>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</si>
  <si>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</si>
  <si>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</si>
  <si>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</si>
  <si>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</si>
  <si>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</si>
  <si>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</si>
  <si>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</si>
  <si>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</si>
  <si>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</si>
  <si>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</si>
  <si>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</si>
  <si>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</si>
  <si>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</si>
  <si>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</si>
  <si>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</si>
  <si>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</si>
  <si>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</si>
  <si>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</si>
  <si>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</si>
  <si>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</si>
  <si>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</si>
  <si>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</si>
  <si>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</si>
  <si>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</si>
  <si>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</si>
  <si>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</si>
  <si>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</si>
  <si>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</si>
  <si>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</si>
  <si>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>ΗΝΩΜΕΝΑ ΑΡΑΒΙΚΑ ΕΜΙΡΑΤΑ</t>
  </si>
  <si>
    <t>1.023,35 / 944,83</t>
  </si>
  <si>
    <t>968,36 / 892,03</t>
  </si>
  <si>
    <t>361,06 / 360,00</t>
  </si>
  <si>
    <t>339,44 / 338,40</t>
  </si>
  <si>
    <t>663,17 / 567,69</t>
  </si>
  <si>
    <t>627,53 / 536,06</t>
  </si>
  <si>
    <t>644,72 / 540,46</t>
  </si>
  <si>
    <t>610,37 / 508,86</t>
  </si>
  <si>
    <t>311,19 / 290,00</t>
  </si>
  <si>
    <t>304,10 / 290,00</t>
  </si>
  <si>
    <t>1.025,68 / 949,47</t>
  </si>
  <si>
    <t>361,10 / 360,00</t>
  </si>
  <si>
    <t>665,10 / 569,35</t>
  </si>
  <si>
    <t>645,16 / 540,79</t>
  </si>
  <si>
    <t>312,43 / 290,00</t>
  </si>
  <si>
    <t>Κατανομή Συντάξεων ανά Κατηγορία Σύνταξης - ΔΑΠΑΝΗ (10/2021)</t>
  </si>
  <si>
    <t>Κατανομή Συντάξεων ανά Κατηγορία Σύνταξης - ΕΙΣΟΔΗΜΑ  (10/2021)</t>
  </si>
  <si>
    <t>Διαστρωμάτωση Συντάξεων - ΔΑΠΑΝΗ (10/2021)</t>
  </si>
  <si>
    <t>1.026,14 / 950,79</t>
  </si>
  <si>
    <t>970,99 / 897,57</t>
  </si>
  <si>
    <t>361,25 / 360,00</t>
  </si>
  <si>
    <t>339,63 / 338,40</t>
  </si>
  <si>
    <t>665,62 / 570,03</t>
  </si>
  <si>
    <t>629,88 / 538,24</t>
  </si>
  <si>
    <t>646,30 / 541,81</t>
  </si>
  <si>
    <t>612,17 / 509,84</t>
  </si>
  <si>
    <t>314,17 / 308,57</t>
  </si>
  <si>
    <t>307,00 / 308,57</t>
  </si>
  <si>
    <t>Διαστρωμάτωση Συντάξεων - ΕΙΣΟΔΗΜΑ (10/2021)</t>
  </si>
  <si>
    <t>Συνταξιοδοτική Δαπάνη ΚΥΡΙΩΝ Συντάξεων 10/2021</t>
  </si>
  <si>
    <t>Συνταξιοδοτική Δαπάνη ΜΕΡΙΣΜΑΤΑ 10/2021</t>
  </si>
  <si>
    <t>Συνταξιοδοτική Δαπάνη ΕΠΙΚΟΥΡΙΚΩΝ Συντάξεων 10/2021</t>
  </si>
  <si>
    <t>Κατανομή Συντάξεων ανά Υπηκοότητα  (10/2021)</t>
  </si>
  <si>
    <t>Κατανομή Συντάξεων (Κύριων και Επικουρικών) ανά Νομό (10/2021)</t>
  </si>
  <si>
    <t>Κατανομή Κατά Αριθμό Καταβαλλόμενων Συντάξεων (10/2021)</t>
  </si>
  <si>
    <t>Αναλυτική Κατανομή Κατά Αριθμό Καταβαλλόμενων Συντάξεων (10/2021)</t>
  </si>
  <si>
    <t>Κατανομή Συντάξεων  ανά Νομό και κατηγορία (Γήρατος/Θανάτου/Αναπηρίας) (10/2021)</t>
  </si>
  <si>
    <t>Κατανομή συντάξεων ανά ταμείο για ασφαλισμένους που λαμβάνουν 10, 9,8 ή 7 Συντάξεις (10/2021)</t>
  </si>
  <si>
    <t>Μέσο Μηνιαίο Εισόδημα από Συντάξεις προ Φόρων ανά Φύλο Συνταξιούχου - ΔΑΠΑΝΗ (10/2021)</t>
  </si>
  <si>
    <t>Διαστρωμάτωση Συνταξιούχων (Εισόδημα από όλες τις Συντάξεις) - ΔΑΠΑΝΗ (10/2021)</t>
  </si>
  <si>
    <t>Διαστρωμάτωση Συνταξιούχων - Ολοι  - ΔΑΠΑΝΗ  10/2021</t>
  </si>
  <si>
    <t>Διαστρωμάτωση Συνταξιούχων - Ολοι (Εισόδημα από όλες τις Συντάξεις) 10/2021</t>
  </si>
  <si>
    <t>Διαστρωμάτωση Συνταξιούχων - Άνδρες (Εισόδημα από όλες τις Συντάξεις) 10/2021</t>
  </si>
  <si>
    <t>Διαστρωμάτωση Συνταξιούχων - Άνδρες - ΔΑΠΑΝΗ  10/2021</t>
  </si>
  <si>
    <t>Διαστρωμάτωση Συνταξιούχων - Γυναίκες - ΔΑΠΑΝΗ 10/2021</t>
  </si>
  <si>
    <t>Κατανομή Συντάξεων ανά Ταμείο και Κατηγορία - Ομαδοποίηση με Εποπτεύοντα Φορέα (10/2021)</t>
  </si>
  <si>
    <t>Κατανομή Ηλικιών Συνταξιούχων (10/2021)</t>
  </si>
  <si>
    <t xml:space="preserve">Αναστολές Συντάξεων Λόγω Θανάτου - Καθαρό Πληρωτέο (10/2021) </t>
  </si>
  <si>
    <t xml:space="preserve">Αναστολές Συντάξεων Λόγω Γάμου -  Καθαρό Πληρωτέο (10/2021) </t>
  </si>
  <si>
    <t>Στοιχεία Νέων Συντάξεων με αναδρομικά ποσά ανά κατηγορία - Τροποποιητική Απόφαση (10/2021)</t>
  </si>
  <si>
    <t>Στοιχεία Νέων Συντάξεων με αναδρομικά ποσά ανά κατηγορία - Προσωρινή Απόφαση (10/2021)</t>
  </si>
  <si>
    <t>Στοιχεία Νέων Συντάξεων με αναδρομικά ποσά ανά κατηγορία - Οριστική Απόφαση (10/2021)</t>
  </si>
  <si>
    <t>Κατανομή Συνταξιούχων ανά Ηλικία και Κατηγορία Σύνταξης - 'Ολοι (ΔΑΠΑΝΗ)_10/2021</t>
  </si>
  <si>
    <t>Κατανομή Συνταξιούχων ανά Ηλικία και Κατηγορία Σύνταξης - Άνδρες (ΔΑΠΑΝΗ)_10/2021</t>
  </si>
  <si>
    <t>Κατανομή Συνταξιούχων ανά Ηλικία και Κατηγορία Σύνταξης  - 'Ολοι (ΕΙΣΟΔΗΜΑ)_10/2021</t>
  </si>
  <si>
    <t>Διαστρωμάτωση Συνταξιούχων (Εισόδημα από όλες τις Συντάξεις) 10/2021</t>
  </si>
  <si>
    <t>Διαστρωμάτωση Συνταξιούχων - Γυναίκες (Εισόδημα από όλες τις Συντάξεις) 10/2021</t>
  </si>
  <si>
    <t>Κατανομή Συνταξιούχων ανά Ηλικία και Κατηγορία Σύνταξης - Γυναίκες (ΔΑΠΑΝΗ)_10/2021</t>
  </si>
  <si>
    <t>Κατανομή Συνταξιούχων ανά Ηλικία και Κατηγορία Σύνταξης - Άνδρες (ΕΙΣΟΔΗΜΑ)_10/2021</t>
  </si>
  <si>
    <t>Κατανομή Συνταξιούχων ανά Ηλικία και Κατηγορία Σύνταξης - Γυναίκες (ΕΙΣΟΔΗΜΑ)_10/2021</t>
  </si>
  <si>
    <t xml:space="preserve">Αναστολές Συντάξεων Λόγω Θανάτου - Καθαρό Πληρωτέο </t>
  </si>
  <si>
    <t>Σ30</t>
  </si>
  <si>
    <t>Αναστολές Συντάξεων Λόγω Γάμου -  Καθαρό Πληρωτέο</t>
  </si>
  <si>
    <t>Σ29</t>
  </si>
  <si>
    <t>Στοιχεία Νέων Συντάξεων με αναδρομικά ποσά ανά κατηγορία - Οριστική Απόφαση</t>
  </si>
  <si>
    <t>Σ28</t>
  </si>
  <si>
    <t>Κατανομή Νέων Συνταξιούχων ανά Ηλικία, Κατηγορία Σύνταξης και Κύριο Φορέα με ΤΡΟΠΟΠΟΙΗΤΙΚΗ απόφαση</t>
  </si>
  <si>
    <t>Σ27</t>
  </si>
  <si>
    <t>Κατανομή Νέων Συνταξιούχων ανά Ηλικία, Κατηγορία Σύνταξης και Κύριο Φορέα με ΠΡΟΣΩΡΙΝΗ απόφαση</t>
  </si>
  <si>
    <t>Σ26</t>
  </si>
  <si>
    <t xml:space="preserve"> Κατανομή Συντάξεων ανά Ταμείο και Κατηγορία - Ομαδοποίηση με Εποπτεύοντα Φορέα </t>
  </si>
  <si>
    <t>Σ25</t>
  </si>
  <si>
    <t>Κατανομή Συνταξιούχων ανά Ηλικία και Κατηγορία Σύνταξης</t>
  </si>
  <si>
    <t>Σ24</t>
  </si>
  <si>
    <t>Κατανομή  Συνταξιούχων ανά ηλικία</t>
  </si>
  <si>
    <t>Σ23</t>
  </si>
  <si>
    <t>Διαστρωμάτωση Συνταξιούχων ανά φύλο</t>
  </si>
  <si>
    <t>Σ22</t>
  </si>
  <si>
    <t xml:space="preserve">Διαστρωμάτωση Συνταξιούχων </t>
  </si>
  <si>
    <t>Σ21</t>
  </si>
  <si>
    <t>Μέση μηνιαία δαπάνη από συντάξεις προ φόρων ανά φύλο</t>
  </si>
  <si>
    <t>Σ20</t>
  </si>
  <si>
    <t>Κατανομή συντάξεων ανά ταμείο για ασφαλισμένους που λαμβάνουν 10, 9,8 ή 7 Συντάξεις</t>
  </si>
  <si>
    <t>Σ19</t>
  </si>
  <si>
    <t xml:space="preserve">Κατανομή Συντάξεων  ανά Νομό και κατηγορία (Γήρατος/Θανάτου/Αναπηρίας) </t>
  </si>
  <si>
    <t>Σ18</t>
  </si>
  <si>
    <t>Κατανομή Κατά Αριθμό Καταβαλλόμενων Συντάξεων</t>
  </si>
  <si>
    <t>Σ17</t>
  </si>
  <si>
    <t>Διαστρωμάτωση Συντάξεων - ΕΙΣΟΔΗΜΑ</t>
  </si>
  <si>
    <t>Σ16</t>
  </si>
  <si>
    <t xml:space="preserve">Μέσο Μηνιαίο Εισόδημα από Συντάξεις προ Φόρων (με περίθαλψη) </t>
  </si>
  <si>
    <t>Σ15</t>
  </si>
  <si>
    <t xml:space="preserve">Κατανομή Συντάξεων ανά Κατηγορία Σύνταξης - ΕΙΣΟΔΗΜΑ  </t>
  </si>
  <si>
    <t>Σ14</t>
  </si>
  <si>
    <t>Κατανομή Συντάξεων ανά Κατηγορία Σύνταξης - ΔΑΠΑΝΗ</t>
  </si>
  <si>
    <t>Σ13</t>
  </si>
  <si>
    <t>Ποσά Συντάξεων ανά Περιφέρεια ως ποσοστό του ΑΕΠ</t>
  </si>
  <si>
    <t>Σ12</t>
  </si>
  <si>
    <t>Κατανομή κατά αριθμό καταβαλλόμενων συντάξεων (κύριων, επικουρικών, μερισμάτων) ανά συνταξιούχο</t>
  </si>
  <si>
    <t>Σ11</t>
  </si>
  <si>
    <t>Κατανομή Συντάξεων ανά υπηκοότητα</t>
  </si>
  <si>
    <t>Σ10</t>
  </si>
  <si>
    <t>Κατανομή Συντάξεων ανά νομό</t>
  </si>
  <si>
    <t>Σ9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</si>
  <si>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</si>
  <si>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Σ8</t>
  </si>
  <si>
    <t>Κατανομή Συντάξεων ανά ταμείο και κατηγορία</t>
  </si>
  <si>
    <t>Σ7</t>
  </si>
  <si>
    <t>Συνταξιοδοτική Δαπάνη Κύριων, Επικουρικών Συντάξεων, Μερισμάτων</t>
  </si>
  <si>
    <t>Σ6</t>
  </si>
  <si>
    <t>Κατανομή Συντάξεων ανά εύρος ποσού δαπάνης</t>
  </si>
  <si>
    <t>Σ5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</si>
  <si>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</si>
  <si>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</si>
  <si>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</si>
  <si>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Σ3</t>
  </si>
  <si>
    <t>Κατανομή Συνταξιούχων και εισοδήματος από συντάξεις ανα Ηλικία και κατηγορία σύνταξης</t>
  </si>
  <si>
    <t>Σ2</t>
  </si>
  <si>
    <t>Κατανομή Εισοδήματος Συνταξιούχων ανά Φύλο και εύρος ποσού</t>
  </si>
  <si>
    <t>Σ1</t>
  </si>
  <si>
    <t>Πίνακας Περιεχομένων</t>
  </si>
  <si>
    <t>Παράρτημα</t>
  </si>
  <si>
    <t>Ενιαίο Σύστημα Ελέγχου &amp; Πληρωμών Συντάξεων "ΗΛΙΟΣ"</t>
  </si>
  <si>
    <t xml:space="preserve">Υπουργείο Εργασίας &amp; Κοινωνικών Υποθέσεων
</t>
  </si>
  <si>
    <t>Βορείου Αιγαίου</t>
  </si>
  <si>
    <t>Νοτίου Αιγαίου</t>
  </si>
  <si>
    <t>Κρήτης</t>
  </si>
  <si>
    <t>Πελοποννήσου</t>
  </si>
  <si>
    <t>Δυτικής Ελλάδας</t>
  </si>
  <si>
    <t>Αττικής</t>
  </si>
  <si>
    <t>Στερεάς Ελλάδας</t>
  </si>
  <si>
    <t>Ιονίων Νήσων</t>
  </si>
  <si>
    <t>Θεσσαλίας</t>
  </si>
  <si>
    <t>Δυτικής Μακεδονίας</t>
  </si>
  <si>
    <t>Ηπείρου</t>
  </si>
  <si>
    <t>Κεντρικής Μακεδονίας</t>
  </si>
  <si>
    <t>% ΑΕΠ</t>
  </si>
  <si>
    <t>Περιφέρεια</t>
  </si>
  <si>
    <t>Μηναίο Ποσό Συντάξεων (ευρώ)</t>
  </si>
  <si>
    <t>Ανατ. Μακεδονίας - Θράκης</t>
  </si>
  <si>
    <t>ΑΕΠ έτους 2017 (εκ. ευρώ)</t>
  </si>
  <si>
    <t>Σ.12:  Ποσά Συντάξεων ανά Περιφέρεια ως Ποσοστό του ΑΕΠ</t>
  </si>
  <si>
    <t>Μέσο Μηνιαίο Εισόδημα από Συντάξεις προ Φόρων (Με περίθαλψη) (10/2021)</t>
  </si>
  <si>
    <t>Μέσο Μηνιαίο Εισόδημα από Συντάξεις προ Φόρων (Με  περίθαλψη) (09/2021)</t>
  </si>
  <si>
    <t>Μέσο Μηνιαίο Εισόδημα από Συντάξεις προ Φόρων (Με περίθαλψη) (08/2021)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</si>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</sst>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#,##0.00\ [$€-408]"/>
    <numFmt numFmtId="167" formatCode="0.0%"/>
    <numFmt numFmtId="168" formatCode="General_)"/>
  </numFmts>
  <fonts count="4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color theme="1" tint="4.9989318521683403E-2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  <font>
      <sz val="10"/>
      <name val="Courier New"/>
      <family val="3"/>
      <charset val="161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</fills>
  <borders count="9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76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9" fontId="38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9" fontId="38" fillId="0" borderId="0" applyFont="0" applyFill="0" applyBorder="0" applyAlignment="0" applyProtection="0"/>
    <xf numFmtId="0" fontId="38" fillId="0" borderId="0"/>
    <xf numFmtId="168" fontId="40" fillId="0" borderId="0"/>
  </cellStyleXfs>
  <cellXfs count="616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 applyBorder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5" fillId="4" borderId="2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/>
    <xf numFmtId="0" fontId="0" fillId="0" borderId="2" xfId="0" applyBorder="1"/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0" xfId="0"/>
    <xf numFmtId="0" fontId="9" fillId="4" borderId="2" xfId="0" applyFont="1" applyFill="1" applyBorder="1"/>
    <xf numFmtId="4" fontId="28" fillId="4" borderId="1" xfId="0" applyNumberFormat="1" applyFont="1" applyFill="1" applyBorder="1" applyAlignment="1" applyProtection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9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horizontal="left" vertical="center" wrapText="1"/>
    </xf>
    <xf numFmtId="4" fontId="8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9" fillId="0" borderId="0" xfId="0" applyFont="1" applyAlignment="1"/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8" fontId="28" fillId="4" borderId="1" xfId="0" applyNumberFormat="1" applyFont="1" applyFill="1" applyBorder="1" applyAlignment="1" applyProtection="1">
      <alignment horizontal="right" wrapText="1"/>
    </xf>
    <xf numFmtId="0" fontId="9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8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0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" xfId="0" applyNumberFormat="1" applyFont="1" applyBorder="1" applyAlignment="1">
      <alignment horizontal="right"/>
    </xf>
    <xf numFmtId="3" fontId="8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164" fontId="9" fillId="4" borderId="2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 applyAlignment="1"/>
    <xf numFmtId="0" fontId="0" fillId="0" borderId="0" xfId="0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0" fontId="0" fillId="0" borderId="29" xfId="0" applyNumberFormat="1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Font="1" applyBorder="1" applyAlignment="1" applyProtection="1">
      <alignment vertical="center"/>
    </xf>
    <xf numFmtId="0" fontId="9" fillId="0" borderId="0" xfId="65" applyFont="1" applyAlignment="1">
      <alignment horizontal="center"/>
    </xf>
    <xf numFmtId="0" fontId="30" fillId="0" borderId="46" xfId="66" applyFont="1" applyBorder="1" applyAlignment="1" applyProtection="1">
      <alignment vertical="center"/>
    </xf>
    <xf numFmtId="3" fontId="30" fillId="0" borderId="46" xfId="66" applyNumberFormat="1" applyFont="1" applyBorder="1" applyAlignment="1" applyProtection="1">
      <alignment vertical="center"/>
    </xf>
    <xf numFmtId="4" fontId="30" fillId="0" borderId="46" xfId="66" applyNumberFormat="1" applyFont="1" applyBorder="1" applyAlignment="1" applyProtection="1">
      <alignment vertical="center"/>
    </xf>
    <xf numFmtId="0" fontId="30" fillId="0" borderId="46" xfId="69" applyFont="1" applyBorder="1" applyAlignment="1" applyProtection="1">
      <alignment vertical="center"/>
    </xf>
    <xf numFmtId="3" fontId="30" fillId="0" borderId="46" xfId="69" applyNumberFormat="1" applyFont="1" applyBorder="1" applyAlignment="1" applyProtection="1">
      <alignment vertical="center"/>
    </xf>
    <xf numFmtId="4" fontId="30" fillId="0" borderId="46" xfId="69" applyNumberFormat="1" applyFont="1" applyBorder="1" applyAlignment="1" applyProtection="1">
      <alignment vertical="center"/>
    </xf>
    <xf numFmtId="0" fontId="9" fillId="4" borderId="48" xfId="69" applyFont="1" applyFill="1" applyBorder="1" applyAlignment="1" applyProtection="1">
      <alignment vertical="center"/>
    </xf>
    <xf numFmtId="3" fontId="9" fillId="4" borderId="49" xfId="69" applyNumberFormat="1" applyFont="1" applyFill="1" applyBorder="1" applyAlignment="1" applyProtection="1">
      <alignment vertical="center"/>
    </xf>
    <xf numFmtId="4" fontId="9" fillId="4" borderId="49" xfId="69" applyNumberFormat="1" applyFont="1" applyFill="1" applyBorder="1" applyAlignment="1" applyProtection="1">
      <alignment vertical="center"/>
    </xf>
    <xf numFmtId="0" fontId="9" fillId="4" borderId="49" xfId="69" applyFont="1" applyFill="1" applyBorder="1" applyAlignment="1" applyProtection="1">
      <alignment vertical="center"/>
    </xf>
    <xf numFmtId="0" fontId="9" fillId="4" borderId="50" xfId="69" applyFont="1" applyFill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0" fontId="0" fillId="0" borderId="0" xfId="0"/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5" fillId="2" borderId="44" xfId="0" applyFont="1" applyFill="1" applyBorder="1" applyAlignment="1">
      <alignment horizontal="center" vertical="center"/>
    </xf>
    <xf numFmtId="0" fontId="0" fillId="3" borderId="0" xfId="0" applyFont="1" applyFill="1"/>
    <xf numFmtId="0" fontId="10" fillId="3" borderId="2" xfId="0" applyFont="1" applyFill="1" applyBorder="1"/>
    <xf numFmtId="0" fontId="0" fillId="3" borderId="7" xfId="0" applyFont="1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 applyProtection="1">
      <alignment vertical="center"/>
    </xf>
    <xf numFmtId="3" fontId="9" fillId="4" borderId="49" xfId="71" applyNumberFormat="1" applyFont="1" applyFill="1" applyBorder="1" applyAlignment="1" applyProtection="1">
      <alignment vertical="center"/>
    </xf>
    <xf numFmtId="164" fontId="9" fillId="4" borderId="49" xfId="71" applyNumberFormat="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5" fillId="0" borderId="2" xfId="0" applyFont="1" applyBorder="1"/>
    <xf numFmtId="4" fontId="5" fillId="0" borderId="2" xfId="0" applyNumberFormat="1" applyFont="1" applyBorder="1"/>
    <xf numFmtId="3" fontId="0" fillId="0" borderId="2" xfId="0" applyNumberFormat="1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3" fontId="9" fillId="4" borderId="2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4" fontId="0" fillId="0" borderId="2" xfId="0" applyNumberFormat="1" applyFont="1" applyBorder="1" applyAlignment="1">
      <alignment horizontal="right"/>
    </xf>
    <xf numFmtId="0" fontId="0" fillId="0" borderId="0" xfId="0"/>
    <xf numFmtId="3" fontId="10" fillId="0" borderId="0" xfId="0" applyNumberFormat="1" applyFont="1"/>
    <xf numFmtId="0" fontId="0" fillId="0" borderId="7" xfId="0" applyFont="1" applyBorder="1"/>
    <xf numFmtId="0" fontId="9" fillId="4" borderId="2" xfId="0" applyFont="1" applyFill="1" applyBorder="1" applyAlignment="1">
      <alignment horizontal="left"/>
    </xf>
    <xf numFmtId="0" fontId="0" fillId="0" borderId="2" xfId="0" applyNumberFormat="1" applyFont="1" applyBorder="1"/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30" fillId="0" borderId="62" xfId="66" applyFont="1" applyBorder="1" applyAlignment="1" applyProtection="1">
      <alignment vertical="center"/>
    </xf>
    <xf numFmtId="0" fontId="30" fillId="0" borderId="63" xfId="66" applyFont="1" applyBorder="1" applyAlignment="1" applyProtection="1">
      <alignment vertical="center"/>
    </xf>
    <xf numFmtId="0" fontId="30" fillId="0" borderId="64" xfId="66" applyFont="1" applyBorder="1" applyAlignment="1" applyProtection="1">
      <alignment vertical="center"/>
    </xf>
    <xf numFmtId="3" fontId="30" fillId="0" borderId="56" xfId="66" applyNumberFormat="1" applyFont="1" applyBorder="1" applyAlignment="1" applyProtection="1">
      <alignment vertical="center"/>
    </xf>
    <xf numFmtId="4" fontId="30" fillId="0" borderId="56" xfId="66" applyNumberFormat="1" applyFont="1" applyBorder="1" applyAlignment="1" applyProtection="1">
      <alignment vertical="center"/>
    </xf>
    <xf numFmtId="0" fontId="30" fillId="0" borderId="56" xfId="66" applyFont="1" applyBorder="1" applyAlignment="1" applyProtection="1">
      <alignment vertical="center"/>
    </xf>
    <xf numFmtId="0" fontId="30" fillId="0" borderId="59" xfId="66" applyFont="1" applyBorder="1" applyAlignment="1" applyProtection="1">
      <alignment vertical="center"/>
    </xf>
    <xf numFmtId="0" fontId="30" fillId="0" borderId="65" xfId="66" applyFont="1" applyBorder="1" applyAlignment="1" applyProtection="1">
      <alignment vertical="center"/>
    </xf>
    <xf numFmtId="3" fontId="30" fillId="0" borderId="52" xfId="66" applyNumberFormat="1" applyFont="1" applyBorder="1" applyAlignment="1" applyProtection="1">
      <alignment vertical="center"/>
    </xf>
    <xf numFmtId="4" fontId="30" fillId="0" borderId="52" xfId="66" applyNumberFormat="1" applyFont="1" applyBorder="1" applyAlignment="1" applyProtection="1">
      <alignment vertical="center"/>
    </xf>
    <xf numFmtId="0" fontId="30" fillId="0" borderId="52" xfId="66" applyFont="1" applyBorder="1" applyAlignment="1" applyProtection="1">
      <alignment vertical="center"/>
    </xf>
    <xf numFmtId="0" fontId="30" fillId="0" borderId="66" xfId="66" applyFont="1" applyBorder="1" applyAlignment="1" applyProtection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Font="1" applyBorder="1" applyAlignment="1" applyProtection="1">
      <alignment vertical="center"/>
    </xf>
    <xf numFmtId="3" fontId="30" fillId="0" borderId="55" xfId="69" applyNumberFormat="1" applyFont="1" applyBorder="1" applyAlignment="1" applyProtection="1">
      <alignment vertical="center"/>
    </xf>
    <xf numFmtId="4" fontId="30" fillId="0" borderId="55" xfId="69" applyNumberFormat="1" applyFont="1" applyBorder="1" applyAlignment="1" applyProtection="1">
      <alignment vertical="center"/>
    </xf>
    <xf numFmtId="0" fontId="30" fillId="0" borderId="55" xfId="69" applyFont="1" applyBorder="1" applyAlignment="1" applyProtection="1">
      <alignment vertical="center"/>
    </xf>
    <xf numFmtId="0" fontId="30" fillId="0" borderId="58" xfId="69" applyFont="1" applyBorder="1" applyAlignment="1" applyProtection="1">
      <alignment vertical="center"/>
    </xf>
    <xf numFmtId="0" fontId="30" fillId="0" borderId="62" xfId="69" applyFont="1" applyBorder="1" applyAlignment="1" applyProtection="1">
      <alignment vertical="center"/>
    </xf>
    <xf numFmtId="0" fontId="30" fillId="0" borderId="63" xfId="69" applyFont="1" applyBorder="1" applyAlignment="1" applyProtection="1">
      <alignment vertical="center"/>
    </xf>
    <xf numFmtId="0" fontId="30" fillId="0" borderId="64" xfId="69" applyFont="1" applyBorder="1" applyAlignment="1" applyProtection="1">
      <alignment vertical="center"/>
    </xf>
    <xf numFmtId="3" fontId="30" fillId="0" borderId="56" xfId="69" applyNumberFormat="1" applyFont="1" applyBorder="1" applyAlignment="1" applyProtection="1">
      <alignment vertical="center"/>
    </xf>
    <xf numFmtId="4" fontId="30" fillId="0" borderId="56" xfId="69" applyNumberFormat="1" applyFont="1" applyBorder="1" applyAlignment="1" applyProtection="1">
      <alignment vertical="center"/>
    </xf>
    <xf numFmtId="0" fontId="30" fillId="0" borderId="56" xfId="69" applyFont="1" applyBorder="1" applyAlignment="1" applyProtection="1">
      <alignment vertical="center"/>
    </xf>
    <xf numFmtId="0" fontId="30" fillId="0" borderId="59" xfId="69" applyFont="1" applyBorder="1" applyAlignment="1" applyProtection="1">
      <alignment vertical="center"/>
    </xf>
    <xf numFmtId="3" fontId="5" fillId="0" borderId="10" xfId="0" applyNumberFormat="1" applyFont="1" applyBorder="1"/>
    <xf numFmtId="3" fontId="5" fillId="0" borderId="11" xfId="0" applyNumberFormat="1" applyFont="1" applyBorder="1"/>
    <xf numFmtId="4" fontId="5" fillId="0" borderId="11" xfId="0" applyNumberFormat="1" applyFont="1" applyBorder="1"/>
    <xf numFmtId="4" fontId="5" fillId="0" borderId="16" xfId="0" applyNumberFormat="1" applyFont="1" applyBorder="1"/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3" fontId="30" fillId="0" borderId="0" xfId="111" applyNumberFormat="1" applyFont="1" applyBorder="1" applyAlignment="1" applyProtection="1">
      <alignment vertical="center"/>
    </xf>
    <xf numFmtId="3" fontId="32" fillId="0" borderId="0" xfId="126" applyNumberFormat="1" applyFont="1" applyBorder="1" applyAlignment="1" applyProtection="1">
      <alignment vertical="center"/>
    </xf>
    <xf numFmtId="0" fontId="0" fillId="0" borderId="0" xfId="0"/>
    <xf numFmtId="0" fontId="9" fillId="0" borderId="0" xfId="65" applyFont="1" applyAlignment="1">
      <alignment horizontal="center"/>
    </xf>
    <xf numFmtId="0" fontId="0" fillId="0" borderId="46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vertical="center"/>
    </xf>
    <xf numFmtId="0" fontId="0" fillId="0" borderId="55" xfId="0" applyFont="1" applyBorder="1" applyAlignment="1" applyProtection="1">
      <alignment vertical="center"/>
    </xf>
    <xf numFmtId="3" fontId="0" fillId="0" borderId="55" xfId="0" applyNumberFormat="1" applyFont="1" applyBorder="1" applyAlignment="1" applyProtection="1">
      <alignment vertical="center"/>
    </xf>
    <xf numFmtId="0" fontId="9" fillId="0" borderId="2" xfId="0" applyFont="1" applyFill="1" applyBorder="1"/>
    <xf numFmtId="0" fontId="8" fillId="0" borderId="10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/>
    </xf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4" fontId="5" fillId="0" borderId="16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right"/>
    </xf>
    <xf numFmtId="0" fontId="0" fillId="0" borderId="29" xfId="0" applyNumberFormat="1" applyFill="1" applyBorder="1" applyAlignment="1">
      <alignment horizontal="right"/>
    </xf>
    <xf numFmtId="4" fontId="0" fillId="0" borderId="29" xfId="0" applyNumberFormat="1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5" fillId="0" borderId="29" xfId="0" applyNumberFormat="1" applyFont="1" applyFill="1" applyBorder="1" applyAlignment="1">
      <alignment horizontal="right"/>
    </xf>
    <xf numFmtId="4" fontId="5" fillId="0" borderId="28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0" fillId="0" borderId="0" xfId="0" applyNumberFormat="1" applyFont="1" applyFill="1" applyBorder="1" applyAlignment="1" applyProtection="1"/>
    <xf numFmtId="4" fontId="0" fillId="0" borderId="8" xfId="0" applyNumberFormat="1" applyFont="1" applyBorder="1"/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/>
    <xf numFmtId="3" fontId="0" fillId="0" borderId="7" xfId="0" applyNumberFormat="1" applyFont="1" applyBorder="1"/>
    <xf numFmtId="3" fontId="0" fillId="0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67" xfId="0" applyFont="1" applyBorder="1" applyAlignment="1" applyProtection="1">
      <alignment horizontal="center" vertical="center"/>
    </xf>
    <xf numFmtId="0" fontId="0" fillId="0" borderId="62" xfId="0" applyFont="1" applyBorder="1" applyAlignment="1" applyProtection="1">
      <alignment horizontal="center" vertical="center"/>
    </xf>
    <xf numFmtId="0" fontId="0" fillId="0" borderId="64" xfId="0" applyFont="1" applyBorder="1" applyAlignment="1" applyProtection="1">
      <alignment horizontal="center" vertical="center"/>
    </xf>
    <xf numFmtId="0" fontId="0" fillId="0" borderId="56" xfId="0" applyFont="1" applyBorder="1" applyAlignment="1" applyProtection="1">
      <alignment vertical="center"/>
    </xf>
    <xf numFmtId="3" fontId="0" fillId="0" borderId="56" xfId="0" applyNumberFormat="1" applyFont="1" applyBorder="1" applyAlignment="1" applyProtection="1">
      <alignment vertical="center"/>
    </xf>
    <xf numFmtId="166" fontId="0" fillId="0" borderId="0" xfId="0" applyNumberFormat="1"/>
    <xf numFmtId="165" fontId="0" fillId="0" borderId="55" xfId="0" applyNumberFormat="1" applyFont="1" applyBorder="1" applyAlignment="1" applyProtection="1">
      <alignment vertical="center"/>
    </xf>
    <xf numFmtId="165" fontId="0" fillId="0" borderId="46" xfId="0" applyNumberFormat="1" applyFont="1" applyBorder="1" applyAlignment="1" applyProtection="1">
      <alignment vertical="center"/>
    </xf>
    <xf numFmtId="165" fontId="0" fillId="0" borderId="56" xfId="0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right" vertical="center"/>
    </xf>
    <xf numFmtId="3" fontId="0" fillId="0" borderId="55" xfId="0" applyNumberFormat="1" applyFont="1" applyBorder="1" applyAlignment="1" applyProtection="1">
      <alignment horizontal="right" vertical="center"/>
    </xf>
    <xf numFmtId="3" fontId="0" fillId="0" borderId="56" xfId="0" applyNumberFormat="1" applyFont="1" applyBorder="1" applyAlignment="1" applyProtection="1">
      <alignment horizontal="right" vertical="center"/>
    </xf>
    <xf numFmtId="4" fontId="0" fillId="0" borderId="55" xfId="0" applyNumberFormat="1" applyFont="1" applyBorder="1" applyAlignment="1" applyProtection="1">
      <alignment horizontal="right" vertical="center"/>
    </xf>
    <xf numFmtId="4" fontId="0" fillId="0" borderId="58" xfId="0" applyNumberFormat="1" applyFont="1" applyBorder="1" applyAlignment="1" applyProtection="1">
      <alignment horizontal="right" vertical="center"/>
    </xf>
    <xf numFmtId="4" fontId="0" fillId="0" borderId="46" xfId="0" applyNumberFormat="1" applyFont="1" applyBorder="1" applyAlignment="1" applyProtection="1">
      <alignment horizontal="right" vertical="center"/>
    </xf>
    <xf numFmtId="4" fontId="0" fillId="0" borderId="63" xfId="0" applyNumberFormat="1" applyFont="1" applyBorder="1" applyAlignment="1" applyProtection="1">
      <alignment horizontal="right" vertical="center"/>
    </xf>
    <xf numFmtId="4" fontId="0" fillId="0" borderId="56" xfId="0" applyNumberFormat="1" applyFont="1" applyBorder="1" applyAlignment="1" applyProtection="1">
      <alignment horizontal="right" vertical="center"/>
    </xf>
    <xf numFmtId="4" fontId="0" fillId="0" borderId="59" xfId="0" applyNumberFormat="1" applyFont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9" fillId="0" borderId="0" xfId="65" applyFont="1" applyAlignment="1">
      <alignment horizontal="center"/>
    </xf>
    <xf numFmtId="4" fontId="0" fillId="0" borderId="46" xfId="0" applyNumberFormat="1" applyFont="1" applyBorder="1" applyAlignment="1" applyProtection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29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2" fontId="0" fillId="0" borderId="2" xfId="0" applyNumberFormat="1" applyBorder="1"/>
    <xf numFmtId="3" fontId="8" fillId="0" borderId="2" xfId="1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>
      <alignment horizontal="left"/>
    </xf>
    <xf numFmtId="3" fontId="33" fillId="0" borderId="11" xfId="0" applyNumberFormat="1" applyFont="1" applyBorder="1"/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Fill="1" applyBorder="1" applyAlignment="1">
      <alignment horizontal="left" indent="2"/>
    </xf>
    <xf numFmtId="0" fontId="10" fillId="0" borderId="2" xfId="0" applyFont="1" applyFill="1" applyBorder="1"/>
    <xf numFmtId="0" fontId="0" fillId="0" borderId="0" xfId="0"/>
    <xf numFmtId="0" fontId="5" fillId="0" borderId="2" xfId="0" applyFont="1" applyBorder="1"/>
    <xf numFmtId="4" fontId="0" fillId="0" borderId="2" xfId="0" applyNumberFormat="1" applyBorder="1" applyAlignment="1">
      <alignment horizontal="right" indent="2"/>
    </xf>
    <xf numFmtId="10" fontId="0" fillId="0" borderId="0" xfId="0" applyNumberFormat="1"/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0" fontId="9" fillId="4" borderId="3" xfId="0" applyFont="1" applyFill="1" applyBorder="1"/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Fill="1" applyBorder="1"/>
    <xf numFmtId="0" fontId="5" fillId="0" borderId="7" xfId="0" applyFont="1" applyFill="1" applyBorder="1"/>
    <xf numFmtId="0" fontId="33" fillId="0" borderId="7" xfId="0" applyFont="1" applyFill="1" applyBorder="1"/>
    <xf numFmtId="0" fontId="5" fillId="0" borderId="27" xfId="0" applyFont="1" applyFill="1" applyBorder="1"/>
    <xf numFmtId="3" fontId="0" fillId="0" borderId="11" xfId="0" applyNumberFormat="1" applyBorder="1"/>
    <xf numFmtId="3" fontId="5" fillId="0" borderId="0" xfId="0" applyNumberFormat="1" applyFont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center"/>
    </xf>
    <xf numFmtId="3" fontId="32" fillId="0" borderId="0" xfId="0" applyNumberFormat="1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center" vertical="center"/>
    </xf>
    <xf numFmtId="0" fontId="0" fillId="0" borderId="71" xfId="0" applyBorder="1" applyAlignment="1">
      <alignment horizontal="center"/>
    </xf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left"/>
    </xf>
    <xf numFmtId="3" fontId="0" fillId="0" borderId="6" xfId="0" applyNumberFormat="1" applyBorder="1" applyAlignment="1">
      <alignment horizontal="right"/>
    </xf>
    <xf numFmtId="3" fontId="0" fillId="0" borderId="72" xfId="0" applyNumberForma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0" fontId="10" fillId="4" borderId="38" xfId="0" applyFont="1" applyFill="1" applyBorder="1"/>
    <xf numFmtId="0" fontId="10" fillId="4" borderId="70" xfId="0" applyFont="1" applyFill="1" applyBorder="1"/>
    <xf numFmtId="0" fontId="9" fillId="4" borderId="70" xfId="0" applyFont="1" applyFill="1" applyBorder="1"/>
    <xf numFmtId="3" fontId="9" fillId="4" borderId="51" xfId="0" applyNumberFormat="1" applyFont="1" applyFill="1" applyBorder="1"/>
    <xf numFmtId="0" fontId="0" fillId="0" borderId="2" xfId="0" applyFont="1" applyBorder="1" applyAlignment="1" applyProtection="1">
      <alignment vertical="center"/>
    </xf>
    <xf numFmtId="0" fontId="5" fillId="0" borderId="0" xfId="0" applyFont="1" applyFill="1" applyBorder="1"/>
    <xf numFmtId="0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3" fontId="0" fillId="0" borderId="8" xfId="0" applyNumberFormat="1" applyFon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10" fillId="4" borderId="60" xfId="0" applyFont="1" applyFill="1" applyBorder="1"/>
    <xf numFmtId="0" fontId="0" fillId="0" borderId="0" xfId="0"/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9" fillId="4" borderId="2" xfId="0" applyFont="1" applyFill="1" applyBorder="1"/>
    <xf numFmtId="3" fontId="9" fillId="4" borderId="2" xfId="0" applyNumberFormat="1" applyFont="1" applyFill="1" applyBorder="1"/>
    <xf numFmtId="164" fontId="9" fillId="4" borderId="2" xfId="0" applyNumberFormat="1" applyFont="1" applyFill="1" applyBorder="1"/>
    <xf numFmtId="0" fontId="0" fillId="0" borderId="2" xfId="0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NumberFormat="1" applyFont="1" applyFill="1" applyBorder="1" applyAlignment="1" applyProtection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2" fontId="9" fillId="4" borderId="50" xfId="66" applyNumberFormat="1" applyFont="1" applyFill="1" applyBorder="1" applyAlignment="1" applyProtection="1">
      <alignment vertical="center"/>
    </xf>
    <xf numFmtId="0" fontId="0" fillId="0" borderId="55" xfId="0" applyNumberFormat="1" applyFont="1" applyBorder="1" applyAlignment="1" applyProtection="1">
      <alignment vertical="center"/>
    </xf>
    <xf numFmtId="0" fontId="0" fillId="0" borderId="46" xfId="0" applyNumberFormat="1" applyFont="1" applyBorder="1" applyAlignment="1" applyProtection="1">
      <alignment vertical="center"/>
    </xf>
    <xf numFmtId="0" fontId="0" fillId="0" borderId="56" xfId="0" applyNumberFormat="1" applyFont="1" applyBorder="1" applyAlignment="1" applyProtection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 applyProtection="1">
      <alignment vertical="center"/>
    </xf>
    <xf numFmtId="164" fontId="30" fillId="0" borderId="77" xfId="71" applyNumberFormat="1" applyFont="1" applyBorder="1" applyAlignment="1" applyProtection="1">
      <alignment vertical="center"/>
    </xf>
    <xf numFmtId="164" fontId="30" fillId="0" borderId="74" xfId="71" applyNumberFormat="1" applyFont="1" applyBorder="1" applyAlignment="1" applyProtection="1">
      <alignment vertical="center"/>
    </xf>
    <xf numFmtId="4" fontId="30" fillId="0" borderId="78" xfId="71" applyNumberFormat="1" applyFont="1" applyBorder="1" applyAlignment="1" applyProtection="1">
      <alignment vertical="center"/>
    </xf>
    <xf numFmtId="4" fontId="30" fillId="0" borderId="79" xfId="71" applyNumberFormat="1" applyFont="1" applyBorder="1" applyAlignment="1" applyProtection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6" xfId="71" applyNumberFormat="1" applyFont="1" applyFill="1" applyBorder="1" applyAlignment="1" applyProtection="1">
      <alignment vertical="center"/>
    </xf>
    <xf numFmtId="0" fontId="30" fillId="0" borderId="2" xfId="71" applyFont="1" applyBorder="1" applyAlignment="1" applyProtection="1">
      <alignment vertical="center"/>
    </xf>
    <xf numFmtId="0" fontId="30" fillId="0" borderId="78" xfId="71" applyFont="1" applyBorder="1" applyAlignment="1" applyProtection="1">
      <alignment vertical="center"/>
    </xf>
    <xf numFmtId="0" fontId="30" fillId="0" borderId="79" xfId="71" applyFont="1" applyBorder="1" applyAlignment="1" applyProtection="1">
      <alignment vertical="center"/>
    </xf>
    <xf numFmtId="3" fontId="9" fillId="2" borderId="75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80" xfId="0" applyNumberFormat="1" applyFont="1" applyFill="1" applyBorder="1" applyAlignment="1">
      <alignment horizontal="center"/>
    </xf>
    <xf numFmtId="0" fontId="9" fillId="4" borderId="76" xfId="71" applyFont="1" applyFill="1" applyBorder="1" applyAlignment="1" applyProtection="1">
      <alignment vertical="center"/>
    </xf>
    <xf numFmtId="3" fontId="9" fillId="4" borderId="76" xfId="71" applyNumberFormat="1" applyFont="1" applyFill="1" applyBorder="1" applyAlignment="1" applyProtection="1">
      <alignment vertical="center"/>
    </xf>
    <xf numFmtId="4" fontId="9" fillId="4" borderId="76" xfId="71" applyNumberFormat="1" applyFont="1" applyFill="1" applyBorder="1" applyAlignment="1" applyProtection="1">
      <alignment vertical="center"/>
    </xf>
    <xf numFmtId="4" fontId="9" fillId="4" borderId="73" xfId="0" applyNumberFormat="1" applyFont="1" applyFill="1" applyBorder="1"/>
    <xf numFmtId="0" fontId="30" fillId="0" borderId="11" xfId="71" applyFont="1" applyBorder="1" applyAlignment="1" applyProtection="1">
      <alignment vertical="center"/>
    </xf>
    <xf numFmtId="0" fontId="8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Font="1" applyBorder="1"/>
    <xf numFmtId="3" fontId="0" fillId="0" borderId="11" xfId="0" applyNumberFormat="1" applyFont="1" applyBorder="1"/>
    <xf numFmtId="4" fontId="0" fillId="0" borderId="11" xfId="0" applyNumberFormat="1" applyFont="1" applyBorder="1"/>
    <xf numFmtId="0" fontId="0" fillId="0" borderId="16" xfId="0" applyNumberFormat="1" applyFont="1" applyBorder="1"/>
    <xf numFmtId="0" fontId="8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0" xfId="0" applyFont="1" applyBorder="1"/>
    <xf numFmtId="3" fontId="34" fillId="0" borderId="55" xfId="71" applyNumberFormat="1" applyFont="1" applyBorder="1" applyAlignment="1" applyProtection="1">
      <alignment vertical="center"/>
    </xf>
    <xf numFmtId="3" fontId="9" fillId="4" borderId="28" xfId="0" applyNumberFormat="1" applyFont="1" applyFill="1" applyBorder="1"/>
    <xf numFmtId="0" fontId="0" fillId="0" borderId="75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 applyProtection="1">
      <alignment vertical="center"/>
    </xf>
    <xf numFmtId="2" fontId="30" fillId="0" borderId="46" xfId="71" applyNumberFormat="1" applyFont="1" applyBorder="1" applyAlignment="1" applyProtection="1">
      <alignment vertical="center"/>
    </xf>
    <xf numFmtId="164" fontId="30" fillId="0" borderId="2" xfId="71" applyNumberFormat="1" applyFont="1" applyBorder="1" applyAlignment="1" applyProtection="1">
      <alignment vertical="center"/>
    </xf>
    <xf numFmtId="2" fontId="9" fillId="4" borderId="49" xfId="71" applyNumberFormat="1" applyFont="1" applyFill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horizontal="right" vertical="center"/>
    </xf>
    <xf numFmtId="4" fontId="0" fillId="0" borderId="0" xfId="0" applyNumberFormat="1" applyFont="1" applyBorder="1" applyAlignment="1" applyProtection="1">
      <alignment horizontal="right" vertical="center"/>
    </xf>
    <xf numFmtId="4" fontId="0" fillId="0" borderId="0" xfId="0" applyNumberFormat="1" applyBorder="1"/>
    <xf numFmtId="0" fontId="5" fillId="0" borderId="10" xfId="0" applyFont="1" applyFill="1" applyBorder="1" applyAlignment="1">
      <alignment horizontal="left"/>
    </xf>
    <xf numFmtId="10" fontId="5" fillId="0" borderId="0" xfId="0" applyNumberFormat="1" applyFont="1" applyBorder="1"/>
    <xf numFmtId="4" fontId="5" fillId="0" borderId="0" xfId="0" applyNumberFormat="1" applyFont="1"/>
    <xf numFmtId="3" fontId="33" fillId="0" borderId="0" xfId="0" applyNumberFormat="1" applyFont="1"/>
    <xf numFmtId="0" fontId="33" fillId="2" borderId="3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27" xfId="0" applyNumberFormat="1" applyFont="1" applyBorder="1" applyAlignment="1">
      <alignment horizontal="center"/>
    </xf>
    <xf numFmtId="0" fontId="0" fillId="0" borderId="29" xfId="0" applyNumberFormat="1" applyFont="1" applyBorder="1"/>
    <xf numFmtId="0" fontId="0" fillId="0" borderId="29" xfId="0" applyFont="1" applyBorder="1"/>
    <xf numFmtId="3" fontId="0" fillId="0" borderId="29" xfId="0" applyNumberFormat="1" applyFont="1" applyBorder="1"/>
    <xf numFmtId="4" fontId="0" fillId="0" borderId="29" xfId="0" applyNumberFormat="1" applyFont="1" applyBorder="1"/>
    <xf numFmtId="0" fontId="0" fillId="0" borderId="28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0" fillId="0" borderId="81" xfId="0" applyBorder="1" applyAlignment="1">
      <alignment horizontal="center"/>
    </xf>
    <xf numFmtId="0" fontId="0" fillId="0" borderId="82" xfId="0" applyBorder="1" applyAlignment="1">
      <alignment horizontal="left"/>
    </xf>
    <xf numFmtId="3" fontId="0" fillId="0" borderId="4" xfId="0" applyNumberFormat="1" applyBorder="1" applyAlignment="1">
      <alignment horizontal="right"/>
    </xf>
    <xf numFmtId="3" fontId="0" fillId="0" borderId="83" xfId="0" applyNumberFormat="1" applyBorder="1" applyAlignment="1">
      <alignment horizontal="right"/>
    </xf>
    <xf numFmtId="3" fontId="0" fillId="0" borderId="2" xfId="0" applyNumberFormat="1" applyFont="1" applyBorder="1" applyAlignment="1" applyProtection="1">
      <alignment horizontal="right" vertical="center"/>
    </xf>
    <xf numFmtId="3" fontId="0" fillId="0" borderId="2" xfId="0" applyNumberFormat="1" applyFill="1" applyBorder="1"/>
    <xf numFmtId="4" fontId="0" fillId="0" borderId="2" xfId="0" applyNumberFormat="1" applyFill="1" applyBorder="1"/>
    <xf numFmtId="4" fontId="30" fillId="0" borderId="46" xfId="71" applyNumberFormat="1" applyFont="1" applyFill="1" applyBorder="1" applyAlignment="1" applyProtection="1">
      <alignment vertical="center"/>
    </xf>
    <xf numFmtId="2" fontId="0" fillId="0" borderId="2" xfId="0" applyNumberFormat="1" applyFont="1" applyFill="1" applyBorder="1" applyAlignment="1" applyProtection="1">
      <alignment vertical="center"/>
    </xf>
    <xf numFmtId="0" fontId="10" fillId="4" borderId="84" xfId="0" applyFont="1" applyFill="1" applyBorder="1"/>
    <xf numFmtId="0" fontId="30" fillId="0" borderId="47" xfId="71" applyFont="1" applyBorder="1" applyAlignment="1" applyProtection="1">
      <alignment vertical="center"/>
    </xf>
    <xf numFmtId="3" fontId="30" fillId="0" borderId="47" xfId="71" applyNumberFormat="1" applyFont="1" applyBorder="1" applyAlignment="1" applyProtection="1">
      <alignment vertical="center"/>
    </xf>
    <xf numFmtId="164" fontId="30" fillId="0" borderId="47" xfId="71" applyNumberFormat="1" applyFont="1" applyBorder="1" applyAlignment="1" applyProtection="1">
      <alignment vertical="center"/>
    </xf>
    <xf numFmtId="4" fontId="30" fillId="0" borderId="47" xfId="71" applyNumberFormat="1" applyFont="1" applyBorder="1" applyAlignment="1" applyProtection="1">
      <alignment vertical="center"/>
    </xf>
    <xf numFmtId="164" fontId="30" fillId="0" borderId="86" xfId="71" applyNumberFormat="1" applyFont="1" applyBorder="1" applyAlignment="1" applyProtection="1">
      <alignment vertical="center"/>
    </xf>
    <xf numFmtId="0" fontId="30" fillId="0" borderId="5" xfId="71" applyFont="1" applyBorder="1" applyAlignment="1" applyProtection="1">
      <alignment vertical="center"/>
    </xf>
    <xf numFmtId="4" fontId="30" fillId="0" borderId="85" xfId="71" applyNumberFormat="1" applyFont="1" applyBorder="1" applyAlignment="1" applyProtection="1">
      <alignment vertical="center"/>
    </xf>
    <xf numFmtId="4" fontId="0" fillId="0" borderId="15" xfId="0" applyNumberFormat="1" applyFont="1" applyBorder="1" applyAlignment="1" applyProtection="1">
      <alignment vertical="center"/>
    </xf>
    <xf numFmtId="0" fontId="9" fillId="4" borderId="87" xfId="71" applyFont="1" applyFill="1" applyBorder="1" applyAlignment="1" applyProtection="1">
      <alignment vertical="center"/>
    </xf>
    <xf numFmtId="3" fontId="30" fillId="0" borderId="2" xfId="71" applyNumberFormat="1" applyFont="1" applyBorder="1" applyAlignment="1" applyProtection="1">
      <alignment vertical="center"/>
    </xf>
    <xf numFmtId="4" fontId="30" fillId="0" borderId="2" xfId="71" applyNumberFormat="1" applyFont="1" applyBorder="1" applyAlignment="1" applyProtection="1">
      <alignment vertical="center"/>
    </xf>
    <xf numFmtId="4" fontId="0" fillId="0" borderId="2" xfId="0" applyNumberFormat="1" applyFont="1" applyBorder="1" applyAlignment="1" applyProtection="1">
      <alignment vertical="center"/>
    </xf>
    <xf numFmtId="4" fontId="30" fillId="0" borderId="2" xfId="71" applyNumberFormat="1" applyFont="1" applyFill="1" applyBorder="1" applyAlignment="1" applyProtection="1">
      <alignment vertical="center"/>
    </xf>
    <xf numFmtId="0" fontId="30" fillId="0" borderId="46" xfId="71" applyFont="1" applyFill="1" applyBorder="1" applyAlignment="1" applyProtection="1">
      <alignment vertical="center"/>
    </xf>
    <xf numFmtId="3" fontId="35" fillId="4" borderId="89" xfId="71" applyNumberFormat="1" applyFont="1" applyFill="1" applyBorder="1" applyAlignment="1" applyProtection="1">
      <alignment vertical="center"/>
    </xf>
    <xf numFmtId="4" fontId="9" fillId="4" borderId="90" xfId="71" applyNumberFormat="1" applyFont="1" applyFill="1" applyBorder="1" applyAlignment="1" applyProtection="1">
      <alignment vertical="center"/>
    </xf>
    <xf numFmtId="164" fontId="9" fillId="4" borderId="88" xfId="71" applyNumberFormat="1" applyFont="1" applyFill="1" applyBorder="1" applyAlignment="1" applyProtection="1">
      <alignment vertical="center"/>
    </xf>
    <xf numFmtId="3" fontId="9" fillId="4" borderId="89" xfId="66" applyNumberFormat="1" applyFont="1" applyFill="1" applyBorder="1" applyAlignment="1" applyProtection="1">
      <alignment vertical="center"/>
    </xf>
    <xf numFmtId="4" fontId="9" fillId="4" borderId="48" xfId="66" applyNumberFormat="1" applyFont="1" applyFill="1" applyBorder="1" applyAlignment="1" applyProtection="1">
      <alignment vertical="center"/>
    </xf>
    <xf numFmtId="0" fontId="9" fillId="4" borderId="49" xfId="0" applyFont="1" applyFill="1" applyBorder="1" applyAlignment="1" applyProtection="1">
      <alignment vertical="center"/>
    </xf>
    <xf numFmtId="0" fontId="9" fillId="4" borderId="50" xfId="0" applyFont="1" applyFill="1" applyBorder="1" applyAlignment="1" applyProtection="1">
      <alignment vertical="center"/>
    </xf>
    <xf numFmtId="3" fontId="9" fillId="4" borderId="49" xfId="0" applyNumberFormat="1" applyFont="1" applyFill="1" applyBorder="1" applyAlignment="1" applyProtection="1">
      <alignment vertical="center"/>
    </xf>
    <xf numFmtId="4" fontId="9" fillId="4" borderId="49" xfId="0" applyNumberFormat="1" applyFont="1" applyFill="1" applyBorder="1" applyAlignment="1" applyProtection="1">
      <alignment vertical="center"/>
    </xf>
    <xf numFmtId="166" fontId="0" fillId="0" borderId="0" xfId="0" applyNumberFormat="1" applyFont="1" applyBorder="1" applyAlignment="1" applyProtection="1">
      <alignment vertical="center"/>
    </xf>
    <xf numFmtId="3" fontId="0" fillId="0" borderId="0" xfId="0" applyNumberFormat="1" applyFont="1" applyBorder="1"/>
    <xf numFmtId="4" fontId="0" fillId="0" borderId="0" xfId="0" applyNumberFormat="1" applyFont="1" applyBorder="1"/>
    <xf numFmtId="44" fontId="0" fillId="0" borderId="0" xfId="0" applyNumberFormat="1"/>
    <xf numFmtId="3" fontId="3" fillId="0" borderId="11" xfId="66" applyNumberFormat="1" applyFont="1" applyFill="1" applyBorder="1" applyAlignment="1" applyProtection="1">
      <alignment vertical="center"/>
    </xf>
    <xf numFmtId="4" fontId="3" fillId="0" borderId="11" xfId="66" applyNumberFormat="1" applyFont="1" applyFill="1" applyBorder="1" applyAlignment="1" applyProtection="1">
      <alignment vertical="center"/>
    </xf>
    <xf numFmtId="0" fontId="3" fillId="0" borderId="11" xfId="66" applyFont="1" applyFill="1" applyBorder="1" applyAlignment="1" applyProtection="1">
      <alignment vertical="center"/>
    </xf>
    <xf numFmtId="4" fontId="3" fillId="0" borderId="16" xfId="66" applyNumberFormat="1" applyFont="1" applyFill="1" applyBorder="1" applyAlignment="1" applyProtection="1">
      <alignment vertical="center"/>
    </xf>
    <xf numFmtId="0" fontId="5" fillId="0" borderId="75" xfId="0" applyFont="1" applyFill="1" applyBorder="1"/>
    <xf numFmtId="3" fontId="3" fillId="0" borderId="5" xfId="0" applyNumberFormat="1" applyFont="1" applyFill="1" applyBorder="1" applyAlignment="1" applyProtection="1">
      <alignment vertical="center"/>
    </xf>
    <xf numFmtId="4" fontId="3" fillId="0" borderId="5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Font="1" applyBorder="1" applyAlignment="1" applyProtection="1">
      <alignment vertical="center"/>
    </xf>
    <xf numFmtId="0" fontId="0" fillId="0" borderId="58" xfId="0" applyFont="1" applyBorder="1" applyAlignment="1" applyProtection="1">
      <alignment vertical="center"/>
    </xf>
    <xf numFmtId="0" fontId="0" fillId="0" borderId="62" xfId="0" applyFont="1" applyBorder="1" applyAlignment="1" applyProtection="1">
      <alignment vertical="center"/>
    </xf>
    <xf numFmtId="0" fontId="0" fillId="0" borderId="63" xfId="0" applyFont="1" applyBorder="1" applyAlignment="1" applyProtection="1">
      <alignment vertical="center"/>
    </xf>
    <xf numFmtId="0" fontId="0" fillId="0" borderId="64" xfId="0" applyFont="1" applyBorder="1" applyAlignment="1" applyProtection="1">
      <alignment vertical="center"/>
    </xf>
    <xf numFmtId="0" fontId="0" fillId="0" borderId="59" xfId="0" applyFont="1" applyBorder="1" applyAlignment="1" applyProtection="1">
      <alignment vertical="center"/>
    </xf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3" fontId="8" fillId="0" borderId="11" xfId="0" applyNumberFormat="1" applyFont="1" applyFill="1" applyBorder="1" applyAlignment="1" applyProtection="1">
      <alignment horizontal="right" vertical="center" wrapText="1"/>
    </xf>
    <xf numFmtId="0" fontId="0" fillId="0" borderId="11" xfId="0" applyNumberFormat="1" applyFont="1" applyBorder="1" applyAlignment="1">
      <alignment horizontal="right"/>
    </xf>
    <xf numFmtId="3" fontId="0" fillId="0" borderId="16" xfId="0" applyNumberFormat="1" applyFont="1" applyBorder="1" applyAlignment="1">
      <alignment horizontal="right"/>
    </xf>
    <xf numFmtId="0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0" fontId="0" fillId="0" borderId="27" xfId="0" applyFont="1" applyBorder="1" applyAlignment="1">
      <alignment horizontal="center"/>
    </xf>
    <xf numFmtId="3" fontId="0" fillId="0" borderId="28" xfId="0" applyNumberFormat="1" applyFont="1" applyBorder="1"/>
    <xf numFmtId="0" fontId="0" fillId="0" borderId="91" xfId="0" applyBorder="1"/>
    <xf numFmtId="0" fontId="0" fillId="0" borderId="84" xfId="0" applyBorder="1"/>
    <xf numFmtId="0" fontId="0" fillId="0" borderId="0" xfId="0" applyFill="1" applyBorder="1"/>
    <xf numFmtId="0" fontId="0" fillId="0" borderId="69" xfId="0" applyBorder="1"/>
    <xf numFmtId="0" fontId="0" fillId="0" borderId="81" xfId="0" applyBorder="1"/>
    <xf numFmtId="0" fontId="0" fillId="0" borderId="69" xfId="0" applyFont="1" applyBorder="1"/>
    <xf numFmtId="0" fontId="0" fillId="0" borderId="81" xfId="0" applyFont="1" applyBorder="1"/>
    <xf numFmtId="0" fontId="0" fillId="0" borderId="69" xfId="0" applyFont="1" applyBorder="1" applyAlignment="1">
      <alignment wrapText="1"/>
    </xf>
    <xf numFmtId="0" fontId="5" fillId="0" borderId="2" xfId="0" applyFont="1" applyFill="1" applyBorder="1" applyAlignment="1" applyProtection="1">
      <alignment horizontal="left" vertical="center"/>
    </xf>
    <xf numFmtId="4" fontId="3" fillId="0" borderId="2" xfId="278" applyNumberFormat="1" applyBorder="1"/>
    <xf numFmtId="0" fontId="39" fillId="0" borderId="0" xfId="304" applyFont="1" applyBorder="1"/>
    <xf numFmtId="167" fontId="8" fillId="0" borderId="2" xfId="129" applyNumberFormat="1" applyFont="1" applyFill="1" applyBorder="1"/>
    <xf numFmtId="4" fontId="33" fillId="0" borderId="2" xfId="281" applyNumberFormat="1" applyFont="1" applyFill="1" applyBorder="1"/>
    <xf numFmtId="0" fontId="8" fillId="0" borderId="2" xfId="304" applyFont="1" applyFill="1" applyBorder="1" applyAlignment="1">
      <alignment horizontal="left" vertical="center"/>
    </xf>
    <xf numFmtId="0" fontId="8" fillId="0" borderId="2" xfId="304" applyFont="1" applyFill="1" applyBorder="1" applyAlignment="1">
      <alignment horizontal="left" vertical="center" wrapText="1"/>
    </xf>
    <xf numFmtId="0" fontId="33" fillId="39" borderId="2" xfId="0" applyFont="1" applyFill="1" applyBorder="1" applyAlignment="1">
      <alignment horizontal="center"/>
    </xf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/>
    <xf numFmtId="0" fontId="37" fillId="0" borderId="0" xfId="0" applyFont="1" applyFill="1" applyAlignment="1">
      <alignment horizontal="center"/>
    </xf>
    <xf numFmtId="0" fontId="37" fillId="0" borderId="0" xfId="0" applyFont="1" applyFill="1" applyAlignment="1"/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81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6" fillId="38" borderId="81" xfId="0" applyFont="1" applyFill="1" applyBorder="1" applyAlignment="1">
      <alignment horizontal="center"/>
    </xf>
    <xf numFmtId="0" fontId="36" fillId="38" borderId="69" xfId="0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5" fillId="36" borderId="60" xfId="67" applyFont="1" applyFill="1" applyBorder="1" applyAlignment="1">
      <alignment horizontal="center" vertical="center"/>
    </xf>
    <xf numFmtId="0" fontId="9" fillId="0" borderId="0" xfId="68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17" fontId="5" fillId="0" borderId="0" xfId="0" applyNumberFormat="1" applyFont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17" fontId="37" fillId="38" borderId="0" xfId="0" applyNumberFormat="1" applyFont="1" applyFill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</cellXfs>
  <cellStyles count="476">
    <cellStyle name="20% - Accent1 10" xfId="130"/>
    <cellStyle name="20% - Accent1 11" xfId="131"/>
    <cellStyle name="20% - Accent1 12" xfId="132"/>
    <cellStyle name="20% - Accent1 13" xfId="133"/>
    <cellStyle name="20% - Accent1 2" xfId="134"/>
    <cellStyle name="20% - Accent1 3" xfId="135"/>
    <cellStyle name="20% - Accent1 4" xfId="136"/>
    <cellStyle name="20% - Accent1 5" xfId="137"/>
    <cellStyle name="20% - Accent1 6" xfId="138"/>
    <cellStyle name="20% - Accent1 7" xfId="139"/>
    <cellStyle name="20% - Accent1 8" xfId="140"/>
    <cellStyle name="20% - Accent1 9" xfId="141"/>
    <cellStyle name="20% - Accent2 10" xfId="142"/>
    <cellStyle name="20% - Accent2 11" xfId="143"/>
    <cellStyle name="20% - Accent2 12" xfId="144"/>
    <cellStyle name="20% - Accent2 13" xfId="145"/>
    <cellStyle name="20% - Accent2 2" xfId="146"/>
    <cellStyle name="20% - Accent2 3" xfId="147"/>
    <cellStyle name="20% - Accent2 4" xfId="148"/>
    <cellStyle name="20% - Accent2 5" xfId="149"/>
    <cellStyle name="20% - Accent2 6" xfId="150"/>
    <cellStyle name="20% - Accent2 7" xfId="151"/>
    <cellStyle name="20% - Accent2 8" xfId="152"/>
    <cellStyle name="20% - Accent2 9" xfId="153"/>
    <cellStyle name="20% - Accent3 10" xfId="154"/>
    <cellStyle name="20% - Accent3 11" xfId="155"/>
    <cellStyle name="20% - Accent3 12" xfId="156"/>
    <cellStyle name="20% - Accent3 13" xfId="157"/>
    <cellStyle name="20% - Accent3 2" xfId="158"/>
    <cellStyle name="20% - Accent3 3" xfId="159"/>
    <cellStyle name="20% - Accent3 4" xfId="160"/>
    <cellStyle name="20% - Accent3 5" xfId="161"/>
    <cellStyle name="20% - Accent3 6" xfId="162"/>
    <cellStyle name="20% - Accent3 7" xfId="163"/>
    <cellStyle name="20% - Accent3 8" xfId="164"/>
    <cellStyle name="20% - Accent3 9" xfId="165"/>
    <cellStyle name="20% - Accent4 10" xfId="166"/>
    <cellStyle name="20% - Accent4 11" xfId="167"/>
    <cellStyle name="20% - Accent4 12" xfId="168"/>
    <cellStyle name="20% - Accent4 13" xfId="169"/>
    <cellStyle name="20% - Accent4 2" xfId="170"/>
    <cellStyle name="20% - Accent4 3" xfId="171"/>
    <cellStyle name="20% - Accent4 4" xfId="172"/>
    <cellStyle name="20% - Accent4 5" xfId="173"/>
    <cellStyle name="20% - Accent4 6" xfId="174"/>
    <cellStyle name="20% - Accent4 7" xfId="175"/>
    <cellStyle name="20% - Accent4 8" xfId="176"/>
    <cellStyle name="20% - Accent4 9" xfId="177"/>
    <cellStyle name="20% - Accent5 10" xfId="178"/>
    <cellStyle name="20% - Accent5 11" xfId="179"/>
    <cellStyle name="20% - Accent5 12" xfId="180"/>
    <cellStyle name="20% - Accent5 13" xfId="181"/>
    <cellStyle name="20% - Accent5 2" xfId="182"/>
    <cellStyle name="20% - Accent5 3" xfId="183"/>
    <cellStyle name="20% - Accent5 4" xfId="184"/>
    <cellStyle name="20% - Accent5 5" xfId="185"/>
    <cellStyle name="20% - Accent5 6" xfId="186"/>
    <cellStyle name="20% - Accent5 7" xfId="187"/>
    <cellStyle name="20% - Accent5 8" xfId="188"/>
    <cellStyle name="20% - Accent5 9" xfId="189"/>
    <cellStyle name="20% - Accent6 10" xfId="190"/>
    <cellStyle name="20% - Accent6 11" xfId="191"/>
    <cellStyle name="20% - Accent6 12" xfId="192"/>
    <cellStyle name="20% - Accent6 13" xfId="193"/>
    <cellStyle name="20% - Accent6 2" xfId="194"/>
    <cellStyle name="20% - Accent6 3" xfId="195"/>
    <cellStyle name="20% - Accent6 4" xfId="196"/>
    <cellStyle name="20% - Accent6 5" xfId="197"/>
    <cellStyle name="20% - Accent6 6" xfId="198"/>
    <cellStyle name="20% - Accent6 7" xfId="199"/>
    <cellStyle name="20% - Accent6 8" xfId="200"/>
    <cellStyle name="20% - Accent6 9" xfId="201"/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Accent1 10" xfId="202"/>
    <cellStyle name="40% - Accent1 11" xfId="203"/>
    <cellStyle name="40% - Accent1 12" xfId="204"/>
    <cellStyle name="40% - Accent1 13" xfId="205"/>
    <cellStyle name="40% - Accent1 2" xfId="206"/>
    <cellStyle name="40% - Accent1 3" xfId="207"/>
    <cellStyle name="40% - Accent1 4" xfId="208"/>
    <cellStyle name="40% - Accent1 5" xfId="209"/>
    <cellStyle name="40% - Accent1 6" xfId="210"/>
    <cellStyle name="40% - Accent1 7" xfId="211"/>
    <cellStyle name="40% - Accent1 8" xfId="212"/>
    <cellStyle name="40% - Accent1 9" xfId="213"/>
    <cellStyle name="40% - Accent2 10" xfId="214"/>
    <cellStyle name="40% - Accent2 11" xfId="215"/>
    <cellStyle name="40% - Accent2 12" xfId="216"/>
    <cellStyle name="40% - Accent2 13" xfId="217"/>
    <cellStyle name="40% - Accent2 2" xfId="218"/>
    <cellStyle name="40% - Accent2 3" xfId="219"/>
    <cellStyle name="40% - Accent2 4" xfId="220"/>
    <cellStyle name="40% - Accent2 5" xfId="221"/>
    <cellStyle name="40% - Accent2 6" xfId="222"/>
    <cellStyle name="40% - Accent2 7" xfId="223"/>
    <cellStyle name="40% - Accent2 8" xfId="224"/>
    <cellStyle name="40% - Accent2 9" xfId="225"/>
    <cellStyle name="40% - Accent3 10" xfId="226"/>
    <cellStyle name="40% - Accent3 11" xfId="227"/>
    <cellStyle name="40% - Accent3 12" xfId="228"/>
    <cellStyle name="40% - Accent3 13" xfId="229"/>
    <cellStyle name="40% - Accent3 2" xfId="230"/>
    <cellStyle name="40% - Accent3 3" xfId="231"/>
    <cellStyle name="40% - Accent3 4" xfId="232"/>
    <cellStyle name="40% - Accent3 5" xfId="233"/>
    <cellStyle name="40% - Accent3 6" xfId="234"/>
    <cellStyle name="40% - Accent3 7" xfId="235"/>
    <cellStyle name="40% - Accent3 8" xfId="236"/>
    <cellStyle name="40% - Accent3 9" xfId="237"/>
    <cellStyle name="40% - Accent4 10" xfId="238"/>
    <cellStyle name="40% - Accent4 11" xfId="239"/>
    <cellStyle name="40% - Accent4 12" xfId="240"/>
    <cellStyle name="40% - Accent4 13" xfId="241"/>
    <cellStyle name="40% - Accent4 2" xfId="242"/>
    <cellStyle name="40% - Accent4 3" xfId="243"/>
    <cellStyle name="40% - Accent4 4" xfId="244"/>
    <cellStyle name="40% - Accent4 5" xfId="245"/>
    <cellStyle name="40% - Accent4 6" xfId="246"/>
    <cellStyle name="40% - Accent4 7" xfId="247"/>
    <cellStyle name="40% - Accent4 8" xfId="248"/>
    <cellStyle name="40% - Accent4 9" xfId="249"/>
    <cellStyle name="40% - Accent5 10" xfId="250"/>
    <cellStyle name="40% - Accent5 11" xfId="251"/>
    <cellStyle name="40% - Accent5 12" xfId="252"/>
    <cellStyle name="40% - Accent5 13" xfId="253"/>
    <cellStyle name="40% - Accent5 2" xfId="254"/>
    <cellStyle name="40% - Accent5 3" xfId="255"/>
    <cellStyle name="40% - Accent5 4" xfId="256"/>
    <cellStyle name="40% - Accent5 5" xfId="257"/>
    <cellStyle name="40% - Accent5 6" xfId="258"/>
    <cellStyle name="40% - Accent5 7" xfId="259"/>
    <cellStyle name="40% - Accent5 8" xfId="260"/>
    <cellStyle name="40% - Accent5 9" xfId="261"/>
    <cellStyle name="40% - Accent6 10" xfId="262"/>
    <cellStyle name="40% - Accent6 11" xfId="263"/>
    <cellStyle name="40% - Accent6 12" xfId="264"/>
    <cellStyle name="40% - Accent6 13" xfId="265"/>
    <cellStyle name="40% - Accent6 2" xfId="266"/>
    <cellStyle name="40% - Accent6 3" xfId="267"/>
    <cellStyle name="40% - Accent6 4" xfId="268"/>
    <cellStyle name="40% - Accent6 5" xfId="269"/>
    <cellStyle name="40% - Accent6 6" xfId="270"/>
    <cellStyle name="40% - Accent6 7" xfId="271"/>
    <cellStyle name="40% - Accent6 8" xfId="272"/>
    <cellStyle name="40% - Accent6 9" xfId="273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Normal 10" xfId="274"/>
    <cellStyle name="Normal 11" xfId="275"/>
    <cellStyle name="Normal 12" xfId="276"/>
    <cellStyle name="Normal 13" xfId="277"/>
    <cellStyle name="Normal 14" xfId="278"/>
    <cellStyle name="Normal 15" xfId="279"/>
    <cellStyle name="Normal 2" xfId="280"/>
    <cellStyle name="Normal 3" xfId="281"/>
    <cellStyle name="Normal 3 2" xfId="282"/>
    <cellStyle name="Normal 4" xfId="283"/>
    <cellStyle name="Normal 5" xfId="284"/>
    <cellStyle name="Normal 6" xfId="285"/>
    <cellStyle name="Normal 7" xfId="286"/>
    <cellStyle name="Normal 8" xfId="287"/>
    <cellStyle name="Normal 9" xfId="288"/>
    <cellStyle name="Normal_Q8891" xfId="475"/>
    <cellStyle name="Note 10" xfId="289"/>
    <cellStyle name="Note 11" xfId="290"/>
    <cellStyle name="Note 12" xfId="291"/>
    <cellStyle name="Note 13" xfId="292"/>
    <cellStyle name="Note 14" xfId="293"/>
    <cellStyle name="Note 2" xfId="294"/>
    <cellStyle name="Note 3" xfId="295"/>
    <cellStyle name="Note 4" xfId="296"/>
    <cellStyle name="Note 5" xfId="297"/>
    <cellStyle name="Note 6" xfId="298"/>
    <cellStyle name="Note 7" xfId="299"/>
    <cellStyle name="Note 8" xfId="300"/>
    <cellStyle name="Note 9" xfId="301"/>
    <cellStyle name="Percent 2" xfId="302"/>
    <cellStyle name="Βασικό_GVA 1999-2000-2001-2002 FINAL 21-1-05" xfId="303"/>
    <cellStyle name="Βασικό_Δημοσίευμα Περιφερειακών-1" xfId="304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4 10" xfId="305"/>
    <cellStyle name="Κανονικό 10 4 11" xfId="306"/>
    <cellStyle name="Κανονικό 10 4 12" xfId="307"/>
    <cellStyle name="Κανονικό 10 4 13" xfId="308"/>
    <cellStyle name="Κανονικό 10 4 2" xfId="309"/>
    <cellStyle name="Κανονικό 10 4 3" xfId="310"/>
    <cellStyle name="Κανονικό 10 4 4" xfId="311"/>
    <cellStyle name="Κανονικό 10 4 5" xfId="312"/>
    <cellStyle name="Κανονικό 10 4 6" xfId="313"/>
    <cellStyle name="Κανονικό 10 4 7" xfId="314"/>
    <cellStyle name="Κανονικό 10 4 8" xfId="315"/>
    <cellStyle name="Κανονικό 10 4 9" xfId="316"/>
    <cellStyle name="Κανονικό 10 5" xfId="70"/>
    <cellStyle name="Κανονικό 10 5 10" xfId="317"/>
    <cellStyle name="Κανονικό 10 5 11" xfId="318"/>
    <cellStyle name="Κανονικό 10 5 12" xfId="319"/>
    <cellStyle name="Κανονικό 10 5 13" xfId="320"/>
    <cellStyle name="Κανονικό 10 5 2" xfId="321"/>
    <cellStyle name="Κανονικό 10 5 3" xfId="322"/>
    <cellStyle name="Κανονικό 10 5 4" xfId="323"/>
    <cellStyle name="Κανονικό 10 5 5" xfId="324"/>
    <cellStyle name="Κανονικό 10 5 6" xfId="325"/>
    <cellStyle name="Κανονικό 10 5 7" xfId="326"/>
    <cellStyle name="Κανονικό 10 5 8" xfId="327"/>
    <cellStyle name="Κανονικό 10 5 9" xfId="328"/>
    <cellStyle name="Κανονικό 11" xfId="74"/>
    <cellStyle name="Κανονικό 11 10" xfId="329"/>
    <cellStyle name="Κανονικό 11 11" xfId="330"/>
    <cellStyle name="Κανονικό 11 12" xfId="331"/>
    <cellStyle name="Κανονικό 11 13" xfId="332"/>
    <cellStyle name="Κανονικό 11 2" xfId="333"/>
    <cellStyle name="Κανονικό 11 3" xfId="334"/>
    <cellStyle name="Κανονικό 11 4" xfId="335"/>
    <cellStyle name="Κανονικό 11 5" xfId="336"/>
    <cellStyle name="Κανονικό 11 6" xfId="337"/>
    <cellStyle name="Κανονικό 11 7" xfId="338"/>
    <cellStyle name="Κανονικό 11 8" xfId="339"/>
    <cellStyle name="Κανονικό 11 9" xfId="340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0 10" xfId="341"/>
    <cellStyle name="Κανονικό 2 10 11" xfId="342"/>
    <cellStyle name="Κανονικό 2 10 12" xfId="343"/>
    <cellStyle name="Κανονικό 2 10 13" xfId="344"/>
    <cellStyle name="Κανονικό 2 10 2" xfId="345"/>
    <cellStyle name="Κανονικό 2 10 3" xfId="346"/>
    <cellStyle name="Κανονικό 2 10 4" xfId="347"/>
    <cellStyle name="Κανονικό 2 10 5" xfId="348"/>
    <cellStyle name="Κανονικό 2 10 6" xfId="349"/>
    <cellStyle name="Κανονικό 2 10 7" xfId="350"/>
    <cellStyle name="Κανονικό 2 10 8" xfId="351"/>
    <cellStyle name="Κανονικό 2 10 9" xfId="352"/>
    <cellStyle name="Κανονικό 2 11" xfId="73"/>
    <cellStyle name="Κανονικό 2 11 10" xfId="353"/>
    <cellStyle name="Κανονικό 2 11 11" xfId="354"/>
    <cellStyle name="Κανονικό 2 11 12" xfId="355"/>
    <cellStyle name="Κανονικό 2 11 13" xfId="356"/>
    <cellStyle name="Κανονικό 2 11 2" xfId="357"/>
    <cellStyle name="Κανονικό 2 11 3" xfId="358"/>
    <cellStyle name="Κανονικό 2 11 4" xfId="359"/>
    <cellStyle name="Κανονικό 2 11 5" xfId="360"/>
    <cellStyle name="Κανονικό 2 11 6" xfId="361"/>
    <cellStyle name="Κανονικό 2 11 7" xfId="362"/>
    <cellStyle name="Κανονικό 2 11 8" xfId="363"/>
    <cellStyle name="Κανονικό 2 11 9" xfId="364"/>
    <cellStyle name="Κανονικό 2 2" xfId="83"/>
    <cellStyle name="Κανονικό 2 2 10" xfId="365"/>
    <cellStyle name="Κανονικό 2 2 11" xfId="366"/>
    <cellStyle name="Κανονικό 2 2 12" xfId="367"/>
    <cellStyle name="Κανονικό 2 2 13" xfId="368"/>
    <cellStyle name="Κανονικό 2 2 14" xfId="369"/>
    <cellStyle name="Κανονικό 2 2 2" xfId="113"/>
    <cellStyle name="Κανονικό 2 2 2 2" xfId="116"/>
    <cellStyle name="Κανονικό 2 2 2 2 10" xfId="370"/>
    <cellStyle name="Κανονικό 2 2 2 2 11" xfId="371"/>
    <cellStyle name="Κανονικό 2 2 2 2 12" xfId="372"/>
    <cellStyle name="Κανονικό 2 2 2 2 13" xfId="373"/>
    <cellStyle name="Κανονικό 2 2 2 2 2" xfId="374"/>
    <cellStyle name="Κανονικό 2 2 2 2 3" xfId="375"/>
    <cellStyle name="Κανονικό 2 2 2 2 4" xfId="376"/>
    <cellStyle name="Κανονικό 2 2 2 2 5" xfId="377"/>
    <cellStyle name="Κανονικό 2 2 2 2 6" xfId="378"/>
    <cellStyle name="Κανονικό 2 2 2 2 7" xfId="379"/>
    <cellStyle name="Κανονικό 2 2 2 2 8" xfId="380"/>
    <cellStyle name="Κανονικό 2 2 2 2 9" xfId="381"/>
    <cellStyle name="Κανονικό 2 2 3" xfId="382"/>
    <cellStyle name="Κανονικό 2 2 4" xfId="383"/>
    <cellStyle name="Κανονικό 2 2 5" xfId="384"/>
    <cellStyle name="Κανονικό 2 2 6" xfId="385"/>
    <cellStyle name="Κανονικό 2 2 7" xfId="386"/>
    <cellStyle name="Κανονικό 2 2 8" xfId="387"/>
    <cellStyle name="Κανονικό 2 2 9" xfId="388"/>
    <cellStyle name="Κανονικό 2 3" xfId="84"/>
    <cellStyle name="Κανονικό 2 3 10" xfId="389"/>
    <cellStyle name="Κανονικό 2 3 11" xfId="390"/>
    <cellStyle name="Κανονικό 2 3 12" xfId="391"/>
    <cellStyle name="Κανονικό 2 3 13" xfId="392"/>
    <cellStyle name="Κανονικό 2 3 2" xfId="393"/>
    <cellStyle name="Κανονικό 2 3 3" xfId="394"/>
    <cellStyle name="Κανονικό 2 3 4" xfId="395"/>
    <cellStyle name="Κανονικό 2 3 5" xfId="396"/>
    <cellStyle name="Κανονικό 2 3 6" xfId="397"/>
    <cellStyle name="Κανονικό 2 3 7" xfId="398"/>
    <cellStyle name="Κανονικό 2 3 8" xfId="399"/>
    <cellStyle name="Κανονικό 2 3 9" xfId="400"/>
    <cellStyle name="Κανονικό 2 4" xfId="85"/>
    <cellStyle name="Κανονικό 2 4 10" xfId="401"/>
    <cellStyle name="Κανονικό 2 4 11" xfId="402"/>
    <cellStyle name="Κανονικό 2 4 12" xfId="403"/>
    <cellStyle name="Κανονικό 2 4 13" xfId="404"/>
    <cellStyle name="Κανονικό 2 4 2" xfId="405"/>
    <cellStyle name="Κανονικό 2 4 3" xfId="406"/>
    <cellStyle name="Κανονικό 2 4 4" xfId="407"/>
    <cellStyle name="Κανονικό 2 4 5" xfId="408"/>
    <cellStyle name="Κανονικό 2 4 6" xfId="409"/>
    <cellStyle name="Κανονικό 2 4 7" xfId="410"/>
    <cellStyle name="Κανονικό 2 4 8" xfId="411"/>
    <cellStyle name="Κανονικό 2 4 9" xfId="412"/>
    <cellStyle name="Κανονικό 2 5" xfId="86"/>
    <cellStyle name="Κανονικό 2 5 10" xfId="413"/>
    <cellStyle name="Κανονικό 2 5 11" xfId="414"/>
    <cellStyle name="Κανονικό 2 5 12" xfId="415"/>
    <cellStyle name="Κανονικό 2 5 13" xfId="416"/>
    <cellStyle name="Κανονικό 2 5 2" xfId="417"/>
    <cellStyle name="Κανονικό 2 5 3" xfId="418"/>
    <cellStyle name="Κανονικό 2 5 4" xfId="419"/>
    <cellStyle name="Κανονικό 2 5 5" xfId="420"/>
    <cellStyle name="Κανονικό 2 5 6" xfId="421"/>
    <cellStyle name="Κανονικό 2 5 7" xfId="422"/>
    <cellStyle name="Κανονικό 2 5 8" xfId="423"/>
    <cellStyle name="Κανονικό 2 5 9" xfId="424"/>
    <cellStyle name="Κανονικό 2 6" xfId="88"/>
    <cellStyle name="Κανονικό 2 6 10" xfId="425"/>
    <cellStyle name="Κανονικό 2 6 11" xfId="426"/>
    <cellStyle name="Κανονικό 2 6 12" xfId="427"/>
    <cellStyle name="Κανονικό 2 6 13" xfId="428"/>
    <cellStyle name="Κανονικό 2 6 2" xfId="429"/>
    <cellStyle name="Κανονικό 2 6 3" xfId="430"/>
    <cellStyle name="Κανονικό 2 6 4" xfId="431"/>
    <cellStyle name="Κανονικό 2 6 5" xfId="432"/>
    <cellStyle name="Κανονικό 2 6 6" xfId="433"/>
    <cellStyle name="Κανονικό 2 6 7" xfId="434"/>
    <cellStyle name="Κανονικό 2 6 8" xfId="435"/>
    <cellStyle name="Κανονικό 2 6 9" xfId="436"/>
    <cellStyle name="Κανονικό 2 7" xfId="89"/>
    <cellStyle name="Κανονικό 2 7 10" xfId="437"/>
    <cellStyle name="Κανονικό 2 7 11" xfId="438"/>
    <cellStyle name="Κανονικό 2 7 12" xfId="439"/>
    <cellStyle name="Κανονικό 2 7 13" xfId="440"/>
    <cellStyle name="Κανονικό 2 7 2" xfId="441"/>
    <cellStyle name="Κανονικό 2 7 3" xfId="442"/>
    <cellStyle name="Κανονικό 2 7 4" xfId="443"/>
    <cellStyle name="Κανονικό 2 7 5" xfId="444"/>
    <cellStyle name="Κανονικό 2 7 6" xfId="445"/>
    <cellStyle name="Κανονικό 2 7 7" xfId="446"/>
    <cellStyle name="Κανονικό 2 7 8" xfId="447"/>
    <cellStyle name="Κανονικό 2 7 9" xfId="448"/>
    <cellStyle name="Κανονικό 2 9" xfId="65"/>
    <cellStyle name="Κανονικό 2 9 10" xfId="449"/>
    <cellStyle name="Κανονικό 2 9 11" xfId="450"/>
    <cellStyle name="Κανονικό 2 9 12" xfId="451"/>
    <cellStyle name="Κανονικό 2 9 13" xfId="452"/>
    <cellStyle name="Κανονικό 2 9 2" xfId="453"/>
    <cellStyle name="Κανονικό 2 9 3" xfId="454"/>
    <cellStyle name="Κανονικό 2 9 4" xfId="455"/>
    <cellStyle name="Κανονικό 2 9 5" xfId="456"/>
    <cellStyle name="Κανονικό 2 9 6" xfId="457"/>
    <cellStyle name="Κανονικό 2 9 7" xfId="458"/>
    <cellStyle name="Κανονικό 2 9 8" xfId="459"/>
    <cellStyle name="Κανονικό 2 9 9" xfId="460"/>
    <cellStyle name="Κανονικό 20" xfId="69"/>
    <cellStyle name="Κανονικό 21" xfId="50"/>
    <cellStyle name="Κανονικό 22" xfId="75"/>
    <cellStyle name="Κανονικό 23" xfId="474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οσοστό" xfId="129" builtinId="5"/>
    <cellStyle name="Ποσοστό 2" xfId="473"/>
    <cellStyle name="Προειδοποιητικό κείμενο" xfId="16" builtinId="11" customBuiltin="1"/>
    <cellStyle name="Σημείωση" xfId="17" builtinId="10" customBuiltin="1"/>
    <cellStyle name="Σημείωση 2" xfId="115"/>
    <cellStyle name="Σημείωση 2 10" xfId="461"/>
    <cellStyle name="Σημείωση 2 11" xfId="462"/>
    <cellStyle name="Σημείωση 2 12" xfId="463"/>
    <cellStyle name="Σημείωση 2 13" xfId="464"/>
    <cellStyle name="Σημείωση 2 2" xfId="465"/>
    <cellStyle name="Σημείωση 2 3" xfId="466"/>
    <cellStyle name="Σημείωση 2 4" xfId="467"/>
    <cellStyle name="Σημείωση 2 5" xfId="468"/>
    <cellStyle name="Σημείωση 2 6" xfId="469"/>
    <cellStyle name="Σημείωση 2 7" xfId="470"/>
    <cellStyle name="Σημείωση 2 8" xfId="471"/>
    <cellStyle name="Σημείωση 2 9" xfId="472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90475" cy="18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543675"/>
          <a:ext cx="3913" cy="123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5"/>
  <sheetViews>
    <sheetView showGridLines="0" tabSelected="1" topLeftCell="A2" zoomScale="80" zoomScaleNormal="80" workbookViewId="0">
      <selection activeCell="X1" sqref="X1"/>
    </sheetView>
  </sheetViews>
  <sheetFormatPr defaultRowHeight="15"/>
  <cols>
    <col min="1" max="1" width="9.28515625" style="381" customWidth="1"/>
    <col min="2" max="2" width="99.7109375" style="381" customWidth="1"/>
    <col min="3" max="16384" width="9.140625" style="381"/>
  </cols>
  <sheetData>
    <row r="1" spans="1:3" ht="66" customHeight="1">
      <c r="A1" s="547" t="s">
        <v>776</v>
      </c>
      <c r="B1" s="548"/>
    </row>
    <row r="2" spans="1:3" ht="32.25" customHeight="1">
      <c r="A2" s="549" t="s">
        <v>775</v>
      </c>
      <c r="B2" s="550"/>
    </row>
    <row r="3" spans="1:3" ht="23.25" customHeight="1">
      <c r="A3" s="551" t="s">
        <v>774</v>
      </c>
      <c r="B3" s="552"/>
    </row>
    <row r="4" spans="1:3" ht="30" customHeight="1">
      <c r="A4" s="551" t="s">
        <v>773</v>
      </c>
      <c r="B4" s="552"/>
    </row>
    <row r="5" spans="1:3" ht="27.75" customHeight="1">
      <c r="A5" s="533" t="s">
        <v>772</v>
      </c>
      <c r="B5" s="532" t="s">
        <v>771</v>
      </c>
    </row>
    <row r="6" spans="1:3" ht="18.75" customHeight="1">
      <c r="A6" s="533" t="s">
        <v>770</v>
      </c>
      <c r="B6" s="532" t="s">
        <v>769</v>
      </c>
    </row>
    <row r="7" spans="1:3" ht="30">
      <c r="A7" s="533" t="s">
        <v>768</v>
      </c>
      <c r="B7" s="534" t="s">
        <v>767</v>
      </c>
    </row>
    <row r="8" spans="1:3" ht="27.75" customHeight="1">
      <c r="A8" s="533" t="s">
        <v>766</v>
      </c>
      <c r="B8" s="534" t="s">
        <v>765</v>
      </c>
      <c r="C8" s="529"/>
    </row>
    <row r="9" spans="1:3" ht="19.5" customHeight="1">
      <c r="A9" s="533" t="s">
        <v>764</v>
      </c>
      <c r="B9" s="532" t="s">
        <v>763</v>
      </c>
      <c r="C9" s="529"/>
    </row>
    <row r="10" spans="1:3" ht="14.25" customHeight="1">
      <c r="A10" s="533" t="s">
        <v>762</v>
      </c>
      <c r="B10" s="532" t="s">
        <v>761</v>
      </c>
      <c r="C10" s="529"/>
    </row>
    <row r="11" spans="1:3">
      <c r="A11" s="533" t="s">
        <v>760</v>
      </c>
      <c r="B11" s="532" t="s">
        <v>759</v>
      </c>
      <c r="C11" s="529"/>
    </row>
    <row r="12" spans="1:3">
      <c r="A12" s="533" t="s">
        <v>758</v>
      </c>
      <c r="B12" s="532" t="s">
        <v>757</v>
      </c>
      <c r="C12" s="529"/>
    </row>
    <row r="13" spans="1:3">
      <c r="A13" s="533" t="s">
        <v>756</v>
      </c>
      <c r="B13" s="532" t="s">
        <v>755</v>
      </c>
      <c r="C13" s="529"/>
    </row>
    <row r="14" spans="1:3">
      <c r="A14" s="533" t="s">
        <v>754</v>
      </c>
      <c r="B14" s="532" t="s">
        <v>753</v>
      </c>
      <c r="C14" s="529"/>
    </row>
    <row r="15" spans="1:3" ht="19.5" customHeight="1">
      <c r="A15" s="533" t="s">
        <v>752</v>
      </c>
      <c r="B15" s="532" t="s">
        <v>751</v>
      </c>
      <c r="C15" s="529"/>
    </row>
    <row r="16" spans="1:3" ht="19.5" customHeight="1">
      <c r="A16" s="531" t="s">
        <v>750</v>
      </c>
      <c r="B16" s="530" t="s">
        <v>749</v>
      </c>
      <c r="C16" s="529"/>
    </row>
    <row r="17" spans="1:3" ht="19.5" customHeight="1">
      <c r="A17" s="531" t="s">
        <v>748</v>
      </c>
      <c r="B17" s="530" t="s">
        <v>747</v>
      </c>
      <c r="C17" s="529"/>
    </row>
    <row r="18" spans="1:3" ht="19.5" customHeight="1">
      <c r="A18" s="531" t="s">
        <v>746</v>
      </c>
      <c r="B18" s="530" t="s">
        <v>745</v>
      </c>
      <c r="C18" s="529"/>
    </row>
    <row r="19" spans="1:3" ht="19.5" customHeight="1">
      <c r="A19" s="531" t="s">
        <v>744</v>
      </c>
      <c r="B19" s="530" t="s">
        <v>743</v>
      </c>
      <c r="C19" s="529"/>
    </row>
    <row r="20" spans="1:3" ht="19.5" customHeight="1">
      <c r="A20" s="531" t="s">
        <v>742</v>
      </c>
      <c r="B20" s="530" t="s">
        <v>741</v>
      </c>
      <c r="C20" s="529"/>
    </row>
    <row r="21" spans="1:3" ht="19.5" customHeight="1">
      <c r="A21" s="531" t="s">
        <v>740</v>
      </c>
      <c r="B21" s="530" t="s">
        <v>739</v>
      </c>
      <c r="C21" s="529"/>
    </row>
    <row r="22" spans="1:3" ht="19.5" customHeight="1">
      <c r="A22" s="531" t="s">
        <v>738</v>
      </c>
      <c r="B22" s="530" t="s">
        <v>737</v>
      </c>
      <c r="C22" s="529"/>
    </row>
    <row r="23" spans="1:3" ht="19.5" customHeight="1">
      <c r="A23" s="531" t="s">
        <v>736</v>
      </c>
      <c r="B23" s="530" t="s">
        <v>735</v>
      </c>
      <c r="C23" s="529"/>
    </row>
    <row r="24" spans="1:3" ht="19.5" customHeight="1">
      <c r="A24" s="531" t="s">
        <v>734</v>
      </c>
      <c r="B24" s="530" t="s">
        <v>733</v>
      </c>
      <c r="C24" s="529"/>
    </row>
    <row r="25" spans="1:3" ht="19.5" customHeight="1">
      <c r="A25" s="531" t="s">
        <v>732</v>
      </c>
      <c r="B25" s="530" t="s">
        <v>731</v>
      </c>
      <c r="C25" s="529"/>
    </row>
    <row r="26" spans="1:3" ht="19.5" customHeight="1">
      <c r="A26" s="531" t="s">
        <v>730</v>
      </c>
      <c r="B26" s="530" t="s">
        <v>729</v>
      </c>
      <c r="C26" s="529"/>
    </row>
    <row r="27" spans="1:3" ht="19.5" customHeight="1">
      <c r="A27" s="531" t="s">
        <v>728</v>
      </c>
      <c r="B27" s="530" t="s">
        <v>727</v>
      </c>
      <c r="C27" s="529"/>
    </row>
    <row r="28" spans="1:3" ht="19.5" customHeight="1">
      <c r="A28" s="531" t="s">
        <v>726</v>
      </c>
      <c r="B28" s="530" t="s">
        <v>725</v>
      </c>
      <c r="C28" s="529"/>
    </row>
    <row r="29" spans="1:3" ht="19.5" customHeight="1">
      <c r="A29" s="531" t="s">
        <v>724</v>
      </c>
      <c r="B29" s="530" t="s">
        <v>723</v>
      </c>
      <c r="C29" s="529"/>
    </row>
    <row r="30" spans="1:3" ht="19.5" customHeight="1">
      <c r="A30" s="531" t="s">
        <v>722</v>
      </c>
      <c r="B30" s="530" t="s">
        <v>721</v>
      </c>
      <c r="C30" s="529"/>
    </row>
    <row r="31" spans="1:3" ht="19.5" customHeight="1">
      <c r="A31" s="531" t="s">
        <v>720</v>
      </c>
      <c r="B31" s="530" t="s">
        <v>719</v>
      </c>
      <c r="C31" s="529"/>
    </row>
    <row r="32" spans="1:3" ht="19.5" customHeight="1">
      <c r="A32" s="531" t="s">
        <v>718</v>
      </c>
      <c r="B32" s="530" t="s">
        <v>717</v>
      </c>
      <c r="C32" s="529"/>
    </row>
    <row r="33" spans="1:3" ht="19.5" customHeight="1">
      <c r="A33" s="531" t="s">
        <v>716</v>
      </c>
      <c r="B33" s="530" t="s">
        <v>715</v>
      </c>
      <c r="C33" s="529"/>
    </row>
    <row r="34" spans="1:3" ht="19.5" customHeight="1">
      <c r="A34" s="531" t="s">
        <v>714</v>
      </c>
      <c r="B34" s="530" t="s">
        <v>713</v>
      </c>
      <c r="C34" s="529"/>
    </row>
    <row r="35" spans="1:3" ht="45" customHeight="1" thickBot="1">
      <c r="A35" s="528"/>
      <c r="B35" s="527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66"/>
  <sheetViews>
    <sheetView workbookViewId="0">
      <selection activeCell="F21" sqref="F21"/>
    </sheetView>
  </sheetViews>
  <sheetFormatPr defaultRowHeight="15"/>
  <cols>
    <col min="1" max="1" width="5.140625" style="75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2.28515625" customWidth="1"/>
  </cols>
  <sheetData>
    <row r="1" spans="1:10" s="41" customFormat="1" ht="15.75">
      <c r="A1" s="568" t="s">
        <v>686</v>
      </c>
      <c r="B1" s="568"/>
      <c r="C1" s="568"/>
      <c r="D1" s="568"/>
      <c r="E1" s="568"/>
      <c r="F1" s="568"/>
      <c r="G1" s="568"/>
      <c r="H1" s="568"/>
      <c r="I1" s="568"/>
      <c r="J1" s="568"/>
    </row>
    <row r="2" spans="1:10">
      <c r="A2" s="243"/>
    </row>
    <row r="3" spans="1:10" s="49" customFormat="1" ht="21" customHeight="1">
      <c r="A3" s="586" t="s">
        <v>18</v>
      </c>
      <c r="B3" s="586" t="s">
        <v>31</v>
      </c>
      <c r="C3" s="594" t="s">
        <v>52</v>
      </c>
      <c r="D3" s="595"/>
      <c r="E3" s="594" t="s">
        <v>32</v>
      </c>
      <c r="F3" s="595"/>
      <c r="G3" s="594" t="s">
        <v>33</v>
      </c>
      <c r="H3" s="595"/>
      <c r="I3" s="594" t="s">
        <v>21</v>
      </c>
      <c r="J3" s="595"/>
    </row>
    <row r="4" spans="1:10" s="41" customFormat="1" ht="15.75">
      <c r="A4" s="587"/>
      <c r="B4" s="587"/>
      <c r="C4" s="240" t="s">
        <v>1</v>
      </c>
      <c r="D4" s="240" t="s">
        <v>51</v>
      </c>
      <c r="E4" s="240" t="s">
        <v>1</v>
      </c>
      <c r="F4" s="245" t="s">
        <v>51</v>
      </c>
      <c r="G4" s="240" t="s">
        <v>1</v>
      </c>
      <c r="H4" s="240" t="s">
        <v>51</v>
      </c>
      <c r="I4" s="240" t="s">
        <v>1</v>
      </c>
      <c r="J4" s="240" t="s">
        <v>51</v>
      </c>
    </row>
    <row r="5" spans="1:10">
      <c r="A5" s="170">
        <v>1</v>
      </c>
      <c r="B5" s="47" t="s">
        <v>35</v>
      </c>
      <c r="C5" s="6">
        <v>76385</v>
      </c>
      <c r="D5" s="23">
        <v>37846148.549999997</v>
      </c>
      <c r="E5" s="6">
        <v>53229</v>
      </c>
      <c r="F5" s="23">
        <v>34182920.719999999</v>
      </c>
      <c r="G5" s="6">
        <v>23156</v>
      </c>
      <c r="H5" s="23">
        <v>3663227.83</v>
      </c>
      <c r="I5" s="47">
        <v>0</v>
      </c>
      <c r="J5" s="23" t="s">
        <v>439</v>
      </c>
    </row>
    <row r="6" spans="1:10">
      <c r="A6" s="170">
        <v>2</v>
      </c>
      <c r="B6" s="47" t="s">
        <v>209</v>
      </c>
      <c r="C6" s="6">
        <v>35196</v>
      </c>
      <c r="D6" s="23">
        <v>18178144.300000001</v>
      </c>
      <c r="E6" s="6">
        <v>24520</v>
      </c>
      <c r="F6" s="23">
        <v>16426294</v>
      </c>
      <c r="G6" s="6">
        <v>10676</v>
      </c>
      <c r="H6" s="23">
        <v>1751850.3</v>
      </c>
      <c r="I6" s="47">
        <v>0</v>
      </c>
      <c r="J6" s="23" t="s">
        <v>439</v>
      </c>
    </row>
    <row r="7" spans="1:10">
      <c r="A7" s="170">
        <v>3</v>
      </c>
      <c r="B7" s="47" t="s">
        <v>210</v>
      </c>
      <c r="C7" s="6">
        <v>33462</v>
      </c>
      <c r="D7" s="23">
        <v>18253508.449999999</v>
      </c>
      <c r="E7" s="6">
        <v>22685</v>
      </c>
      <c r="F7" s="23">
        <v>16355845.699999999</v>
      </c>
      <c r="G7" s="6">
        <v>10777</v>
      </c>
      <c r="H7" s="23">
        <v>1897662.75</v>
      </c>
      <c r="I7" s="47">
        <v>0</v>
      </c>
      <c r="J7" s="23" t="s">
        <v>439</v>
      </c>
    </row>
    <row r="8" spans="1:10">
      <c r="A8" s="170">
        <v>4</v>
      </c>
      <c r="B8" s="47" t="s">
        <v>211</v>
      </c>
      <c r="C8" s="6">
        <v>32219</v>
      </c>
      <c r="D8" s="23">
        <v>15531340.310000001</v>
      </c>
      <c r="E8" s="6">
        <v>21470</v>
      </c>
      <c r="F8" s="23">
        <v>13914992.23</v>
      </c>
      <c r="G8" s="6">
        <v>10749</v>
      </c>
      <c r="H8" s="23">
        <v>1616348.08</v>
      </c>
      <c r="I8" s="47">
        <v>0</v>
      </c>
      <c r="J8" s="23" t="s">
        <v>439</v>
      </c>
    </row>
    <row r="9" spans="1:10">
      <c r="A9" s="170">
        <v>5</v>
      </c>
      <c r="B9" s="47" t="s">
        <v>212</v>
      </c>
      <c r="C9" s="6">
        <v>1699171</v>
      </c>
      <c r="D9" s="23">
        <v>948991882.25999999</v>
      </c>
      <c r="E9" s="6">
        <v>993646</v>
      </c>
      <c r="F9" s="23">
        <v>820634471.72000003</v>
      </c>
      <c r="G9" s="6">
        <v>705525</v>
      </c>
      <c r="H9" s="23">
        <v>128357410.54000001</v>
      </c>
      <c r="I9" s="47">
        <v>0</v>
      </c>
      <c r="J9" s="23" t="s">
        <v>439</v>
      </c>
    </row>
    <row r="10" spans="1:10">
      <c r="A10" s="170">
        <v>6</v>
      </c>
      <c r="B10" s="47" t="s">
        <v>213</v>
      </c>
      <c r="C10" s="6">
        <v>125599</v>
      </c>
      <c r="D10" s="23">
        <v>64623450.920000002</v>
      </c>
      <c r="E10" s="6">
        <v>75378</v>
      </c>
      <c r="F10" s="23">
        <v>56409161.619999997</v>
      </c>
      <c r="G10" s="6">
        <v>50221</v>
      </c>
      <c r="H10" s="23">
        <v>8214289.2999999998</v>
      </c>
      <c r="I10" s="47">
        <v>0</v>
      </c>
      <c r="J10" s="23" t="s">
        <v>439</v>
      </c>
    </row>
    <row r="11" spans="1:10">
      <c r="A11" s="170">
        <v>7</v>
      </c>
      <c r="B11" s="47" t="s">
        <v>214</v>
      </c>
      <c r="C11" s="6">
        <v>42096</v>
      </c>
      <c r="D11" s="23">
        <v>21762292.539999999</v>
      </c>
      <c r="E11" s="6">
        <v>27789</v>
      </c>
      <c r="F11" s="23">
        <v>19222499.420000002</v>
      </c>
      <c r="G11" s="6">
        <v>14307</v>
      </c>
      <c r="H11" s="23">
        <v>2539793.12</v>
      </c>
      <c r="I11" s="47">
        <v>0</v>
      </c>
      <c r="J11" s="23" t="s">
        <v>439</v>
      </c>
    </row>
    <row r="12" spans="1:10">
      <c r="A12" s="170">
        <v>8</v>
      </c>
      <c r="B12" s="47" t="s">
        <v>215</v>
      </c>
      <c r="C12" s="6">
        <v>12735</v>
      </c>
      <c r="D12" s="23">
        <v>5981538.7699999996</v>
      </c>
      <c r="E12" s="6">
        <v>9282</v>
      </c>
      <c r="F12" s="23">
        <v>5450132.9500000002</v>
      </c>
      <c r="G12" s="6">
        <v>3453</v>
      </c>
      <c r="H12" s="23">
        <v>531405.81999999995</v>
      </c>
      <c r="I12" s="47">
        <v>0</v>
      </c>
      <c r="J12" s="23" t="s">
        <v>439</v>
      </c>
    </row>
    <row r="13" spans="1:10">
      <c r="A13" s="170">
        <v>9</v>
      </c>
      <c r="B13" s="47" t="s">
        <v>216</v>
      </c>
      <c r="C13" s="6">
        <v>41139</v>
      </c>
      <c r="D13" s="23">
        <v>19126897.640000001</v>
      </c>
      <c r="E13" s="6">
        <v>26824</v>
      </c>
      <c r="F13" s="23">
        <v>16965792.280000001</v>
      </c>
      <c r="G13" s="6">
        <v>14315</v>
      </c>
      <c r="H13" s="23">
        <v>2161105.36</v>
      </c>
      <c r="I13" s="47">
        <v>0</v>
      </c>
      <c r="J13" s="23" t="s">
        <v>439</v>
      </c>
    </row>
    <row r="14" spans="1:10">
      <c r="A14" s="170">
        <v>10</v>
      </c>
      <c r="B14" s="47" t="s">
        <v>217</v>
      </c>
      <c r="C14" s="6">
        <v>63267</v>
      </c>
      <c r="D14" s="23">
        <v>31560724.16</v>
      </c>
      <c r="E14" s="6">
        <v>40011</v>
      </c>
      <c r="F14" s="23">
        <v>27601993.260000002</v>
      </c>
      <c r="G14" s="6">
        <v>23256</v>
      </c>
      <c r="H14" s="23">
        <v>3958730.9</v>
      </c>
      <c r="I14" s="47">
        <v>0</v>
      </c>
      <c r="J14" s="23" t="s">
        <v>439</v>
      </c>
    </row>
    <row r="15" spans="1:10">
      <c r="A15" s="170">
        <v>11</v>
      </c>
      <c r="B15" s="47" t="s">
        <v>218</v>
      </c>
      <c r="C15" s="6">
        <v>57194</v>
      </c>
      <c r="D15" s="23">
        <v>27699313.210000001</v>
      </c>
      <c r="E15" s="6">
        <v>39004</v>
      </c>
      <c r="F15" s="23">
        <v>24922070.300000001</v>
      </c>
      <c r="G15" s="6">
        <v>18190</v>
      </c>
      <c r="H15" s="23">
        <v>2777242.91</v>
      </c>
      <c r="I15" s="47">
        <v>0</v>
      </c>
      <c r="J15" s="23" t="s">
        <v>439</v>
      </c>
    </row>
    <row r="16" spans="1:10">
      <c r="A16" s="170">
        <v>12</v>
      </c>
      <c r="B16" s="47" t="s">
        <v>219</v>
      </c>
      <c r="C16" s="6">
        <v>84176</v>
      </c>
      <c r="D16" s="23">
        <v>44626142.600000001</v>
      </c>
      <c r="E16" s="6">
        <v>53231</v>
      </c>
      <c r="F16" s="23">
        <v>38994768.509999998</v>
      </c>
      <c r="G16" s="6">
        <v>30945</v>
      </c>
      <c r="H16" s="23">
        <v>5631374.0899999999</v>
      </c>
      <c r="I16" s="47">
        <v>0</v>
      </c>
      <c r="J16" s="23" t="s">
        <v>439</v>
      </c>
    </row>
    <row r="17" spans="1:10">
      <c r="A17" s="170">
        <v>13</v>
      </c>
      <c r="B17" s="47" t="s">
        <v>220</v>
      </c>
      <c r="C17" s="6">
        <v>6560</v>
      </c>
      <c r="D17" s="23">
        <v>3043074.98</v>
      </c>
      <c r="E17" s="6">
        <v>4644</v>
      </c>
      <c r="F17" s="23">
        <v>2750373.63</v>
      </c>
      <c r="G17" s="6">
        <v>1916</v>
      </c>
      <c r="H17" s="23">
        <v>292701.34999999998</v>
      </c>
      <c r="I17" s="47">
        <v>0</v>
      </c>
      <c r="J17" s="23" t="s">
        <v>439</v>
      </c>
    </row>
    <row r="18" spans="1:10">
      <c r="A18" s="170">
        <v>14</v>
      </c>
      <c r="B18" s="47" t="s">
        <v>221</v>
      </c>
      <c r="C18" s="6">
        <v>11984</v>
      </c>
      <c r="D18" s="23">
        <v>5984931.8899999997</v>
      </c>
      <c r="E18" s="6">
        <v>8368</v>
      </c>
      <c r="F18" s="23">
        <v>5387635.6699999999</v>
      </c>
      <c r="G18" s="6">
        <v>3616</v>
      </c>
      <c r="H18" s="23">
        <v>597296.22</v>
      </c>
      <c r="I18" s="47">
        <v>0</v>
      </c>
      <c r="J18" s="23" t="s">
        <v>439</v>
      </c>
    </row>
    <row r="19" spans="1:10">
      <c r="A19" s="170">
        <v>15</v>
      </c>
      <c r="B19" s="47" t="s">
        <v>222</v>
      </c>
      <c r="C19" s="6">
        <v>52205</v>
      </c>
      <c r="D19" s="23">
        <v>26081576.84</v>
      </c>
      <c r="E19" s="6">
        <v>36545</v>
      </c>
      <c r="F19" s="23">
        <v>23588143.199999999</v>
      </c>
      <c r="G19" s="6">
        <v>15660</v>
      </c>
      <c r="H19" s="23">
        <v>2493433.64</v>
      </c>
      <c r="I19" s="47">
        <v>0</v>
      </c>
      <c r="J19" s="23" t="s">
        <v>439</v>
      </c>
    </row>
    <row r="20" spans="1:10">
      <c r="A20" s="170">
        <v>16</v>
      </c>
      <c r="B20" s="47" t="s">
        <v>223</v>
      </c>
      <c r="C20" s="6">
        <v>55795</v>
      </c>
      <c r="D20" s="23">
        <v>27144595.260000002</v>
      </c>
      <c r="E20" s="6">
        <v>37918</v>
      </c>
      <c r="F20" s="23">
        <v>24315592.73</v>
      </c>
      <c r="G20" s="6">
        <v>17877</v>
      </c>
      <c r="H20" s="23">
        <v>2829002.53</v>
      </c>
      <c r="I20" s="47">
        <v>0</v>
      </c>
      <c r="J20" s="23" t="s">
        <v>439</v>
      </c>
    </row>
    <row r="21" spans="1:10">
      <c r="A21" s="170">
        <v>17</v>
      </c>
      <c r="B21" s="47" t="s">
        <v>224</v>
      </c>
      <c r="C21" s="6">
        <v>106277</v>
      </c>
      <c r="D21" s="23">
        <v>54612863.420000002</v>
      </c>
      <c r="E21" s="6">
        <v>69935</v>
      </c>
      <c r="F21" s="23">
        <v>48565766.359999999</v>
      </c>
      <c r="G21" s="6">
        <v>36342</v>
      </c>
      <c r="H21" s="23">
        <v>6047097.0599999996</v>
      </c>
      <c r="I21" s="47">
        <v>0</v>
      </c>
      <c r="J21" s="23" t="s">
        <v>439</v>
      </c>
    </row>
    <row r="22" spans="1:10">
      <c r="A22" s="170">
        <v>18</v>
      </c>
      <c r="B22" s="47" t="s">
        <v>225</v>
      </c>
      <c r="C22" s="6">
        <v>16283</v>
      </c>
      <c r="D22" s="23">
        <v>7628955.29</v>
      </c>
      <c r="E22" s="6">
        <v>11662</v>
      </c>
      <c r="F22" s="23">
        <v>6905454.3499999996</v>
      </c>
      <c r="G22" s="6">
        <v>4621</v>
      </c>
      <c r="H22" s="23">
        <v>723500.94</v>
      </c>
      <c r="I22" s="47">
        <v>0</v>
      </c>
      <c r="J22" s="23" t="s">
        <v>439</v>
      </c>
    </row>
    <row r="23" spans="1:10">
      <c r="A23" s="170">
        <v>19</v>
      </c>
      <c r="B23" s="47" t="s">
        <v>226</v>
      </c>
      <c r="C23" s="6">
        <v>443790</v>
      </c>
      <c r="D23" s="23">
        <v>232439838.31</v>
      </c>
      <c r="E23" s="6">
        <v>267129</v>
      </c>
      <c r="F23" s="23">
        <v>203031596.34999999</v>
      </c>
      <c r="G23" s="6">
        <v>176661</v>
      </c>
      <c r="H23" s="23">
        <v>29408241.960000001</v>
      </c>
      <c r="I23" s="47">
        <v>0</v>
      </c>
      <c r="J23" s="23" t="s">
        <v>439</v>
      </c>
    </row>
    <row r="24" spans="1:10">
      <c r="A24" s="170">
        <v>20</v>
      </c>
      <c r="B24" s="47" t="s">
        <v>227</v>
      </c>
      <c r="C24" s="6">
        <v>71997</v>
      </c>
      <c r="D24" s="23">
        <v>35374164.079999998</v>
      </c>
      <c r="E24" s="6">
        <v>43695</v>
      </c>
      <c r="F24" s="23">
        <v>31054850</v>
      </c>
      <c r="G24" s="6">
        <v>28302</v>
      </c>
      <c r="H24" s="23">
        <v>4319314.08</v>
      </c>
      <c r="I24" s="47">
        <v>0</v>
      </c>
      <c r="J24" s="23" t="s">
        <v>439</v>
      </c>
    </row>
    <row r="25" spans="1:10">
      <c r="A25" s="170">
        <v>21</v>
      </c>
      <c r="B25" s="47" t="s">
        <v>228</v>
      </c>
      <c r="C25" s="6">
        <v>58850</v>
      </c>
      <c r="D25" s="23">
        <v>28301893.550000001</v>
      </c>
      <c r="E25" s="6">
        <v>37974</v>
      </c>
      <c r="F25" s="23">
        <v>24993617.440000001</v>
      </c>
      <c r="G25" s="6">
        <v>20876</v>
      </c>
      <c r="H25" s="23">
        <v>3308276.11</v>
      </c>
      <c r="I25" s="47">
        <v>0</v>
      </c>
      <c r="J25" s="23" t="s">
        <v>439</v>
      </c>
    </row>
    <row r="26" spans="1:10">
      <c r="A26" s="170">
        <v>22</v>
      </c>
      <c r="B26" s="47" t="s">
        <v>229</v>
      </c>
      <c r="C26" s="6">
        <v>45783</v>
      </c>
      <c r="D26" s="23">
        <v>22510333.129999999</v>
      </c>
      <c r="E26" s="6">
        <v>32119</v>
      </c>
      <c r="F26" s="23">
        <v>20410486.010000002</v>
      </c>
      <c r="G26" s="6">
        <v>13664</v>
      </c>
      <c r="H26" s="23">
        <v>2099847.12</v>
      </c>
      <c r="I26" s="47">
        <v>0</v>
      </c>
      <c r="J26" s="23" t="s">
        <v>439</v>
      </c>
    </row>
    <row r="27" spans="1:10">
      <c r="A27" s="170">
        <v>23</v>
      </c>
      <c r="B27" s="47" t="s">
        <v>230</v>
      </c>
      <c r="C27" s="6">
        <v>17086</v>
      </c>
      <c r="D27" s="23">
        <v>8585742.8200000003</v>
      </c>
      <c r="E27" s="6">
        <v>12727</v>
      </c>
      <c r="F27" s="23">
        <v>7904137.54</v>
      </c>
      <c r="G27" s="6">
        <v>4359</v>
      </c>
      <c r="H27" s="23">
        <v>681605.28</v>
      </c>
      <c r="I27" s="47">
        <v>0</v>
      </c>
      <c r="J27" s="23" t="s">
        <v>439</v>
      </c>
    </row>
    <row r="28" spans="1:10">
      <c r="A28" s="170">
        <v>24</v>
      </c>
      <c r="B28" s="47" t="s">
        <v>231</v>
      </c>
      <c r="C28" s="6">
        <v>41816</v>
      </c>
      <c r="D28" s="23">
        <v>20254946.210000001</v>
      </c>
      <c r="E28" s="6">
        <v>26922</v>
      </c>
      <c r="F28" s="23">
        <v>17889229.18</v>
      </c>
      <c r="G28" s="6">
        <v>14894</v>
      </c>
      <c r="H28" s="23">
        <v>2365717.0299999998</v>
      </c>
      <c r="I28" s="47">
        <v>0</v>
      </c>
      <c r="J28" s="23" t="s">
        <v>439</v>
      </c>
    </row>
    <row r="29" spans="1:10">
      <c r="A29" s="170">
        <v>25</v>
      </c>
      <c r="B29" s="47" t="s">
        <v>232</v>
      </c>
      <c r="C29" s="6">
        <v>13992</v>
      </c>
      <c r="D29" s="23">
        <v>7184582.1100000003</v>
      </c>
      <c r="E29" s="6">
        <v>9664</v>
      </c>
      <c r="F29" s="23">
        <v>6384431.0800000001</v>
      </c>
      <c r="G29" s="6">
        <v>4328</v>
      </c>
      <c r="H29" s="23">
        <v>800151.03</v>
      </c>
      <c r="I29" s="47">
        <v>0</v>
      </c>
      <c r="J29" s="23" t="s">
        <v>439</v>
      </c>
    </row>
    <row r="30" spans="1:10">
      <c r="A30" s="170">
        <v>26</v>
      </c>
      <c r="B30" s="47" t="s">
        <v>233</v>
      </c>
      <c r="C30" s="6">
        <v>27968</v>
      </c>
      <c r="D30" s="23">
        <v>12842213.869999999</v>
      </c>
      <c r="E30" s="6">
        <v>19721</v>
      </c>
      <c r="F30" s="23">
        <v>11588678.109999999</v>
      </c>
      <c r="G30" s="6">
        <v>8247</v>
      </c>
      <c r="H30" s="23">
        <v>1253535.76</v>
      </c>
      <c r="I30" s="47">
        <v>0</v>
      </c>
      <c r="J30" s="23" t="s">
        <v>439</v>
      </c>
    </row>
    <row r="31" spans="1:10">
      <c r="A31" s="170">
        <v>27</v>
      </c>
      <c r="B31" s="47" t="s">
        <v>234</v>
      </c>
      <c r="C31" s="6">
        <v>60433</v>
      </c>
      <c r="D31" s="23">
        <v>36833673.93</v>
      </c>
      <c r="E31" s="6">
        <v>39108</v>
      </c>
      <c r="F31" s="23">
        <v>32493712.690000001</v>
      </c>
      <c r="G31" s="6">
        <v>21325</v>
      </c>
      <c r="H31" s="23">
        <v>4339961.24</v>
      </c>
      <c r="I31" s="47">
        <v>0</v>
      </c>
      <c r="J31" s="23" t="s">
        <v>439</v>
      </c>
    </row>
    <row r="32" spans="1:10">
      <c r="A32" s="170">
        <v>28</v>
      </c>
      <c r="B32" s="47" t="s">
        <v>235</v>
      </c>
      <c r="C32" s="6">
        <v>54094</v>
      </c>
      <c r="D32" s="23">
        <v>28541889.52</v>
      </c>
      <c r="E32" s="6">
        <v>36615</v>
      </c>
      <c r="F32" s="23">
        <v>25531965.670000002</v>
      </c>
      <c r="G32" s="6">
        <v>17479</v>
      </c>
      <c r="H32" s="23">
        <v>3009923.85</v>
      </c>
      <c r="I32" s="47">
        <v>0</v>
      </c>
      <c r="J32" s="23" t="s">
        <v>439</v>
      </c>
    </row>
    <row r="33" spans="1:10">
      <c r="A33" s="170">
        <v>29</v>
      </c>
      <c r="B33" s="47" t="s">
        <v>236</v>
      </c>
      <c r="C33" s="6">
        <v>37033</v>
      </c>
      <c r="D33" s="23">
        <v>19814569.370000001</v>
      </c>
      <c r="E33" s="6">
        <v>24615</v>
      </c>
      <c r="F33" s="23">
        <v>17517732.280000001</v>
      </c>
      <c r="G33" s="6">
        <v>12418</v>
      </c>
      <c r="H33" s="23">
        <v>2296837.09</v>
      </c>
      <c r="I33" s="47">
        <v>0</v>
      </c>
      <c r="J33" s="23" t="s">
        <v>439</v>
      </c>
    </row>
    <row r="34" spans="1:10">
      <c r="A34" s="170">
        <v>30</v>
      </c>
      <c r="B34" s="47" t="s">
        <v>237</v>
      </c>
      <c r="C34" s="6">
        <v>30050</v>
      </c>
      <c r="D34" s="23">
        <v>14972118</v>
      </c>
      <c r="E34" s="6">
        <v>22700</v>
      </c>
      <c r="F34" s="23">
        <v>13759661.359999999</v>
      </c>
      <c r="G34" s="6">
        <v>7350</v>
      </c>
      <c r="H34" s="23">
        <v>1212456.6399999999</v>
      </c>
      <c r="I34" s="47">
        <v>0</v>
      </c>
      <c r="J34" s="23" t="s">
        <v>439</v>
      </c>
    </row>
    <row r="35" spans="1:10">
      <c r="A35" s="170">
        <v>31</v>
      </c>
      <c r="B35" s="47" t="s">
        <v>238</v>
      </c>
      <c r="C35" s="6">
        <v>110964</v>
      </c>
      <c r="D35" s="23">
        <v>55910969.649999999</v>
      </c>
      <c r="E35" s="6">
        <v>72541</v>
      </c>
      <c r="F35" s="23">
        <v>49729302.549999997</v>
      </c>
      <c r="G35" s="6">
        <v>38423</v>
      </c>
      <c r="H35" s="23">
        <v>6181667.0999999996</v>
      </c>
      <c r="I35" s="47">
        <v>0</v>
      </c>
      <c r="J35" s="23" t="s">
        <v>439</v>
      </c>
    </row>
    <row r="36" spans="1:10">
      <c r="A36" s="170">
        <v>32</v>
      </c>
      <c r="B36" s="47" t="s">
        <v>239</v>
      </c>
      <c r="C36" s="6">
        <v>30702</v>
      </c>
      <c r="D36" s="23">
        <v>15425146.33</v>
      </c>
      <c r="E36" s="6">
        <v>20361</v>
      </c>
      <c r="F36" s="23">
        <v>13811952.699999999</v>
      </c>
      <c r="G36" s="6">
        <v>10341</v>
      </c>
      <c r="H36" s="23">
        <v>1613193.63</v>
      </c>
      <c r="I36" s="47">
        <v>0</v>
      </c>
      <c r="J36" s="23" t="s">
        <v>439</v>
      </c>
    </row>
    <row r="37" spans="1:10">
      <c r="A37" s="170">
        <v>33</v>
      </c>
      <c r="B37" s="47" t="s">
        <v>240</v>
      </c>
      <c r="C37" s="6">
        <v>38737</v>
      </c>
      <c r="D37" s="23">
        <v>19350407.809999999</v>
      </c>
      <c r="E37" s="6">
        <v>26155</v>
      </c>
      <c r="F37" s="23">
        <v>17296484.550000001</v>
      </c>
      <c r="G37" s="6">
        <v>12582</v>
      </c>
      <c r="H37" s="23">
        <v>2053923.26</v>
      </c>
      <c r="I37" s="47">
        <v>0</v>
      </c>
      <c r="J37" s="23" t="s">
        <v>439</v>
      </c>
    </row>
    <row r="38" spans="1:10">
      <c r="A38" s="170">
        <v>34</v>
      </c>
      <c r="B38" s="47" t="s">
        <v>241</v>
      </c>
      <c r="C38" s="6">
        <v>8953</v>
      </c>
      <c r="D38" s="23">
        <v>4418872.01</v>
      </c>
      <c r="E38" s="6">
        <v>6000</v>
      </c>
      <c r="F38" s="23">
        <v>3948054.76</v>
      </c>
      <c r="G38" s="6">
        <v>2953</v>
      </c>
      <c r="H38" s="23">
        <v>470817.25</v>
      </c>
      <c r="I38" s="47">
        <v>0</v>
      </c>
      <c r="J38" s="23" t="s">
        <v>439</v>
      </c>
    </row>
    <row r="39" spans="1:10">
      <c r="A39" s="170">
        <v>35</v>
      </c>
      <c r="B39" s="47" t="s">
        <v>242</v>
      </c>
      <c r="C39" s="6">
        <v>85250</v>
      </c>
      <c r="D39" s="23">
        <v>44331918.340000004</v>
      </c>
      <c r="E39" s="6">
        <v>52296</v>
      </c>
      <c r="F39" s="23">
        <v>38777014.939999998</v>
      </c>
      <c r="G39" s="6">
        <v>32954</v>
      </c>
      <c r="H39" s="23">
        <v>5554903.4000000004</v>
      </c>
      <c r="I39" s="47">
        <v>0</v>
      </c>
      <c r="J39" s="23" t="s">
        <v>439</v>
      </c>
    </row>
    <row r="40" spans="1:10">
      <c r="A40" s="170">
        <v>36</v>
      </c>
      <c r="B40" s="47" t="s">
        <v>243</v>
      </c>
      <c r="C40" s="6">
        <v>61749</v>
      </c>
      <c r="D40" s="23">
        <v>31916755.140000001</v>
      </c>
      <c r="E40" s="6">
        <v>41536</v>
      </c>
      <c r="F40" s="23">
        <v>28597817.699999999</v>
      </c>
      <c r="G40" s="6">
        <v>20213</v>
      </c>
      <c r="H40" s="23">
        <v>3318937.44</v>
      </c>
      <c r="I40" s="47">
        <v>0</v>
      </c>
      <c r="J40" s="23" t="s">
        <v>439</v>
      </c>
    </row>
    <row r="41" spans="1:10">
      <c r="A41" s="170">
        <v>37</v>
      </c>
      <c r="B41" s="47" t="s">
        <v>244</v>
      </c>
      <c r="C41" s="6">
        <v>36686</v>
      </c>
      <c r="D41" s="23">
        <v>17201051.5</v>
      </c>
      <c r="E41" s="6">
        <v>23944</v>
      </c>
      <c r="F41" s="23">
        <v>15232800.9</v>
      </c>
      <c r="G41" s="6">
        <v>12742</v>
      </c>
      <c r="H41" s="23">
        <v>1968250.6</v>
      </c>
      <c r="I41" s="47">
        <v>0</v>
      </c>
      <c r="J41" s="23" t="s">
        <v>439</v>
      </c>
    </row>
    <row r="42" spans="1:10">
      <c r="A42" s="170">
        <v>38</v>
      </c>
      <c r="B42" s="47" t="s">
        <v>245</v>
      </c>
      <c r="C42" s="6">
        <v>50000</v>
      </c>
      <c r="D42" s="23">
        <v>24101803.219999999</v>
      </c>
      <c r="E42" s="6">
        <v>36372</v>
      </c>
      <c r="F42" s="23">
        <v>21976522.84</v>
      </c>
      <c r="G42" s="6">
        <v>13628</v>
      </c>
      <c r="H42" s="23">
        <v>2125280.38</v>
      </c>
      <c r="I42" s="47">
        <v>0</v>
      </c>
      <c r="J42" s="23" t="s">
        <v>439</v>
      </c>
    </row>
    <row r="43" spans="1:10">
      <c r="A43" s="170">
        <v>39</v>
      </c>
      <c r="B43" s="47" t="s">
        <v>246</v>
      </c>
      <c r="C43" s="6">
        <v>44119</v>
      </c>
      <c r="D43" s="23">
        <v>21317079.16</v>
      </c>
      <c r="E43" s="6">
        <v>30654</v>
      </c>
      <c r="F43" s="23">
        <v>19290566.550000001</v>
      </c>
      <c r="G43" s="6">
        <v>13465</v>
      </c>
      <c r="H43" s="23">
        <v>2026512.61</v>
      </c>
      <c r="I43" s="47">
        <v>0</v>
      </c>
      <c r="J43" s="23" t="s">
        <v>439</v>
      </c>
    </row>
    <row r="44" spans="1:10">
      <c r="A44" s="170">
        <v>40</v>
      </c>
      <c r="B44" s="47" t="s">
        <v>247</v>
      </c>
      <c r="C44" s="6">
        <v>27002</v>
      </c>
      <c r="D44" s="23">
        <v>13156273.82</v>
      </c>
      <c r="E44" s="6">
        <v>18200</v>
      </c>
      <c r="F44" s="23">
        <v>11800984.75</v>
      </c>
      <c r="G44" s="6">
        <v>8802</v>
      </c>
      <c r="H44" s="23">
        <v>1355289.07</v>
      </c>
      <c r="I44" s="47">
        <v>0</v>
      </c>
      <c r="J44" s="23" t="s">
        <v>439</v>
      </c>
    </row>
    <row r="45" spans="1:10">
      <c r="A45" s="170">
        <v>41</v>
      </c>
      <c r="B45" s="47" t="s">
        <v>248</v>
      </c>
      <c r="C45" s="6">
        <v>27837</v>
      </c>
      <c r="D45" s="23">
        <v>13888005.07</v>
      </c>
      <c r="E45" s="6">
        <v>18237</v>
      </c>
      <c r="F45" s="23">
        <v>12378266.9</v>
      </c>
      <c r="G45" s="6">
        <v>9600</v>
      </c>
      <c r="H45" s="23">
        <v>1509738.17</v>
      </c>
      <c r="I45" s="47">
        <v>0</v>
      </c>
      <c r="J45" s="23" t="s">
        <v>439</v>
      </c>
    </row>
    <row r="46" spans="1:10">
      <c r="A46" s="170">
        <v>42</v>
      </c>
      <c r="B46" s="47" t="s">
        <v>249</v>
      </c>
      <c r="C46" s="6">
        <v>38178</v>
      </c>
      <c r="D46" s="23">
        <v>18183346.25</v>
      </c>
      <c r="E46" s="6">
        <v>27655</v>
      </c>
      <c r="F46" s="23">
        <v>16555858.52</v>
      </c>
      <c r="G46" s="6">
        <v>10523</v>
      </c>
      <c r="H46" s="23">
        <v>1627487.73</v>
      </c>
      <c r="I46" s="47">
        <v>0</v>
      </c>
      <c r="J46" s="23" t="s">
        <v>439</v>
      </c>
    </row>
    <row r="47" spans="1:10">
      <c r="A47" s="170">
        <v>43</v>
      </c>
      <c r="B47" s="47" t="s">
        <v>250</v>
      </c>
      <c r="C47" s="6">
        <v>15759</v>
      </c>
      <c r="D47" s="23">
        <v>8066733.6399999997</v>
      </c>
      <c r="E47" s="6">
        <v>10803</v>
      </c>
      <c r="F47" s="23">
        <v>7222158.0300000003</v>
      </c>
      <c r="G47" s="6">
        <v>4956</v>
      </c>
      <c r="H47" s="23">
        <v>844575.61</v>
      </c>
      <c r="I47" s="47">
        <v>0</v>
      </c>
      <c r="J47" s="23" t="s">
        <v>439</v>
      </c>
    </row>
    <row r="48" spans="1:10">
      <c r="A48" s="170">
        <v>44</v>
      </c>
      <c r="B48" s="47" t="s">
        <v>251</v>
      </c>
      <c r="C48" s="6">
        <v>70577</v>
      </c>
      <c r="D48" s="23">
        <v>33597083.479999997</v>
      </c>
      <c r="E48" s="6">
        <v>50063</v>
      </c>
      <c r="F48" s="23">
        <v>30520791.91</v>
      </c>
      <c r="G48" s="6">
        <v>20514</v>
      </c>
      <c r="H48" s="23">
        <v>3076291.57</v>
      </c>
      <c r="I48" s="47">
        <v>0</v>
      </c>
      <c r="J48" s="23" t="s">
        <v>439</v>
      </c>
    </row>
    <row r="49" spans="1:10">
      <c r="A49" s="170">
        <v>45</v>
      </c>
      <c r="B49" s="47" t="s">
        <v>252</v>
      </c>
      <c r="C49" s="6">
        <v>56949</v>
      </c>
      <c r="D49" s="23">
        <v>27552464.600000001</v>
      </c>
      <c r="E49" s="6">
        <v>38469</v>
      </c>
      <c r="F49" s="23">
        <v>24768279.390000001</v>
      </c>
      <c r="G49" s="6">
        <v>18480</v>
      </c>
      <c r="H49" s="23">
        <v>2784185.21</v>
      </c>
      <c r="I49" s="47">
        <v>0</v>
      </c>
      <c r="J49" s="23" t="s">
        <v>439</v>
      </c>
    </row>
    <row r="50" spans="1:10">
      <c r="A50" s="170">
        <v>46</v>
      </c>
      <c r="B50" s="47" t="s">
        <v>253</v>
      </c>
      <c r="C50" s="6">
        <v>64805</v>
      </c>
      <c r="D50" s="23">
        <v>33137617.77</v>
      </c>
      <c r="E50" s="6">
        <v>42408</v>
      </c>
      <c r="F50" s="23">
        <v>29557622.219999999</v>
      </c>
      <c r="G50" s="6">
        <v>22397</v>
      </c>
      <c r="H50" s="23">
        <v>3579995.55</v>
      </c>
      <c r="I50" s="47">
        <v>0</v>
      </c>
      <c r="J50" s="23" t="s">
        <v>439</v>
      </c>
    </row>
    <row r="51" spans="1:10">
      <c r="A51" s="170">
        <v>47</v>
      </c>
      <c r="B51" s="47" t="s">
        <v>254</v>
      </c>
      <c r="C51" s="6">
        <v>17839</v>
      </c>
      <c r="D51" s="23">
        <v>9058753.75</v>
      </c>
      <c r="E51" s="6">
        <v>12182</v>
      </c>
      <c r="F51" s="23">
        <v>8099899.6900000004</v>
      </c>
      <c r="G51" s="6">
        <v>5657</v>
      </c>
      <c r="H51" s="23">
        <v>958854.06</v>
      </c>
      <c r="I51" s="47">
        <v>0</v>
      </c>
      <c r="J51" s="23" t="s">
        <v>439</v>
      </c>
    </row>
    <row r="52" spans="1:10">
      <c r="A52" s="170">
        <v>48</v>
      </c>
      <c r="B52" s="47" t="s">
        <v>255</v>
      </c>
      <c r="C52" s="6">
        <v>14939</v>
      </c>
      <c r="D52" s="23">
        <v>7537892.0199999996</v>
      </c>
      <c r="E52" s="6">
        <v>9736</v>
      </c>
      <c r="F52" s="23">
        <v>6693386.2999999998</v>
      </c>
      <c r="G52" s="6">
        <v>5203</v>
      </c>
      <c r="H52" s="23">
        <v>844505.72</v>
      </c>
      <c r="I52" s="47">
        <v>0</v>
      </c>
      <c r="J52" s="23" t="s">
        <v>439</v>
      </c>
    </row>
    <row r="53" spans="1:10">
      <c r="A53" s="170">
        <v>49</v>
      </c>
      <c r="B53" s="47" t="s">
        <v>256</v>
      </c>
      <c r="C53" s="6">
        <v>34018</v>
      </c>
      <c r="D53" s="23">
        <v>16536399.74</v>
      </c>
      <c r="E53" s="6">
        <v>23094</v>
      </c>
      <c r="F53" s="23">
        <v>14755681.130000001</v>
      </c>
      <c r="G53" s="6">
        <v>10924</v>
      </c>
      <c r="H53" s="23">
        <v>1780718.61</v>
      </c>
      <c r="I53" s="47">
        <v>0</v>
      </c>
      <c r="J53" s="23" t="s">
        <v>439</v>
      </c>
    </row>
    <row r="54" spans="1:10">
      <c r="A54" s="170">
        <v>50</v>
      </c>
      <c r="B54" s="47" t="s">
        <v>257</v>
      </c>
      <c r="C54" s="6">
        <v>56046</v>
      </c>
      <c r="D54" s="23">
        <v>29187153.140000001</v>
      </c>
      <c r="E54" s="6">
        <v>34783</v>
      </c>
      <c r="F54" s="23">
        <v>25791829.059999999</v>
      </c>
      <c r="G54" s="6">
        <v>21263</v>
      </c>
      <c r="H54" s="23">
        <v>3395324.08</v>
      </c>
      <c r="I54" s="47">
        <v>0</v>
      </c>
      <c r="J54" s="23" t="s">
        <v>439</v>
      </c>
    </row>
    <row r="55" spans="1:10">
      <c r="A55" s="170">
        <v>51</v>
      </c>
      <c r="B55" s="47" t="s">
        <v>258</v>
      </c>
      <c r="C55" s="6">
        <v>20447</v>
      </c>
      <c r="D55" s="23">
        <v>11590802.710000001</v>
      </c>
      <c r="E55" s="6">
        <v>13505</v>
      </c>
      <c r="F55" s="23">
        <v>10117118.59</v>
      </c>
      <c r="G55" s="6">
        <v>6942</v>
      </c>
      <c r="H55" s="23">
        <v>1473684.12</v>
      </c>
      <c r="I55" s="47">
        <v>0</v>
      </c>
      <c r="J55" s="23" t="s">
        <v>439</v>
      </c>
    </row>
    <row r="56" spans="1:10">
      <c r="A56" s="170">
        <v>52</v>
      </c>
      <c r="B56" s="47" t="s">
        <v>439</v>
      </c>
      <c r="C56" s="6">
        <v>19657</v>
      </c>
      <c r="D56" s="23">
        <v>11920678.189999999</v>
      </c>
      <c r="E56" s="6">
        <v>13591</v>
      </c>
      <c r="F56" s="23">
        <v>10770677.050000001</v>
      </c>
      <c r="G56" s="6">
        <v>6066</v>
      </c>
      <c r="H56" s="23">
        <v>1150001.1399999999</v>
      </c>
      <c r="I56" s="47">
        <v>0</v>
      </c>
      <c r="J56" s="23" t="s">
        <v>439</v>
      </c>
    </row>
    <row r="57" spans="1:10" s="49" customFormat="1" ht="15.75">
      <c r="A57" s="244"/>
      <c r="B57" s="53" t="s">
        <v>540</v>
      </c>
      <c r="C57" s="74">
        <f t="shared" ref="C57:J57" si="0">SUM(C5:C56)</f>
        <v>4385848</v>
      </c>
      <c r="D57" s="54">
        <f t="shared" si="0"/>
        <v>2313720553.6299992</v>
      </c>
      <c r="E57" s="74">
        <f t="shared" si="0"/>
        <v>2751715</v>
      </c>
      <c r="F57" s="54">
        <f t="shared" si="0"/>
        <v>2032847077.3900001</v>
      </c>
      <c r="G57" s="74">
        <f t="shared" si="0"/>
        <v>1634133</v>
      </c>
      <c r="H57" s="54">
        <f t="shared" si="0"/>
        <v>280873476.24000001</v>
      </c>
      <c r="I57" s="74">
        <f t="shared" si="0"/>
        <v>0</v>
      </c>
      <c r="J57" s="85">
        <f t="shared" si="0"/>
        <v>0</v>
      </c>
    </row>
    <row r="58" spans="1:10">
      <c r="C58" s="168"/>
    </row>
    <row r="59" spans="1:10">
      <c r="B59" t="s">
        <v>49</v>
      </c>
    </row>
    <row r="66" spans="4:4">
      <c r="D66" s="31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4"/>
  <sheetViews>
    <sheetView workbookViewId="0">
      <selection activeCell="D21" sqref="D21"/>
    </sheetView>
  </sheetViews>
  <sheetFormatPr defaultRowHeight="15.75"/>
  <cols>
    <col min="1" max="1" width="4.42578125" style="50" customWidth="1"/>
    <col min="2" max="2" width="69.28515625" style="49" customWidth="1"/>
    <col min="3" max="3" width="29.5703125" style="92" customWidth="1"/>
    <col min="4" max="16384" width="9.140625" style="49"/>
  </cols>
  <sheetData>
    <row r="1" spans="1:3" s="41" customFormat="1">
      <c r="A1" s="568" t="s">
        <v>685</v>
      </c>
      <c r="B1" s="568"/>
      <c r="C1" s="568"/>
    </row>
    <row r="2" spans="1:3">
      <c r="A2" s="48"/>
    </row>
    <row r="3" spans="1:3">
      <c r="A3" s="71"/>
      <c r="B3" s="72" t="s">
        <v>15</v>
      </c>
      <c r="C3" s="81" t="s">
        <v>16</v>
      </c>
    </row>
    <row r="4" spans="1:3">
      <c r="A4" s="69" t="s">
        <v>439</v>
      </c>
      <c r="B4" s="371" t="s">
        <v>587</v>
      </c>
      <c r="C4" s="465">
        <v>5</v>
      </c>
    </row>
    <row r="5" spans="1:3">
      <c r="A5" s="70" t="s">
        <v>439</v>
      </c>
      <c r="B5" s="371" t="s">
        <v>114</v>
      </c>
      <c r="C5" s="465">
        <v>8</v>
      </c>
    </row>
    <row r="6" spans="1:3">
      <c r="A6" s="100" t="s">
        <v>439</v>
      </c>
      <c r="B6" s="371" t="s">
        <v>115</v>
      </c>
      <c r="C6" s="465">
        <v>424</v>
      </c>
    </row>
    <row r="7" spans="1:3">
      <c r="A7" s="100" t="s">
        <v>439</v>
      </c>
      <c r="B7" s="371" t="s">
        <v>116</v>
      </c>
      <c r="C7" s="465">
        <v>36</v>
      </c>
    </row>
    <row r="8" spans="1:3">
      <c r="A8" s="242" t="s">
        <v>439</v>
      </c>
      <c r="B8" s="371" t="s">
        <v>629</v>
      </c>
      <c r="C8" s="465">
        <v>1</v>
      </c>
    </row>
    <row r="9" spans="1:3">
      <c r="A9" s="101" t="s">
        <v>439</v>
      </c>
      <c r="B9" s="371" t="s">
        <v>117</v>
      </c>
      <c r="C9" s="465">
        <v>8229</v>
      </c>
    </row>
    <row r="10" spans="1:3">
      <c r="A10" s="100" t="s">
        <v>439</v>
      </c>
      <c r="B10" s="371" t="s">
        <v>597</v>
      </c>
      <c r="C10" s="465">
        <v>3</v>
      </c>
    </row>
    <row r="11" spans="1:3">
      <c r="A11" s="242" t="s">
        <v>48</v>
      </c>
      <c r="B11" s="371" t="s">
        <v>118</v>
      </c>
      <c r="C11" s="465">
        <v>247</v>
      </c>
    </row>
    <row r="12" spans="1:3">
      <c r="A12" s="69" t="s">
        <v>439</v>
      </c>
      <c r="B12" s="371" t="s">
        <v>120</v>
      </c>
      <c r="C12" s="465">
        <v>20</v>
      </c>
    </row>
    <row r="13" spans="1:3">
      <c r="A13" s="69" t="s">
        <v>439</v>
      </c>
      <c r="B13" s="371" t="s">
        <v>121</v>
      </c>
      <c r="C13" s="465">
        <v>325</v>
      </c>
    </row>
    <row r="14" spans="1:3">
      <c r="A14" s="69" t="s">
        <v>439</v>
      </c>
      <c r="B14" s="371" t="s">
        <v>123</v>
      </c>
      <c r="C14" s="465">
        <v>422</v>
      </c>
    </row>
    <row r="15" spans="1:3">
      <c r="A15" s="69" t="s">
        <v>439</v>
      </c>
      <c r="B15" s="371" t="s">
        <v>125</v>
      </c>
      <c r="C15" s="465">
        <v>114</v>
      </c>
    </row>
    <row r="16" spans="1:3" ht="17.25" customHeight="1">
      <c r="A16" s="69" t="s">
        <v>439</v>
      </c>
      <c r="B16" s="371" t="s">
        <v>430</v>
      </c>
      <c r="C16" s="465">
        <v>5</v>
      </c>
    </row>
    <row r="17" spans="1:4">
      <c r="A17" s="69" t="s">
        <v>439</v>
      </c>
      <c r="B17" s="371" t="s">
        <v>126</v>
      </c>
      <c r="C17" s="465">
        <v>89</v>
      </c>
    </row>
    <row r="18" spans="1:4">
      <c r="A18" s="69" t="s">
        <v>439</v>
      </c>
      <c r="B18" s="371" t="s">
        <v>577</v>
      </c>
      <c r="C18" s="465">
        <v>2</v>
      </c>
    </row>
    <row r="19" spans="1:4">
      <c r="A19" s="69" t="s">
        <v>439</v>
      </c>
      <c r="B19" s="371" t="s">
        <v>127</v>
      </c>
      <c r="C19" s="465">
        <v>9</v>
      </c>
    </row>
    <row r="20" spans="1:4">
      <c r="A20" s="69" t="s">
        <v>439</v>
      </c>
      <c r="B20" s="371" t="s">
        <v>128</v>
      </c>
      <c r="C20" s="465">
        <v>3</v>
      </c>
    </row>
    <row r="21" spans="1:4">
      <c r="A21" s="69" t="s">
        <v>439</v>
      </c>
      <c r="B21" s="371" t="s">
        <v>129</v>
      </c>
      <c r="C21" s="465">
        <v>7</v>
      </c>
    </row>
    <row r="22" spans="1:4">
      <c r="A22" s="69" t="s">
        <v>439</v>
      </c>
      <c r="B22" s="371" t="s">
        <v>130</v>
      </c>
      <c r="C22" s="465">
        <v>6127</v>
      </c>
      <c r="D22" s="66"/>
    </row>
    <row r="23" spans="1:4">
      <c r="A23" s="69" t="s">
        <v>439</v>
      </c>
      <c r="B23" s="371" t="s">
        <v>131</v>
      </c>
      <c r="C23" s="465">
        <v>47</v>
      </c>
      <c r="D23" s="66"/>
    </row>
    <row r="24" spans="1:4">
      <c r="A24" s="69" t="s">
        <v>439</v>
      </c>
      <c r="B24" s="371" t="s">
        <v>132</v>
      </c>
      <c r="C24" s="465">
        <v>353</v>
      </c>
      <c r="D24" s="66"/>
    </row>
    <row r="25" spans="1:4">
      <c r="A25" s="169" t="s">
        <v>439</v>
      </c>
      <c r="B25" s="371" t="s">
        <v>133</v>
      </c>
      <c r="C25" s="465">
        <v>779</v>
      </c>
      <c r="D25" s="66"/>
    </row>
    <row r="26" spans="1:4">
      <c r="A26" s="70" t="s">
        <v>439</v>
      </c>
      <c r="B26" s="371" t="s">
        <v>134</v>
      </c>
      <c r="C26" s="465">
        <v>661</v>
      </c>
      <c r="D26" s="66"/>
    </row>
    <row r="27" spans="1:4" ht="16.5" customHeight="1">
      <c r="A27" s="69" t="s">
        <v>439</v>
      </c>
      <c r="B27" s="371" t="s">
        <v>135</v>
      </c>
      <c r="C27" s="465">
        <v>49</v>
      </c>
      <c r="D27" s="66"/>
    </row>
    <row r="28" spans="1:4">
      <c r="A28" s="69" t="s">
        <v>439</v>
      </c>
      <c r="B28" s="371" t="s">
        <v>136</v>
      </c>
      <c r="C28" s="465">
        <v>2</v>
      </c>
      <c r="D28" s="66"/>
    </row>
    <row r="29" spans="1:4">
      <c r="A29" s="69" t="s">
        <v>439</v>
      </c>
      <c r="B29" s="371" t="s">
        <v>137</v>
      </c>
      <c r="C29" s="465">
        <v>12</v>
      </c>
      <c r="D29" s="66"/>
    </row>
    <row r="30" spans="1:4">
      <c r="A30" s="100" t="s">
        <v>439</v>
      </c>
      <c r="B30" s="371" t="s">
        <v>138</v>
      </c>
      <c r="C30" s="465">
        <v>1</v>
      </c>
      <c r="D30" s="66"/>
    </row>
    <row r="31" spans="1:4">
      <c r="A31" s="100" t="s">
        <v>439</v>
      </c>
      <c r="B31" s="371" t="s">
        <v>139</v>
      </c>
      <c r="C31" s="465">
        <v>41</v>
      </c>
      <c r="D31" s="66"/>
    </row>
    <row r="32" spans="1:4">
      <c r="A32" s="242" t="s">
        <v>439</v>
      </c>
      <c r="B32" s="371" t="s">
        <v>140</v>
      </c>
      <c r="C32" s="465">
        <v>9</v>
      </c>
      <c r="D32" s="66"/>
    </row>
    <row r="33" spans="1:4">
      <c r="A33" s="242" t="s">
        <v>439</v>
      </c>
      <c r="B33" s="371" t="s">
        <v>640</v>
      </c>
      <c r="C33" s="465">
        <v>2</v>
      </c>
      <c r="D33" s="66"/>
    </row>
    <row r="34" spans="1:4">
      <c r="A34" s="100" t="s">
        <v>439</v>
      </c>
      <c r="B34" s="371" t="s">
        <v>631</v>
      </c>
      <c r="C34" s="465">
        <v>1</v>
      </c>
      <c r="D34" s="66"/>
    </row>
    <row r="35" spans="1:4">
      <c r="A35" s="242"/>
      <c r="B35" s="371" t="s">
        <v>141</v>
      </c>
      <c r="C35" s="465">
        <v>69</v>
      </c>
      <c r="D35" s="66"/>
    </row>
    <row r="36" spans="1:4">
      <c r="A36" s="242" t="s">
        <v>47</v>
      </c>
      <c r="B36" s="371" t="s">
        <v>142</v>
      </c>
      <c r="C36" s="465">
        <v>4357582</v>
      </c>
      <c r="D36" s="66"/>
    </row>
    <row r="37" spans="1:4">
      <c r="A37" s="69" t="s">
        <v>439</v>
      </c>
      <c r="B37" s="371" t="s">
        <v>143</v>
      </c>
      <c r="C37" s="465">
        <v>4</v>
      </c>
      <c r="D37" s="66"/>
    </row>
    <row r="38" spans="1:4">
      <c r="A38" s="69" t="s">
        <v>439</v>
      </c>
      <c r="B38" s="371" t="s">
        <v>504</v>
      </c>
      <c r="C38" s="465">
        <v>3</v>
      </c>
      <c r="D38" s="66"/>
    </row>
    <row r="39" spans="1:4">
      <c r="A39" s="69" t="s">
        <v>439</v>
      </c>
      <c r="B39" s="371" t="s">
        <v>435</v>
      </c>
      <c r="C39" s="465">
        <v>1</v>
      </c>
      <c r="D39" s="66"/>
    </row>
    <row r="40" spans="1:4">
      <c r="A40" s="69" t="s">
        <v>439</v>
      </c>
      <c r="B40" s="371" t="s">
        <v>426</v>
      </c>
      <c r="C40" s="465">
        <v>2</v>
      </c>
      <c r="D40" s="66"/>
    </row>
    <row r="41" spans="1:4">
      <c r="A41" s="69" t="s">
        <v>439</v>
      </c>
      <c r="B41" s="371" t="s">
        <v>17</v>
      </c>
      <c r="C41" s="465">
        <v>756</v>
      </c>
      <c r="D41" s="66"/>
    </row>
    <row r="42" spans="1:4">
      <c r="A42" s="69" t="s">
        <v>439</v>
      </c>
      <c r="B42" s="371" t="s">
        <v>652</v>
      </c>
      <c r="C42" s="465">
        <v>1</v>
      </c>
      <c r="D42" s="66"/>
    </row>
    <row r="43" spans="1:4">
      <c r="A43" s="69" t="s">
        <v>439</v>
      </c>
      <c r="B43" s="371" t="s">
        <v>144</v>
      </c>
      <c r="C43" s="465">
        <v>312</v>
      </c>
      <c r="D43" s="66"/>
    </row>
    <row r="44" spans="1:4">
      <c r="A44" s="69" t="s">
        <v>439</v>
      </c>
      <c r="B44" s="371" t="s">
        <v>145</v>
      </c>
      <c r="C44" s="465">
        <v>11</v>
      </c>
      <c r="D44" s="66"/>
    </row>
    <row r="45" spans="1:4">
      <c r="A45" s="69" t="s">
        <v>439</v>
      </c>
      <c r="B45" s="371" t="s">
        <v>146</v>
      </c>
      <c r="C45" s="465">
        <v>136</v>
      </c>
      <c r="D45" s="66"/>
    </row>
    <row r="46" spans="1:4">
      <c r="A46" s="69" t="s">
        <v>439</v>
      </c>
      <c r="B46" s="371" t="s">
        <v>147</v>
      </c>
      <c r="C46" s="465">
        <v>12</v>
      </c>
      <c r="D46" s="66"/>
    </row>
    <row r="47" spans="1:4">
      <c r="A47" s="69" t="s">
        <v>439</v>
      </c>
      <c r="B47" s="371" t="s">
        <v>148</v>
      </c>
      <c r="C47" s="465">
        <v>20</v>
      </c>
      <c r="D47" s="66"/>
    </row>
    <row r="48" spans="1:4">
      <c r="A48" s="69" t="s">
        <v>439</v>
      </c>
      <c r="B48" s="371" t="s">
        <v>149</v>
      </c>
      <c r="C48" s="465">
        <v>15</v>
      </c>
      <c r="D48" s="66"/>
    </row>
    <row r="49" spans="1:4">
      <c r="A49" s="69" t="s">
        <v>439</v>
      </c>
      <c r="B49" s="371" t="s">
        <v>150</v>
      </c>
      <c r="C49" s="465">
        <v>12</v>
      </c>
      <c r="D49" s="66"/>
    </row>
    <row r="50" spans="1:4">
      <c r="A50" s="69" t="s">
        <v>439</v>
      </c>
      <c r="B50" s="371" t="s">
        <v>151</v>
      </c>
      <c r="C50" s="465">
        <v>27</v>
      </c>
      <c r="D50" s="66"/>
    </row>
    <row r="51" spans="1:4">
      <c r="A51" s="69" t="s">
        <v>439</v>
      </c>
      <c r="B51" s="371" t="s">
        <v>570</v>
      </c>
      <c r="C51" s="465">
        <v>3</v>
      </c>
      <c r="D51" s="66"/>
    </row>
    <row r="52" spans="1:4">
      <c r="A52" s="69" t="s">
        <v>439</v>
      </c>
      <c r="B52" s="371" t="s">
        <v>152</v>
      </c>
      <c r="C52" s="465">
        <v>66</v>
      </c>
      <c r="D52" s="66"/>
    </row>
    <row r="53" spans="1:4">
      <c r="A53" s="69" t="s">
        <v>439</v>
      </c>
      <c r="B53" s="371" t="s">
        <v>153</v>
      </c>
      <c r="C53" s="465">
        <v>12</v>
      </c>
      <c r="D53" s="66"/>
    </row>
    <row r="54" spans="1:4">
      <c r="A54" s="69" t="s">
        <v>439</v>
      </c>
      <c r="B54" s="371" t="s">
        <v>154</v>
      </c>
      <c r="C54" s="465">
        <v>473</v>
      </c>
      <c r="D54" s="66"/>
    </row>
    <row r="55" spans="1:4">
      <c r="A55" s="69" t="s">
        <v>439</v>
      </c>
      <c r="B55" s="371" t="s">
        <v>155</v>
      </c>
      <c r="C55" s="465">
        <v>67</v>
      </c>
      <c r="D55" s="66"/>
    </row>
    <row r="56" spans="1:4">
      <c r="A56" s="69" t="s">
        <v>439</v>
      </c>
      <c r="B56" s="371" t="s">
        <v>156</v>
      </c>
      <c r="C56" s="465">
        <v>286</v>
      </c>
      <c r="D56" s="66"/>
    </row>
    <row r="57" spans="1:4">
      <c r="A57" s="69" t="s">
        <v>439</v>
      </c>
      <c r="B57" s="371" t="s">
        <v>582</v>
      </c>
      <c r="C57" s="465">
        <v>6</v>
      </c>
      <c r="D57" s="66"/>
    </row>
    <row r="58" spans="1:4">
      <c r="A58" s="69" t="s">
        <v>439</v>
      </c>
      <c r="B58" s="371" t="s">
        <v>571</v>
      </c>
      <c r="C58" s="465">
        <v>13</v>
      </c>
      <c r="D58" s="66"/>
    </row>
    <row r="59" spans="1:4">
      <c r="A59" s="69" t="s">
        <v>439</v>
      </c>
      <c r="B59" s="371" t="s">
        <v>157</v>
      </c>
      <c r="C59" s="465">
        <v>11</v>
      </c>
      <c r="D59" s="66"/>
    </row>
    <row r="60" spans="1:4">
      <c r="A60" s="69" t="s">
        <v>439</v>
      </c>
      <c r="B60" s="371" t="s">
        <v>505</v>
      </c>
      <c r="C60" s="465">
        <v>12</v>
      </c>
      <c r="D60" s="66"/>
    </row>
    <row r="61" spans="1:4">
      <c r="A61" s="69" t="s">
        <v>439</v>
      </c>
      <c r="B61" s="371" t="s">
        <v>158</v>
      </c>
      <c r="C61" s="465">
        <v>11</v>
      </c>
      <c r="D61" s="66"/>
    </row>
    <row r="62" spans="1:4">
      <c r="A62" s="69" t="s">
        <v>439</v>
      </c>
      <c r="B62" s="371" t="s">
        <v>159</v>
      </c>
      <c r="C62" s="465">
        <v>5</v>
      </c>
      <c r="D62" s="66"/>
    </row>
    <row r="63" spans="1:4">
      <c r="A63" s="69" t="s">
        <v>439</v>
      </c>
      <c r="B63" s="371" t="s">
        <v>160</v>
      </c>
      <c r="C63" s="465">
        <v>2</v>
      </c>
      <c r="D63" s="66"/>
    </row>
    <row r="64" spans="1:4">
      <c r="A64" s="69" t="s">
        <v>439</v>
      </c>
      <c r="B64" s="371" t="s">
        <v>161</v>
      </c>
      <c r="C64" s="465">
        <v>12</v>
      </c>
      <c r="D64" s="66"/>
    </row>
    <row r="65" spans="1:4">
      <c r="A65" s="69" t="s">
        <v>439</v>
      </c>
      <c r="B65" s="371" t="s">
        <v>162</v>
      </c>
      <c r="C65" s="465">
        <v>1498</v>
      </c>
      <c r="D65" s="66"/>
    </row>
    <row r="66" spans="1:4">
      <c r="A66" s="69" t="s">
        <v>439</v>
      </c>
      <c r="B66" s="371" t="s">
        <v>163</v>
      </c>
      <c r="C66" s="465">
        <v>3</v>
      </c>
      <c r="D66" s="66"/>
    </row>
    <row r="67" spans="1:4">
      <c r="A67" s="69" t="s">
        <v>439</v>
      </c>
      <c r="B67" s="371" t="s">
        <v>164</v>
      </c>
      <c r="C67" s="465">
        <v>50</v>
      </c>
      <c r="D67" s="66"/>
    </row>
    <row r="68" spans="1:4">
      <c r="A68" s="69" t="s">
        <v>439</v>
      </c>
      <c r="B68" s="371" t="s">
        <v>165</v>
      </c>
      <c r="C68" s="465">
        <v>36</v>
      </c>
      <c r="D68" s="66"/>
    </row>
    <row r="69" spans="1:4">
      <c r="A69" s="69" t="s">
        <v>439</v>
      </c>
      <c r="B69" s="371" t="s">
        <v>166</v>
      </c>
      <c r="C69" s="465">
        <v>4</v>
      </c>
      <c r="D69" s="66"/>
    </row>
    <row r="70" spans="1:4">
      <c r="A70" s="69" t="s">
        <v>439</v>
      </c>
      <c r="B70" s="371" t="s">
        <v>167</v>
      </c>
      <c r="C70" s="465">
        <v>15</v>
      </c>
      <c r="D70" s="66"/>
    </row>
    <row r="71" spans="1:4">
      <c r="A71" s="69" t="s">
        <v>439</v>
      </c>
      <c r="B71" s="371" t="s">
        <v>431</v>
      </c>
      <c r="C71" s="465">
        <v>3</v>
      </c>
      <c r="D71" s="66"/>
    </row>
    <row r="72" spans="1:4">
      <c r="A72" s="69" t="s">
        <v>439</v>
      </c>
      <c r="B72" s="371" t="s">
        <v>628</v>
      </c>
      <c r="C72" s="465">
        <v>1</v>
      </c>
      <c r="D72" s="66"/>
    </row>
    <row r="73" spans="1:4">
      <c r="A73" s="69" t="s">
        <v>439</v>
      </c>
      <c r="B73" s="371" t="s">
        <v>168</v>
      </c>
      <c r="C73" s="465">
        <v>1</v>
      </c>
      <c r="D73" s="66"/>
    </row>
    <row r="74" spans="1:4">
      <c r="A74" s="69" t="s">
        <v>439</v>
      </c>
      <c r="B74" s="371" t="s">
        <v>169</v>
      </c>
      <c r="C74" s="465">
        <v>18</v>
      </c>
      <c r="D74" s="66"/>
    </row>
    <row r="75" spans="1:4">
      <c r="A75" s="69" t="s">
        <v>439</v>
      </c>
      <c r="B75" s="371" t="s">
        <v>422</v>
      </c>
      <c r="C75" s="465">
        <v>5</v>
      </c>
      <c r="D75" s="66"/>
    </row>
    <row r="76" spans="1:4">
      <c r="A76" s="69" t="s">
        <v>439</v>
      </c>
      <c r="B76" s="371" t="s">
        <v>626</v>
      </c>
      <c r="C76" s="465">
        <v>1</v>
      </c>
      <c r="D76" s="66"/>
    </row>
    <row r="77" spans="1:4">
      <c r="A77" s="69" t="s">
        <v>439</v>
      </c>
      <c r="B77" s="371" t="s">
        <v>170</v>
      </c>
      <c r="C77" s="465">
        <v>249</v>
      </c>
      <c r="D77" s="66"/>
    </row>
    <row r="78" spans="1:4">
      <c r="A78" s="69" t="s">
        <v>439</v>
      </c>
      <c r="B78" s="371" t="s">
        <v>172</v>
      </c>
      <c r="C78" s="465">
        <v>25</v>
      </c>
      <c r="D78" s="66"/>
    </row>
    <row r="79" spans="1:4">
      <c r="A79" s="69" t="s">
        <v>439</v>
      </c>
      <c r="B79" s="371" t="s">
        <v>173</v>
      </c>
      <c r="C79" s="465">
        <v>1</v>
      </c>
      <c r="D79" s="66"/>
    </row>
    <row r="80" spans="1:4">
      <c r="A80" s="69" t="s">
        <v>439</v>
      </c>
      <c r="B80" s="371" t="s">
        <v>575</v>
      </c>
      <c r="C80" s="465">
        <v>1</v>
      </c>
      <c r="D80" s="66"/>
    </row>
    <row r="81" spans="1:4">
      <c r="A81" s="69" t="s">
        <v>439</v>
      </c>
      <c r="B81" s="371" t="s">
        <v>424</v>
      </c>
      <c r="C81" s="465">
        <v>2</v>
      </c>
      <c r="D81" s="66"/>
    </row>
    <row r="82" spans="1:4">
      <c r="A82" s="69" t="s">
        <v>439</v>
      </c>
      <c r="B82" s="371" t="s">
        <v>174</v>
      </c>
      <c r="C82" s="465">
        <v>6</v>
      </c>
      <c r="D82" s="66"/>
    </row>
    <row r="83" spans="1:4">
      <c r="A83" s="69" t="s">
        <v>439</v>
      </c>
      <c r="B83" s="371" t="s">
        <v>601</v>
      </c>
      <c r="C83" s="465">
        <v>1</v>
      </c>
      <c r="D83" s="66"/>
    </row>
    <row r="84" spans="1:4">
      <c r="A84" s="69" t="s">
        <v>439</v>
      </c>
      <c r="B84" s="371" t="s">
        <v>617</v>
      </c>
      <c r="C84" s="465">
        <v>2</v>
      </c>
      <c r="D84" s="66"/>
    </row>
    <row r="85" spans="1:4">
      <c r="A85" s="69" t="s">
        <v>439</v>
      </c>
      <c r="B85" s="371" t="s">
        <v>175</v>
      </c>
      <c r="C85" s="465">
        <v>22</v>
      </c>
      <c r="D85" s="66"/>
    </row>
    <row r="86" spans="1:4">
      <c r="A86" s="69" t="s">
        <v>439</v>
      </c>
      <c r="B86" s="371" t="s">
        <v>176</v>
      </c>
      <c r="C86" s="465">
        <v>2</v>
      </c>
      <c r="D86" s="66"/>
    </row>
    <row r="87" spans="1:4">
      <c r="A87" s="69" t="s">
        <v>439</v>
      </c>
      <c r="B87" s="371" t="s">
        <v>177</v>
      </c>
      <c r="C87" s="465">
        <v>11</v>
      </c>
      <c r="D87" s="66"/>
    </row>
    <row r="88" spans="1:4">
      <c r="A88" s="69" t="s">
        <v>439</v>
      </c>
      <c r="B88" s="371" t="s">
        <v>506</v>
      </c>
      <c r="C88" s="465">
        <v>5</v>
      </c>
      <c r="D88" s="66"/>
    </row>
    <row r="89" spans="1:4">
      <c r="A89" s="69" t="s">
        <v>439</v>
      </c>
      <c r="B89" s="371" t="s">
        <v>178</v>
      </c>
      <c r="C89" s="465">
        <v>19</v>
      </c>
      <c r="D89" s="66"/>
    </row>
    <row r="90" spans="1:4">
      <c r="A90" s="69" t="s">
        <v>439</v>
      </c>
      <c r="B90" s="371" t="s">
        <v>179</v>
      </c>
      <c r="C90" s="465">
        <v>165</v>
      </c>
      <c r="D90" s="66"/>
    </row>
    <row r="91" spans="1:4">
      <c r="A91" s="69" t="s">
        <v>439</v>
      </c>
      <c r="B91" s="371" t="s">
        <v>180</v>
      </c>
      <c r="C91" s="465">
        <v>24</v>
      </c>
      <c r="D91" s="66"/>
    </row>
    <row r="92" spans="1:4">
      <c r="A92" s="69" t="s">
        <v>439</v>
      </c>
      <c r="B92" s="371" t="s">
        <v>181</v>
      </c>
      <c r="C92" s="465">
        <v>6</v>
      </c>
      <c r="D92" s="66"/>
    </row>
    <row r="93" spans="1:4">
      <c r="A93" s="69" t="s">
        <v>439</v>
      </c>
      <c r="B93" s="371" t="s">
        <v>182</v>
      </c>
      <c r="C93" s="465">
        <v>50</v>
      </c>
      <c r="D93" s="66"/>
    </row>
    <row r="94" spans="1:4">
      <c r="A94" s="69" t="s">
        <v>439</v>
      </c>
      <c r="B94" s="371" t="s">
        <v>183</v>
      </c>
      <c r="C94" s="465">
        <v>874</v>
      </c>
      <c r="D94" s="66"/>
    </row>
    <row r="95" spans="1:4">
      <c r="A95" s="69" t="s">
        <v>439</v>
      </c>
      <c r="B95" s="371" t="s">
        <v>184</v>
      </c>
      <c r="C95" s="465">
        <v>4</v>
      </c>
      <c r="D95" s="66"/>
    </row>
    <row r="96" spans="1:4">
      <c r="A96" s="69" t="s">
        <v>439</v>
      </c>
      <c r="B96" s="371" t="s">
        <v>185</v>
      </c>
      <c r="C96" s="465">
        <v>401</v>
      </c>
      <c r="D96" s="66"/>
    </row>
    <row r="97" spans="1:4">
      <c r="A97" s="69" t="s">
        <v>439</v>
      </c>
      <c r="B97" s="371" t="s">
        <v>186</v>
      </c>
      <c r="C97" s="465">
        <v>4</v>
      </c>
      <c r="D97" s="66"/>
    </row>
    <row r="98" spans="1:4">
      <c r="A98" s="69" t="s">
        <v>439</v>
      </c>
      <c r="B98" s="371" t="s">
        <v>187</v>
      </c>
      <c r="C98" s="465">
        <v>3</v>
      </c>
      <c r="D98" s="66"/>
    </row>
    <row r="99" spans="1:4">
      <c r="A99" s="69" t="s">
        <v>439</v>
      </c>
      <c r="B99" s="371" t="s">
        <v>188</v>
      </c>
      <c r="C99" s="465">
        <v>6</v>
      </c>
      <c r="D99" s="66"/>
    </row>
    <row r="100" spans="1:4">
      <c r="A100" s="69" t="s">
        <v>439</v>
      </c>
      <c r="B100" s="371" t="s">
        <v>189</v>
      </c>
      <c r="C100" s="465">
        <v>608</v>
      </c>
      <c r="D100" s="66"/>
    </row>
    <row r="101" spans="1:4">
      <c r="A101" s="69" t="s">
        <v>439</v>
      </c>
      <c r="B101" s="371" t="s">
        <v>507</v>
      </c>
      <c r="C101" s="465">
        <v>12</v>
      </c>
      <c r="D101" s="66"/>
    </row>
    <row r="102" spans="1:4">
      <c r="A102" s="69" t="s">
        <v>439</v>
      </c>
      <c r="B102" s="371" t="s">
        <v>436</v>
      </c>
      <c r="C102" s="465">
        <v>5</v>
      </c>
      <c r="D102" s="66"/>
    </row>
    <row r="103" spans="1:4">
      <c r="A103" s="69" t="s">
        <v>439</v>
      </c>
      <c r="B103" s="371" t="s">
        <v>630</v>
      </c>
      <c r="C103" s="465">
        <v>2</v>
      </c>
    </row>
    <row r="104" spans="1:4">
      <c r="A104" s="69" t="s">
        <v>439</v>
      </c>
      <c r="B104" s="371" t="s">
        <v>190</v>
      </c>
      <c r="C104" s="465">
        <v>816</v>
      </c>
    </row>
    <row r="105" spans="1:4">
      <c r="A105" s="69" t="s">
        <v>439</v>
      </c>
      <c r="B105" s="371" t="s">
        <v>191</v>
      </c>
      <c r="C105" s="465">
        <v>900</v>
      </c>
    </row>
    <row r="106" spans="1:4">
      <c r="A106" s="69" t="s">
        <v>439</v>
      </c>
      <c r="B106" s="371" t="s">
        <v>437</v>
      </c>
      <c r="C106" s="465">
        <v>4</v>
      </c>
    </row>
    <row r="107" spans="1:4">
      <c r="A107" s="69" t="s">
        <v>439</v>
      </c>
      <c r="B107" s="371" t="s">
        <v>192</v>
      </c>
      <c r="C107" s="465">
        <v>38</v>
      </c>
    </row>
    <row r="108" spans="1:4">
      <c r="A108" s="69" t="s">
        <v>439</v>
      </c>
      <c r="B108" s="371" t="s">
        <v>193</v>
      </c>
      <c r="C108" s="465">
        <v>6</v>
      </c>
    </row>
    <row r="109" spans="1:4">
      <c r="A109" s="69" t="s">
        <v>439</v>
      </c>
      <c r="B109" s="371" t="s">
        <v>583</v>
      </c>
      <c r="C109" s="465">
        <v>2</v>
      </c>
    </row>
    <row r="110" spans="1:4">
      <c r="A110" s="69" t="s">
        <v>439</v>
      </c>
      <c r="B110" s="371" t="s">
        <v>194</v>
      </c>
      <c r="C110" s="465">
        <v>3</v>
      </c>
    </row>
    <row r="111" spans="1:4">
      <c r="A111" s="69" t="s">
        <v>439</v>
      </c>
      <c r="B111" s="371" t="s">
        <v>195</v>
      </c>
      <c r="C111" s="465">
        <v>13</v>
      </c>
    </row>
    <row r="112" spans="1:4">
      <c r="A112" s="100" t="s">
        <v>439</v>
      </c>
      <c r="B112" s="371" t="s">
        <v>432</v>
      </c>
      <c r="C112" s="465">
        <v>4</v>
      </c>
    </row>
    <row r="113" spans="1:4">
      <c r="A113" s="100" t="s">
        <v>439</v>
      </c>
      <c r="B113" s="371" t="s">
        <v>196</v>
      </c>
      <c r="C113" s="465">
        <v>15</v>
      </c>
    </row>
    <row r="114" spans="1:4">
      <c r="A114" s="100" t="s">
        <v>439</v>
      </c>
      <c r="B114" s="371" t="s">
        <v>197</v>
      </c>
      <c r="C114" s="465">
        <v>83</v>
      </c>
    </row>
    <row r="115" spans="1:4">
      <c r="A115" s="100" t="s">
        <v>439</v>
      </c>
      <c r="B115" s="371" t="s">
        <v>198</v>
      </c>
      <c r="C115" s="465">
        <v>48</v>
      </c>
      <c r="D115" s="171"/>
    </row>
    <row r="116" spans="1:4">
      <c r="A116" s="344" t="s">
        <v>439</v>
      </c>
      <c r="B116" s="371" t="s">
        <v>199</v>
      </c>
      <c r="C116" s="465">
        <v>57</v>
      </c>
    </row>
    <row r="117" spans="1:4">
      <c r="A117" s="236" t="s">
        <v>439</v>
      </c>
      <c r="B117" s="371" t="s">
        <v>578</v>
      </c>
      <c r="C117" s="465">
        <v>8</v>
      </c>
    </row>
    <row r="118" spans="1:4">
      <c r="A118" s="101" t="s">
        <v>439</v>
      </c>
      <c r="B118" s="371" t="s">
        <v>200</v>
      </c>
      <c r="C118" s="465">
        <v>2</v>
      </c>
    </row>
    <row r="119" spans="1:4">
      <c r="A119" s="100" t="s">
        <v>439</v>
      </c>
      <c r="B119" s="371" t="s">
        <v>201</v>
      </c>
      <c r="C119" s="465">
        <v>11</v>
      </c>
    </row>
    <row r="120" spans="1:4">
      <c r="A120" s="100" t="s">
        <v>439</v>
      </c>
      <c r="B120" s="371" t="s">
        <v>647</v>
      </c>
      <c r="C120" s="465">
        <v>1</v>
      </c>
    </row>
    <row r="121" spans="1:4">
      <c r="A121" s="236" t="s">
        <v>439</v>
      </c>
      <c r="B121" s="371" t="s">
        <v>202</v>
      </c>
      <c r="C121" s="465">
        <v>996</v>
      </c>
    </row>
    <row r="122" spans="1:4">
      <c r="A122" s="332" t="s">
        <v>439</v>
      </c>
      <c r="B122" s="371" t="s">
        <v>203</v>
      </c>
      <c r="C122" s="465">
        <v>46</v>
      </c>
    </row>
    <row r="123" spans="1:4">
      <c r="A123" s="332" t="s">
        <v>439</v>
      </c>
      <c r="B123" s="371" t="s">
        <v>204</v>
      </c>
      <c r="C123" s="465">
        <v>11</v>
      </c>
    </row>
    <row r="124" spans="1:4">
      <c r="A124" s="332" t="s">
        <v>439</v>
      </c>
      <c r="B124" s="371" t="s">
        <v>588</v>
      </c>
      <c r="C124" s="465">
        <v>4</v>
      </c>
    </row>
    <row r="125" spans="1:4">
      <c r="A125" s="332" t="s">
        <v>439</v>
      </c>
      <c r="B125" s="371" t="s">
        <v>205</v>
      </c>
      <c r="C125" s="465">
        <v>582</v>
      </c>
    </row>
    <row r="126" spans="1:4">
      <c r="A126" s="332" t="s">
        <v>439</v>
      </c>
      <c r="B126" s="371" t="s">
        <v>206</v>
      </c>
      <c r="C126" s="465">
        <v>33</v>
      </c>
    </row>
    <row r="127" spans="1:4">
      <c r="A127" s="332" t="s">
        <v>439</v>
      </c>
      <c r="B127" s="371" t="s">
        <v>207</v>
      </c>
      <c r="C127" s="465">
        <v>36</v>
      </c>
    </row>
    <row r="128" spans="1:4">
      <c r="A128" s="332"/>
      <c r="B128" s="371" t="s">
        <v>208</v>
      </c>
      <c r="C128" s="465">
        <v>9</v>
      </c>
    </row>
    <row r="129" spans="1:3">
      <c r="A129" s="357"/>
      <c r="B129" s="386" t="s">
        <v>648</v>
      </c>
      <c r="C129" s="63">
        <f>SUM(C4:C128)</f>
        <v>4385848</v>
      </c>
    </row>
    <row r="131" spans="1:3">
      <c r="A131" s="172" t="s">
        <v>47</v>
      </c>
      <c r="B131" s="173" t="s">
        <v>433</v>
      </c>
      <c r="C131" s="177"/>
    </row>
    <row r="132" spans="1:3">
      <c r="A132" s="172" t="s">
        <v>48</v>
      </c>
      <c r="B132" s="173" t="s">
        <v>82</v>
      </c>
      <c r="C132" s="177"/>
    </row>
    <row r="134" spans="1:3">
      <c r="A134" s="49"/>
      <c r="C134" s="49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89"/>
  <sheetViews>
    <sheetView workbookViewId="0">
      <selection activeCell="C27" sqref="C27"/>
    </sheetView>
  </sheetViews>
  <sheetFormatPr defaultRowHeight="15"/>
  <cols>
    <col min="1" max="1" width="37.5703125" style="143" customWidth="1"/>
    <col min="2" max="2" width="17.5703125" style="143" bestFit="1" customWidth="1"/>
    <col min="3" max="3" width="23.140625" style="143" bestFit="1" customWidth="1"/>
    <col min="4" max="4" width="15.85546875" style="143" customWidth="1"/>
    <col min="5" max="5" width="18.7109375" style="143" customWidth="1"/>
    <col min="6" max="6" width="17.5703125" style="143" customWidth="1"/>
    <col min="7" max="16384" width="9.140625" style="143"/>
  </cols>
  <sheetData>
    <row r="1" spans="1:6" s="41" customFormat="1" ht="15.75">
      <c r="A1" s="592" t="s">
        <v>688</v>
      </c>
      <c r="B1" s="592"/>
      <c r="C1" s="592"/>
      <c r="D1" s="592"/>
      <c r="E1" s="592"/>
      <c r="F1" s="592"/>
    </row>
    <row r="2" spans="1:6" ht="15.75" thickBot="1"/>
    <row r="3" spans="1:6" s="41" customFormat="1" ht="15.75">
      <c r="A3" s="403" t="s">
        <v>36</v>
      </c>
      <c r="B3" s="404" t="s">
        <v>38</v>
      </c>
      <c r="C3" s="404" t="s">
        <v>39</v>
      </c>
      <c r="D3" s="404" t="s">
        <v>445</v>
      </c>
      <c r="E3" s="404" t="s">
        <v>40</v>
      </c>
      <c r="F3" s="405" t="s">
        <v>1</v>
      </c>
    </row>
    <row r="4" spans="1:6">
      <c r="A4" s="183">
        <v>10</v>
      </c>
      <c r="B4" s="31">
        <v>6</v>
      </c>
      <c r="C4" s="31">
        <v>2</v>
      </c>
      <c r="D4" s="31">
        <v>2</v>
      </c>
      <c r="E4" s="31">
        <v>0</v>
      </c>
      <c r="F4" s="377">
        <v>1</v>
      </c>
    </row>
    <row r="5" spans="1:6">
      <c r="A5" s="183">
        <v>10</v>
      </c>
      <c r="B5" s="31">
        <v>4</v>
      </c>
      <c r="C5" s="31">
        <v>4</v>
      </c>
      <c r="D5" s="31">
        <v>2</v>
      </c>
      <c r="E5" s="31">
        <v>0</v>
      </c>
      <c r="F5" s="377">
        <v>2</v>
      </c>
    </row>
    <row r="6" spans="1:6">
      <c r="A6" s="183">
        <v>9</v>
      </c>
      <c r="B6" s="31">
        <v>4</v>
      </c>
      <c r="C6" s="31">
        <v>1</v>
      </c>
      <c r="D6" s="31">
        <v>4</v>
      </c>
      <c r="E6" s="31">
        <v>0</v>
      </c>
      <c r="F6" s="377">
        <v>1</v>
      </c>
    </row>
    <row r="7" spans="1:6">
      <c r="A7" s="183">
        <v>9</v>
      </c>
      <c r="B7" s="31">
        <v>4</v>
      </c>
      <c r="C7" s="31">
        <v>3</v>
      </c>
      <c r="D7" s="31">
        <v>2</v>
      </c>
      <c r="E7" s="31">
        <v>0</v>
      </c>
      <c r="F7" s="377">
        <v>5</v>
      </c>
    </row>
    <row r="8" spans="1:6">
      <c r="A8" s="183">
        <v>9</v>
      </c>
      <c r="B8" s="31">
        <v>3</v>
      </c>
      <c r="C8" s="31">
        <v>2</v>
      </c>
      <c r="D8" s="31">
        <v>4</v>
      </c>
      <c r="E8" s="31">
        <v>0</v>
      </c>
      <c r="F8" s="377">
        <v>1</v>
      </c>
    </row>
    <row r="9" spans="1:6">
      <c r="A9" s="183">
        <v>8</v>
      </c>
      <c r="B9" s="31">
        <v>6</v>
      </c>
      <c r="C9" s="31">
        <v>2</v>
      </c>
      <c r="D9" s="31">
        <v>0</v>
      </c>
      <c r="E9" s="31">
        <v>0</v>
      </c>
      <c r="F9" s="377">
        <v>1</v>
      </c>
    </row>
    <row r="10" spans="1:6">
      <c r="A10" s="183">
        <v>8</v>
      </c>
      <c r="B10" s="31">
        <v>5</v>
      </c>
      <c r="C10" s="31">
        <v>2</v>
      </c>
      <c r="D10" s="31">
        <v>1</v>
      </c>
      <c r="E10" s="31">
        <v>0</v>
      </c>
      <c r="F10" s="377">
        <v>5</v>
      </c>
    </row>
    <row r="11" spans="1:6">
      <c r="A11" s="183">
        <v>8</v>
      </c>
      <c r="B11" s="31">
        <v>5</v>
      </c>
      <c r="C11" s="31">
        <v>3</v>
      </c>
      <c r="D11" s="31">
        <v>0</v>
      </c>
      <c r="E11" s="31">
        <v>0</v>
      </c>
      <c r="F11" s="377">
        <v>1</v>
      </c>
    </row>
    <row r="12" spans="1:6">
      <c r="A12" s="183">
        <v>8</v>
      </c>
      <c r="B12" s="31">
        <v>4</v>
      </c>
      <c r="C12" s="31">
        <v>1</v>
      </c>
      <c r="D12" s="31">
        <v>3</v>
      </c>
      <c r="E12" s="31">
        <v>0</v>
      </c>
      <c r="F12" s="377">
        <v>1</v>
      </c>
    </row>
    <row r="13" spans="1:6" s="45" customFormat="1">
      <c r="A13" s="183">
        <v>8</v>
      </c>
      <c r="B13" s="31">
        <v>4</v>
      </c>
      <c r="C13" s="31">
        <v>2</v>
      </c>
      <c r="D13" s="31">
        <v>2</v>
      </c>
      <c r="E13" s="31">
        <v>0</v>
      </c>
      <c r="F13" s="377">
        <v>48</v>
      </c>
    </row>
    <row r="14" spans="1:6">
      <c r="A14" s="183">
        <v>8</v>
      </c>
      <c r="B14" s="31">
        <v>4</v>
      </c>
      <c r="C14" s="31">
        <v>3</v>
      </c>
      <c r="D14" s="31">
        <v>1</v>
      </c>
      <c r="E14" s="31">
        <v>0</v>
      </c>
      <c r="F14" s="377">
        <v>7</v>
      </c>
    </row>
    <row r="15" spans="1:6">
      <c r="A15" s="183">
        <v>8</v>
      </c>
      <c r="B15" s="31">
        <v>3</v>
      </c>
      <c r="C15" s="31">
        <v>1</v>
      </c>
      <c r="D15" s="31">
        <v>4</v>
      </c>
      <c r="E15" s="31">
        <v>0</v>
      </c>
      <c r="F15" s="377">
        <v>2</v>
      </c>
    </row>
    <row r="16" spans="1:6">
      <c r="A16" s="183">
        <v>8</v>
      </c>
      <c r="B16" s="31">
        <v>3</v>
      </c>
      <c r="C16" s="31">
        <v>2</v>
      </c>
      <c r="D16" s="31">
        <v>3</v>
      </c>
      <c r="E16" s="31">
        <v>0</v>
      </c>
      <c r="F16" s="377">
        <v>4</v>
      </c>
    </row>
    <row r="17" spans="1:6">
      <c r="A17" s="183">
        <v>8</v>
      </c>
      <c r="B17" s="31">
        <v>3</v>
      </c>
      <c r="C17" s="31">
        <v>3</v>
      </c>
      <c r="D17" s="31">
        <v>2</v>
      </c>
      <c r="E17" s="31">
        <v>0</v>
      </c>
      <c r="F17" s="377">
        <v>13</v>
      </c>
    </row>
    <row r="18" spans="1:6">
      <c r="A18" s="183">
        <v>8</v>
      </c>
      <c r="B18" s="31">
        <v>2</v>
      </c>
      <c r="C18" s="31">
        <v>1</v>
      </c>
      <c r="D18" s="31">
        <v>5</v>
      </c>
      <c r="E18" s="31">
        <v>0</v>
      </c>
      <c r="F18" s="377">
        <v>1</v>
      </c>
    </row>
    <row r="19" spans="1:6">
      <c r="A19" s="183">
        <v>8</v>
      </c>
      <c r="B19" s="31">
        <v>2</v>
      </c>
      <c r="C19" s="31">
        <v>4</v>
      </c>
      <c r="D19" s="31">
        <v>2</v>
      </c>
      <c r="E19" s="31">
        <v>0</v>
      </c>
      <c r="F19" s="377">
        <v>2</v>
      </c>
    </row>
    <row r="20" spans="1:6">
      <c r="A20" s="183">
        <v>7</v>
      </c>
      <c r="B20" s="31">
        <v>5</v>
      </c>
      <c r="C20" s="31">
        <v>1</v>
      </c>
      <c r="D20" s="31">
        <v>1</v>
      </c>
      <c r="E20" s="31">
        <v>0</v>
      </c>
      <c r="F20" s="377">
        <v>3</v>
      </c>
    </row>
    <row r="21" spans="1:6">
      <c r="A21" s="183">
        <v>7</v>
      </c>
      <c r="B21" s="31">
        <v>5</v>
      </c>
      <c r="C21" s="31">
        <v>2</v>
      </c>
      <c r="D21" s="31">
        <v>0</v>
      </c>
      <c r="E21" s="31">
        <v>0</v>
      </c>
      <c r="F21" s="377">
        <v>1</v>
      </c>
    </row>
    <row r="22" spans="1:6">
      <c r="A22" s="183">
        <v>7</v>
      </c>
      <c r="B22" s="31">
        <v>4</v>
      </c>
      <c r="C22" s="31">
        <v>0</v>
      </c>
      <c r="D22" s="31">
        <v>3</v>
      </c>
      <c r="E22" s="31">
        <v>0</v>
      </c>
      <c r="F22" s="377">
        <v>2</v>
      </c>
    </row>
    <row r="23" spans="1:6">
      <c r="A23" s="183">
        <v>7</v>
      </c>
      <c r="B23" s="31">
        <v>4</v>
      </c>
      <c r="C23" s="31">
        <v>1</v>
      </c>
      <c r="D23" s="31">
        <v>2</v>
      </c>
      <c r="E23" s="31">
        <v>0</v>
      </c>
      <c r="F23" s="377">
        <v>72</v>
      </c>
    </row>
    <row r="24" spans="1:6">
      <c r="A24" s="183">
        <v>7</v>
      </c>
      <c r="B24" s="31">
        <v>4</v>
      </c>
      <c r="C24" s="31">
        <v>2</v>
      </c>
      <c r="D24" s="31">
        <v>1</v>
      </c>
      <c r="E24" s="31">
        <v>0</v>
      </c>
      <c r="F24" s="377">
        <v>78</v>
      </c>
    </row>
    <row r="25" spans="1:6">
      <c r="A25" s="183">
        <v>7</v>
      </c>
      <c r="B25" s="31">
        <v>4</v>
      </c>
      <c r="C25" s="31">
        <v>3</v>
      </c>
      <c r="D25" s="31">
        <v>0</v>
      </c>
      <c r="E25" s="31">
        <v>0</v>
      </c>
      <c r="F25" s="377">
        <v>3</v>
      </c>
    </row>
    <row r="26" spans="1:6">
      <c r="A26" s="183">
        <v>7</v>
      </c>
      <c r="B26" s="31">
        <v>3</v>
      </c>
      <c r="C26" s="31">
        <v>0</v>
      </c>
      <c r="D26" s="31">
        <v>4</v>
      </c>
      <c r="E26" s="31">
        <v>0</v>
      </c>
      <c r="F26" s="377">
        <v>9</v>
      </c>
    </row>
    <row r="27" spans="1:6">
      <c r="A27" s="183">
        <v>7</v>
      </c>
      <c r="B27" s="31">
        <v>3</v>
      </c>
      <c r="C27" s="31">
        <v>1</v>
      </c>
      <c r="D27" s="31">
        <v>3</v>
      </c>
      <c r="E27" s="31">
        <v>0</v>
      </c>
      <c r="F27" s="377">
        <v>47</v>
      </c>
    </row>
    <row r="28" spans="1:6">
      <c r="A28" s="183">
        <v>7</v>
      </c>
      <c r="B28" s="31">
        <v>3</v>
      </c>
      <c r="C28" s="31">
        <v>2</v>
      </c>
      <c r="D28" s="31">
        <v>2</v>
      </c>
      <c r="E28" s="31">
        <v>0</v>
      </c>
      <c r="F28" s="377">
        <v>271</v>
      </c>
    </row>
    <row r="29" spans="1:6">
      <c r="A29" s="183">
        <v>7</v>
      </c>
      <c r="B29" s="31">
        <v>3</v>
      </c>
      <c r="C29" s="31">
        <v>3</v>
      </c>
      <c r="D29" s="31">
        <v>1</v>
      </c>
      <c r="E29" s="31">
        <v>0</v>
      </c>
      <c r="F29" s="377">
        <v>50</v>
      </c>
    </row>
    <row r="30" spans="1:6">
      <c r="A30" s="183">
        <v>7</v>
      </c>
      <c r="B30" s="31">
        <v>3</v>
      </c>
      <c r="C30" s="31">
        <v>4</v>
      </c>
      <c r="D30" s="31">
        <v>0</v>
      </c>
      <c r="E30" s="31">
        <v>0</v>
      </c>
      <c r="F30" s="377">
        <v>1</v>
      </c>
    </row>
    <row r="31" spans="1:6">
      <c r="A31" s="183">
        <v>7</v>
      </c>
      <c r="B31" s="31">
        <v>2</v>
      </c>
      <c r="C31" s="31">
        <v>1</v>
      </c>
      <c r="D31" s="31">
        <v>4</v>
      </c>
      <c r="E31" s="31">
        <v>0</v>
      </c>
      <c r="F31" s="377">
        <v>2</v>
      </c>
    </row>
    <row r="32" spans="1:6">
      <c r="A32" s="183">
        <v>7</v>
      </c>
      <c r="B32" s="31">
        <v>2</v>
      </c>
      <c r="C32" s="31">
        <v>2</v>
      </c>
      <c r="D32" s="31">
        <v>3</v>
      </c>
      <c r="E32" s="31">
        <v>0</v>
      </c>
      <c r="F32" s="377">
        <v>1</v>
      </c>
    </row>
    <row r="33" spans="1:6">
      <c r="A33" s="183">
        <v>7</v>
      </c>
      <c r="B33" s="31">
        <v>2</v>
      </c>
      <c r="C33" s="31">
        <v>3</v>
      </c>
      <c r="D33" s="31">
        <v>2</v>
      </c>
      <c r="E33" s="31">
        <v>0</v>
      </c>
      <c r="F33" s="377">
        <v>14</v>
      </c>
    </row>
    <row r="34" spans="1:6">
      <c r="A34" s="183">
        <v>7</v>
      </c>
      <c r="B34" s="31">
        <v>2</v>
      </c>
      <c r="C34" s="31">
        <v>4</v>
      </c>
      <c r="D34" s="31">
        <v>1</v>
      </c>
      <c r="E34" s="31">
        <v>0</v>
      </c>
      <c r="F34" s="377">
        <v>1</v>
      </c>
    </row>
    <row r="35" spans="1:6">
      <c r="A35" s="183">
        <v>6</v>
      </c>
      <c r="B35" s="31">
        <v>5</v>
      </c>
      <c r="C35" s="31">
        <v>1</v>
      </c>
      <c r="D35" s="31">
        <v>0</v>
      </c>
      <c r="E35" s="31">
        <v>0</v>
      </c>
      <c r="F35" s="377">
        <v>3</v>
      </c>
    </row>
    <row r="36" spans="1:6">
      <c r="A36" s="183">
        <v>6</v>
      </c>
      <c r="B36" s="31">
        <v>4</v>
      </c>
      <c r="C36" s="31">
        <v>0</v>
      </c>
      <c r="D36" s="31">
        <v>2</v>
      </c>
      <c r="E36" s="31">
        <v>0</v>
      </c>
      <c r="F36" s="377">
        <v>29</v>
      </c>
    </row>
    <row r="37" spans="1:6">
      <c r="A37" s="183">
        <v>6</v>
      </c>
      <c r="B37" s="31">
        <v>4</v>
      </c>
      <c r="C37" s="31">
        <v>1</v>
      </c>
      <c r="D37" s="31">
        <v>1</v>
      </c>
      <c r="E37" s="31">
        <v>0</v>
      </c>
      <c r="F37" s="377">
        <v>102</v>
      </c>
    </row>
    <row r="38" spans="1:6">
      <c r="A38" s="183">
        <v>6</v>
      </c>
      <c r="B38" s="31">
        <v>4</v>
      </c>
      <c r="C38" s="31">
        <v>2</v>
      </c>
      <c r="D38" s="31">
        <v>0</v>
      </c>
      <c r="E38" s="31">
        <v>0</v>
      </c>
      <c r="F38" s="377">
        <v>141</v>
      </c>
    </row>
    <row r="39" spans="1:6">
      <c r="A39" s="183">
        <v>6</v>
      </c>
      <c r="B39" s="31">
        <v>3</v>
      </c>
      <c r="C39" s="31">
        <v>0</v>
      </c>
      <c r="D39" s="31">
        <v>3</v>
      </c>
      <c r="E39" s="31">
        <v>0</v>
      </c>
      <c r="F39" s="377">
        <v>20</v>
      </c>
    </row>
    <row r="40" spans="1:6">
      <c r="A40" s="183">
        <v>6</v>
      </c>
      <c r="B40" s="31">
        <v>3</v>
      </c>
      <c r="C40" s="31">
        <v>1</v>
      </c>
      <c r="D40" s="31">
        <v>2</v>
      </c>
      <c r="E40" s="31">
        <v>0</v>
      </c>
      <c r="F40" s="377">
        <v>431</v>
      </c>
    </row>
    <row r="41" spans="1:6">
      <c r="A41" s="183">
        <v>6</v>
      </c>
      <c r="B41" s="31">
        <v>3</v>
      </c>
      <c r="C41" s="31">
        <v>2</v>
      </c>
      <c r="D41" s="31">
        <v>1</v>
      </c>
      <c r="E41" s="31">
        <v>0</v>
      </c>
      <c r="F41" s="377">
        <v>914</v>
      </c>
    </row>
    <row r="42" spans="1:6">
      <c r="A42" s="183">
        <v>6</v>
      </c>
      <c r="B42" s="31">
        <v>3</v>
      </c>
      <c r="C42" s="31">
        <v>3</v>
      </c>
      <c r="D42" s="31">
        <v>0</v>
      </c>
      <c r="E42" s="31">
        <v>0</v>
      </c>
      <c r="F42" s="377">
        <v>62</v>
      </c>
    </row>
    <row r="43" spans="1:6">
      <c r="A43" s="183">
        <v>6</v>
      </c>
      <c r="B43" s="31">
        <v>2</v>
      </c>
      <c r="C43" s="31">
        <v>0</v>
      </c>
      <c r="D43" s="31">
        <v>4</v>
      </c>
      <c r="E43" s="31">
        <v>0</v>
      </c>
      <c r="F43" s="377">
        <v>32</v>
      </c>
    </row>
    <row r="44" spans="1:6">
      <c r="A44" s="183">
        <v>6</v>
      </c>
      <c r="B44" s="31">
        <v>2</v>
      </c>
      <c r="C44" s="31">
        <v>1</v>
      </c>
      <c r="D44" s="31">
        <v>3</v>
      </c>
      <c r="E44" s="31">
        <v>0</v>
      </c>
      <c r="F44" s="377">
        <v>423</v>
      </c>
    </row>
    <row r="45" spans="1:6">
      <c r="A45" s="183">
        <v>6</v>
      </c>
      <c r="B45" s="31">
        <v>2</v>
      </c>
      <c r="C45" s="31">
        <v>2</v>
      </c>
      <c r="D45" s="31">
        <v>2</v>
      </c>
      <c r="E45" s="31">
        <v>0</v>
      </c>
      <c r="F45" s="377">
        <v>4966</v>
      </c>
    </row>
    <row r="46" spans="1:6">
      <c r="A46" s="183">
        <v>6</v>
      </c>
      <c r="B46" s="31">
        <v>2</v>
      </c>
      <c r="C46" s="31">
        <v>3</v>
      </c>
      <c r="D46" s="31">
        <v>1</v>
      </c>
      <c r="E46" s="31">
        <v>0</v>
      </c>
      <c r="F46" s="377">
        <v>57</v>
      </c>
    </row>
    <row r="47" spans="1:6">
      <c r="A47" s="183">
        <v>6</v>
      </c>
      <c r="B47" s="31">
        <v>2</v>
      </c>
      <c r="C47" s="31">
        <v>4</v>
      </c>
      <c r="D47" s="31">
        <v>0</v>
      </c>
      <c r="E47" s="31">
        <v>0</v>
      </c>
      <c r="F47" s="377">
        <v>3</v>
      </c>
    </row>
    <row r="48" spans="1:6">
      <c r="A48" s="183">
        <v>6</v>
      </c>
      <c r="B48" s="31">
        <v>1</v>
      </c>
      <c r="C48" s="31">
        <v>3</v>
      </c>
      <c r="D48" s="31">
        <v>2</v>
      </c>
      <c r="E48" s="31">
        <v>0</v>
      </c>
      <c r="F48" s="377">
        <v>1</v>
      </c>
    </row>
    <row r="49" spans="1:6">
      <c r="A49" s="183">
        <v>5</v>
      </c>
      <c r="B49" s="31">
        <v>4</v>
      </c>
      <c r="C49" s="31">
        <v>0</v>
      </c>
      <c r="D49" s="31">
        <v>1</v>
      </c>
      <c r="E49" s="31">
        <v>0</v>
      </c>
      <c r="F49" s="377">
        <v>28</v>
      </c>
    </row>
    <row r="50" spans="1:6">
      <c r="A50" s="183">
        <v>5</v>
      </c>
      <c r="B50" s="31">
        <v>4</v>
      </c>
      <c r="C50" s="31">
        <v>1</v>
      </c>
      <c r="D50" s="31">
        <v>0</v>
      </c>
      <c r="E50" s="31">
        <v>0</v>
      </c>
      <c r="F50" s="377">
        <v>184</v>
      </c>
    </row>
    <row r="51" spans="1:6">
      <c r="A51" s="183">
        <v>5</v>
      </c>
      <c r="B51" s="31">
        <v>3</v>
      </c>
      <c r="C51" s="31">
        <v>0</v>
      </c>
      <c r="D51" s="31">
        <v>2</v>
      </c>
      <c r="E51" s="31">
        <v>0</v>
      </c>
      <c r="F51" s="377">
        <v>148</v>
      </c>
    </row>
    <row r="52" spans="1:6">
      <c r="A52" s="183">
        <v>5</v>
      </c>
      <c r="B52" s="31">
        <v>3</v>
      </c>
      <c r="C52" s="31">
        <v>1</v>
      </c>
      <c r="D52" s="31">
        <v>1</v>
      </c>
      <c r="E52" s="31">
        <v>0</v>
      </c>
      <c r="F52" s="377">
        <v>1472</v>
      </c>
    </row>
    <row r="53" spans="1:6">
      <c r="A53" s="183">
        <v>5</v>
      </c>
      <c r="B53" s="31">
        <v>3</v>
      </c>
      <c r="C53" s="31">
        <v>2</v>
      </c>
      <c r="D53" s="31">
        <v>0</v>
      </c>
      <c r="E53" s="31">
        <v>0</v>
      </c>
      <c r="F53" s="377">
        <v>1711</v>
      </c>
    </row>
    <row r="54" spans="1:6">
      <c r="A54" s="183">
        <v>5</v>
      </c>
      <c r="B54" s="31">
        <v>2</v>
      </c>
      <c r="C54" s="31">
        <v>0</v>
      </c>
      <c r="D54" s="31">
        <v>3</v>
      </c>
      <c r="E54" s="31">
        <v>0</v>
      </c>
      <c r="F54" s="377">
        <v>132</v>
      </c>
    </row>
    <row r="55" spans="1:6">
      <c r="A55" s="183">
        <v>5</v>
      </c>
      <c r="B55" s="31">
        <v>2</v>
      </c>
      <c r="C55" s="31">
        <v>1</v>
      </c>
      <c r="D55" s="31">
        <v>2</v>
      </c>
      <c r="E55" s="31">
        <v>0</v>
      </c>
      <c r="F55" s="377">
        <v>3655</v>
      </c>
    </row>
    <row r="56" spans="1:6">
      <c r="A56" s="183">
        <v>5</v>
      </c>
      <c r="B56" s="31">
        <v>2</v>
      </c>
      <c r="C56" s="31">
        <v>2</v>
      </c>
      <c r="D56" s="31">
        <v>1</v>
      </c>
      <c r="E56" s="31">
        <v>0</v>
      </c>
      <c r="F56" s="377">
        <v>9645</v>
      </c>
    </row>
    <row r="57" spans="1:6">
      <c r="A57" s="183">
        <v>5</v>
      </c>
      <c r="B57" s="31">
        <v>2</v>
      </c>
      <c r="C57" s="31">
        <v>3</v>
      </c>
      <c r="D57" s="31">
        <v>0</v>
      </c>
      <c r="E57" s="31">
        <v>0</v>
      </c>
      <c r="F57" s="377">
        <v>135</v>
      </c>
    </row>
    <row r="58" spans="1:6">
      <c r="A58" s="183">
        <v>5</v>
      </c>
      <c r="B58" s="31">
        <v>1</v>
      </c>
      <c r="C58" s="31">
        <v>0</v>
      </c>
      <c r="D58" s="31">
        <v>4</v>
      </c>
      <c r="E58" s="31">
        <v>0</v>
      </c>
      <c r="F58" s="377">
        <v>13</v>
      </c>
    </row>
    <row r="59" spans="1:6">
      <c r="A59" s="183">
        <v>5</v>
      </c>
      <c r="B59" s="31">
        <v>1</v>
      </c>
      <c r="C59" s="31">
        <v>1</v>
      </c>
      <c r="D59" s="31">
        <v>3</v>
      </c>
      <c r="E59" s="31">
        <v>0</v>
      </c>
      <c r="F59" s="377">
        <v>69</v>
      </c>
    </row>
    <row r="60" spans="1:6">
      <c r="A60" s="183">
        <v>5</v>
      </c>
      <c r="B60" s="31">
        <v>1</v>
      </c>
      <c r="C60" s="31">
        <v>2</v>
      </c>
      <c r="D60" s="31">
        <v>2</v>
      </c>
      <c r="E60" s="31">
        <v>0</v>
      </c>
      <c r="F60" s="377">
        <v>76</v>
      </c>
    </row>
    <row r="61" spans="1:6">
      <c r="A61" s="183">
        <v>5</v>
      </c>
      <c r="B61" s="31">
        <v>1</v>
      </c>
      <c r="C61" s="31">
        <v>3</v>
      </c>
      <c r="D61" s="31">
        <v>1</v>
      </c>
      <c r="E61" s="31">
        <v>0</v>
      </c>
      <c r="F61" s="377">
        <v>2</v>
      </c>
    </row>
    <row r="62" spans="1:6">
      <c r="A62" s="183">
        <v>4</v>
      </c>
      <c r="B62" s="31">
        <v>4</v>
      </c>
      <c r="C62" s="31">
        <v>0</v>
      </c>
      <c r="D62" s="31">
        <v>0</v>
      </c>
      <c r="E62" s="31">
        <v>0</v>
      </c>
      <c r="F62" s="377">
        <v>83</v>
      </c>
    </row>
    <row r="63" spans="1:6">
      <c r="A63" s="183">
        <v>4</v>
      </c>
      <c r="B63" s="31">
        <v>3</v>
      </c>
      <c r="C63" s="31">
        <v>0</v>
      </c>
      <c r="D63" s="31">
        <v>1</v>
      </c>
      <c r="E63" s="31">
        <v>0</v>
      </c>
      <c r="F63" s="377">
        <v>383</v>
      </c>
    </row>
    <row r="64" spans="1:6">
      <c r="A64" s="183">
        <v>4</v>
      </c>
      <c r="B64" s="31">
        <v>3</v>
      </c>
      <c r="C64" s="31">
        <v>1</v>
      </c>
      <c r="D64" s="31">
        <v>0</v>
      </c>
      <c r="E64" s="31">
        <v>0</v>
      </c>
      <c r="F64" s="377">
        <v>3655</v>
      </c>
    </row>
    <row r="65" spans="1:6">
      <c r="A65" s="183">
        <v>4</v>
      </c>
      <c r="B65" s="31">
        <v>2</v>
      </c>
      <c r="C65" s="31">
        <v>0</v>
      </c>
      <c r="D65" s="31">
        <v>2</v>
      </c>
      <c r="E65" s="31">
        <v>0</v>
      </c>
      <c r="F65" s="377">
        <v>2361</v>
      </c>
    </row>
    <row r="66" spans="1:6">
      <c r="A66" s="183">
        <v>4</v>
      </c>
      <c r="B66" s="31">
        <v>2</v>
      </c>
      <c r="C66" s="31">
        <v>1</v>
      </c>
      <c r="D66" s="31">
        <v>1</v>
      </c>
      <c r="E66" s="31">
        <v>0</v>
      </c>
      <c r="F66" s="377">
        <v>25106</v>
      </c>
    </row>
    <row r="67" spans="1:6">
      <c r="A67" s="183">
        <v>4</v>
      </c>
      <c r="B67" s="31">
        <v>2</v>
      </c>
      <c r="C67" s="31">
        <v>2</v>
      </c>
      <c r="D67" s="31">
        <v>0</v>
      </c>
      <c r="E67" s="31">
        <v>0</v>
      </c>
      <c r="F67" s="377">
        <v>37371</v>
      </c>
    </row>
    <row r="68" spans="1:6">
      <c r="A68" s="183">
        <v>4</v>
      </c>
      <c r="B68" s="31">
        <v>1</v>
      </c>
      <c r="C68" s="31">
        <v>0</v>
      </c>
      <c r="D68" s="31">
        <v>3</v>
      </c>
      <c r="E68" s="31">
        <v>0</v>
      </c>
      <c r="F68" s="377">
        <v>67</v>
      </c>
    </row>
    <row r="69" spans="1:6" s="147" customFormat="1" ht="15.75">
      <c r="A69" s="149">
        <v>4</v>
      </c>
      <c r="B69" s="148">
        <v>1</v>
      </c>
      <c r="C69" s="148">
        <v>1</v>
      </c>
      <c r="D69" s="148">
        <v>2</v>
      </c>
      <c r="E69" s="148">
        <v>0</v>
      </c>
      <c r="F69" s="377">
        <v>1049</v>
      </c>
    </row>
    <row r="70" spans="1:6">
      <c r="A70" s="183">
        <v>4</v>
      </c>
      <c r="B70" s="169">
        <v>1</v>
      </c>
      <c r="C70" s="169">
        <v>2</v>
      </c>
      <c r="D70" s="169">
        <v>1</v>
      </c>
      <c r="E70" s="169">
        <v>0</v>
      </c>
      <c r="F70" s="377">
        <v>538</v>
      </c>
    </row>
    <row r="71" spans="1:6">
      <c r="A71" s="183">
        <v>4</v>
      </c>
      <c r="B71" s="169">
        <v>1</v>
      </c>
      <c r="C71" s="169">
        <v>3</v>
      </c>
      <c r="D71" s="169">
        <v>0</v>
      </c>
      <c r="E71" s="169">
        <v>0</v>
      </c>
      <c r="F71" s="377">
        <v>11</v>
      </c>
    </row>
    <row r="72" spans="1:6">
      <c r="A72" s="183">
        <v>3</v>
      </c>
      <c r="B72" s="169">
        <v>3</v>
      </c>
      <c r="C72" s="169">
        <v>0</v>
      </c>
      <c r="D72" s="169">
        <v>0</v>
      </c>
      <c r="E72" s="169">
        <v>0</v>
      </c>
      <c r="F72" s="377">
        <v>2530</v>
      </c>
    </row>
    <row r="73" spans="1:6">
      <c r="A73" s="183">
        <v>3</v>
      </c>
      <c r="B73" s="169">
        <v>2</v>
      </c>
      <c r="C73" s="169">
        <v>0</v>
      </c>
      <c r="D73" s="169">
        <v>1</v>
      </c>
      <c r="E73" s="169">
        <v>0</v>
      </c>
      <c r="F73" s="377">
        <v>6915</v>
      </c>
    </row>
    <row r="74" spans="1:6">
      <c r="A74" s="183">
        <v>3</v>
      </c>
      <c r="B74" s="169">
        <v>2</v>
      </c>
      <c r="C74" s="169">
        <v>1</v>
      </c>
      <c r="D74" s="169">
        <v>0</v>
      </c>
      <c r="E74" s="169">
        <v>0</v>
      </c>
      <c r="F74" s="377">
        <v>97202</v>
      </c>
    </row>
    <row r="75" spans="1:6">
      <c r="A75" s="183">
        <v>3</v>
      </c>
      <c r="B75" s="169">
        <v>1</v>
      </c>
      <c r="C75" s="169">
        <v>0</v>
      </c>
      <c r="D75" s="169">
        <v>2</v>
      </c>
      <c r="E75" s="169">
        <v>0</v>
      </c>
      <c r="F75" s="377">
        <v>35737</v>
      </c>
    </row>
    <row r="76" spans="1:6">
      <c r="A76" s="183">
        <v>3</v>
      </c>
      <c r="B76" s="169">
        <v>1</v>
      </c>
      <c r="C76" s="169">
        <v>1</v>
      </c>
      <c r="D76" s="169">
        <v>1</v>
      </c>
      <c r="E76" s="169">
        <v>0</v>
      </c>
      <c r="F76" s="377">
        <v>209887</v>
      </c>
    </row>
    <row r="77" spans="1:6">
      <c r="A77" s="183">
        <v>3</v>
      </c>
      <c r="B77" s="169">
        <v>1</v>
      </c>
      <c r="C77" s="169">
        <v>2</v>
      </c>
      <c r="D77" s="169">
        <v>0</v>
      </c>
      <c r="E77" s="169">
        <v>0</v>
      </c>
      <c r="F77" s="377">
        <v>1828</v>
      </c>
    </row>
    <row r="78" spans="1:6">
      <c r="A78" s="183">
        <v>3</v>
      </c>
      <c r="B78" s="169">
        <v>0</v>
      </c>
      <c r="C78" s="169">
        <v>0</v>
      </c>
      <c r="D78" s="169">
        <v>3</v>
      </c>
      <c r="E78" s="169">
        <v>0</v>
      </c>
      <c r="F78" s="377">
        <v>2</v>
      </c>
    </row>
    <row r="79" spans="1:6">
      <c r="A79" s="183">
        <v>3</v>
      </c>
      <c r="B79" s="169">
        <v>0</v>
      </c>
      <c r="C79" s="169">
        <v>1</v>
      </c>
      <c r="D79" s="169">
        <v>2</v>
      </c>
      <c r="E79" s="169">
        <v>0</v>
      </c>
      <c r="F79" s="377">
        <v>1</v>
      </c>
    </row>
    <row r="80" spans="1:6">
      <c r="A80" s="183">
        <v>2</v>
      </c>
      <c r="B80" s="169">
        <v>2</v>
      </c>
      <c r="C80" s="169">
        <v>0</v>
      </c>
      <c r="D80" s="169">
        <v>0</v>
      </c>
      <c r="E80" s="169">
        <v>0</v>
      </c>
      <c r="F80" s="377">
        <v>86658</v>
      </c>
    </row>
    <row r="81" spans="1:6">
      <c r="A81" s="183">
        <v>2</v>
      </c>
      <c r="B81" s="169">
        <v>1</v>
      </c>
      <c r="C81" s="169">
        <v>0</v>
      </c>
      <c r="D81" s="169">
        <v>1</v>
      </c>
      <c r="E81" s="169">
        <v>0</v>
      </c>
      <c r="F81" s="377">
        <v>43706</v>
      </c>
    </row>
    <row r="82" spans="1:6">
      <c r="A82" s="183">
        <v>2</v>
      </c>
      <c r="B82" s="169">
        <v>1</v>
      </c>
      <c r="C82" s="169">
        <v>1</v>
      </c>
      <c r="D82" s="169">
        <v>0</v>
      </c>
      <c r="E82" s="169">
        <v>0</v>
      </c>
      <c r="F82" s="377">
        <v>766573</v>
      </c>
    </row>
    <row r="83" spans="1:6">
      <c r="A83" s="183">
        <v>2</v>
      </c>
      <c r="B83" s="169">
        <v>0</v>
      </c>
      <c r="C83" s="169">
        <v>0</v>
      </c>
      <c r="D83" s="169">
        <v>2</v>
      </c>
      <c r="E83" s="169">
        <v>0</v>
      </c>
      <c r="F83" s="377">
        <v>365</v>
      </c>
    </row>
    <row r="84" spans="1:6">
      <c r="A84" s="183">
        <v>2</v>
      </c>
      <c r="B84" s="169">
        <v>0</v>
      </c>
      <c r="C84" s="169">
        <v>1</v>
      </c>
      <c r="D84" s="169">
        <v>1</v>
      </c>
      <c r="E84" s="169">
        <v>0</v>
      </c>
      <c r="F84" s="377">
        <v>136</v>
      </c>
    </row>
    <row r="85" spans="1:6">
      <c r="A85" s="183">
        <v>2</v>
      </c>
      <c r="B85" s="169">
        <v>0</v>
      </c>
      <c r="C85" s="169">
        <v>2</v>
      </c>
      <c r="D85" s="169">
        <v>0</v>
      </c>
      <c r="E85" s="169">
        <v>0</v>
      </c>
      <c r="F85" s="377">
        <v>23</v>
      </c>
    </row>
    <row r="86" spans="1:6">
      <c r="A86" s="183">
        <v>1</v>
      </c>
      <c r="B86" s="169">
        <v>1</v>
      </c>
      <c r="C86" s="169">
        <v>0</v>
      </c>
      <c r="D86" s="169">
        <v>0</v>
      </c>
      <c r="E86" s="169">
        <v>0</v>
      </c>
      <c r="F86" s="377">
        <v>1104401</v>
      </c>
    </row>
    <row r="87" spans="1:6">
      <c r="A87" s="183">
        <v>1</v>
      </c>
      <c r="B87" s="169">
        <v>0</v>
      </c>
      <c r="C87" s="169">
        <v>0</v>
      </c>
      <c r="D87" s="169">
        <v>1</v>
      </c>
      <c r="E87" s="169">
        <v>0</v>
      </c>
      <c r="F87" s="377">
        <v>5438</v>
      </c>
    </row>
    <row r="88" spans="1:6">
      <c r="A88" s="183">
        <v>1</v>
      </c>
      <c r="B88" s="169">
        <v>0</v>
      </c>
      <c r="C88" s="169">
        <v>1</v>
      </c>
      <c r="D88" s="169">
        <v>0</v>
      </c>
      <c r="E88" s="169">
        <v>0</v>
      </c>
      <c r="F88" s="377">
        <v>2173</v>
      </c>
    </row>
    <row r="89" spans="1:6" ht="16.5" thickBot="1">
      <c r="A89" s="406"/>
      <c r="B89" s="407"/>
      <c r="C89" s="407"/>
      <c r="D89" s="407"/>
      <c r="E89" s="407"/>
      <c r="F89" s="436">
        <f>SUM(F4:F88)</f>
        <v>2459303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C19" sqref="C19"/>
    </sheetView>
  </sheetViews>
  <sheetFormatPr defaultRowHeight="15"/>
  <cols>
    <col min="1" max="1" width="22.85546875" style="381" customWidth="1"/>
    <col min="2" max="2" width="24.5703125" style="381" customWidth="1"/>
    <col min="3" max="3" width="14.7109375" style="381" customWidth="1"/>
    <col min="4" max="4" width="12.28515625" style="381" customWidth="1"/>
    <col min="5" max="16384" width="9.140625" style="381"/>
  </cols>
  <sheetData>
    <row r="1" spans="1:6" ht="18.75">
      <c r="A1" s="596" t="s">
        <v>794</v>
      </c>
      <c r="B1" s="596"/>
      <c r="C1" s="596"/>
      <c r="D1" s="596"/>
      <c r="E1" s="546"/>
      <c r="F1" s="546"/>
    </row>
    <row r="2" spans="1:6" ht="18.75">
      <c r="A2" s="545"/>
      <c r="B2" s="545"/>
      <c r="C2" s="545"/>
      <c r="D2" s="545"/>
      <c r="E2" s="545"/>
      <c r="F2" s="545"/>
    </row>
    <row r="3" spans="1:6" ht="30">
      <c r="A3" s="544" t="s">
        <v>790</v>
      </c>
      <c r="B3" s="543" t="s">
        <v>791</v>
      </c>
      <c r="C3" s="543" t="s">
        <v>793</v>
      </c>
      <c r="D3" s="542" t="s">
        <v>789</v>
      </c>
    </row>
    <row r="4" spans="1:6" ht="35.25" customHeight="1">
      <c r="A4" s="541" t="s">
        <v>792</v>
      </c>
      <c r="B4" s="536">
        <v>109955678.47</v>
      </c>
      <c r="C4" s="539">
        <v>6813.3348880025633</v>
      </c>
      <c r="D4" s="538">
        <v>0.19465787592730774</v>
      </c>
    </row>
    <row r="5" spans="1:6">
      <c r="A5" s="540" t="s">
        <v>788</v>
      </c>
      <c r="B5" s="536">
        <v>366582512.93000001</v>
      </c>
      <c r="C5" s="539">
        <v>24063.301055864631</v>
      </c>
      <c r="D5" s="538">
        <v>0.18355589078263693</v>
      </c>
    </row>
    <row r="6" spans="1:6">
      <c r="A6" s="540" t="s">
        <v>786</v>
      </c>
      <c r="B6" s="536">
        <v>59690546.119999997</v>
      </c>
      <c r="C6" s="539">
        <v>4302.2949893594669</v>
      </c>
      <c r="D6" s="538">
        <v>0.16866258837077883</v>
      </c>
    </row>
    <row r="7" spans="1:6">
      <c r="A7" s="540" t="s">
        <v>785</v>
      </c>
      <c r="B7" s="536">
        <v>150028631.16</v>
      </c>
      <c r="C7" s="539">
        <v>8927.3802822550115</v>
      </c>
      <c r="D7" s="538">
        <v>0.20220065272541912</v>
      </c>
    </row>
    <row r="8" spans="1:6">
      <c r="A8" s="540" t="s">
        <v>787</v>
      </c>
      <c r="B8" s="536">
        <v>71112078.150000006</v>
      </c>
      <c r="C8" s="539">
        <v>3875.338019013695</v>
      </c>
      <c r="D8" s="538">
        <v>0.22193124871695499</v>
      </c>
    </row>
    <row r="9" spans="1:6">
      <c r="A9" s="540" t="s">
        <v>784</v>
      </c>
      <c r="B9" s="536">
        <v>37601137.699999996</v>
      </c>
      <c r="C9" s="539">
        <v>3058.6299573186388</v>
      </c>
      <c r="D9" s="538">
        <v>0.14856063718095036</v>
      </c>
    </row>
    <row r="10" spans="1:6">
      <c r="A10" s="540" t="s">
        <v>781</v>
      </c>
      <c r="B10" s="536">
        <v>127823482.03999999</v>
      </c>
      <c r="C10" s="539">
        <v>7844.9310180569337</v>
      </c>
      <c r="D10" s="538">
        <v>0.19667275423693251</v>
      </c>
    </row>
    <row r="11" spans="1:6">
      <c r="A11" s="540" t="s">
        <v>783</v>
      </c>
      <c r="B11" s="536">
        <v>109707928.18000001</v>
      </c>
      <c r="C11" s="539">
        <v>8322.0699854293744</v>
      </c>
      <c r="D11" s="538">
        <v>0.15879988589783717</v>
      </c>
    </row>
    <row r="12" spans="1:6">
      <c r="A12" s="540" t="s">
        <v>780</v>
      </c>
      <c r="B12" s="536">
        <v>111370630.92</v>
      </c>
      <c r="C12" s="539">
        <v>8070.6227307902109</v>
      </c>
      <c r="D12" s="538">
        <v>0.16626236593624266</v>
      </c>
    </row>
    <row r="13" spans="1:6">
      <c r="A13" s="540" t="s">
        <v>782</v>
      </c>
      <c r="B13" s="536">
        <v>948460420.74000001</v>
      </c>
      <c r="C13" s="539">
        <v>84650.945796552798</v>
      </c>
      <c r="D13" s="538">
        <v>0.13475250958370885</v>
      </c>
    </row>
    <row r="14" spans="1:6">
      <c r="A14" s="540" t="s">
        <v>777</v>
      </c>
      <c r="B14" s="536">
        <v>38880066.140000001</v>
      </c>
      <c r="C14" s="539">
        <v>2436.3046050421085</v>
      </c>
      <c r="D14" s="538">
        <v>0.19220140761992555</v>
      </c>
    </row>
    <row r="15" spans="1:6">
      <c r="A15" s="540" t="s">
        <v>778</v>
      </c>
      <c r="B15" s="536">
        <v>50913219.880000003</v>
      </c>
      <c r="C15" s="539">
        <v>5939.5582737491231</v>
      </c>
      <c r="D15" s="538">
        <v>0.10376554283572509</v>
      </c>
    </row>
    <row r="16" spans="1:6">
      <c r="A16" s="540" t="s">
        <v>779</v>
      </c>
      <c r="B16" s="536">
        <v>112712829.69999999</v>
      </c>
      <c r="C16" s="539">
        <v>8847.1620176212655</v>
      </c>
      <c r="D16" s="538">
        <v>0.15346592823955707</v>
      </c>
    </row>
    <row r="18" spans="1:1">
      <c r="A18" s="53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F26" sqref="F26"/>
    </sheetView>
  </sheetViews>
  <sheetFormatPr defaultRowHeight="1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>
      <c r="A1" s="568" t="s">
        <v>668</v>
      </c>
      <c r="B1" s="568"/>
      <c r="C1" s="568"/>
      <c r="D1" s="568"/>
      <c r="E1" s="568"/>
    </row>
    <row r="2" spans="1:5">
      <c r="A2" s="42"/>
    </row>
    <row r="3" spans="1:5" s="41" customFormat="1" ht="15.75">
      <c r="A3" s="77" t="s">
        <v>0</v>
      </c>
      <c r="B3" s="71" t="s">
        <v>1</v>
      </c>
      <c r="C3" s="71" t="s">
        <v>2</v>
      </c>
      <c r="D3" s="71" t="s">
        <v>3</v>
      </c>
      <c r="E3" s="86" t="s">
        <v>442</v>
      </c>
    </row>
    <row r="4" spans="1:5">
      <c r="A4" s="10" t="s">
        <v>4</v>
      </c>
      <c r="B4" s="24">
        <f>B5+B6+B7+B8+B9</f>
        <v>2751715</v>
      </c>
      <c r="C4" s="25">
        <f>C5+C6+C7+C8+C9</f>
        <v>2032847077.3900003</v>
      </c>
      <c r="D4" s="25">
        <f>C4/B4</f>
        <v>738.7564036936966</v>
      </c>
      <c r="E4" s="25"/>
    </row>
    <row r="5" spans="1:5">
      <c r="A5" s="16" t="s">
        <v>5</v>
      </c>
      <c r="B5" s="21">
        <v>1869153</v>
      </c>
      <c r="C5" s="22">
        <v>1551797158.4200001</v>
      </c>
      <c r="D5" s="22">
        <v>830.21</v>
      </c>
      <c r="E5" s="22">
        <v>711.51</v>
      </c>
    </row>
    <row r="6" spans="1:5">
      <c r="A6" s="16" t="s">
        <v>6</v>
      </c>
      <c r="B6" s="21">
        <v>609456</v>
      </c>
      <c r="C6" s="22">
        <v>329260676.31</v>
      </c>
      <c r="D6" s="22">
        <v>540.25</v>
      </c>
      <c r="E6" s="22">
        <v>438.16</v>
      </c>
    </row>
    <row r="7" spans="1:5">
      <c r="A7" s="16" t="s">
        <v>7</v>
      </c>
      <c r="B7" s="21">
        <v>224756</v>
      </c>
      <c r="C7" s="22">
        <v>131728215.88</v>
      </c>
      <c r="D7" s="22">
        <v>586.09</v>
      </c>
      <c r="E7" s="22">
        <v>493.14</v>
      </c>
    </row>
    <row r="8" spans="1:5">
      <c r="A8" s="16" t="s">
        <v>8</v>
      </c>
      <c r="B8" s="21">
        <v>13414</v>
      </c>
      <c r="C8" s="22">
        <v>9577909.8900000006</v>
      </c>
      <c r="D8" s="22">
        <v>714.02</v>
      </c>
      <c r="E8" s="22">
        <v>783.3</v>
      </c>
    </row>
    <row r="9" spans="1:5">
      <c r="A9" s="331" t="s">
        <v>616</v>
      </c>
      <c r="B9" s="21">
        <v>34936</v>
      </c>
      <c r="C9" s="22">
        <v>10483116.890000001</v>
      </c>
      <c r="D9" s="22">
        <v>300.07</v>
      </c>
      <c r="E9" s="22">
        <v>360</v>
      </c>
    </row>
    <row r="10" spans="1:5">
      <c r="A10" s="16"/>
      <c r="B10" s="18"/>
      <c r="C10" s="19"/>
      <c r="D10" s="19"/>
      <c r="E10" s="47"/>
    </row>
    <row r="11" spans="1:5">
      <c r="A11" s="10" t="s">
        <v>9</v>
      </c>
      <c r="B11" s="24">
        <f>B12+B13+B14+B15</f>
        <v>1228617</v>
      </c>
      <c r="C11" s="25">
        <f>C12+C13+C14+C15</f>
        <v>239249242.14999998</v>
      </c>
      <c r="D11" s="25">
        <f>C11/B11</f>
        <v>194.7305320942165</v>
      </c>
      <c r="E11" s="47"/>
    </row>
    <row r="12" spans="1:5">
      <c r="A12" s="16" t="s">
        <v>5</v>
      </c>
      <c r="B12" s="21">
        <v>899133</v>
      </c>
      <c r="C12" s="22">
        <v>196339209.78</v>
      </c>
      <c r="D12" s="22">
        <v>218.37</v>
      </c>
      <c r="E12" s="22">
        <v>198.31</v>
      </c>
    </row>
    <row r="13" spans="1:5">
      <c r="A13" s="16" t="s">
        <v>6</v>
      </c>
      <c r="B13" s="21">
        <v>257874</v>
      </c>
      <c r="C13" s="22">
        <v>32275239.359999999</v>
      </c>
      <c r="D13" s="22">
        <v>125.16</v>
      </c>
      <c r="E13" s="22">
        <v>114.94</v>
      </c>
    </row>
    <row r="14" spans="1:5">
      <c r="A14" s="16" t="s">
        <v>7</v>
      </c>
      <c r="B14" s="21">
        <v>71610</v>
      </c>
      <c r="C14" s="22">
        <v>10634793.01</v>
      </c>
      <c r="D14" s="22">
        <v>148.51</v>
      </c>
      <c r="E14" s="22">
        <v>139.38</v>
      </c>
    </row>
    <row r="15" spans="1:5">
      <c r="A15" s="16" t="s">
        <v>8</v>
      </c>
      <c r="B15" s="110">
        <v>0</v>
      </c>
      <c r="C15" s="22">
        <v>0</v>
      </c>
      <c r="D15" s="22">
        <v>0</v>
      </c>
      <c r="E15" s="22" t="s">
        <v>439</v>
      </c>
    </row>
    <row r="16" spans="1:5" s="52" customFormat="1">
      <c r="A16" s="16"/>
      <c r="B16" s="21"/>
      <c r="C16" s="22"/>
      <c r="D16" s="22"/>
      <c r="E16" s="47"/>
    </row>
    <row r="17" spans="1:5">
      <c r="A17" s="10" t="s">
        <v>441</v>
      </c>
      <c r="B17" s="24">
        <f>B18+B19+B20</f>
        <v>405516</v>
      </c>
      <c r="C17" s="25">
        <f>C18+C19+C20</f>
        <v>41624234.089999996</v>
      </c>
      <c r="D17" s="25">
        <f>C17/B17</f>
        <v>102.64510916955187</v>
      </c>
      <c r="E17" s="47"/>
    </row>
    <row r="18" spans="1:5">
      <c r="A18" s="16" t="s">
        <v>5</v>
      </c>
      <c r="B18" s="21">
        <v>335798</v>
      </c>
      <c r="C18" s="22">
        <v>36688808.119999997</v>
      </c>
      <c r="D18" s="22">
        <v>109.26</v>
      </c>
      <c r="E18" s="22">
        <v>98.11</v>
      </c>
    </row>
    <row r="19" spans="1:5">
      <c r="A19" s="16" t="s">
        <v>6</v>
      </c>
      <c r="B19" s="21">
        <v>69700</v>
      </c>
      <c r="C19" s="22">
        <v>4929409.7300000004</v>
      </c>
      <c r="D19" s="22">
        <v>70.72</v>
      </c>
      <c r="E19" s="22">
        <v>49.89</v>
      </c>
    </row>
    <row r="20" spans="1:5">
      <c r="A20" s="16" t="s">
        <v>7</v>
      </c>
      <c r="B20" s="21">
        <v>18</v>
      </c>
      <c r="C20" s="22">
        <v>6016.24</v>
      </c>
      <c r="D20" s="22">
        <v>334.24</v>
      </c>
      <c r="E20" s="22">
        <v>353.83</v>
      </c>
    </row>
    <row r="21" spans="1:5">
      <c r="A21" s="16" t="s">
        <v>8</v>
      </c>
      <c r="B21" s="109">
        <v>0</v>
      </c>
      <c r="C21" s="22">
        <v>0</v>
      </c>
      <c r="D21" s="22">
        <v>0</v>
      </c>
      <c r="E21" s="22" t="s">
        <v>439</v>
      </c>
    </row>
    <row r="22" spans="1:5">
      <c r="A22" s="16"/>
      <c r="B22" s="107"/>
      <c r="C22" s="108"/>
      <c r="D22" s="108"/>
      <c r="E22" s="89"/>
    </row>
    <row r="23" spans="1:5" s="2" customFormat="1">
      <c r="A23" s="10" t="s">
        <v>10</v>
      </c>
      <c r="B23" s="24">
        <v>0</v>
      </c>
      <c r="C23" s="25">
        <v>0</v>
      </c>
      <c r="D23" s="25">
        <v>0</v>
      </c>
      <c r="E23" s="109" t="s">
        <v>439</v>
      </c>
    </row>
    <row r="24" spans="1:5">
      <c r="A24" s="16" t="s">
        <v>5</v>
      </c>
      <c r="B24" s="109">
        <v>0</v>
      </c>
      <c r="C24" s="22">
        <v>0</v>
      </c>
      <c r="D24" s="22">
        <v>0</v>
      </c>
      <c r="E24" s="22" t="s">
        <v>439</v>
      </c>
    </row>
    <row r="25" spans="1:5">
      <c r="A25" s="16" t="s">
        <v>6</v>
      </c>
      <c r="B25" s="109">
        <v>0</v>
      </c>
      <c r="C25" s="22">
        <v>0</v>
      </c>
      <c r="D25" s="22">
        <v>0</v>
      </c>
      <c r="E25" s="22" t="s">
        <v>439</v>
      </c>
    </row>
    <row r="26" spans="1:5">
      <c r="A26" s="16" t="s">
        <v>7</v>
      </c>
      <c r="B26" s="109">
        <v>0</v>
      </c>
      <c r="C26" s="22">
        <v>0</v>
      </c>
      <c r="D26" s="22">
        <v>0</v>
      </c>
      <c r="E26" s="22" t="s">
        <v>439</v>
      </c>
    </row>
    <row r="27" spans="1:5">
      <c r="A27" s="16" t="s">
        <v>8</v>
      </c>
      <c r="B27" s="109">
        <v>0</v>
      </c>
      <c r="C27" s="110">
        <v>0</v>
      </c>
      <c r="D27" s="22">
        <v>0</v>
      </c>
      <c r="E27" s="22" t="s">
        <v>439</v>
      </c>
    </row>
    <row r="28" spans="1:5" ht="15.75">
      <c r="A28" s="78" t="s">
        <v>11</v>
      </c>
      <c r="B28" s="79">
        <f>B4+B11+B17+B23</f>
        <v>4385848</v>
      </c>
      <c r="C28" s="80">
        <f>C4+C11+C17+C23</f>
        <v>2313720553.6300006</v>
      </c>
      <c r="D28" s="122"/>
      <c r="E28" s="122"/>
    </row>
    <row r="29" spans="1:5">
      <c r="E29" s="20"/>
    </row>
    <row r="30" spans="1:5">
      <c r="A30" s="9"/>
    </row>
    <row r="33" spans="3:3">
      <c r="C33" s="381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activeCell="A2" sqref="A2"/>
    </sheetView>
  </sheetViews>
  <sheetFormatPr defaultRowHeight="1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>
      <c r="A1" s="568" t="s">
        <v>669</v>
      </c>
      <c r="B1" s="568"/>
      <c r="C1" s="568"/>
      <c r="D1" s="568"/>
      <c r="E1" s="568"/>
    </row>
    <row r="2" spans="1:5">
      <c r="A2" s="42"/>
      <c r="B2" s="230"/>
      <c r="C2" s="230"/>
      <c r="D2" s="230"/>
      <c r="E2" s="230"/>
    </row>
    <row r="3" spans="1:5" ht="15.75">
      <c r="A3" s="77" t="s">
        <v>0</v>
      </c>
      <c r="B3" s="239" t="s">
        <v>1</v>
      </c>
      <c r="C3" s="239" t="s">
        <v>2</v>
      </c>
      <c r="D3" s="239" t="s">
        <v>3</v>
      </c>
      <c r="E3" s="239" t="s">
        <v>442</v>
      </c>
    </row>
    <row r="4" spans="1:5">
      <c r="A4" s="10" t="s">
        <v>4</v>
      </c>
      <c r="B4" s="24">
        <f>B5+B6+B7+B8+B9</f>
        <v>2751715</v>
      </c>
      <c r="C4" s="25">
        <f>C5+C6+C7+C8+C9</f>
        <v>1905724372.6900001</v>
      </c>
      <c r="D4" s="25">
        <f>C4/B4</f>
        <v>692.55877614142457</v>
      </c>
      <c r="E4" s="25"/>
    </row>
    <row r="5" spans="1:5">
      <c r="A5" s="16" t="s">
        <v>5</v>
      </c>
      <c r="B5" s="109">
        <v>1869153</v>
      </c>
      <c r="C5" s="110">
        <v>1452576419.3699999</v>
      </c>
      <c r="D5" s="110">
        <v>777.13</v>
      </c>
      <c r="E5" s="110">
        <v>667.72</v>
      </c>
    </row>
    <row r="6" spans="1:5">
      <c r="A6" s="16" t="s">
        <v>6</v>
      </c>
      <c r="B6" s="109">
        <v>609456</v>
      </c>
      <c r="C6" s="110">
        <v>308996278.25999999</v>
      </c>
      <c r="D6" s="110">
        <v>507</v>
      </c>
      <c r="E6" s="110">
        <v>411.87</v>
      </c>
    </row>
    <row r="7" spans="1:5">
      <c r="A7" s="16" t="s">
        <v>7</v>
      </c>
      <c r="B7" s="109">
        <v>224756</v>
      </c>
      <c r="C7" s="110">
        <v>124725471.37</v>
      </c>
      <c r="D7" s="110">
        <v>554.94000000000005</v>
      </c>
      <c r="E7" s="110">
        <v>465.98</v>
      </c>
    </row>
    <row r="8" spans="1:5">
      <c r="A8" s="16" t="s">
        <v>8</v>
      </c>
      <c r="B8" s="109">
        <v>13414</v>
      </c>
      <c r="C8" s="110">
        <v>9360420.4000000004</v>
      </c>
      <c r="D8" s="110">
        <v>697.81</v>
      </c>
      <c r="E8" s="110">
        <v>783.3</v>
      </c>
    </row>
    <row r="9" spans="1:5">
      <c r="A9" s="331" t="s">
        <v>616</v>
      </c>
      <c r="B9" s="109">
        <v>34936</v>
      </c>
      <c r="C9" s="110">
        <v>10065783.289999999</v>
      </c>
      <c r="D9" s="110">
        <v>288.12</v>
      </c>
      <c r="E9" s="110">
        <v>338.4</v>
      </c>
    </row>
    <row r="10" spans="1:5">
      <c r="A10" s="16"/>
      <c r="B10" s="18"/>
      <c r="C10" s="19"/>
      <c r="D10" s="19"/>
      <c r="E10" s="227"/>
    </row>
    <row r="11" spans="1:5">
      <c r="A11" s="10" t="s">
        <v>9</v>
      </c>
      <c r="B11" s="24">
        <f>B12+B13+B14+B15</f>
        <v>1228617</v>
      </c>
      <c r="C11" s="25">
        <f>C12+C13+C14+C15</f>
        <v>216608266.78999999</v>
      </c>
      <c r="D11" s="25">
        <f>C11/B11</f>
        <v>176.30251477067304</v>
      </c>
      <c r="E11" s="227"/>
    </row>
    <row r="12" spans="1:5">
      <c r="A12" s="16" t="s">
        <v>5</v>
      </c>
      <c r="B12" s="109">
        <v>899133</v>
      </c>
      <c r="C12" s="110">
        <v>176686918.34999999</v>
      </c>
      <c r="D12" s="110">
        <v>196.51</v>
      </c>
      <c r="E12" s="110">
        <v>185.96</v>
      </c>
    </row>
    <row r="13" spans="1:5">
      <c r="A13" s="16" t="s">
        <v>6</v>
      </c>
      <c r="B13" s="109">
        <v>257874</v>
      </c>
      <c r="C13" s="110">
        <v>30068056.690000001</v>
      </c>
      <c r="D13" s="110">
        <v>116.6</v>
      </c>
      <c r="E13" s="110">
        <v>108.04</v>
      </c>
    </row>
    <row r="14" spans="1:5">
      <c r="A14" s="16" t="s">
        <v>7</v>
      </c>
      <c r="B14" s="109">
        <v>71610</v>
      </c>
      <c r="C14" s="110">
        <v>9853291.75</v>
      </c>
      <c r="D14" s="110">
        <v>137.6</v>
      </c>
      <c r="E14" s="110">
        <v>131.02000000000001</v>
      </c>
    </row>
    <row r="15" spans="1:5">
      <c r="A15" s="16" t="s">
        <v>8</v>
      </c>
      <c r="B15" s="110">
        <v>0</v>
      </c>
      <c r="C15" s="110">
        <v>0</v>
      </c>
      <c r="D15" s="110">
        <v>0</v>
      </c>
      <c r="E15" s="110" t="s">
        <v>439</v>
      </c>
    </row>
    <row r="16" spans="1:5">
      <c r="A16" s="16"/>
      <c r="B16" s="109"/>
      <c r="C16" s="110"/>
      <c r="D16" s="110"/>
      <c r="E16" s="227"/>
    </row>
    <row r="17" spans="1:5">
      <c r="A17" s="10" t="s">
        <v>441</v>
      </c>
      <c r="B17" s="24">
        <f>B18+B19+B20</f>
        <v>405516</v>
      </c>
      <c r="C17" s="25">
        <f>C18+C19+C20</f>
        <v>41360846.239999995</v>
      </c>
      <c r="D17" s="25">
        <f>C17/B17</f>
        <v>101.9955963266554</v>
      </c>
      <c r="E17" s="227"/>
    </row>
    <row r="18" spans="1:5">
      <c r="A18" s="16" t="s">
        <v>5</v>
      </c>
      <c r="B18" s="109">
        <v>335798</v>
      </c>
      <c r="C18" s="110">
        <v>36452291.539999999</v>
      </c>
      <c r="D18" s="110">
        <v>108.55</v>
      </c>
      <c r="E18" s="110">
        <v>98.02</v>
      </c>
    </row>
    <row r="19" spans="1:5">
      <c r="A19" s="16" t="s">
        <v>6</v>
      </c>
      <c r="B19" s="109">
        <v>69700</v>
      </c>
      <c r="C19" s="110">
        <v>4902561.51</v>
      </c>
      <c r="D19" s="110">
        <v>70.34</v>
      </c>
      <c r="E19" s="110">
        <v>49.84</v>
      </c>
    </row>
    <row r="20" spans="1:5">
      <c r="A20" s="16" t="s">
        <v>7</v>
      </c>
      <c r="B20" s="109">
        <v>18</v>
      </c>
      <c r="C20" s="110">
        <v>5993.19</v>
      </c>
      <c r="D20" s="110">
        <v>332.96</v>
      </c>
      <c r="E20" s="110">
        <v>352.8</v>
      </c>
    </row>
    <row r="21" spans="1:5">
      <c r="A21" s="16" t="s">
        <v>8</v>
      </c>
      <c r="B21" s="109">
        <v>0</v>
      </c>
      <c r="C21" s="110">
        <v>0</v>
      </c>
      <c r="D21" s="110">
        <v>0</v>
      </c>
      <c r="E21" s="110" t="s">
        <v>439</v>
      </c>
    </row>
    <row r="22" spans="1:5">
      <c r="A22" s="16"/>
      <c r="B22" s="107"/>
      <c r="C22" s="108"/>
      <c r="D22" s="108"/>
      <c r="E22" s="89"/>
    </row>
    <row r="23" spans="1:5">
      <c r="A23" s="10" t="s">
        <v>10</v>
      </c>
      <c r="B23" s="24">
        <v>0</v>
      </c>
      <c r="C23" s="25">
        <v>0</v>
      </c>
      <c r="D23" s="25">
        <v>0</v>
      </c>
      <c r="E23" s="109" t="s">
        <v>439</v>
      </c>
    </row>
    <row r="24" spans="1:5">
      <c r="A24" s="16" t="s">
        <v>5</v>
      </c>
      <c r="B24" s="109">
        <v>0</v>
      </c>
      <c r="C24" s="110">
        <v>0</v>
      </c>
      <c r="D24" s="110">
        <v>0</v>
      </c>
      <c r="E24" s="110" t="s">
        <v>439</v>
      </c>
    </row>
    <row r="25" spans="1:5">
      <c r="A25" s="16" t="s">
        <v>6</v>
      </c>
      <c r="B25" s="109">
        <v>0</v>
      </c>
      <c r="C25" s="110">
        <v>0</v>
      </c>
      <c r="D25" s="110">
        <v>0</v>
      </c>
      <c r="E25" s="110" t="s">
        <v>439</v>
      </c>
    </row>
    <row r="26" spans="1:5">
      <c r="A26" s="16" t="s">
        <v>7</v>
      </c>
      <c r="B26" s="109">
        <v>0</v>
      </c>
      <c r="C26" s="110">
        <v>0</v>
      </c>
      <c r="D26" s="110">
        <v>0</v>
      </c>
      <c r="E26" s="110" t="s">
        <v>439</v>
      </c>
    </row>
    <row r="27" spans="1:5">
      <c r="A27" s="16" t="s">
        <v>8</v>
      </c>
      <c r="B27" s="109">
        <v>0</v>
      </c>
      <c r="C27" s="110">
        <v>0</v>
      </c>
      <c r="D27" s="110">
        <v>0</v>
      </c>
      <c r="E27" s="110" t="s">
        <v>439</v>
      </c>
    </row>
    <row r="28" spans="1:5" ht="15.75">
      <c r="A28" s="78" t="s">
        <v>11</v>
      </c>
      <c r="B28" s="79">
        <f>B4+B11+B17+B23</f>
        <v>4385848</v>
      </c>
      <c r="C28" s="80">
        <f>C4+C11+C17+C23</f>
        <v>2163693485.7199998</v>
      </c>
      <c r="D28" s="122"/>
      <c r="E28" s="122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F29"/>
  <sheetViews>
    <sheetView topLeftCell="A6" workbookViewId="0">
      <selection activeCell="G10" sqref="G10"/>
    </sheetView>
  </sheetViews>
  <sheetFormatPr defaultRowHeight="15"/>
  <cols>
    <col min="1" max="1" width="32.28515625" style="333" customWidth="1"/>
    <col min="2" max="2" width="15.42578125" style="333" customWidth="1"/>
    <col min="3" max="3" width="22" style="333" customWidth="1"/>
    <col min="4" max="4" width="19" style="333" customWidth="1"/>
    <col min="5" max="5" width="20.140625" style="333" customWidth="1"/>
    <col min="6" max="6" width="18.140625" style="333" bestFit="1" customWidth="1"/>
    <col min="7" max="16384" width="9.140625" style="333"/>
  </cols>
  <sheetData>
    <row r="1" spans="1:6" s="45" customFormat="1" ht="15.75">
      <c r="A1" s="568" t="s">
        <v>795</v>
      </c>
      <c r="B1" s="568"/>
      <c r="C1" s="568"/>
      <c r="D1" s="568"/>
      <c r="E1" s="568"/>
      <c r="F1" s="568"/>
    </row>
    <row r="2" spans="1:6">
      <c r="A2" s="336"/>
    </row>
    <row r="3" spans="1:6" s="49" customFormat="1" ht="47.25">
      <c r="A3" s="390" t="s">
        <v>12</v>
      </c>
      <c r="B3" s="390" t="s">
        <v>618</v>
      </c>
      <c r="C3" s="390" t="s">
        <v>619</v>
      </c>
      <c r="D3" s="345" t="s">
        <v>620</v>
      </c>
      <c r="E3" s="345" t="s">
        <v>621</v>
      </c>
      <c r="F3" s="345" t="s">
        <v>622</v>
      </c>
    </row>
    <row r="4" spans="1:6">
      <c r="A4" s="334" t="s">
        <v>5</v>
      </c>
      <c r="B4" s="17">
        <v>1846077</v>
      </c>
      <c r="C4" s="335">
        <v>1894326133.54</v>
      </c>
      <c r="D4" s="335" t="s">
        <v>671</v>
      </c>
      <c r="E4" s="335">
        <v>101811817.09999999</v>
      </c>
      <c r="F4" s="335" t="s">
        <v>672</v>
      </c>
    </row>
    <row r="5" spans="1:6">
      <c r="A5" s="334" t="s">
        <v>616</v>
      </c>
      <c r="B5" s="17">
        <v>19414</v>
      </c>
      <c r="C5" s="335">
        <v>7013211.3600000003</v>
      </c>
      <c r="D5" s="335" t="s">
        <v>673</v>
      </c>
      <c r="E5" s="335">
        <v>419721.87</v>
      </c>
      <c r="F5" s="335" t="s">
        <v>674</v>
      </c>
    </row>
    <row r="6" spans="1:6" ht="15" customHeight="1">
      <c r="A6" s="334" t="s">
        <v>6</v>
      </c>
      <c r="B6" s="17">
        <v>382464</v>
      </c>
      <c r="C6" s="335">
        <v>254576417.53999999</v>
      </c>
      <c r="D6" s="335" t="s">
        <v>675</v>
      </c>
      <c r="E6" s="335">
        <v>13670396.210000001</v>
      </c>
      <c r="F6" s="335" t="s">
        <v>676</v>
      </c>
    </row>
    <row r="7" spans="1:6">
      <c r="A7" s="334" t="s">
        <v>46</v>
      </c>
      <c r="B7" s="17">
        <v>192669</v>
      </c>
      <c r="C7" s="335">
        <v>124522266.15000001</v>
      </c>
      <c r="D7" s="335" t="s">
        <v>677</v>
      </c>
      <c r="E7" s="335">
        <v>6576973.1799999997</v>
      </c>
      <c r="F7" s="335" t="s">
        <v>678</v>
      </c>
    </row>
    <row r="8" spans="1:6" ht="15" customHeight="1">
      <c r="A8" s="334" t="s">
        <v>8</v>
      </c>
      <c r="B8" s="26">
        <v>18679</v>
      </c>
      <c r="C8" s="27">
        <v>5868472.4000000004</v>
      </c>
      <c r="D8" s="27" t="s">
        <v>679</v>
      </c>
      <c r="E8" s="335">
        <v>134106.91</v>
      </c>
      <c r="F8" s="27" t="s">
        <v>680</v>
      </c>
    </row>
    <row r="9" spans="1:6" ht="15.75">
      <c r="A9" s="386" t="s">
        <v>11</v>
      </c>
      <c r="B9" s="337">
        <f>SUM(B4:B8)</f>
        <v>2459303</v>
      </c>
      <c r="C9" s="338">
        <f>SUM(C4:C8)</f>
        <v>2286306500.9900002</v>
      </c>
      <c r="D9" s="386"/>
      <c r="E9" s="338">
        <f>SUM(E4:E8)</f>
        <v>122613015.27000001</v>
      </c>
      <c r="F9" s="386"/>
    </row>
    <row r="10" spans="1:6" ht="15" customHeight="1"/>
    <row r="11" spans="1:6" ht="15.75">
      <c r="A11" s="568" t="s">
        <v>796</v>
      </c>
      <c r="B11" s="568"/>
      <c r="C11" s="568"/>
      <c r="D11" s="568"/>
      <c r="E11" s="568"/>
      <c r="F11" s="568"/>
    </row>
    <row r="12" spans="1:6">
      <c r="A12" s="336"/>
    </row>
    <row r="13" spans="1:6" ht="47.25">
      <c r="A13" s="390" t="s">
        <v>12</v>
      </c>
      <c r="B13" s="390" t="s">
        <v>618</v>
      </c>
      <c r="C13" s="390" t="s">
        <v>619</v>
      </c>
      <c r="D13" s="345" t="s">
        <v>620</v>
      </c>
      <c r="E13" s="345" t="s">
        <v>621</v>
      </c>
      <c r="F13" s="345" t="s">
        <v>622</v>
      </c>
    </row>
    <row r="14" spans="1:6">
      <c r="A14" s="334" t="s">
        <v>5</v>
      </c>
      <c r="B14" s="17">
        <v>1848374</v>
      </c>
      <c r="C14" s="335">
        <v>1895836085.4200001</v>
      </c>
      <c r="D14" s="335" t="s">
        <v>663</v>
      </c>
      <c r="E14" s="335">
        <v>101922655.14</v>
      </c>
      <c r="F14" s="335" t="s">
        <v>654</v>
      </c>
    </row>
    <row r="15" spans="1:6">
      <c r="A15" s="334" t="s">
        <v>616</v>
      </c>
      <c r="B15" s="17">
        <v>19575</v>
      </c>
      <c r="C15" s="335">
        <v>7068518.4800000004</v>
      </c>
      <c r="D15" s="335" t="s">
        <v>664</v>
      </c>
      <c r="E15" s="335">
        <v>423105.1</v>
      </c>
      <c r="F15" s="335" t="s">
        <v>656</v>
      </c>
    </row>
    <row r="16" spans="1:6">
      <c r="A16" s="334" t="s">
        <v>6</v>
      </c>
      <c r="B16" s="17">
        <v>382851</v>
      </c>
      <c r="C16" s="335">
        <v>254634222.44999999</v>
      </c>
      <c r="D16" s="335" t="s">
        <v>665</v>
      </c>
      <c r="E16" s="335">
        <v>13687500.199999999</v>
      </c>
      <c r="F16" s="335" t="s">
        <v>658</v>
      </c>
    </row>
    <row r="17" spans="1:6">
      <c r="A17" s="334" t="s">
        <v>46</v>
      </c>
      <c r="B17" s="17">
        <v>193236</v>
      </c>
      <c r="C17" s="335">
        <v>124668523.27</v>
      </c>
      <c r="D17" s="335" t="s">
        <v>666</v>
      </c>
      <c r="E17" s="335">
        <v>6640966.2999999998</v>
      </c>
      <c r="F17" s="335" t="s">
        <v>660</v>
      </c>
    </row>
    <row r="18" spans="1:6">
      <c r="A18" s="334" t="s">
        <v>8</v>
      </c>
      <c r="B18" s="26">
        <v>18517</v>
      </c>
      <c r="C18" s="27">
        <v>5785263.1799999997</v>
      </c>
      <c r="D18" s="27" t="s">
        <v>667</v>
      </c>
      <c r="E18" s="335">
        <v>132179.91</v>
      </c>
      <c r="F18" s="27" t="s">
        <v>662</v>
      </c>
    </row>
    <row r="19" spans="1:6" ht="15.75">
      <c r="A19" s="386" t="s">
        <v>11</v>
      </c>
      <c r="B19" s="337">
        <v>2462553</v>
      </c>
      <c r="C19" s="338">
        <v>2287992612.7999997</v>
      </c>
      <c r="D19" s="386"/>
      <c r="E19" s="338">
        <v>122806406.64999999</v>
      </c>
      <c r="F19" s="386"/>
    </row>
    <row r="21" spans="1:6" ht="15.75">
      <c r="A21" s="568" t="s">
        <v>797</v>
      </c>
      <c r="B21" s="568"/>
      <c r="C21" s="568"/>
      <c r="D21" s="568"/>
      <c r="E21" s="568"/>
      <c r="F21" s="568"/>
    </row>
    <row r="22" spans="1:6">
      <c r="A22" s="336"/>
    </row>
    <row r="23" spans="1:6" ht="47.25">
      <c r="A23" s="112" t="s">
        <v>12</v>
      </c>
      <c r="B23" s="112" t="s">
        <v>618</v>
      </c>
      <c r="C23" s="112" t="s">
        <v>619</v>
      </c>
      <c r="D23" s="345" t="s">
        <v>620</v>
      </c>
      <c r="E23" s="345" t="s">
        <v>621</v>
      </c>
      <c r="F23" s="345" t="s">
        <v>622</v>
      </c>
    </row>
    <row r="24" spans="1:6">
      <c r="A24" s="334" t="s">
        <v>5</v>
      </c>
      <c r="B24" s="17">
        <v>1850013</v>
      </c>
      <c r="C24" s="335">
        <v>1893217917.77</v>
      </c>
      <c r="D24" s="335" t="s">
        <v>653</v>
      </c>
      <c r="E24" s="335">
        <v>101738894.20999999</v>
      </c>
      <c r="F24" s="335" t="s">
        <v>654</v>
      </c>
    </row>
    <row r="25" spans="1:6">
      <c r="A25" s="334" t="s">
        <v>616</v>
      </c>
      <c r="B25" s="17">
        <v>19737</v>
      </c>
      <c r="C25" s="335">
        <v>7126150.8200000003</v>
      </c>
      <c r="D25" s="335" t="s">
        <v>655</v>
      </c>
      <c r="E25" s="335">
        <v>426526.29</v>
      </c>
      <c r="F25" s="335" t="s">
        <v>656</v>
      </c>
    </row>
    <row r="26" spans="1:6">
      <c r="A26" s="334" t="s">
        <v>6</v>
      </c>
      <c r="B26" s="17">
        <v>384397</v>
      </c>
      <c r="C26" s="335">
        <v>254919268.87</v>
      </c>
      <c r="D26" s="335" t="s">
        <v>657</v>
      </c>
      <c r="E26" s="335">
        <v>13698519.699999999</v>
      </c>
      <c r="F26" s="335" t="s">
        <v>658</v>
      </c>
    </row>
    <row r="27" spans="1:6">
      <c r="A27" s="334" t="s">
        <v>46</v>
      </c>
      <c r="B27" s="17">
        <v>193450</v>
      </c>
      <c r="C27" s="335">
        <v>124720317.5</v>
      </c>
      <c r="D27" s="335" t="s">
        <v>659</v>
      </c>
      <c r="E27" s="335">
        <v>6644623.2300000004</v>
      </c>
      <c r="F27" s="335" t="s">
        <v>660</v>
      </c>
    </row>
    <row r="28" spans="1:6">
      <c r="A28" s="334" t="s">
        <v>8</v>
      </c>
      <c r="B28" s="26">
        <v>18244</v>
      </c>
      <c r="C28" s="27">
        <v>5677375.6500000004</v>
      </c>
      <c r="D28" s="27" t="s">
        <v>661</v>
      </c>
      <c r="E28" s="335">
        <v>129404.56</v>
      </c>
      <c r="F28" s="27" t="s">
        <v>662</v>
      </c>
    </row>
    <row r="29" spans="1:6" ht="15.75">
      <c r="A29" s="339" t="s">
        <v>11</v>
      </c>
      <c r="B29" s="337">
        <v>2465841</v>
      </c>
      <c r="C29" s="338">
        <v>2285661030.6100001</v>
      </c>
      <c r="D29" s="338"/>
      <c r="E29" s="338">
        <v>122637967.99000001</v>
      </c>
      <c r="F29" s="338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O53"/>
  <sheetViews>
    <sheetView workbookViewId="0">
      <selection activeCell="O13" sqref="O13"/>
    </sheetView>
  </sheetViews>
  <sheetFormatPr defaultRowHeight="15"/>
  <cols>
    <col min="1" max="1" width="23.7109375" style="333" bestFit="1" customWidth="1"/>
    <col min="2" max="2" width="11.85546875" style="333" customWidth="1"/>
    <col min="3" max="3" width="11.5703125" style="333" customWidth="1"/>
    <col min="4" max="4" width="11.140625" style="333" customWidth="1"/>
    <col min="5" max="5" width="11.28515625" style="333" customWidth="1"/>
    <col min="6" max="6" width="11" style="333" customWidth="1"/>
    <col min="7" max="7" width="12.140625" style="333" customWidth="1"/>
    <col min="8" max="8" width="11" style="333" customWidth="1"/>
    <col min="9" max="9" width="11.85546875" style="333" customWidth="1"/>
    <col min="10" max="10" width="12.5703125" style="333" customWidth="1"/>
    <col min="11" max="12" width="11.85546875" style="333" customWidth="1"/>
    <col min="13" max="13" width="12.7109375" style="333" customWidth="1"/>
    <col min="14" max="16384" width="9.140625" style="333"/>
  </cols>
  <sheetData>
    <row r="1" spans="1:15" ht="15.75">
      <c r="A1" s="568" t="s">
        <v>681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</row>
    <row r="2" spans="1:15">
      <c r="A2" s="336"/>
      <c r="B2" s="318"/>
      <c r="C2" s="318"/>
      <c r="D2" s="320"/>
      <c r="E2" s="318"/>
      <c r="F2" s="320"/>
      <c r="G2" s="320"/>
      <c r="H2" s="318"/>
      <c r="I2" s="318"/>
      <c r="J2" s="320"/>
    </row>
    <row r="3" spans="1:15" ht="15.75">
      <c r="A3" s="572" t="s">
        <v>19</v>
      </c>
      <c r="B3" s="598" t="s">
        <v>5</v>
      </c>
      <c r="C3" s="598"/>
      <c r="D3" s="598"/>
      <c r="E3" s="598" t="s">
        <v>6</v>
      </c>
      <c r="F3" s="598"/>
      <c r="G3" s="358"/>
      <c r="H3" s="598" t="s">
        <v>20</v>
      </c>
      <c r="I3" s="598"/>
      <c r="J3" s="598"/>
      <c r="K3" s="598" t="s">
        <v>21</v>
      </c>
      <c r="L3" s="598"/>
      <c r="M3" s="598"/>
    </row>
    <row r="4" spans="1:15" ht="15.75">
      <c r="A4" s="597"/>
      <c r="B4" s="358" t="s">
        <v>1</v>
      </c>
      <c r="C4" s="81" t="s">
        <v>22</v>
      </c>
      <c r="D4" s="81" t="s">
        <v>442</v>
      </c>
      <c r="E4" s="358" t="s">
        <v>1</v>
      </c>
      <c r="F4" s="81" t="s">
        <v>22</v>
      </c>
      <c r="G4" s="81" t="s">
        <v>442</v>
      </c>
      <c r="H4" s="358" t="s">
        <v>1</v>
      </c>
      <c r="I4" s="81" t="s">
        <v>22</v>
      </c>
      <c r="J4" s="81" t="s">
        <v>442</v>
      </c>
      <c r="K4" s="358" t="s">
        <v>1</v>
      </c>
      <c r="L4" s="81" t="s">
        <v>22</v>
      </c>
      <c r="M4" s="81" t="s">
        <v>442</v>
      </c>
    </row>
    <row r="5" spans="1:15">
      <c r="A5" s="10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321"/>
    </row>
    <row r="6" spans="1:15">
      <c r="A6" s="16" t="s">
        <v>446</v>
      </c>
      <c r="B6" s="29">
        <v>585273</v>
      </c>
      <c r="C6" s="64">
        <v>371.21</v>
      </c>
      <c r="D6" s="312">
        <v>414.62</v>
      </c>
      <c r="E6" s="233">
        <v>376849</v>
      </c>
      <c r="F6" s="312">
        <v>341.66</v>
      </c>
      <c r="G6" s="312">
        <v>360.96</v>
      </c>
      <c r="H6" s="233">
        <v>130222</v>
      </c>
      <c r="I6" s="312">
        <v>379.76</v>
      </c>
      <c r="J6" s="312">
        <v>377.78</v>
      </c>
      <c r="K6" s="233">
        <v>1753</v>
      </c>
      <c r="L6" s="312">
        <v>246.53</v>
      </c>
      <c r="M6" s="312">
        <v>200</v>
      </c>
    </row>
    <row r="7" spans="1:15">
      <c r="A7" s="16" t="s">
        <v>447</v>
      </c>
      <c r="B7" s="29">
        <v>695719</v>
      </c>
      <c r="C7" s="64">
        <v>699.6</v>
      </c>
      <c r="D7" s="312">
        <v>666.45</v>
      </c>
      <c r="E7" s="233">
        <v>199630</v>
      </c>
      <c r="F7" s="312">
        <v>709.18</v>
      </c>
      <c r="G7" s="312">
        <v>692.47</v>
      </c>
      <c r="H7" s="233">
        <v>77424</v>
      </c>
      <c r="I7" s="312">
        <v>695.68</v>
      </c>
      <c r="J7" s="312">
        <v>694.4</v>
      </c>
      <c r="K7" s="233">
        <v>11658</v>
      </c>
      <c r="L7" s="312">
        <v>765.52</v>
      </c>
      <c r="M7" s="312">
        <v>783.3</v>
      </c>
    </row>
    <row r="8" spans="1:15">
      <c r="A8" s="16" t="s">
        <v>448</v>
      </c>
      <c r="B8" s="29">
        <v>515949</v>
      </c>
      <c r="C8" s="64">
        <v>1204.57</v>
      </c>
      <c r="D8" s="312">
        <v>1190.74</v>
      </c>
      <c r="E8" s="233">
        <v>31559</v>
      </c>
      <c r="F8" s="312">
        <v>1140.55</v>
      </c>
      <c r="G8" s="312">
        <v>1119.1500000000001</v>
      </c>
      <c r="H8" s="233">
        <v>15136</v>
      </c>
      <c r="I8" s="312">
        <v>1182.3699999999999</v>
      </c>
      <c r="J8" s="312">
        <v>1151.23</v>
      </c>
      <c r="K8" s="233">
        <v>3</v>
      </c>
      <c r="L8" s="312">
        <v>1289.3</v>
      </c>
      <c r="M8" s="312">
        <v>1367.42</v>
      </c>
    </row>
    <row r="9" spans="1:15">
      <c r="A9" s="16" t="s">
        <v>449</v>
      </c>
      <c r="B9" s="29">
        <v>62285</v>
      </c>
      <c r="C9" s="64">
        <v>1656.29</v>
      </c>
      <c r="D9" s="312">
        <v>1636.27</v>
      </c>
      <c r="E9" s="233">
        <v>991</v>
      </c>
      <c r="F9" s="312">
        <v>1688.44</v>
      </c>
      <c r="G9" s="312">
        <v>1649.8</v>
      </c>
      <c r="H9" s="233">
        <v>1704</v>
      </c>
      <c r="I9" s="312">
        <v>1681.79</v>
      </c>
      <c r="J9" s="312">
        <v>1663.73</v>
      </c>
      <c r="K9" s="233">
        <v>0</v>
      </c>
      <c r="L9" s="312">
        <v>0</v>
      </c>
      <c r="M9" s="312" t="s">
        <v>439</v>
      </c>
    </row>
    <row r="10" spans="1:15">
      <c r="A10" s="16" t="s">
        <v>450</v>
      </c>
      <c r="B10" s="29">
        <v>6942</v>
      </c>
      <c r="C10" s="64">
        <v>2196.39</v>
      </c>
      <c r="D10" s="312">
        <v>2176.4</v>
      </c>
      <c r="E10" s="233">
        <v>351</v>
      </c>
      <c r="F10" s="312">
        <v>2224.11</v>
      </c>
      <c r="G10" s="312">
        <v>2226</v>
      </c>
      <c r="H10" s="233">
        <v>204</v>
      </c>
      <c r="I10" s="312">
        <v>2174.89</v>
      </c>
      <c r="J10" s="312">
        <v>2140.3200000000002</v>
      </c>
      <c r="K10" s="233">
        <v>0</v>
      </c>
      <c r="L10" s="312">
        <v>0</v>
      </c>
      <c r="M10" s="312" t="s">
        <v>439</v>
      </c>
    </row>
    <row r="11" spans="1:15">
      <c r="A11" s="16" t="s">
        <v>451</v>
      </c>
      <c r="B11" s="29">
        <v>2985</v>
      </c>
      <c r="C11" s="64">
        <v>2910.48</v>
      </c>
      <c r="D11" s="312">
        <v>2815.59</v>
      </c>
      <c r="E11" s="233">
        <v>76</v>
      </c>
      <c r="F11" s="312">
        <v>2905.32</v>
      </c>
      <c r="G11" s="312">
        <v>2648.08</v>
      </c>
      <c r="H11" s="233">
        <v>66</v>
      </c>
      <c r="I11" s="312">
        <v>3092.7</v>
      </c>
      <c r="J11" s="312">
        <v>2721.29</v>
      </c>
      <c r="K11" s="233">
        <v>0</v>
      </c>
      <c r="L11" s="312">
        <v>0</v>
      </c>
      <c r="M11" s="312" t="s">
        <v>439</v>
      </c>
    </row>
    <row r="12" spans="1:15" ht="15.75">
      <c r="A12" s="82" t="s">
        <v>27</v>
      </c>
      <c r="B12" s="63">
        <f>SUM(B6:B11)</f>
        <v>1869153</v>
      </c>
      <c r="C12" s="83"/>
      <c r="D12" s="83"/>
      <c r="E12" s="63">
        <f>SUM(E6:E11)</f>
        <v>609456</v>
      </c>
      <c r="F12" s="83"/>
      <c r="G12" s="83"/>
      <c r="H12" s="63">
        <f>SUM(H6:H11)</f>
        <v>224756</v>
      </c>
      <c r="I12" s="83"/>
      <c r="J12" s="83"/>
      <c r="K12" s="63">
        <f>SUM(K6:K11)</f>
        <v>13414</v>
      </c>
      <c r="L12" s="83"/>
      <c r="M12" s="83"/>
    </row>
    <row r="13" spans="1:15">
      <c r="A13" s="91" t="s">
        <v>28</v>
      </c>
      <c r="B13" s="30"/>
      <c r="C13" s="65"/>
      <c r="D13" s="65"/>
      <c r="E13" s="30"/>
      <c r="F13" s="65"/>
      <c r="G13" s="65"/>
      <c r="H13" s="30"/>
      <c r="I13" s="65"/>
      <c r="J13" s="65"/>
      <c r="K13" s="30"/>
      <c r="L13" s="65"/>
      <c r="M13" s="65"/>
      <c r="O13" s="318"/>
    </row>
    <row r="14" spans="1:15">
      <c r="A14" s="16" t="s">
        <v>452</v>
      </c>
      <c r="B14" s="29">
        <v>61440</v>
      </c>
      <c r="C14" s="64">
        <v>73.89</v>
      </c>
      <c r="D14" s="64">
        <v>78.760000000000005</v>
      </c>
      <c r="E14" s="29">
        <v>117443</v>
      </c>
      <c r="F14" s="64">
        <v>69.260000000000005</v>
      </c>
      <c r="G14" s="64">
        <v>76.25</v>
      </c>
      <c r="H14" s="29">
        <v>20720</v>
      </c>
      <c r="I14" s="64">
        <v>64.61</v>
      </c>
      <c r="J14" s="64">
        <v>68.12</v>
      </c>
      <c r="K14" s="29">
        <v>0</v>
      </c>
      <c r="L14" s="64">
        <v>0</v>
      </c>
      <c r="M14" s="64" t="s">
        <v>439</v>
      </c>
    </row>
    <row r="15" spans="1:15">
      <c r="A15" s="16" t="s">
        <v>453</v>
      </c>
      <c r="B15" s="29">
        <v>478277</v>
      </c>
      <c r="C15" s="64">
        <v>161.4</v>
      </c>
      <c r="D15" s="64">
        <v>169.31</v>
      </c>
      <c r="E15" s="29">
        <v>124113</v>
      </c>
      <c r="F15" s="64">
        <v>143</v>
      </c>
      <c r="G15" s="64">
        <v>140.52000000000001</v>
      </c>
      <c r="H15" s="29">
        <v>40605</v>
      </c>
      <c r="I15" s="64">
        <v>144.26</v>
      </c>
      <c r="J15" s="64">
        <v>143.08000000000001</v>
      </c>
      <c r="K15" s="29">
        <v>0</v>
      </c>
      <c r="L15" s="64">
        <v>0</v>
      </c>
      <c r="M15" s="64" t="s">
        <v>439</v>
      </c>
    </row>
    <row r="16" spans="1:15">
      <c r="A16" s="16" t="s">
        <v>454</v>
      </c>
      <c r="B16" s="29">
        <v>288333</v>
      </c>
      <c r="C16" s="64">
        <v>232.59</v>
      </c>
      <c r="D16" s="64">
        <v>224.8</v>
      </c>
      <c r="E16" s="29">
        <v>13473</v>
      </c>
      <c r="F16" s="64">
        <v>230.88</v>
      </c>
      <c r="G16" s="64">
        <v>220.86</v>
      </c>
      <c r="H16" s="29">
        <v>8585</v>
      </c>
      <c r="I16" s="64">
        <v>231.11</v>
      </c>
      <c r="J16" s="64">
        <v>226.86</v>
      </c>
      <c r="K16" s="29">
        <v>0</v>
      </c>
      <c r="L16" s="64">
        <v>0</v>
      </c>
      <c r="M16" s="64" t="s">
        <v>439</v>
      </c>
    </row>
    <row r="17" spans="1:13">
      <c r="A17" s="16" t="s">
        <v>455</v>
      </c>
      <c r="B17" s="29">
        <v>50307</v>
      </c>
      <c r="C17" s="64">
        <v>341.41</v>
      </c>
      <c r="D17" s="64">
        <v>339.89</v>
      </c>
      <c r="E17" s="29">
        <v>2099</v>
      </c>
      <c r="F17" s="64">
        <v>338.96</v>
      </c>
      <c r="G17" s="64">
        <v>332.14</v>
      </c>
      <c r="H17" s="29">
        <v>1148</v>
      </c>
      <c r="I17" s="64">
        <v>341.93</v>
      </c>
      <c r="J17" s="64">
        <v>339.11</v>
      </c>
      <c r="K17" s="29">
        <v>0</v>
      </c>
      <c r="L17" s="64">
        <v>0</v>
      </c>
      <c r="M17" s="64" t="s">
        <v>439</v>
      </c>
    </row>
    <row r="18" spans="1:13">
      <c r="A18" s="16" t="s">
        <v>456</v>
      </c>
      <c r="B18" s="29">
        <v>11779</v>
      </c>
      <c r="C18" s="64">
        <v>444.62</v>
      </c>
      <c r="D18" s="64">
        <v>441.17</v>
      </c>
      <c r="E18" s="29">
        <v>523</v>
      </c>
      <c r="F18" s="64">
        <v>440.49</v>
      </c>
      <c r="G18" s="64">
        <v>438.89</v>
      </c>
      <c r="H18" s="29">
        <v>362</v>
      </c>
      <c r="I18" s="64">
        <v>442.78</v>
      </c>
      <c r="J18" s="64">
        <v>438.97</v>
      </c>
      <c r="K18" s="29">
        <v>0</v>
      </c>
      <c r="L18" s="64">
        <v>0</v>
      </c>
      <c r="M18" s="64" t="s">
        <v>439</v>
      </c>
    </row>
    <row r="19" spans="1:13">
      <c r="A19" s="90" t="s">
        <v>457</v>
      </c>
      <c r="B19" s="29">
        <v>8777</v>
      </c>
      <c r="C19" s="64">
        <v>595.12</v>
      </c>
      <c r="D19" s="64">
        <v>560.91999999999996</v>
      </c>
      <c r="E19" s="29">
        <v>220</v>
      </c>
      <c r="F19" s="64">
        <v>588.63</v>
      </c>
      <c r="G19" s="64">
        <v>557.46</v>
      </c>
      <c r="H19" s="29">
        <v>184</v>
      </c>
      <c r="I19" s="64">
        <v>613.96</v>
      </c>
      <c r="J19" s="64">
        <v>583.23</v>
      </c>
      <c r="K19" s="29">
        <v>0</v>
      </c>
      <c r="L19" s="64">
        <v>0</v>
      </c>
      <c r="M19" s="64" t="s">
        <v>439</v>
      </c>
    </row>
    <row r="20" spans="1:13">
      <c r="A20" s="16" t="s">
        <v>458</v>
      </c>
      <c r="B20" s="29">
        <v>211</v>
      </c>
      <c r="C20" s="64">
        <v>1131.47</v>
      </c>
      <c r="D20" s="64">
        <v>1095.02</v>
      </c>
      <c r="E20" s="29">
        <v>2</v>
      </c>
      <c r="F20" s="64">
        <v>1214.6500000000001</v>
      </c>
      <c r="G20" s="64">
        <v>1214.6500000000001</v>
      </c>
      <c r="H20" s="29">
        <v>5</v>
      </c>
      <c r="I20" s="64">
        <v>1046.49</v>
      </c>
      <c r="J20" s="64">
        <v>1016.12</v>
      </c>
      <c r="K20" s="29">
        <v>0</v>
      </c>
      <c r="L20" s="64">
        <v>0</v>
      </c>
      <c r="M20" s="64" t="s">
        <v>439</v>
      </c>
    </row>
    <row r="21" spans="1:13">
      <c r="A21" s="16" t="s">
        <v>459</v>
      </c>
      <c r="B21" s="29">
        <v>7</v>
      </c>
      <c r="C21" s="64">
        <v>1648</v>
      </c>
      <c r="D21" s="64">
        <v>1567.54</v>
      </c>
      <c r="E21" s="29">
        <v>1</v>
      </c>
      <c r="F21" s="64">
        <v>1652.78</v>
      </c>
      <c r="G21" s="64">
        <v>1652.78</v>
      </c>
      <c r="H21" s="29">
        <v>1</v>
      </c>
      <c r="I21" s="64">
        <v>1805.39</v>
      </c>
      <c r="J21" s="64">
        <v>1805.39</v>
      </c>
      <c r="K21" s="29">
        <v>0</v>
      </c>
      <c r="L21" s="64">
        <v>0</v>
      </c>
      <c r="M21" s="64" t="s">
        <v>439</v>
      </c>
    </row>
    <row r="22" spans="1:13">
      <c r="A22" s="16" t="s">
        <v>460</v>
      </c>
      <c r="B22" s="29">
        <v>2</v>
      </c>
      <c r="C22" s="64">
        <v>2020.62</v>
      </c>
      <c r="D22" s="64">
        <v>2020.62</v>
      </c>
      <c r="E22" s="29">
        <v>0</v>
      </c>
      <c r="F22" s="64">
        <v>0</v>
      </c>
      <c r="G22" s="64" t="s">
        <v>439</v>
      </c>
      <c r="H22" s="29">
        <v>0</v>
      </c>
      <c r="I22" s="64">
        <v>0</v>
      </c>
      <c r="J22" s="64" t="s">
        <v>439</v>
      </c>
      <c r="K22" s="29">
        <v>0</v>
      </c>
      <c r="L22" s="64">
        <v>0</v>
      </c>
      <c r="M22" s="64" t="s">
        <v>439</v>
      </c>
    </row>
    <row r="23" spans="1:13">
      <c r="A23" s="16" t="s">
        <v>451</v>
      </c>
      <c r="B23" s="29">
        <v>0</v>
      </c>
      <c r="C23" s="64">
        <v>0</v>
      </c>
      <c r="D23" s="64" t="s">
        <v>439</v>
      </c>
      <c r="E23" s="29">
        <v>0</v>
      </c>
      <c r="F23" s="64">
        <v>0</v>
      </c>
      <c r="G23" s="64" t="s">
        <v>439</v>
      </c>
      <c r="H23" s="29">
        <v>0</v>
      </c>
      <c r="I23" s="64">
        <v>0</v>
      </c>
      <c r="J23" s="64" t="s">
        <v>439</v>
      </c>
      <c r="K23" s="29">
        <v>0</v>
      </c>
      <c r="L23" s="64">
        <v>0</v>
      </c>
      <c r="M23" s="64" t="s">
        <v>439</v>
      </c>
    </row>
    <row r="24" spans="1:13" ht="15.75">
      <c r="A24" s="82" t="s">
        <v>29</v>
      </c>
      <c r="B24" s="63">
        <f>SUM(B14:B23)</f>
        <v>899133</v>
      </c>
      <c r="C24" s="83"/>
      <c r="D24" s="83"/>
      <c r="E24" s="63">
        <f>SUM(E14:E23)</f>
        <v>257874</v>
      </c>
      <c r="F24" s="83"/>
      <c r="G24" s="83"/>
      <c r="H24" s="63">
        <f>SUM(H14:H23)</f>
        <v>71610</v>
      </c>
      <c r="I24" s="83"/>
      <c r="J24" s="83"/>
      <c r="K24" s="63">
        <f>SUM(K14:K23)</f>
        <v>0</v>
      </c>
      <c r="L24" s="83"/>
      <c r="M24" s="83"/>
    </row>
    <row r="25" spans="1:13">
      <c r="A25" s="10" t="s">
        <v>443</v>
      </c>
      <c r="B25" s="30"/>
      <c r="C25" s="65"/>
      <c r="D25" s="65"/>
      <c r="E25" s="30"/>
      <c r="F25" s="65"/>
      <c r="G25" s="65"/>
      <c r="H25" s="30"/>
      <c r="I25" s="65"/>
      <c r="J25" s="65"/>
      <c r="K25" s="30"/>
      <c r="L25" s="65"/>
      <c r="M25" s="65"/>
    </row>
    <row r="26" spans="1:13">
      <c r="A26" s="16" t="s">
        <v>452</v>
      </c>
      <c r="B26" s="29">
        <v>175923</v>
      </c>
      <c r="C26" s="312">
        <v>72.69</v>
      </c>
      <c r="D26" s="312">
        <v>74.62</v>
      </c>
      <c r="E26" s="29">
        <v>55239</v>
      </c>
      <c r="F26" s="64">
        <v>46.88</v>
      </c>
      <c r="G26" s="64">
        <v>44.52</v>
      </c>
      <c r="H26" s="29">
        <v>1</v>
      </c>
      <c r="I26" s="64">
        <v>70</v>
      </c>
      <c r="J26" s="64">
        <v>70</v>
      </c>
      <c r="K26" s="233">
        <v>0</v>
      </c>
      <c r="L26" s="312">
        <v>0</v>
      </c>
      <c r="M26" s="312" t="s">
        <v>439</v>
      </c>
    </row>
    <row r="27" spans="1:13">
      <c r="A27" s="16" t="s">
        <v>453</v>
      </c>
      <c r="B27" s="29">
        <v>139148</v>
      </c>
      <c r="C27" s="312">
        <v>125.18</v>
      </c>
      <c r="D27" s="312">
        <v>117.99</v>
      </c>
      <c r="E27" s="29">
        <v>12022</v>
      </c>
      <c r="F27" s="64">
        <v>131.58000000000001</v>
      </c>
      <c r="G27" s="64">
        <v>123.78</v>
      </c>
      <c r="H27" s="29">
        <v>1</v>
      </c>
      <c r="I27" s="64">
        <v>157.5</v>
      </c>
      <c r="J27" s="64">
        <v>157.5</v>
      </c>
      <c r="K27" s="233">
        <v>0</v>
      </c>
      <c r="L27" s="312">
        <v>0</v>
      </c>
      <c r="M27" s="312" t="s">
        <v>439</v>
      </c>
    </row>
    <row r="28" spans="1:13">
      <c r="A28" s="16" t="s">
        <v>454</v>
      </c>
      <c r="B28" s="29">
        <v>10948</v>
      </c>
      <c r="C28" s="312">
        <v>241.94</v>
      </c>
      <c r="D28" s="312">
        <v>239.55</v>
      </c>
      <c r="E28" s="29">
        <v>1299</v>
      </c>
      <c r="F28" s="64">
        <v>248.1</v>
      </c>
      <c r="G28" s="64">
        <v>248.02</v>
      </c>
      <c r="H28" s="29">
        <v>2</v>
      </c>
      <c r="I28" s="64">
        <v>252.51</v>
      </c>
      <c r="J28" s="64">
        <v>252.51</v>
      </c>
      <c r="K28" s="233">
        <v>0</v>
      </c>
      <c r="L28" s="312">
        <v>0</v>
      </c>
      <c r="M28" s="312" t="s">
        <v>439</v>
      </c>
    </row>
    <row r="29" spans="1:13">
      <c r="A29" s="16" t="s">
        <v>455</v>
      </c>
      <c r="B29" s="29">
        <v>7948</v>
      </c>
      <c r="C29" s="312">
        <v>352.49</v>
      </c>
      <c r="D29" s="312">
        <v>358.67</v>
      </c>
      <c r="E29" s="29">
        <v>968</v>
      </c>
      <c r="F29" s="64">
        <v>344.89</v>
      </c>
      <c r="G29" s="64">
        <v>348.18</v>
      </c>
      <c r="H29" s="29">
        <v>9</v>
      </c>
      <c r="I29" s="64">
        <v>344.26</v>
      </c>
      <c r="J29" s="64">
        <v>352.8</v>
      </c>
      <c r="K29" s="233">
        <v>0</v>
      </c>
      <c r="L29" s="312">
        <v>0</v>
      </c>
      <c r="M29" s="312" t="s">
        <v>439</v>
      </c>
    </row>
    <row r="30" spans="1:13">
      <c r="A30" s="16" t="s">
        <v>456</v>
      </c>
      <c r="B30" s="29">
        <v>1602</v>
      </c>
      <c r="C30" s="312">
        <v>422.88</v>
      </c>
      <c r="D30" s="312">
        <v>428.09</v>
      </c>
      <c r="E30" s="29">
        <v>169</v>
      </c>
      <c r="F30" s="64">
        <v>433.32</v>
      </c>
      <c r="G30" s="64">
        <v>434.19</v>
      </c>
      <c r="H30" s="29">
        <v>5</v>
      </c>
      <c r="I30" s="64">
        <v>432.46</v>
      </c>
      <c r="J30" s="64">
        <v>434</v>
      </c>
      <c r="K30" s="233">
        <v>0</v>
      </c>
      <c r="L30" s="312">
        <v>0</v>
      </c>
      <c r="M30" s="312" t="s">
        <v>439</v>
      </c>
    </row>
    <row r="31" spans="1:13">
      <c r="A31" s="90" t="s">
        <v>457</v>
      </c>
      <c r="B31" s="29">
        <v>229</v>
      </c>
      <c r="C31" s="312">
        <v>511.26</v>
      </c>
      <c r="D31" s="312">
        <v>505.79</v>
      </c>
      <c r="E31" s="29">
        <v>3</v>
      </c>
      <c r="F31" s="64">
        <v>521.11</v>
      </c>
      <c r="G31" s="64">
        <v>511.89</v>
      </c>
      <c r="H31" s="29">
        <v>0</v>
      </c>
      <c r="I31" s="64">
        <v>0</v>
      </c>
      <c r="J31" s="64" t="s">
        <v>439</v>
      </c>
      <c r="K31" s="233">
        <v>0</v>
      </c>
      <c r="L31" s="312">
        <v>0</v>
      </c>
      <c r="M31" s="312" t="s">
        <v>439</v>
      </c>
    </row>
    <row r="32" spans="1:13">
      <c r="A32" s="16" t="s">
        <v>458</v>
      </c>
      <c r="B32" s="29">
        <v>0</v>
      </c>
      <c r="C32" s="312">
        <v>0</v>
      </c>
      <c r="D32" s="312" t="s">
        <v>439</v>
      </c>
      <c r="E32" s="29">
        <v>0</v>
      </c>
      <c r="F32" s="64">
        <v>0</v>
      </c>
      <c r="G32" s="64" t="s">
        <v>439</v>
      </c>
      <c r="H32" s="29">
        <v>0</v>
      </c>
      <c r="I32" s="64">
        <v>0</v>
      </c>
      <c r="J32" s="64" t="s">
        <v>439</v>
      </c>
      <c r="K32" s="29">
        <v>0</v>
      </c>
      <c r="L32" s="64">
        <v>0</v>
      </c>
      <c r="M32" s="64" t="s">
        <v>439</v>
      </c>
    </row>
    <row r="33" spans="1:14">
      <c r="A33" s="16" t="s">
        <v>459</v>
      </c>
      <c r="B33" s="29">
        <v>0</v>
      </c>
      <c r="C33" s="312">
        <v>0</v>
      </c>
      <c r="D33" s="312" t="s">
        <v>439</v>
      </c>
      <c r="E33" s="29">
        <v>0</v>
      </c>
      <c r="F33" s="64">
        <v>0</v>
      </c>
      <c r="G33" s="64" t="s">
        <v>439</v>
      </c>
      <c r="H33" s="29">
        <v>0</v>
      </c>
      <c r="I33" s="64">
        <v>0</v>
      </c>
      <c r="J33" s="64" t="s">
        <v>439</v>
      </c>
      <c r="K33" s="29">
        <v>0</v>
      </c>
      <c r="L33" s="64">
        <v>0</v>
      </c>
      <c r="M33" s="64" t="s">
        <v>439</v>
      </c>
    </row>
    <row r="34" spans="1:14">
      <c r="A34" s="16" t="s">
        <v>460</v>
      </c>
      <c r="B34" s="29">
        <v>0</v>
      </c>
      <c r="C34" s="312">
        <v>0</v>
      </c>
      <c r="D34" s="312" t="s">
        <v>439</v>
      </c>
      <c r="E34" s="29">
        <v>0</v>
      </c>
      <c r="F34" s="64">
        <v>0</v>
      </c>
      <c r="G34" s="64" t="s">
        <v>439</v>
      </c>
      <c r="H34" s="29">
        <v>0</v>
      </c>
      <c r="I34" s="64">
        <v>0</v>
      </c>
      <c r="J34" s="64" t="s">
        <v>439</v>
      </c>
      <c r="K34" s="29">
        <v>0</v>
      </c>
      <c r="L34" s="64">
        <v>0</v>
      </c>
      <c r="M34" s="64" t="s">
        <v>439</v>
      </c>
    </row>
    <row r="35" spans="1:14">
      <c r="A35" s="16" t="s">
        <v>451</v>
      </c>
      <c r="B35" s="29">
        <v>0</v>
      </c>
      <c r="C35" s="312">
        <v>0</v>
      </c>
      <c r="D35" s="312" t="s">
        <v>439</v>
      </c>
      <c r="E35" s="29">
        <v>0</v>
      </c>
      <c r="F35" s="64">
        <v>0</v>
      </c>
      <c r="G35" s="64" t="s">
        <v>439</v>
      </c>
      <c r="H35" s="29">
        <v>0</v>
      </c>
      <c r="I35" s="64">
        <v>0</v>
      </c>
      <c r="J35" s="64" t="s">
        <v>439</v>
      </c>
      <c r="K35" s="29">
        <v>0</v>
      </c>
      <c r="L35" s="64">
        <v>0</v>
      </c>
      <c r="M35" s="64" t="s">
        <v>439</v>
      </c>
    </row>
    <row r="36" spans="1:14" ht="15.75">
      <c r="A36" s="82" t="s">
        <v>444</v>
      </c>
      <c r="B36" s="63">
        <f>SUM(B26:B35)</f>
        <v>335798</v>
      </c>
      <c r="C36" s="83"/>
      <c r="D36" s="83"/>
      <c r="E36" s="63">
        <f>SUM(E26:E35)</f>
        <v>69700</v>
      </c>
      <c r="F36" s="83"/>
      <c r="G36" s="83"/>
      <c r="H36" s="63">
        <f>SUM(H26:H35)</f>
        <v>18</v>
      </c>
      <c r="I36" s="83"/>
      <c r="J36" s="83"/>
      <c r="K36" s="63">
        <f>SUM(K26:K35)</f>
        <v>0</v>
      </c>
      <c r="L36" s="83"/>
      <c r="M36" s="83"/>
    </row>
    <row r="37" spans="1:14">
      <c r="A37" s="10" t="s">
        <v>605</v>
      </c>
      <c r="B37" s="32"/>
      <c r="C37" s="346"/>
      <c r="D37" s="65"/>
      <c r="E37" s="30"/>
      <c r="F37" s="65"/>
      <c r="G37" s="65"/>
      <c r="H37" s="30"/>
      <c r="I37" s="65"/>
      <c r="J37" s="65"/>
      <c r="K37" s="30"/>
      <c r="L37" s="65"/>
      <c r="M37" s="65"/>
    </row>
    <row r="38" spans="1:14">
      <c r="A38" s="16" t="s">
        <v>446</v>
      </c>
      <c r="B38" s="29">
        <v>19317</v>
      </c>
      <c r="C38" s="312">
        <v>338.47</v>
      </c>
      <c r="D38" s="312">
        <v>338.4</v>
      </c>
      <c r="E38" s="29">
        <v>0</v>
      </c>
      <c r="F38" s="64">
        <v>0</v>
      </c>
      <c r="G38" s="64" t="s">
        <v>439</v>
      </c>
      <c r="H38" s="29">
        <v>0</v>
      </c>
      <c r="I38" s="64">
        <v>0</v>
      </c>
      <c r="J38" s="64" t="s">
        <v>439</v>
      </c>
      <c r="K38" s="29">
        <v>15619</v>
      </c>
      <c r="L38" s="64">
        <v>225.85</v>
      </c>
      <c r="M38" s="64">
        <v>205.71</v>
      </c>
    </row>
    <row r="39" spans="1:14">
      <c r="A39" s="16" t="s">
        <v>447</v>
      </c>
      <c r="B39" s="233">
        <v>0</v>
      </c>
      <c r="C39" s="312">
        <v>0</v>
      </c>
      <c r="D39" s="312" t="s">
        <v>439</v>
      </c>
      <c r="E39" s="18">
        <v>0</v>
      </c>
      <c r="F39" s="19">
        <v>0</v>
      </c>
      <c r="G39" s="19" t="s">
        <v>439</v>
      </c>
      <c r="H39" s="18">
        <v>0</v>
      </c>
      <c r="I39" s="19">
        <v>0</v>
      </c>
      <c r="J39" s="19" t="s">
        <v>439</v>
      </c>
      <c r="K39" s="18">
        <v>0</v>
      </c>
      <c r="L39" s="19">
        <v>0</v>
      </c>
      <c r="M39" s="19" t="s">
        <v>439</v>
      </c>
    </row>
    <row r="40" spans="1:14">
      <c r="A40" s="16" t="s">
        <v>448</v>
      </c>
      <c r="B40" s="233">
        <v>0</v>
      </c>
      <c r="C40" s="312">
        <v>0</v>
      </c>
      <c r="D40" s="312" t="s">
        <v>439</v>
      </c>
      <c r="E40" s="18">
        <v>0</v>
      </c>
      <c r="F40" s="19">
        <v>0</v>
      </c>
      <c r="G40" s="19" t="s">
        <v>439</v>
      </c>
      <c r="H40" s="18">
        <v>0</v>
      </c>
      <c r="I40" s="19">
        <v>0</v>
      </c>
      <c r="J40" s="19" t="s">
        <v>439</v>
      </c>
      <c r="K40" s="18">
        <v>0</v>
      </c>
      <c r="L40" s="19">
        <v>0</v>
      </c>
      <c r="M40" s="19" t="s">
        <v>439</v>
      </c>
    </row>
    <row r="41" spans="1:14">
      <c r="A41" s="16" t="s">
        <v>449</v>
      </c>
      <c r="B41" s="233">
        <v>0</v>
      </c>
      <c r="C41" s="312">
        <v>0</v>
      </c>
      <c r="D41" s="312" t="s">
        <v>439</v>
      </c>
      <c r="E41" s="18">
        <v>0</v>
      </c>
      <c r="F41" s="19">
        <v>0</v>
      </c>
      <c r="G41" s="19" t="s">
        <v>439</v>
      </c>
      <c r="H41" s="18">
        <v>0</v>
      </c>
      <c r="I41" s="19">
        <v>0</v>
      </c>
      <c r="J41" s="19" t="s">
        <v>439</v>
      </c>
      <c r="K41" s="18">
        <v>0</v>
      </c>
      <c r="L41" s="19">
        <v>0</v>
      </c>
      <c r="M41" s="19" t="s">
        <v>439</v>
      </c>
    </row>
    <row r="42" spans="1:14">
      <c r="A42" s="16" t="s">
        <v>450</v>
      </c>
      <c r="B42" s="233">
        <v>0</v>
      </c>
      <c r="C42" s="312">
        <v>0</v>
      </c>
      <c r="D42" s="312" t="s">
        <v>439</v>
      </c>
      <c r="E42" s="18">
        <v>0</v>
      </c>
      <c r="F42" s="19">
        <v>0</v>
      </c>
      <c r="G42" s="19" t="s">
        <v>439</v>
      </c>
      <c r="H42" s="18">
        <v>0</v>
      </c>
      <c r="I42" s="19">
        <v>0</v>
      </c>
      <c r="J42" s="19" t="s">
        <v>439</v>
      </c>
      <c r="K42" s="18">
        <v>0</v>
      </c>
      <c r="L42" s="19">
        <v>0</v>
      </c>
      <c r="M42" s="19" t="s">
        <v>439</v>
      </c>
    </row>
    <row r="43" spans="1:14">
      <c r="A43" s="16" t="s">
        <v>451</v>
      </c>
      <c r="B43" s="233">
        <v>0</v>
      </c>
      <c r="C43" s="312">
        <v>0</v>
      </c>
      <c r="D43" s="312" t="s">
        <v>439</v>
      </c>
      <c r="E43" s="18">
        <v>0</v>
      </c>
      <c r="F43" s="19">
        <v>0</v>
      </c>
      <c r="G43" s="19" t="s">
        <v>439</v>
      </c>
      <c r="H43" s="18">
        <v>0</v>
      </c>
      <c r="I43" s="19">
        <v>0</v>
      </c>
      <c r="J43" s="19" t="s">
        <v>439</v>
      </c>
      <c r="K43" s="18">
        <v>0</v>
      </c>
      <c r="L43" s="19">
        <v>0</v>
      </c>
      <c r="M43" s="19" t="s">
        <v>439</v>
      </c>
    </row>
    <row r="44" spans="1:14" ht="15.75">
      <c r="A44" s="82" t="s">
        <v>615</v>
      </c>
      <c r="B44" s="84">
        <f>SUM(B38:B43)</f>
        <v>19317</v>
      </c>
      <c r="C44" s="347"/>
      <c r="D44" s="83"/>
      <c r="E44" s="63">
        <f>SUM(E38:E43)</f>
        <v>0</v>
      </c>
      <c r="F44" s="83"/>
      <c r="G44" s="83"/>
      <c r="H44" s="63">
        <f>SUM(H38:H43)</f>
        <v>0</v>
      </c>
      <c r="I44" s="83"/>
      <c r="J44" s="83"/>
      <c r="K44" s="63">
        <f>SUM(K38:K43)</f>
        <v>15619</v>
      </c>
      <c r="L44" s="83"/>
      <c r="M44" s="83"/>
    </row>
    <row r="45" spans="1:14">
      <c r="A45" s="10" t="s">
        <v>614</v>
      </c>
      <c r="B45" s="32"/>
      <c r="C45" s="346"/>
      <c r="D45" s="65"/>
      <c r="E45" s="30"/>
      <c r="F45" s="65"/>
      <c r="G45" s="65"/>
      <c r="H45" s="30"/>
      <c r="I45" s="65"/>
      <c r="J45" s="65"/>
      <c r="K45" s="30"/>
      <c r="L45" s="65"/>
      <c r="M45" s="65"/>
    </row>
    <row r="46" spans="1:14">
      <c r="A46" s="16" t="s">
        <v>446</v>
      </c>
      <c r="B46" s="29">
        <v>0</v>
      </c>
      <c r="C46" s="312">
        <v>0</v>
      </c>
      <c r="D46" s="312" t="s">
        <v>439</v>
      </c>
      <c r="E46" s="29">
        <v>0</v>
      </c>
      <c r="F46" s="64">
        <v>0</v>
      </c>
      <c r="G46" s="64" t="s">
        <v>439</v>
      </c>
      <c r="H46" s="29">
        <v>0</v>
      </c>
      <c r="I46" s="64">
        <v>0</v>
      </c>
      <c r="J46" s="64" t="s">
        <v>439</v>
      </c>
      <c r="K46" s="29">
        <v>0</v>
      </c>
      <c r="L46" s="64">
        <v>0</v>
      </c>
      <c r="M46" s="64" t="s">
        <v>439</v>
      </c>
      <c r="N46" s="333" t="s">
        <v>439</v>
      </c>
    </row>
    <row r="47" spans="1:14">
      <c r="A47" s="16" t="s">
        <v>447</v>
      </c>
      <c r="B47" s="233">
        <v>0</v>
      </c>
      <c r="C47" s="312">
        <v>0</v>
      </c>
      <c r="D47" s="312" t="s">
        <v>439</v>
      </c>
      <c r="E47" s="18">
        <v>0</v>
      </c>
      <c r="F47" s="19">
        <v>0</v>
      </c>
      <c r="G47" s="19" t="s">
        <v>439</v>
      </c>
      <c r="H47" s="18">
        <v>0</v>
      </c>
      <c r="I47" s="19">
        <v>0</v>
      </c>
      <c r="J47" s="19" t="s">
        <v>439</v>
      </c>
      <c r="K47" s="18">
        <v>0</v>
      </c>
      <c r="L47" s="19">
        <v>0</v>
      </c>
      <c r="M47" s="19" t="s">
        <v>439</v>
      </c>
      <c r="N47" s="333" t="s">
        <v>439</v>
      </c>
    </row>
    <row r="48" spans="1:14">
      <c r="A48" s="16" t="s">
        <v>448</v>
      </c>
      <c r="B48" s="233">
        <v>0</v>
      </c>
      <c r="C48" s="312">
        <v>0</v>
      </c>
      <c r="D48" s="312" t="s">
        <v>439</v>
      </c>
      <c r="E48" s="18">
        <v>0</v>
      </c>
      <c r="F48" s="19">
        <v>0</v>
      </c>
      <c r="G48" s="19" t="s">
        <v>439</v>
      </c>
      <c r="H48" s="18">
        <v>0</v>
      </c>
      <c r="I48" s="19">
        <v>0</v>
      </c>
      <c r="J48" s="19" t="s">
        <v>439</v>
      </c>
      <c r="K48" s="18">
        <v>0</v>
      </c>
      <c r="L48" s="19">
        <v>0</v>
      </c>
      <c r="M48" s="19" t="s">
        <v>439</v>
      </c>
      <c r="N48" s="333" t="s">
        <v>439</v>
      </c>
    </row>
    <row r="49" spans="1:14">
      <c r="A49" s="16" t="s">
        <v>449</v>
      </c>
      <c r="B49" s="233">
        <v>0</v>
      </c>
      <c r="C49" s="312">
        <v>0</v>
      </c>
      <c r="D49" s="312" t="s">
        <v>439</v>
      </c>
      <c r="E49" s="18">
        <v>0</v>
      </c>
      <c r="F49" s="19">
        <v>0</v>
      </c>
      <c r="G49" s="19" t="s">
        <v>439</v>
      </c>
      <c r="H49" s="18">
        <v>0</v>
      </c>
      <c r="I49" s="19">
        <v>0</v>
      </c>
      <c r="J49" s="19" t="s">
        <v>439</v>
      </c>
      <c r="K49" s="18">
        <v>0</v>
      </c>
      <c r="L49" s="19">
        <v>0</v>
      </c>
      <c r="M49" s="19" t="s">
        <v>439</v>
      </c>
      <c r="N49" s="333" t="s">
        <v>439</v>
      </c>
    </row>
    <row r="50" spans="1:14">
      <c r="A50" s="16" t="s">
        <v>450</v>
      </c>
      <c r="B50" s="233">
        <v>0</v>
      </c>
      <c r="C50" s="312">
        <v>0</v>
      </c>
      <c r="D50" s="312" t="s">
        <v>439</v>
      </c>
      <c r="E50" s="18">
        <v>0</v>
      </c>
      <c r="F50" s="19">
        <v>0</v>
      </c>
      <c r="G50" s="19" t="s">
        <v>439</v>
      </c>
      <c r="H50" s="18">
        <v>0</v>
      </c>
      <c r="I50" s="19">
        <v>0</v>
      </c>
      <c r="J50" s="19" t="s">
        <v>439</v>
      </c>
      <c r="K50" s="18">
        <v>0</v>
      </c>
      <c r="L50" s="19">
        <v>0</v>
      </c>
      <c r="M50" s="19" t="s">
        <v>439</v>
      </c>
      <c r="N50" s="333" t="s">
        <v>439</v>
      </c>
    </row>
    <row r="51" spans="1:14">
      <c r="A51" s="16" t="s">
        <v>451</v>
      </c>
      <c r="B51" s="233">
        <v>0</v>
      </c>
      <c r="C51" s="312">
        <v>0</v>
      </c>
      <c r="D51" s="312" t="s">
        <v>439</v>
      </c>
      <c r="E51" s="18">
        <v>0</v>
      </c>
      <c r="F51" s="19">
        <v>0</v>
      </c>
      <c r="G51" s="19" t="s">
        <v>439</v>
      </c>
      <c r="H51" s="18">
        <v>0</v>
      </c>
      <c r="I51" s="19">
        <v>0</v>
      </c>
      <c r="J51" s="19" t="s">
        <v>439</v>
      </c>
      <c r="K51" s="18">
        <v>0</v>
      </c>
      <c r="L51" s="19">
        <v>0</v>
      </c>
      <c r="M51" s="19" t="s">
        <v>439</v>
      </c>
      <c r="N51" s="333" t="s">
        <v>439</v>
      </c>
    </row>
    <row r="52" spans="1:14" ht="15.75">
      <c r="A52" s="82" t="s">
        <v>30</v>
      </c>
      <c r="B52" s="84">
        <f>SUM(B46:B51)</f>
        <v>0</v>
      </c>
      <c r="C52" s="347"/>
      <c r="D52" s="83"/>
      <c r="E52" s="63">
        <f>SUM(E46:E51)</f>
        <v>0</v>
      </c>
      <c r="F52" s="83"/>
      <c r="G52" s="83"/>
      <c r="H52" s="63">
        <f>SUM(H46:H51)</f>
        <v>0</v>
      </c>
      <c r="I52" s="83"/>
      <c r="J52" s="83"/>
      <c r="K52" s="63">
        <f>SUM(K46:K51)</f>
        <v>0</v>
      </c>
      <c r="L52" s="83"/>
      <c r="M52" s="83"/>
    </row>
    <row r="53" spans="1:14">
      <c r="H53" s="31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34"/>
  <sheetViews>
    <sheetView zoomScaleNormal="100" workbookViewId="0">
      <selection activeCell="E24" sqref="E24"/>
    </sheetView>
  </sheetViews>
  <sheetFormatPr defaultRowHeight="1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style="52" customWidth="1"/>
    <col min="7" max="7" width="17.7109375" customWidth="1"/>
  </cols>
  <sheetData>
    <row r="1" spans="1:7" s="41" customFormat="1" ht="15.75">
      <c r="A1" s="568" t="s">
        <v>687</v>
      </c>
      <c r="B1" s="568"/>
      <c r="C1" s="568"/>
      <c r="D1" s="568"/>
      <c r="E1" s="568"/>
      <c r="F1" s="568"/>
      <c r="G1" s="568"/>
    </row>
    <row r="2" spans="1:7">
      <c r="A2" s="42"/>
    </row>
    <row r="3" spans="1:7" s="41" customFormat="1" ht="15.75">
      <c r="A3" s="71" t="s">
        <v>18</v>
      </c>
      <c r="B3" s="72" t="s">
        <v>36</v>
      </c>
      <c r="C3" s="239" t="s">
        <v>37</v>
      </c>
      <c r="D3" s="239" t="s">
        <v>38</v>
      </c>
      <c r="E3" s="239" t="s">
        <v>39</v>
      </c>
      <c r="F3" s="239" t="s">
        <v>445</v>
      </c>
      <c r="G3" s="239" t="s">
        <v>40</v>
      </c>
    </row>
    <row r="4" spans="1:7">
      <c r="A4" s="38">
        <v>1</v>
      </c>
      <c r="B4" s="7">
        <v>10</v>
      </c>
      <c r="C4" s="6">
        <v>3</v>
      </c>
      <c r="D4" s="6">
        <v>14</v>
      </c>
      <c r="E4" s="382">
        <v>10</v>
      </c>
      <c r="F4" s="6">
        <v>6</v>
      </c>
      <c r="G4" s="6">
        <v>0</v>
      </c>
    </row>
    <row r="5" spans="1:7">
      <c r="A5" s="38">
        <v>2</v>
      </c>
      <c r="B5" s="7">
        <v>9</v>
      </c>
      <c r="C5" s="6">
        <v>7</v>
      </c>
      <c r="D5" s="6">
        <v>27</v>
      </c>
      <c r="E5" s="382">
        <v>18</v>
      </c>
      <c r="F5" s="6">
        <v>18</v>
      </c>
      <c r="G5" s="6">
        <v>0</v>
      </c>
    </row>
    <row r="6" spans="1:7">
      <c r="A6" s="38">
        <v>3</v>
      </c>
      <c r="B6" s="7">
        <v>8</v>
      </c>
      <c r="C6" s="6">
        <v>85</v>
      </c>
      <c r="D6" s="6">
        <v>323</v>
      </c>
      <c r="E6" s="382">
        <v>191</v>
      </c>
      <c r="F6" s="6">
        <v>166</v>
      </c>
      <c r="G6" s="6">
        <v>0</v>
      </c>
    </row>
    <row r="7" spans="1:7">
      <c r="A7" s="38">
        <v>4</v>
      </c>
      <c r="B7" s="7">
        <v>7</v>
      </c>
      <c r="C7" s="6">
        <v>555</v>
      </c>
      <c r="D7" s="6">
        <v>1810</v>
      </c>
      <c r="E7" s="382">
        <v>1035</v>
      </c>
      <c r="F7" s="6">
        <v>1040</v>
      </c>
      <c r="G7" s="6">
        <v>0</v>
      </c>
    </row>
    <row r="8" spans="1:7">
      <c r="A8" s="38">
        <v>5</v>
      </c>
      <c r="B8" s="7">
        <v>6</v>
      </c>
      <c r="C8" s="6">
        <v>7184</v>
      </c>
      <c r="D8" s="6">
        <v>16347</v>
      </c>
      <c r="E8" s="382">
        <v>13373</v>
      </c>
      <c r="F8" s="6">
        <v>13384</v>
      </c>
      <c r="G8" s="6">
        <v>0</v>
      </c>
    </row>
    <row r="9" spans="1:7">
      <c r="A9" s="38">
        <v>6</v>
      </c>
      <c r="B9" s="7">
        <v>5</v>
      </c>
      <c r="C9" s="6">
        <v>17270</v>
      </c>
      <c r="D9" s="6">
        <v>38135</v>
      </c>
      <c r="E9" s="382">
        <v>28655</v>
      </c>
      <c r="F9" s="6">
        <v>19560</v>
      </c>
      <c r="G9" s="6">
        <v>0</v>
      </c>
    </row>
    <row r="10" spans="1:7">
      <c r="A10" s="38">
        <v>7</v>
      </c>
      <c r="B10" s="7">
        <v>4</v>
      </c>
      <c r="C10" s="6">
        <v>70624</v>
      </c>
      <c r="D10" s="6">
        <v>143787</v>
      </c>
      <c r="E10" s="382">
        <v>105661</v>
      </c>
      <c r="F10" s="6">
        <v>33048</v>
      </c>
      <c r="G10" s="6">
        <v>0</v>
      </c>
    </row>
    <row r="11" spans="1:7">
      <c r="A11" s="38">
        <v>8</v>
      </c>
      <c r="B11" s="7">
        <v>3</v>
      </c>
      <c r="C11" s="6">
        <v>354102</v>
      </c>
      <c r="D11" s="6">
        <v>463276</v>
      </c>
      <c r="E11" s="382">
        <v>310746</v>
      </c>
      <c r="F11" s="6">
        <v>288284</v>
      </c>
      <c r="G11" s="6">
        <v>0</v>
      </c>
    </row>
    <row r="12" spans="1:7">
      <c r="A12" s="38">
        <v>9</v>
      </c>
      <c r="B12" s="7">
        <v>2</v>
      </c>
      <c r="C12" s="6">
        <v>897461</v>
      </c>
      <c r="D12" s="6">
        <v>983595</v>
      </c>
      <c r="E12" s="382">
        <v>766755</v>
      </c>
      <c r="F12" s="6">
        <v>44572</v>
      </c>
      <c r="G12" s="6">
        <v>0</v>
      </c>
    </row>
    <row r="13" spans="1:7">
      <c r="A13" s="38">
        <v>10</v>
      </c>
      <c r="B13" s="7">
        <v>1</v>
      </c>
      <c r="C13" s="6">
        <v>1112012</v>
      </c>
      <c r="D13" s="6">
        <v>1104401</v>
      </c>
      <c r="E13" s="382">
        <v>2173</v>
      </c>
      <c r="F13" s="6">
        <v>5438</v>
      </c>
      <c r="G13" s="6">
        <v>0</v>
      </c>
    </row>
    <row r="14" spans="1:7" s="2" customFormat="1" ht="15.75">
      <c r="A14" s="43"/>
      <c r="B14" s="53" t="s">
        <v>440</v>
      </c>
      <c r="C14" s="55">
        <f>SUM(C4:C13)</f>
        <v>2459303</v>
      </c>
      <c r="D14" s="55">
        <f t="shared" ref="D14:G14" si="0">SUM(D4:D13)</f>
        <v>2751715</v>
      </c>
      <c r="E14" s="387">
        <f t="shared" si="0"/>
        <v>1228617</v>
      </c>
      <c r="F14" s="55">
        <f t="shared" si="0"/>
        <v>405516</v>
      </c>
      <c r="G14" s="55">
        <f t="shared" si="0"/>
        <v>0</v>
      </c>
    </row>
    <row r="15" spans="1:7">
      <c r="C15" s="168"/>
    </row>
    <row r="16" spans="1:7" s="49" customFormat="1" ht="15.75">
      <c r="A16" s="41" t="s">
        <v>43</v>
      </c>
      <c r="D16" s="182"/>
      <c r="E16" s="182"/>
      <c r="G16" s="229"/>
    </row>
    <row r="17" spans="1:8">
      <c r="E17" s="168"/>
    </row>
    <row r="18" spans="1:8" s="49" customFormat="1" ht="15.75">
      <c r="A18" s="175" t="s">
        <v>18</v>
      </c>
      <c r="B18" s="176" t="s">
        <v>41</v>
      </c>
      <c r="C18" s="239" t="s">
        <v>37</v>
      </c>
      <c r="E18" s="284"/>
      <c r="F18" s="284"/>
      <c r="G18"/>
      <c r="H18"/>
    </row>
    <row r="19" spans="1:8">
      <c r="A19" s="360">
        <v>1</v>
      </c>
      <c r="B19" s="232">
        <v>6</v>
      </c>
      <c r="C19" s="233">
        <v>2</v>
      </c>
      <c r="D19" s="103"/>
      <c r="E19" s="295"/>
      <c r="F19" s="284"/>
      <c r="G19" s="295"/>
    </row>
    <row r="20" spans="1:8">
      <c r="A20" s="360">
        <v>2</v>
      </c>
      <c r="B20" s="232">
        <v>5</v>
      </c>
      <c r="C20" s="233">
        <v>13</v>
      </c>
      <c r="D20" s="103"/>
      <c r="E20" s="295"/>
      <c r="F20" s="284"/>
      <c r="G20" s="295"/>
    </row>
    <row r="21" spans="1:8">
      <c r="A21" s="360">
        <v>3</v>
      </c>
      <c r="B21" s="232">
        <v>4</v>
      </c>
      <c r="C21" s="233">
        <v>786</v>
      </c>
      <c r="D21" s="103"/>
      <c r="E21" s="295"/>
      <c r="F21" s="284"/>
      <c r="G21" s="295"/>
      <c r="H21" s="284"/>
    </row>
    <row r="22" spans="1:8">
      <c r="A22" s="360">
        <v>4</v>
      </c>
      <c r="B22" s="232">
        <v>3</v>
      </c>
      <c r="C22" s="233">
        <v>11724</v>
      </c>
      <c r="D22" s="103"/>
      <c r="E22" s="295"/>
      <c r="F22" s="284"/>
      <c r="G22" s="295"/>
      <c r="H22" s="295"/>
    </row>
    <row r="23" spans="1:8" s="46" customFormat="1">
      <c r="A23" s="360">
        <v>5</v>
      </c>
      <c r="B23" s="232">
        <v>2</v>
      </c>
      <c r="C23" s="233">
        <v>274682</v>
      </c>
      <c r="D23" s="168"/>
      <c r="E23" s="295"/>
      <c r="F23" s="284"/>
      <c r="G23" s="295"/>
      <c r="H23" s="295"/>
    </row>
    <row r="24" spans="1:8">
      <c r="A24" s="360">
        <v>6</v>
      </c>
      <c r="B24" s="232">
        <v>1</v>
      </c>
      <c r="C24" s="233">
        <v>2163958</v>
      </c>
      <c r="D24" s="228"/>
      <c r="E24" s="295"/>
      <c r="F24" s="284"/>
      <c r="G24" s="295"/>
      <c r="H24" s="295"/>
    </row>
    <row r="25" spans="1:8" s="333" customFormat="1" ht="15.75">
      <c r="A25" s="281"/>
      <c r="B25" s="174" t="s">
        <v>440</v>
      </c>
      <c r="C25" s="174">
        <f>SUM(C19:C24)</f>
        <v>2451165</v>
      </c>
      <c r="D25" s="228"/>
      <c r="E25" s="295"/>
      <c r="F25" s="296"/>
      <c r="G25" s="359"/>
    </row>
    <row r="26" spans="1:8" s="333" customFormat="1">
      <c r="D26" s="228"/>
      <c r="E26" s="283"/>
      <c r="F26" s="283"/>
      <c r="G26" s="283"/>
    </row>
    <row r="27" spans="1:8" ht="15.75">
      <c r="A27" s="171" t="s">
        <v>627</v>
      </c>
      <c r="B27" s="333"/>
      <c r="C27" s="333"/>
      <c r="D27" s="228"/>
    </row>
    <row r="29" spans="1:8" ht="15.75">
      <c r="A29" s="71" t="s">
        <v>18</v>
      </c>
      <c r="B29" s="72" t="s">
        <v>42</v>
      </c>
      <c r="C29" s="239" t="s">
        <v>37</v>
      </c>
    </row>
    <row r="30" spans="1:8">
      <c r="A30" s="107">
        <v>1</v>
      </c>
      <c r="B30" s="137">
        <v>4</v>
      </c>
      <c r="C30" s="137">
        <v>9</v>
      </c>
      <c r="E30" s="318"/>
    </row>
    <row r="31" spans="1:8">
      <c r="A31" s="107">
        <v>2</v>
      </c>
      <c r="B31" s="137">
        <v>3</v>
      </c>
      <c r="C31" s="137">
        <v>361</v>
      </c>
    </row>
    <row r="32" spans="1:8">
      <c r="A32" s="280">
        <v>3</v>
      </c>
      <c r="B32" s="137">
        <v>2</v>
      </c>
      <c r="C32" s="137">
        <v>57624</v>
      </c>
    </row>
    <row r="33" spans="1:3">
      <c r="A33" s="107">
        <v>4</v>
      </c>
      <c r="B33" s="382">
        <v>1</v>
      </c>
      <c r="C33" s="382">
        <v>1112250</v>
      </c>
    </row>
    <row r="34" spans="1:3" ht="15.75">
      <c r="A34" s="281"/>
      <c r="B34" s="387" t="s">
        <v>440</v>
      </c>
      <c r="C34" s="387">
        <f>SUM(C30:C33)</f>
        <v>1170244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J23" sqref="J23"/>
    </sheetView>
  </sheetViews>
  <sheetFormatPr defaultRowHeight="1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41" customFormat="1" ht="15.75">
      <c r="A1" s="568" t="s">
        <v>689</v>
      </c>
      <c r="B1" s="568"/>
      <c r="C1" s="568"/>
      <c r="D1" s="568"/>
      <c r="E1" s="568"/>
      <c r="F1" s="568"/>
      <c r="G1" s="568"/>
      <c r="H1" s="568"/>
    </row>
    <row r="2" spans="1:8">
      <c r="A2" s="42"/>
    </row>
    <row r="3" spans="1:8" s="76" customFormat="1" ht="31.5">
      <c r="A3" s="241" t="s">
        <v>53</v>
      </c>
      <c r="B3" s="241" t="s">
        <v>31</v>
      </c>
      <c r="C3" s="241" t="s">
        <v>55</v>
      </c>
      <c r="D3" s="241" t="s">
        <v>5</v>
      </c>
      <c r="E3" s="241" t="s">
        <v>6</v>
      </c>
      <c r="F3" s="241" t="s">
        <v>46</v>
      </c>
      <c r="G3" s="112" t="s">
        <v>54</v>
      </c>
      <c r="H3" s="112" t="s">
        <v>34</v>
      </c>
    </row>
    <row r="4" spans="1:8">
      <c r="A4" s="38">
        <v>1</v>
      </c>
      <c r="B4" s="7" t="s">
        <v>35</v>
      </c>
      <c r="C4" s="6">
        <v>76385</v>
      </c>
      <c r="D4" s="6">
        <v>53531</v>
      </c>
      <c r="E4" s="6">
        <v>14515</v>
      </c>
      <c r="F4" s="6">
        <v>7564</v>
      </c>
      <c r="G4" s="6">
        <v>775</v>
      </c>
      <c r="H4" s="6">
        <v>0</v>
      </c>
    </row>
    <row r="5" spans="1:8">
      <c r="A5" s="38">
        <v>2</v>
      </c>
      <c r="B5" s="7" t="s">
        <v>209</v>
      </c>
      <c r="C5" s="6">
        <v>35196</v>
      </c>
      <c r="D5" s="6">
        <v>25582</v>
      </c>
      <c r="E5" s="6">
        <v>6770</v>
      </c>
      <c r="F5" s="6">
        <v>2613</v>
      </c>
      <c r="G5" s="6">
        <v>231</v>
      </c>
      <c r="H5" s="6">
        <v>0</v>
      </c>
    </row>
    <row r="6" spans="1:8">
      <c r="A6" s="38">
        <v>3</v>
      </c>
      <c r="B6" s="7" t="s">
        <v>210</v>
      </c>
      <c r="C6" s="6">
        <v>33462</v>
      </c>
      <c r="D6" s="6">
        <v>25432</v>
      </c>
      <c r="E6" s="6">
        <v>5708</v>
      </c>
      <c r="F6" s="6">
        <v>2179</v>
      </c>
      <c r="G6" s="6">
        <v>143</v>
      </c>
      <c r="H6" s="6">
        <v>0</v>
      </c>
    </row>
    <row r="7" spans="1:8">
      <c r="A7" s="38">
        <v>4</v>
      </c>
      <c r="B7" s="7" t="s">
        <v>211</v>
      </c>
      <c r="C7" s="6">
        <v>32219</v>
      </c>
      <c r="D7" s="6">
        <v>23050</v>
      </c>
      <c r="E7" s="6">
        <v>5822</v>
      </c>
      <c r="F7" s="6">
        <v>3127</v>
      </c>
      <c r="G7" s="6">
        <v>220</v>
      </c>
      <c r="H7" s="6">
        <v>0</v>
      </c>
    </row>
    <row r="8" spans="1:8">
      <c r="A8" s="38">
        <v>5</v>
      </c>
      <c r="B8" s="7" t="s">
        <v>212</v>
      </c>
      <c r="C8" s="6">
        <v>1699171</v>
      </c>
      <c r="D8" s="6">
        <v>1200064</v>
      </c>
      <c r="E8" s="6">
        <v>403449</v>
      </c>
      <c r="F8" s="6">
        <v>85627</v>
      </c>
      <c r="G8" s="6">
        <v>10031</v>
      </c>
      <c r="H8" s="6">
        <v>0</v>
      </c>
    </row>
    <row r="9" spans="1:8">
      <c r="A9" s="38">
        <v>6</v>
      </c>
      <c r="B9" s="7" t="s">
        <v>213</v>
      </c>
      <c r="C9" s="6">
        <v>125599</v>
      </c>
      <c r="D9" s="6">
        <v>89144</v>
      </c>
      <c r="E9" s="6">
        <v>26456</v>
      </c>
      <c r="F9" s="6">
        <v>8936</v>
      </c>
      <c r="G9" s="6">
        <v>1063</v>
      </c>
      <c r="H9" s="6">
        <v>0</v>
      </c>
    </row>
    <row r="10" spans="1:8">
      <c r="A10" s="38">
        <v>7</v>
      </c>
      <c r="B10" s="7" t="s">
        <v>214</v>
      </c>
      <c r="C10" s="6">
        <v>42096</v>
      </c>
      <c r="D10" s="6">
        <v>29585</v>
      </c>
      <c r="E10" s="6">
        <v>9340</v>
      </c>
      <c r="F10" s="6">
        <v>2879</v>
      </c>
      <c r="G10" s="6">
        <v>292</v>
      </c>
      <c r="H10" s="6">
        <v>0</v>
      </c>
    </row>
    <row r="11" spans="1:8">
      <c r="A11" s="38">
        <v>8</v>
      </c>
      <c r="B11" s="7" t="s">
        <v>215</v>
      </c>
      <c r="C11" s="6">
        <v>12735</v>
      </c>
      <c r="D11" s="6">
        <v>9424</v>
      </c>
      <c r="E11" s="6">
        <v>2004</v>
      </c>
      <c r="F11" s="6">
        <v>1259</v>
      </c>
      <c r="G11" s="6">
        <v>48</v>
      </c>
      <c r="H11" s="6">
        <v>0</v>
      </c>
    </row>
    <row r="12" spans="1:8">
      <c r="A12" s="38">
        <v>9</v>
      </c>
      <c r="B12" s="7" t="s">
        <v>216</v>
      </c>
      <c r="C12" s="6">
        <v>41139</v>
      </c>
      <c r="D12" s="6">
        <v>29214</v>
      </c>
      <c r="E12" s="6">
        <v>8029</v>
      </c>
      <c r="F12" s="6">
        <v>3526</v>
      </c>
      <c r="G12" s="6">
        <v>370</v>
      </c>
      <c r="H12" s="6">
        <v>0</v>
      </c>
    </row>
    <row r="13" spans="1:8">
      <c r="A13" s="38">
        <v>10</v>
      </c>
      <c r="B13" s="7" t="s">
        <v>217</v>
      </c>
      <c r="C13" s="6">
        <v>63267</v>
      </c>
      <c r="D13" s="6">
        <v>45933</v>
      </c>
      <c r="E13" s="6">
        <v>12865</v>
      </c>
      <c r="F13" s="6">
        <v>4125</v>
      </c>
      <c r="G13" s="6">
        <v>344</v>
      </c>
      <c r="H13" s="6">
        <v>0</v>
      </c>
    </row>
    <row r="14" spans="1:8">
      <c r="A14" s="38">
        <v>11</v>
      </c>
      <c r="B14" s="7" t="s">
        <v>218</v>
      </c>
      <c r="C14" s="6">
        <v>57194</v>
      </c>
      <c r="D14" s="6">
        <v>42343</v>
      </c>
      <c r="E14" s="6">
        <v>9006</v>
      </c>
      <c r="F14" s="6">
        <v>5291</v>
      </c>
      <c r="G14" s="6">
        <v>554</v>
      </c>
      <c r="H14" s="6">
        <v>0</v>
      </c>
    </row>
    <row r="15" spans="1:8">
      <c r="A15" s="38">
        <v>12</v>
      </c>
      <c r="B15" s="7" t="s">
        <v>219</v>
      </c>
      <c r="C15" s="6">
        <v>84176</v>
      </c>
      <c r="D15" s="6">
        <v>58622</v>
      </c>
      <c r="E15" s="6">
        <v>19876</v>
      </c>
      <c r="F15" s="6">
        <v>5247</v>
      </c>
      <c r="G15" s="6">
        <v>431</v>
      </c>
      <c r="H15" s="6">
        <v>0</v>
      </c>
    </row>
    <row r="16" spans="1:8">
      <c r="A16" s="38">
        <v>13</v>
      </c>
      <c r="B16" s="7" t="s">
        <v>220</v>
      </c>
      <c r="C16" s="6">
        <v>6560</v>
      </c>
      <c r="D16" s="6">
        <v>4868</v>
      </c>
      <c r="E16" s="6">
        <v>1083</v>
      </c>
      <c r="F16" s="6">
        <v>575</v>
      </c>
      <c r="G16" s="6">
        <v>34</v>
      </c>
      <c r="H16" s="6">
        <v>0</v>
      </c>
    </row>
    <row r="17" spans="1:8">
      <c r="A17" s="38">
        <v>14</v>
      </c>
      <c r="B17" s="7" t="s">
        <v>221</v>
      </c>
      <c r="C17" s="6">
        <v>11984</v>
      </c>
      <c r="D17" s="6">
        <v>9076</v>
      </c>
      <c r="E17" s="6">
        <v>1909</v>
      </c>
      <c r="F17" s="6">
        <v>858</v>
      </c>
      <c r="G17" s="6">
        <v>141</v>
      </c>
      <c r="H17" s="6">
        <v>0</v>
      </c>
    </row>
    <row r="18" spans="1:8">
      <c r="A18" s="38">
        <v>15</v>
      </c>
      <c r="B18" s="7" t="s">
        <v>222</v>
      </c>
      <c r="C18" s="6">
        <v>52205</v>
      </c>
      <c r="D18" s="6">
        <v>37852</v>
      </c>
      <c r="E18" s="6">
        <v>9500</v>
      </c>
      <c r="F18" s="6">
        <v>4446</v>
      </c>
      <c r="G18" s="6">
        <v>407</v>
      </c>
      <c r="H18" s="6">
        <v>0</v>
      </c>
    </row>
    <row r="19" spans="1:8">
      <c r="A19" s="38">
        <v>16</v>
      </c>
      <c r="B19" s="7" t="s">
        <v>223</v>
      </c>
      <c r="C19" s="6">
        <v>55795</v>
      </c>
      <c r="D19" s="6">
        <v>40281</v>
      </c>
      <c r="E19" s="6">
        <v>10271</v>
      </c>
      <c r="F19" s="6">
        <v>4912</v>
      </c>
      <c r="G19" s="6">
        <v>331</v>
      </c>
      <c r="H19" s="6">
        <v>0</v>
      </c>
    </row>
    <row r="20" spans="1:8">
      <c r="A20" s="38">
        <v>17</v>
      </c>
      <c r="B20" s="7" t="s">
        <v>224</v>
      </c>
      <c r="C20" s="6">
        <v>106277</v>
      </c>
      <c r="D20" s="6">
        <v>76346</v>
      </c>
      <c r="E20" s="6">
        <v>19014</v>
      </c>
      <c r="F20" s="6">
        <v>10359</v>
      </c>
      <c r="G20" s="6">
        <v>558</v>
      </c>
      <c r="H20" s="6">
        <v>0</v>
      </c>
    </row>
    <row r="21" spans="1:8">
      <c r="A21" s="38">
        <v>18</v>
      </c>
      <c r="B21" s="7" t="s">
        <v>225</v>
      </c>
      <c r="C21" s="6">
        <v>16283</v>
      </c>
      <c r="D21" s="6">
        <v>12356</v>
      </c>
      <c r="E21" s="6">
        <v>2369</v>
      </c>
      <c r="F21" s="6">
        <v>1434</v>
      </c>
      <c r="G21" s="6">
        <v>124</v>
      </c>
      <c r="H21" s="6">
        <v>0</v>
      </c>
    </row>
    <row r="22" spans="1:8">
      <c r="A22" s="38">
        <v>19</v>
      </c>
      <c r="B22" s="7" t="s">
        <v>226</v>
      </c>
      <c r="C22" s="6">
        <v>443790</v>
      </c>
      <c r="D22" s="6">
        <v>314639</v>
      </c>
      <c r="E22" s="6">
        <v>99566</v>
      </c>
      <c r="F22" s="6">
        <v>25978</v>
      </c>
      <c r="G22" s="6">
        <v>3607</v>
      </c>
      <c r="H22" s="6">
        <v>0</v>
      </c>
    </row>
    <row r="23" spans="1:8">
      <c r="A23" s="38">
        <v>20</v>
      </c>
      <c r="B23" s="7" t="s">
        <v>227</v>
      </c>
      <c r="C23" s="6">
        <v>71997</v>
      </c>
      <c r="D23" s="6">
        <v>52428</v>
      </c>
      <c r="E23" s="6">
        <v>13578</v>
      </c>
      <c r="F23" s="6">
        <v>5429</v>
      </c>
      <c r="G23" s="6">
        <v>562</v>
      </c>
      <c r="H23" s="6">
        <v>0</v>
      </c>
    </row>
    <row r="24" spans="1:8">
      <c r="A24" s="38">
        <v>21</v>
      </c>
      <c r="B24" s="7" t="s">
        <v>228</v>
      </c>
      <c r="C24" s="6">
        <v>58850</v>
      </c>
      <c r="D24" s="6">
        <v>41192</v>
      </c>
      <c r="E24" s="6">
        <v>12219</v>
      </c>
      <c r="F24" s="6">
        <v>4996</v>
      </c>
      <c r="G24" s="6">
        <v>443</v>
      </c>
      <c r="H24" s="6">
        <v>0</v>
      </c>
    </row>
    <row r="25" spans="1:8">
      <c r="A25" s="38">
        <v>22</v>
      </c>
      <c r="B25" s="7" t="s">
        <v>229</v>
      </c>
      <c r="C25" s="6">
        <v>45783</v>
      </c>
      <c r="D25" s="6">
        <v>32424</v>
      </c>
      <c r="E25" s="6">
        <v>7852</v>
      </c>
      <c r="F25" s="6">
        <v>5263</v>
      </c>
      <c r="G25" s="6">
        <v>244</v>
      </c>
      <c r="H25" s="6">
        <v>0</v>
      </c>
    </row>
    <row r="26" spans="1:8">
      <c r="A26" s="38">
        <v>23</v>
      </c>
      <c r="B26" s="7" t="s">
        <v>230</v>
      </c>
      <c r="C26" s="6">
        <v>17086</v>
      </c>
      <c r="D26" s="6">
        <v>12002</v>
      </c>
      <c r="E26" s="6">
        <v>3403</v>
      </c>
      <c r="F26" s="6">
        <v>1519</v>
      </c>
      <c r="G26" s="6">
        <v>162</v>
      </c>
      <c r="H26" s="6">
        <v>0</v>
      </c>
    </row>
    <row r="27" spans="1:8">
      <c r="A27" s="38">
        <v>24</v>
      </c>
      <c r="B27" s="7" t="s">
        <v>231</v>
      </c>
      <c r="C27" s="6">
        <v>41816</v>
      </c>
      <c r="D27" s="6">
        <v>29852</v>
      </c>
      <c r="E27" s="6">
        <v>8255</v>
      </c>
      <c r="F27" s="6">
        <v>3436</v>
      </c>
      <c r="G27" s="6">
        <v>273</v>
      </c>
      <c r="H27" s="6">
        <v>0</v>
      </c>
    </row>
    <row r="28" spans="1:8">
      <c r="A28" s="38">
        <v>25</v>
      </c>
      <c r="B28" s="7" t="s">
        <v>232</v>
      </c>
      <c r="C28" s="6">
        <v>13992</v>
      </c>
      <c r="D28" s="6">
        <v>10253</v>
      </c>
      <c r="E28" s="6">
        <v>2806</v>
      </c>
      <c r="F28" s="6">
        <v>844</v>
      </c>
      <c r="G28" s="6">
        <v>89</v>
      </c>
      <c r="H28" s="6">
        <v>0</v>
      </c>
    </row>
    <row r="29" spans="1:8">
      <c r="A29" s="38">
        <v>26</v>
      </c>
      <c r="B29" s="7" t="s">
        <v>233</v>
      </c>
      <c r="C29" s="6">
        <v>27968</v>
      </c>
      <c r="D29" s="6">
        <v>20629</v>
      </c>
      <c r="E29" s="6">
        <v>4557</v>
      </c>
      <c r="F29" s="6">
        <v>2558</v>
      </c>
      <c r="G29" s="6">
        <v>224</v>
      </c>
      <c r="H29" s="6">
        <v>0</v>
      </c>
    </row>
    <row r="30" spans="1:8">
      <c r="A30" s="38">
        <v>27</v>
      </c>
      <c r="B30" s="7" t="s">
        <v>234</v>
      </c>
      <c r="C30" s="6">
        <v>60433</v>
      </c>
      <c r="D30" s="6">
        <v>43615</v>
      </c>
      <c r="E30" s="6">
        <v>12641</v>
      </c>
      <c r="F30" s="6">
        <v>3943</v>
      </c>
      <c r="G30" s="6">
        <v>234</v>
      </c>
      <c r="H30" s="6">
        <v>0</v>
      </c>
    </row>
    <row r="31" spans="1:8">
      <c r="A31" s="38">
        <v>28</v>
      </c>
      <c r="B31" s="7" t="s">
        <v>235</v>
      </c>
      <c r="C31" s="6">
        <v>54094</v>
      </c>
      <c r="D31" s="6">
        <v>38671</v>
      </c>
      <c r="E31" s="6">
        <v>11188</v>
      </c>
      <c r="F31" s="6">
        <v>3770</v>
      </c>
      <c r="G31" s="6">
        <v>465</v>
      </c>
      <c r="H31" s="6">
        <v>0</v>
      </c>
    </row>
    <row r="32" spans="1:8">
      <c r="A32" s="38">
        <v>29</v>
      </c>
      <c r="B32" s="7" t="s">
        <v>236</v>
      </c>
      <c r="C32" s="6">
        <v>37033</v>
      </c>
      <c r="D32" s="6">
        <v>26523</v>
      </c>
      <c r="E32" s="6">
        <v>7852</v>
      </c>
      <c r="F32" s="6">
        <v>2499</v>
      </c>
      <c r="G32" s="6">
        <v>159</v>
      </c>
      <c r="H32" s="6">
        <v>0</v>
      </c>
    </row>
    <row r="33" spans="1:8">
      <c r="A33" s="38">
        <v>30</v>
      </c>
      <c r="B33" s="7" t="s">
        <v>237</v>
      </c>
      <c r="C33" s="6">
        <v>30050</v>
      </c>
      <c r="D33" s="6">
        <v>22591</v>
      </c>
      <c r="E33" s="6">
        <v>4866</v>
      </c>
      <c r="F33" s="6">
        <v>2467</v>
      </c>
      <c r="G33" s="6">
        <v>126</v>
      </c>
      <c r="H33" s="6">
        <v>0</v>
      </c>
    </row>
    <row r="34" spans="1:8">
      <c r="A34" s="38">
        <v>31</v>
      </c>
      <c r="B34" s="7" t="s">
        <v>238</v>
      </c>
      <c r="C34" s="6">
        <v>110964</v>
      </c>
      <c r="D34" s="6">
        <v>81138</v>
      </c>
      <c r="E34" s="6">
        <v>20125</v>
      </c>
      <c r="F34" s="6">
        <v>9210</v>
      </c>
      <c r="G34" s="6">
        <v>491</v>
      </c>
      <c r="H34" s="6">
        <v>0</v>
      </c>
    </row>
    <row r="35" spans="1:8">
      <c r="A35" s="38">
        <v>32</v>
      </c>
      <c r="B35" s="7" t="s">
        <v>239</v>
      </c>
      <c r="C35" s="6">
        <v>30702</v>
      </c>
      <c r="D35" s="6">
        <v>22876</v>
      </c>
      <c r="E35" s="6">
        <v>5262</v>
      </c>
      <c r="F35" s="6">
        <v>2448</v>
      </c>
      <c r="G35" s="6">
        <v>116</v>
      </c>
      <c r="H35" s="6">
        <v>0</v>
      </c>
    </row>
    <row r="36" spans="1:8">
      <c r="A36" s="38">
        <v>33</v>
      </c>
      <c r="B36" s="7" t="s">
        <v>240</v>
      </c>
      <c r="C36" s="6">
        <v>38737</v>
      </c>
      <c r="D36" s="6">
        <v>27677</v>
      </c>
      <c r="E36" s="6">
        <v>7430</v>
      </c>
      <c r="F36" s="6">
        <v>3507</v>
      </c>
      <c r="G36" s="6">
        <v>123</v>
      </c>
      <c r="H36" s="6">
        <v>0</v>
      </c>
    </row>
    <row r="37" spans="1:8">
      <c r="A37" s="38">
        <v>34</v>
      </c>
      <c r="B37" s="7" t="s">
        <v>241</v>
      </c>
      <c r="C37" s="6">
        <v>8953</v>
      </c>
      <c r="D37" s="6">
        <v>6420</v>
      </c>
      <c r="E37" s="6">
        <v>1677</v>
      </c>
      <c r="F37" s="6">
        <v>793</v>
      </c>
      <c r="G37" s="6">
        <v>63</v>
      </c>
      <c r="H37" s="6">
        <v>0</v>
      </c>
    </row>
    <row r="38" spans="1:8">
      <c r="A38" s="38">
        <v>35</v>
      </c>
      <c r="B38" s="7" t="s">
        <v>242</v>
      </c>
      <c r="C38" s="6">
        <v>85250</v>
      </c>
      <c r="D38" s="6">
        <v>59152</v>
      </c>
      <c r="E38" s="6">
        <v>19481</v>
      </c>
      <c r="F38" s="6">
        <v>6233</v>
      </c>
      <c r="G38" s="6">
        <v>384</v>
      </c>
      <c r="H38" s="6">
        <v>0</v>
      </c>
    </row>
    <row r="39" spans="1:8">
      <c r="A39" s="38">
        <v>36</v>
      </c>
      <c r="B39" s="7" t="s">
        <v>243</v>
      </c>
      <c r="C39" s="6">
        <v>61749</v>
      </c>
      <c r="D39" s="6">
        <v>45159</v>
      </c>
      <c r="E39" s="6">
        <v>11148</v>
      </c>
      <c r="F39" s="6">
        <v>4992</v>
      </c>
      <c r="G39" s="6">
        <v>450</v>
      </c>
      <c r="H39" s="6">
        <v>0</v>
      </c>
    </row>
    <row r="40" spans="1:8">
      <c r="A40" s="38">
        <v>37</v>
      </c>
      <c r="B40" s="7" t="s">
        <v>244</v>
      </c>
      <c r="C40" s="6">
        <v>36686</v>
      </c>
      <c r="D40" s="6">
        <v>25886</v>
      </c>
      <c r="E40" s="6">
        <v>6456</v>
      </c>
      <c r="F40" s="6">
        <v>3735</v>
      </c>
      <c r="G40" s="6">
        <v>609</v>
      </c>
      <c r="H40" s="6">
        <v>0</v>
      </c>
    </row>
    <row r="41" spans="1:8">
      <c r="A41" s="38">
        <v>38</v>
      </c>
      <c r="B41" s="7" t="s">
        <v>245</v>
      </c>
      <c r="C41" s="6">
        <v>50000</v>
      </c>
      <c r="D41" s="6">
        <v>35347</v>
      </c>
      <c r="E41" s="6">
        <v>8528</v>
      </c>
      <c r="F41" s="6">
        <v>5751</v>
      </c>
      <c r="G41" s="6">
        <v>374</v>
      </c>
      <c r="H41" s="6">
        <v>0</v>
      </c>
    </row>
    <row r="42" spans="1:8">
      <c r="A42" s="38">
        <v>39</v>
      </c>
      <c r="B42" s="7" t="s">
        <v>246</v>
      </c>
      <c r="C42" s="6">
        <v>44119</v>
      </c>
      <c r="D42" s="6">
        <v>31477</v>
      </c>
      <c r="E42" s="6">
        <v>8116</v>
      </c>
      <c r="F42" s="6">
        <v>4211</v>
      </c>
      <c r="G42" s="6">
        <v>315</v>
      </c>
      <c r="H42" s="6">
        <v>0</v>
      </c>
    </row>
    <row r="43" spans="1:8">
      <c r="A43" s="38">
        <v>40</v>
      </c>
      <c r="B43" s="7" t="s">
        <v>247</v>
      </c>
      <c r="C43" s="6">
        <v>27002</v>
      </c>
      <c r="D43" s="6">
        <v>19887</v>
      </c>
      <c r="E43" s="6">
        <v>4296</v>
      </c>
      <c r="F43" s="6">
        <v>2592</v>
      </c>
      <c r="G43" s="6">
        <v>227</v>
      </c>
      <c r="H43" s="6">
        <v>0</v>
      </c>
    </row>
    <row r="44" spans="1:8">
      <c r="A44" s="38">
        <v>41</v>
      </c>
      <c r="B44" s="7" t="s">
        <v>248</v>
      </c>
      <c r="C44" s="6">
        <v>27837</v>
      </c>
      <c r="D44" s="6">
        <v>19560</v>
      </c>
      <c r="E44" s="6">
        <v>5538</v>
      </c>
      <c r="F44" s="6">
        <v>2596</v>
      </c>
      <c r="G44" s="6">
        <v>143</v>
      </c>
      <c r="H44" s="6">
        <v>0</v>
      </c>
    </row>
    <row r="45" spans="1:8">
      <c r="A45" s="38">
        <v>42</v>
      </c>
      <c r="B45" s="7" t="s">
        <v>249</v>
      </c>
      <c r="C45" s="6">
        <v>38178</v>
      </c>
      <c r="D45" s="6">
        <v>27651</v>
      </c>
      <c r="E45" s="6">
        <v>5776</v>
      </c>
      <c r="F45" s="6">
        <v>4173</v>
      </c>
      <c r="G45" s="6">
        <v>578</v>
      </c>
      <c r="H45" s="6">
        <v>0</v>
      </c>
    </row>
    <row r="46" spans="1:8">
      <c r="A46" s="38">
        <v>43</v>
      </c>
      <c r="B46" s="7" t="s">
        <v>250</v>
      </c>
      <c r="C46" s="6">
        <v>15759</v>
      </c>
      <c r="D46" s="6">
        <v>11887</v>
      </c>
      <c r="E46" s="6">
        <v>2903</v>
      </c>
      <c r="F46" s="6">
        <v>927</v>
      </c>
      <c r="G46" s="6">
        <v>42</v>
      </c>
      <c r="H46" s="6">
        <v>0</v>
      </c>
    </row>
    <row r="47" spans="1:8">
      <c r="A47" s="38">
        <v>44</v>
      </c>
      <c r="B47" s="7" t="s">
        <v>251</v>
      </c>
      <c r="C47" s="6">
        <v>70577</v>
      </c>
      <c r="D47" s="6">
        <v>51875</v>
      </c>
      <c r="E47" s="6">
        <v>12391</v>
      </c>
      <c r="F47" s="6">
        <v>5811</v>
      </c>
      <c r="G47" s="6">
        <v>500</v>
      </c>
      <c r="H47" s="6">
        <v>0</v>
      </c>
    </row>
    <row r="48" spans="1:8">
      <c r="A48" s="38">
        <v>45</v>
      </c>
      <c r="B48" s="7" t="s">
        <v>252</v>
      </c>
      <c r="C48" s="6">
        <v>56949</v>
      </c>
      <c r="D48" s="6">
        <v>41316</v>
      </c>
      <c r="E48" s="6">
        <v>10047</v>
      </c>
      <c r="F48" s="6">
        <v>5298</v>
      </c>
      <c r="G48" s="6">
        <v>288</v>
      </c>
      <c r="H48" s="6">
        <v>0</v>
      </c>
    </row>
    <row r="49" spans="1:9">
      <c r="A49" s="38">
        <v>46</v>
      </c>
      <c r="B49" s="7" t="s">
        <v>253</v>
      </c>
      <c r="C49" s="6">
        <v>64805</v>
      </c>
      <c r="D49" s="6">
        <v>45077</v>
      </c>
      <c r="E49" s="6">
        <v>13616</v>
      </c>
      <c r="F49" s="6">
        <v>5751</v>
      </c>
      <c r="G49" s="6">
        <v>361</v>
      </c>
      <c r="H49" s="6">
        <v>0</v>
      </c>
    </row>
    <row r="50" spans="1:9">
      <c r="A50" s="38">
        <v>47</v>
      </c>
      <c r="B50" s="7" t="s">
        <v>254</v>
      </c>
      <c r="C50" s="6">
        <v>17839</v>
      </c>
      <c r="D50" s="6">
        <v>13223</v>
      </c>
      <c r="E50" s="6">
        <v>3063</v>
      </c>
      <c r="F50" s="6">
        <v>1463</v>
      </c>
      <c r="G50" s="6">
        <v>90</v>
      </c>
      <c r="H50" s="6">
        <v>0</v>
      </c>
    </row>
    <row r="51" spans="1:9">
      <c r="A51" s="38">
        <v>48</v>
      </c>
      <c r="B51" s="7" t="s">
        <v>255</v>
      </c>
      <c r="C51" s="6">
        <v>14939</v>
      </c>
      <c r="D51" s="6">
        <v>10494</v>
      </c>
      <c r="E51" s="6">
        <v>3486</v>
      </c>
      <c r="F51" s="6">
        <v>877</v>
      </c>
      <c r="G51" s="6">
        <v>82</v>
      </c>
      <c r="H51" s="6">
        <v>0</v>
      </c>
    </row>
    <row r="52" spans="1:9">
      <c r="A52" s="38">
        <v>49</v>
      </c>
      <c r="B52" s="7" t="s">
        <v>256</v>
      </c>
      <c r="C52" s="6">
        <v>34018</v>
      </c>
      <c r="D52" s="6">
        <v>24536</v>
      </c>
      <c r="E52" s="6">
        <v>6906</v>
      </c>
      <c r="F52" s="6">
        <v>2280</v>
      </c>
      <c r="G52" s="6">
        <v>296</v>
      </c>
      <c r="H52" s="6">
        <v>0</v>
      </c>
    </row>
    <row r="53" spans="1:9">
      <c r="A53" s="38">
        <v>50</v>
      </c>
      <c r="B53" s="7" t="s">
        <v>257</v>
      </c>
      <c r="C53" s="6">
        <v>56046</v>
      </c>
      <c r="D53" s="6">
        <v>39110</v>
      </c>
      <c r="E53" s="6">
        <v>12327</v>
      </c>
      <c r="F53" s="6">
        <v>4283</v>
      </c>
      <c r="G53" s="6">
        <v>326</v>
      </c>
      <c r="H53" s="6">
        <v>0</v>
      </c>
    </row>
    <row r="54" spans="1:9">
      <c r="A54" s="38">
        <v>51</v>
      </c>
      <c r="B54" s="7" t="s">
        <v>258</v>
      </c>
      <c r="C54" s="6">
        <v>20447</v>
      </c>
      <c r="D54" s="6">
        <v>14473</v>
      </c>
      <c r="E54" s="6">
        <v>4778</v>
      </c>
      <c r="F54" s="6">
        <v>1130</v>
      </c>
      <c r="G54" s="6">
        <v>66</v>
      </c>
      <c r="H54" s="6">
        <v>0</v>
      </c>
    </row>
    <row r="55" spans="1:9">
      <c r="A55" s="38">
        <v>52</v>
      </c>
      <c r="B55" s="12" t="s">
        <v>439</v>
      </c>
      <c r="C55" s="6">
        <v>19657</v>
      </c>
      <c r="D55" s="6">
        <v>11658</v>
      </c>
      <c r="E55" s="6">
        <v>6911</v>
      </c>
      <c r="F55" s="6">
        <v>664</v>
      </c>
      <c r="G55" s="6">
        <v>424</v>
      </c>
      <c r="H55" s="6">
        <v>0</v>
      </c>
    </row>
    <row r="56" spans="1:9" s="2" customFormat="1" ht="15.75">
      <c r="A56" s="53"/>
      <c r="B56" s="184" t="s">
        <v>11</v>
      </c>
      <c r="C56" s="55">
        <f t="shared" ref="C56:H56" si="0">SUM(C4:C55)</f>
        <v>4385848</v>
      </c>
      <c r="D56" s="55">
        <f t="shared" si="0"/>
        <v>3123401</v>
      </c>
      <c r="E56" s="55">
        <f t="shared" si="0"/>
        <v>937030</v>
      </c>
      <c r="F56" s="55">
        <f t="shared" si="0"/>
        <v>296384</v>
      </c>
      <c r="G56" s="55">
        <f t="shared" si="0"/>
        <v>29033</v>
      </c>
      <c r="H56" s="55">
        <f t="shared" si="0"/>
        <v>0</v>
      </c>
      <c r="I56" s="39"/>
    </row>
    <row r="57" spans="1:9">
      <c r="C57" s="8"/>
      <c r="D57" s="8"/>
      <c r="E57" s="8"/>
      <c r="F57" s="8"/>
      <c r="G57" s="8"/>
      <c r="H57" s="8"/>
    </row>
    <row r="58" spans="1:9">
      <c r="B58" t="s">
        <v>49</v>
      </c>
    </row>
    <row r="60" spans="1:9">
      <c r="D60" s="168"/>
    </row>
    <row r="61" spans="1:9">
      <c r="E61" s="318"/>
    </row>
    <row r="65" spans="4:4">
      <c r="D65" s="16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U81"/>
  <sheetViews>
    <sheetView workbookViewId="0">
      <selection activeCell="I28" sqref="I28"/>
    </sheetView>
  </sheetViews>
  <sheetFormatPr defaultRowHeight="15"/>
  <cols>
    <col min="1" max="1" width="13.42578125" customWidth="1"/>
    <col min="2" max="2" width="12" customWidth="1"/>
    <col min="3" max="3" width="17.28515625" bestFit="1" customWidth="1"/>
    <col min="4" max="4" width="13.5703125" customWidth="1"/>
    <col min="5" max="5" width="14.5703125" customWidth="1"/>
    <col min="6" max="6" width="12.85546875" customWidth="1"/>
    <col min="7" max="7" width="19" customWidth="1"/>
    <col min="8" max="8" width="12.85546875" customWidth="1"/>
    <col min="9" max="9" width="14.140625" customWidth="1"/>
    <col min="10" max="10" width="12.85546875" customWidth="1"/>
    <col min="11" max="11" width="15.42578125" bestFit="1" customWidth="1"/>
    <col min="12" max="12" width="13.28515625" customWidth="1"/>
    <col min="13" max="13" width="14.140625" customWidth="1"/>
    <col min="14" max="14" width="12.42578125" customWidth="1"/>
    <col min="15" max="15" width="13.140625" bestFit="1" customWidth="1"/>
    <col min="16" max="16" width="11" customWidth="1"/>
    <col min="17" max="17" width="13.28515625" customWidth="1"/>
    <col min="20" max="21" width="15.42578125" bestFit="1" customWidth="1"/>
  </cols>
  <sheetData>
    <row r="1" spans="1:20" ht="15.75">
      <c r="A1" s="553" t="s">
        <v>708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</row>
    <row r="2" spans="1:20" ht="15.75" thickBot="1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</row>
    <row r="3" spans="1:20">
      <c r="A3" s="554" t="s">
        <v>19</v>
      </c>
      <c r="B3" s="556" t="s">
        <v>5</v>
      </c>
      <c r="C3" s="557"/>
      <c r="D3" s="557"/>
      <c r="E3" s="558"/>
      <c r="F3" s="556" t="s">
        <v>6</v>
      </c>
      <c r="G3" s="557"/>
      <c r="H3" s="557"/>
      <c r="I3" s="558"/>
      <c r="J3" s="556" t="s">
        <v>20</v>
      </c>
      <c r="K3" s="557"/>
      <c r="L3" s="557"/>
      <c r="M3" s="558"/>
      <c r="N3" s="556" t="s">
        <v>21</v>
      </c>
      <c r="O3" s="557"/>
      <c r="P3" s="557"/>
      <c r="Q3" s="559"/>
    </row>
    <row r="4" spans="1:20" ht="15.75" thickBot="1">
      <c r="A4" s="555"/>
      <c r="B4" s="354" t="s">
        <v>1</v>
      </c>
      <c r="C4" s="355" t="s">
        <v>51</v>
      </c>
      <c r="D4" s="355" t="s">
        <v>22</v>
      </c>
      <c r="E4" s="355" t="s">
        <v>442</v>
      </c>
      <c r="F4" s="354" t="s">
        <v>1</v>
      </c>
      <c r="G4" s="355" t="s">
        <v>51</v>
      </c>
      <c r="H4" s="355" t="s">
        <v>22</v>
      </c>
      <c r="I4" s="355" t="s">
        <v>442</v>
      </c>
      <c r="J4" s="354" t="s">
        <v>1</v>
      </c>
      <c r="K4" s="355" t="s">
        <v>51</v>
      </c>
      <c r="L4" s="355" t="s">
        <v>22</v>
      </c>
      <c r="M4" s="355" t="s">
        <v>442</v>
      </c>
      <c r="N4" s="355" t="s">
        <v>1</v>
      </c>
      <c r="O4" s="355" t="s">
        <v>51</v>
      </c>
      <c r="P4" s="355" t="s">
        <v>22</v>
      </c>
      <c r="Q4" s="356" t="s">
        <v>442</v>
      </c>
    </row>
    <row r="5" spans="1:20">
      <c r="A5" s="348" t="s">
        <v>624</v>
      </c>
      <c r="B5" s="498">
        <v>992752</v>
      </c>
      <c r="C5" s="499">
        <v>1080471683.51</v>
      </c>
      <c r="D5" s="499">
        <v>1088.3599999999999</v>
      </c>
      <c r="E5" s="499">
        <v>1096.69</v>
      </c>
      <c r="F5" s="498">
        <v>29423</v>
      </c>
      <c r="G5" s="499">
        <v>13315560.699999999</v>
      </c>
      <c r="H5" s="499">
        <v>452.56</v>
      </c>
      <c r="I5" s="499">
        <v>360.96</v>
      </c>
      <c r="J5" s="498">
        <v>117986</v>
      </c>
      <c r="K5" s="499">
        <v>77707074.420000002</v>
      </c>
      <c r="L5" s="499">
        <v>658.61</v>
      </c>
      <c r="M5" s="499">
        <v>570.98</v>
      </c>
      <c r="N5" s="498">
        <v>7686</v>
      </c>
      <c r="O5" s="499">
        <v>2515408.1</v>
      </c>
      <c r="P5" s="500">
        <v>327.27</v>
      </c>
      <c r="Q5" s="501">
        <v>360</v>
      </c>
    </row>
    <row r="6" spans="1:20" ht="15.75" thickBot="1">
      <c r="A6" s="502" t="s">
        <v>625</v>
      </c>
      <c r="B6" s="503">
        <v>872739</v>
      </c>
      <c r="C6" s="504">
        <v>718636122.41999996</v>
      </c>
      <c r="D6" s="505">
        <v>823.43</v>
      </c>
      <c r="E6" s="505">
        <v>676.8</v>
      </c>
      <c r="F6" s="503">
        <v>353041</v>
      </c>
      <c r="G6" s="504">
        <v>227590460.63</v>
      </c>
      <c r="H6" s="505">
        <v>644.66</v>
      </c>
      <c r="I6" s="505">
        <v>550.34</v>
      </c>
      <c r="J6" s="503">
        <v>74683</v>
      </c>
      <c r="K6" s="504">
        <v>40238218.549999997</v>
      </c>
      <c r="L6" s="505">
        <v>538.79</v>
      </c>
      <c r="M6" s="505">
        <v>455.85</v>
      </c>
      <c r="N6" s="503">
        <v>10993</v>
      </c>
      <c r="O6" s="504">
        <v>3218957.39</v>
      </c>
      <c r="P6" s="504">
        <v>292.82</v>
      </c>
      <c r="Q6" s="506">
        <v>257.14</v>
      </c>
    </row>
    <row r="7" spans="1:20" ht="16.5" thickBot="1">
      <c r="A7" s="507" t="s">
        <v>538</v>
      </c>
      <c r="B7" s="370">
        <f>SUM(B5:B6)</f>
        <v>1865491</v>
      </c>
      <c r="C7" s="508">
        <f>SUM(C5:C6)</f>
        <v>1799107805.9299998</v>
      </c>
      <c r="D7" s="493">
        <f>C7/B7</f>
        <v>964.41516251217502</v>
      </c>
      <c r="E7" s="490">
        <v>887.3</v>
      </c>
      <c r="F7" s="370">
        <f>SUM(F5:F6)</f>
        <v>382464</v>
      </c>
      <c r="G7" s="508">
        <f>SUM(G5:G6)</f>
        <v>240906021.32999998</v>
      </c>
      <c r="H7" s="493">
        <f>G7/F7</f>
        <v>629.87894633220378</v>
      </c>
      <c r="I7" s="490">
        <v>538.24</v>
      </c>
      <c r="J7" s="370">
        <f>SUM(J5:J6)</f>
        <v>192669</v>
      </c>
      <c r="K7" s="508">
        <f>SUM(K5:K6)</f>
        <v>117945292.97</v>
      </c>
      <c r="L7" s="493">
        <f>K7/J7</f>
        <v>612.16538711468888</v>
      </c>
      <c r="M7" s="490">
        <v>509.84</v>
      </c>
      <c r="N7" s="370">
        <f>SUM(N5:N6)</f>
        <v>18679</v>
      </c>
      <c r="O7" s="508">
        <f>SUM(O5:O6)</f>
        <v>5734365.4900000002</v>
      </c>
      <c r="P7" s="342">
        <f>O7/N7</f>
        <v>306.9953150596927</v>
      </c>
      <c r="Q7" s="491">
        <v>308.57</v>
      </c>
      <c r="S7" s="318"/>
      <c r="T7" s="320"/>
    </row>
    <row r="8" spans="1:20" s="333" customFormat="1">
      <c r="D8" s="320"/>
      <c r="H8" s="320"/>
      <c r="I8" s="320"/>
      <c r="M8" s="320"/>
      <c r="P8" s="320"/>
      <c r="Q8" s="320"/>
    </row>
    <row r="9" spans="1:20" ht="15.75">
      <c r="A9" s="553" t="s">
        <v>694</v>
      </c>
      <c r="B9" s="553"/>
      <c r="C9" s="553"/>
      <c r="D9" s="553"/>
      <c r="E9" s="553"/>
      <c r="F9" s="553"/>
      <c r="G9" s="553"/>
      <c r="H9" s="553"/>
      <c r="I9" s="553"/>
      <c r="J9" s="553"/>
      <c r="K9" s="553"/>
      <c r="L9" s="553"/>
      <c r="M9" s="553"/>
      <c r="N9" s="553"/>
      <c r="O9" s="553"/>
      <c r="P9" s="553"/>
      <c r="Q9" s="553"/>
    </row>
    <row r="10" spans="1:20" ht="16.5" thickBot="1">
      <c r="A10" s="311"/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123"/>
    </row>
    <row r="11" spans="1:20">
      <c r="A11" s="554" t="s">
        <v>19</v>
      </c>
      <c r="B11" s="556" t="s">
        <v>5</v>
      </c>
      <c r="C11" s="557"/>
      <c r="D11" s="557"/>
      <c r="E11" s="558"/>
      <c r="F11" s="556" t="s">
        <v>6</v>
      </c>
      <c r="G11" s="557"/>
      <c r="H11" s="557"/>
      <c r="I11" s="558"/>
      <c r="J11" s="556" t="s">
        <v>20</v>
      </c>
      <c r="K11" s="557"/>
      <c r="L11" s="557"/>
      <c r="M11" s="558"/>
      <c r="N11" s="556" t="s">
        <v>21</v>
      </c>
      <c r="O11" s="557"/>
      <c r="P11" s="557"/>
      <c r="Q11" s="559"/>
    </row>
    <row r="12" spans="1:20" ht="15.75" thickBot="1">
      <c r="A12" s="560"/>
      <c r="B12" s="203" t="s">
        <v>1</v>
      </c>
      <c r="C12" s="204" t="s">
        <v>51</v>
      </c>
      <c r="D12" s="204" t="s">
        <v>22</v>
      </c>
      <c r="E12" s="204" t="s">
        <v>442</v>
      </c>
      <c r="F12" s="203" t="s">
        <v>1</v>
      </c>
      <c r="G12" s="204" t="s">
        <v>51</v>
      </c>
      <c r="H12" s="204" t="s">
        <v>22</v>
      </c>
      <c r="I12" s="204" t="s">
        <v>442</v>
      </c>
      <c r="J12" s="203" t="s">
        <v>1</v>
      </c>
      <c r="K12" s="204" t="s">
        <v>51</v>
      </c>
      <c r="L12" s="204" t="s">
        <v>22</v>
      </c>
      <c r="M12" s="204" t="s">
        <v>442</v>
      </c>
      <c r="N12" s="203" t="s">
        <v>1</v>
      </c>
      <c r="O12" s="204" t="s">
        <v>51</v>
      </c>
      <c r="P12" s="204" t="s">
        <v>22</v>
      </c>
      <c r="Q12" s="205" t="s">
        <v>442</v>
      </c>
    </row>
    <row r="13" spans="1:20">
      <c r="A13" s="198" t="s">
        <v>461</v>
      </c>
      <c r="B13" s="199">
        <v>33809</v>
      </c>
      <c r="C13" s="200">
        <v>1872557.26</v>
      </c>
      <c r="D13" s="200">
        <v>55.39</v>
      </c>
      <c r="E13" s="200">
        <v>54.37</v>
      </c>
      <c r="F13" s="199">
        <v>9471</v>
      </c>
      <c r="G13" s="200">
        <v>573670.12</v>
      </c>
      <c r="H13" s="200">
        <v>60.57</v>
      </c>
      <c r="I13" s="200">
        <v>61.63</v>
      </c>
      <c r="J13" s="199">
        <v>1512</v>
      </c>
      <c r="K13" s="200">
        <v>83953.64</v>
      </c>
      <c r="L13" s="200">
        <v>55.52</v>
      </c>
      <c r="M13" s="200">
        <v>55.3</v>
      </c>
      <c r="N13" s="199">
        <v>3497</v>
      </c>
      <c r="O13" s="200">
        <v>241524.36</v>
      </c>
      <c r="P13" s="201">
        <v>69.069999999999993</v>
      </c>
      <c r="Q13" s="202">
        <v>69.02</v>
      </c>
    </row>
    <row r="14" spans="1:20">
      <c r="A14" s="191" t="s">
        <v>462</v>
      </c>
      <c r="B14" s="126">
        <v>21316</v>
      </c>
      <c r="C14" s="127">
        <v>3022390.79</v>
      </c>
      <c r="D14" s="127">
        <v>141.79</v>
      </c>
      <c r="E14" s="127">
        <v>137.08000000000001</v>
      </c>
      <c r="F14" s="126">
        <v>14150</v>
      </c>
      <c r="G14" s="127">
        <v>2179048.5099999998</v>
      </c>
      <c r="H14" s="127">
        <v>154</v>
      </c>
      <c r="I14" s="127">
        <v>162.43</v>
      </c>
      <c r="J14" s="126">
        <v>1170</v>
      </c>
      <c r="K14" s="127">
        <v>173518.37</v>
      </c>
      <c r="L14" s="127">
        <v>148.31</v>
      </c>
      <c r="M14" s="127">
        <v>147.13</v>
      </c>
      <c r="N14" s="126">
        <v>4182</v>
      </c>
      <c r="O14" s="127">
        <v>614527.17000000004</v>
      </c>
      <c r="P14" s="125">
        <v>146.94999999999999</v>
      </c>
      <c r="Q14" s="192">
        <v>149.47999999999999</v>
      </c>
    </row>
    <row r="15" spans="1:20">
      <c r="A15" s="191" t="s">
        <v>463</v>
      </c>
      <c r="B15" s="126">
        <v>12710</v>
      </c>
      <c r="C15" s="127">
        <v>3221107.9</v>
      </c>
      <c r="D15" s="127">
        <v>253.43</v>
      </c>
      <c r="E15" s="127">
        <v>254.54</v>
      </c>
      <c r="F15" s="126">
        <v>12775</v>
      </c>
      <c r="G15" s="127">
        <v>3273656.86</v>
      </c>
      <c r="H15" s="127">
        <v>256.25</v>
      </c>
      <c r="I15" s="127">
        <v>261.18</v>
      </c>
      <c r="J15" s="126">
        <v>4983</v>
      </c>
      <c r="K15" s="127">
        <v>1326071.46</v>
      </c>
      <c r="L15" s="127">
        <v>266.12</v>
      </c>
      <c r="M15" s="127">
        <v>271.27999999999997</v>
      </c>
      <c r="N15" s="126">
        <v>1649</v>
      </c>
      <c r="O15" s="127">
        <v>401666.67</v>
      </c>
      <c r="P15" s="125">
        <v>243.58</v>
      </c>
      <c r="Q15" s="192">
        <v>242.49</v>
      </c>
    </row>
    <row r="16" spans="1:20">
      <c r="A16" s="191" t="s">
        <v>464</v>
      </c>
      <c r="B16" s="126">
        <v>124604</v>
      </c>
      <c r="C16" s="127">
        <v>44089908.840000004</v>
      </c>
      <c r="D16" s="127">
        <v>353.84</v>
      </c>
      <c r="E16" s="127">
        <v>349.84</v>
      </c>
      <c r="F16" s="126">
        <v>58731</v>
      </c>
      <c r="G16" s="127">
        <v>20718401.890000001</v>
      </c>
      <c r="H16" s="127">
        <v>352.77</v>
      </c>
      <c r="I16" s="127">
        <v>351.94</v>
      </c>
      <c r="J16" s="126">
        <v>44625</v>
      </c>
      <c r="K16" s="127">
        <v>15584359.26</v>
      </c>
      <c r="L16" s="127">
        <v>349.23</v>
      </c>
      <c r="M16" s="127">
        <v>338.4</v>
      </c>
      <c r="N16" s="126">
        <v>6419</v>
      </c>
      <c r="O16" s="127">
        <v>2308198.77</v>
      </c>
      <c r="P16" s="125">
        <v>359.59</v>
      </c>
      <c r="Q16" s="192">
        <v>360</v>
      </c>
    </row>
    <row r="17" spans="1:21">
      <c r="A17" s="191" t="s">
        <v>465</v>
      </c>
      <c r="B17" s="126">
        <v>204474</v>
      </c>
      <c r="C17" s="127">
        <v>92592652.200000003</v>
      </c>
      <c r="D17" s="127">
        <v>452.83</v>
      </c>
      <c r="E17" s="127">
        <v>456.23</v>
      </c>
      <c r="F17" s="126">
        <v>71992</v>
      </c>
      <c r="G17" s="127">
        <v>32325129.370000001</v>
      </c>
      <c r="H17" s="127">
        <v>449.01</v>
      </c>
      <c r="I17" s="127">
        <v>442.22</v>
      </c>
      <c r="J17" s="126">
        <v>40792</v>
      </c>
      <c r="K17" s="127">
        <v>18434016.5</v>
      </c>
      <c r="L17" s="127">
        <v>451.9</v>
      </c>
      <c r="M17" s="127">
        <v>456.1</v>
      </c>
      <c r="N17" s="126">
        <v>0</v>
      </c>
      <c r="O17" s="127">
        <v>0</v>
      </c>
      <c r="P17" s="125">
        <v>0</v>
      </c>
      <c r="Q17" s="192" t="s">
        <v>439</v>
      </c>
    </row>
    <row r="18" spans="1:21">
      <c r="A18" s="191" t="s">
        <v>466</v>
      </c>
      <c r="B18" s="126">
        <v>179030</v>
      </c>
      <c r="C18" s="127">
        <v>97599471.329999998</v>
      </c>
      <c r="D18" s="127">
        <v>545.16</v>
      </c>
      <c r="E18" s="127">
        <v>543.29</v>
      </c>
      <c r="F18" s="126">
        <v>54514</v>
      </c>
      <c r="G18" s="127">
        <v>29742274.68</v>
      </c>
      <c r="H18" s="127">
        <v>545.59</v>
      </c>
      <c r="I18" s="127">
        <v>543.85</v>
      </c>
      <c r="J18" s="126">
        <v>25356</v>
      </c>
      <c r="K18" s="127">
        <v>13865062.41</v>
      </c>
      <c r="L18" s="127">
        <v>546.82000000000005</v>
      </c>
      <c r="M18" s="127">
        <v>545.39</v>
      </c>
      <c r="N18" s="126">
        <v>7</v>
      </c>
      <c r="O18" s="127">
        <v>3920</v>
      </c>
      <c r="P18" s="125">
        <v>560</v>
      </c>
      <c r="Q18" s="192">
        <v>560</v>
      </c>
    </row>
    <row r="19" spans="1:21">
      <c r="A19" s="191" t="s">
        <v>467</v>
      </c>
      <c r="B19" s="126">
        <v>151424</v>
      </c>
      <c r="C19" s="127">
        <v>98155545.810000002</v>
      </c>
      <c r="D19" s="127">
        <v>648.22</v>
      </c>
      <c r="E19" s="127">
        <v>646.6</v>
      </c>
      <c r="F19" s="126">
        <v>32212</v>
      </c>
      <c r="G19" s="127">
        <v>20920588.890000001</v>
      </c>
      <c r="H19" s="127">
        <v>649.47</v>
      </c>
      <c r="I19" s="127">
        <v>649.28</v>
      </c>
      <c r="J19" s="126">
        <v>18390</v>
      </c>
      <c r="K19" s="127">
        <v>11841988.550000001</v>
      </c>
      <c r="L19" s="127">
        <v>643.94000000000005</v>
      </c>
      <c r="M19" s="127">
        <v>640.91</v>
      </c>
      <c r="N19" s="126">
        <v>2</v>
      </c>
      <c r="O19" s="127">
        <v>1262.24</v>
      </c>
      <c r="P19" s="125">
        <v>631.12</v>
      </c>
      <c r="Q19" s="192">
        <v>631.12</v>
      </c>
    </row>
    <row r="20" spans="1:21">
      <c r="A20" s="191" t="s">
        <v>468</v>
      </c>
      <c r="B20" s="126">
        <v>118775</v>
      </c>
      <c r="C20" s="127">
        <v>88928056.709999993</v>
      </c>
      <c r="D20" s="127">
        <v>748.71</v>
      </c>
      <c r="E20" s="127">
        <v>747.82</v>
      </c>
      <c r="F20" s="126">
        <v>28154</v>
      </c>
      <c r="G20" s="127">
        <v>21086828.329999998</v>
      </c>
      <c r="H20" s="127">
        <v>748.98</v>
      </c>
      <c r="I20" s="127">
        <v>747.24</v>
      </c>
      <c r="J20" s="126">
        <v>16453</v>
      </c>
      <c r="K20" s="127">
        <v>12255151.970000001</v>
      </c>
      <c r="L20" s="127">
        <v>744.86</v>
      </c>
      <c r="M20" s="127">
        <v>736.3</v>
      </c>
      <c r="N20" s="126">
        <v>2918</v>
      </c>
      <c r="O20" s="127">
        <v>2157497.58</v>
      </c>
      <c r="P20" s="125">
        <v>739.38</v>
      </c>
      <c r="Q20" s="192">
        <v>736.3</v>
      </c>
    </row>
    <row r="21" spans="1:21">
      <c r="A21" s="191" t="s">
        <v>469</v>
      </c>
      <c r="B21" s="126">
        <v>98560</v>
      </c>
      <c r="C21" s="127">
        <v>83629522.859999999</v>
      </c>
      <c r="D21" s="127">
        <v>848.51</v>
      </c>
      <c r="E21" s="127">
        <v>847.68</v>
      </c>
      <c r="F21" s="126">
        <v>23840</v>
      </c>
      <c r="G21" s="127">
        <v>20256475.27</v>
      </c>
      <c r="H21" s="127">
        <v>849.68</v>
      </c>
      <c r="I21" s="127">
        <v>849.87</v>
      </c>
      <c r="J21" s="126">
        <v>7157</v>
      </c>
      <c r="K21" s="127">
        <v>6058147.8799999999</v>
      </c>
      <c r="L21" s="127">
        <v>846.46</v>
      </c>
      <c r="M21" s="127">
        <v>845.02</v>
      </c>
      <c r="N21" s="126">
        <v>1</v>
      </c>
      <c r="O21" s="127">
        <v>804.5</v>
      </c>
      <c r="P21" s="125">
        <v>804.5</v>
      </c>
      <c r="Q21" s="192">
        <v>804.5</v>
      </c>
    </row>
    <row r="22" spans="1:21">
      <c r="A22" s="191" t="s">
        <v>470</v>
      </c>
      <c r="B22" s="126">
        <v>111609</v>
      </c>
      <c r="C22" s="127">
        <v>105796628.63</v>
      </c>
      <c r="D22" s="127">
        <v>947.92</v>
      </c>
      <c r="E22" s="127">
        <v>942.08</v>
      </c>
      <c r="F22" s="126">
        <v>22755</v>
      </c>
      <c r="G22" s="127">
        <v>21552094.239999998</v>
      </c>
      <c r="H22" s="127">
        <v>947.14</v>
      </c>
      <c r="I22" s="127">
        <v>942.31</v>
      </c>
      <c r="J22" s="126">
        <v>10055</v>
      </c>
      <c r="K22" s="127">
        <v>9495911.5600000005</v>
      </c>
      <c r="L22" s="127">
        <v>944.4</v>
      </c>
      <c r="M22" s="127">
        <v>940.01</v>
      </c>
      <c r="N22" s="126">
        <v>0</v>
      </c>
      <c r="O22" s="127">
        <v>0</v>
      </c>
      <c r="P22" s="125">
        <v>0</v>
      </c>
      <c r="Q22" s="192" t="s">
        <v>439</v>
      </c>
    </row>
    <row r="23" spans="1:21">
      <c r="A23" s="191" t="s">
        <v>448</v>
      </c>
      <c r="B23" s="126">
        <v>520519</v>
      </c>
      <c r="C23" s="127">
        <v>659436285.84000003</v>
      </c>
      <c r="D23" s="127">
        <v>1266.8800000000001</v>
      </c>
      <c r="E23" s="127">
        <v>1289.8499999999999</v>
      </c>
      <c r="F23" s="126">
        <v>46804</v>
      </c>
      <c r="G23" s="127">
        <v>55868397.899999999</v>
      </c>
      <c r="H23" s="127">
        <v>1193.67</v>
      </c>
      <c r="I23" s="127">
        <v>1173.6199999999999</v>
      </c>
      <c r="J23" s="126">
        <v>18853</v>
      </c>
      <c r="K23" s="127">
        <v>22814555.510000002</v>
      </c>
      <c r="L23" s="127">
        <v>1210.1300000000001</v>
      </c>
      <c r="M23" s="127">
        <v>1200</v>
      </c>
      <c r="N23" s="126">
        <v>4</v>
      </c>
      <c r="O23" s="127">
        <v>4964.2</v>
      </c>
      <c r="P23" s="125">
        <v>1241.05</v>
      </c>
      <c r="Q23" s="192">
        <v>1250.24</v>
      </c>
    </row>
    <row r="24" spans="1:21">
      <c r="A24" s="191" t="s">
        <v>449</v>
      </c>
      <c r="B24" s="126">
        <v>232661</v>
      </c>
      <c r="C24" s="127">
        <v>388312620.50999999</v>
      </c>
      <c r="D24" s="127">
        <v>1669.01</v>
      </c>
      <c r="E24" s="127">
        <v>1641.67</v>
      </c>
      <c r="F24" s="126">
        <v>6068</v>
      </c>
      <c r="G24" s="127">
        <v>10056084.970000001</v>
      </c>
      <c r="H24" s="127">
        <v>1657.23</v>
      </c>
      <c r="I24" s="127">
        <v>1629.81</v>
      </c>
      <c r="J24" s="126">
        <v>2708</v>
      </c>
      <c r="K24" s="127">
        <v>4548250.34</v>
      </c>
      <c r="L24" s="127">
        <v>1679.56</v>
      </c>
      <c r="M24" s="127">
        <v>1656.32</v>
      </c>
      <c r="N24" s="126">
        <v>0</v>
      </c>
      <c r="O24" s="127">
        <v>0</v>
      </c>
      <c r="P24" s="125">
        <v>0</v>
      </c>
      <c r="Q24" s="192" t="s">
        <v>439</v>
      </c>
    </row>
    <row r="25" spans="1:21">
      <c r="A25" s="191" t="s">
        <v>450</v>
      </c>
      <c r="B25" s="126">
        <v>41911</v>
      </c>
      <c r="C25" s="127">
        <v>91804748.409999996</v>
      </c>
      <c r="D25" s="127">
        <v>2190.4699999999998</v>
      </c>
      <c r="E25" s="127">
        <v>2161.67</v>
      </c>
      <c r="F25" s="126">
        <v>723</v>
      </c>
      <c r="G25" s="127">
        <v>1587314.21</v>
      </c>
      <c r="H25" s="127">
        <v>2195.46</v>
      </c>
      <c r="I25" s="127">
        <v>2164.81</v>
      </c>
      <c r="J25" s="126">
        <v>443</v>
      </c>
      <c r="K25" s="127">
        <v>968529.28</v>
      </c>
      <c r="L25" s="127">
        <v>2186.3000000000002</v>
      </c>
      <c r="M25" s="127">
        <v>2159.37</v>
      </c>
      <c r="N25" s="126">
        <v>0</v>
      </c>
      <c r="O25" s="127">
        <v>0</v>
      </c>
      <c r="P25" s="125">
        <v>0</v>
      </c>
      <c r="Q25" s="192" t="s">
        <v>439</v>
      </c>
    </row>
    <row r="26" spans="1:21">
      <c r="A26" s="191" t="s">
        <v>497</v>
      </c>
      <c r="B26" s="126">
        <v>10310</v>
      </c>
      <c r="C26" s="127">
        <v>27702758.129999999</v>
      </c>
      <c r="D26" s="127">
        <v>2686.98</v>
      </c>
      <c r="E26" s="127">
        <v>2659.42</v>
      </c>
      <c r="F26" s="126">
        <v>241</v>
      </c>
      <c r="G26" s="127">
        <v>645559.38</v>
      </c>
      <c r="H26" s="127">
        <v>2678.67</v>
      </c>
      <c r="I26" s="127">
        <v>2646.07</v>
      </c>
      <c r="J26" s="126">
        <v>142</v>
      </c>
      <c r="K26" s="127">
        <v>385371.23</v>
      </c>
      <c r="L26" s="127">
        <v>2713.88</v>
      </c>
      <c r="M26" s="127">
        <v>2719.74</v>
      </c>
      <c r="N26" s="126">
        <v>0</v>
      </c>
      <c r="O26" s="127">
        <v>0</v>
      </c>
      <c r="P26" s="125">
        <v>0</v>
      </c>
      <c r="Q26" s="192" t="s">
        <v>439</v>
      </c>
    </row>
    <row r="27" spans="1:21">
      <c r="A27" s="191" t="s">
        <v>498</v>
      </c>
      <c r="B27" s="126">
        <v>2416</v>
      </c>
      <c r="C27" s="127">
        <v>7723005.96</v>
      </c>
      <c r="D27" s="127">
        <v>3196.61</v>
      </c>
      <c r="E27" s="127">
        <v>3172.59</v>
      </c>
      <c r="F27" s="126">
        <v>19</v>
      </c>
      <c r="G27" s="127">
        <v>60078.6</v>
      </c>
      <c r="H27" s="127">
        <v>3162.03</v>
      </c>
      <c r="I27" s="127">
        <v>3118.65</v>
      </c>
      <c r="J27" s="126">
        <v>19</v>
      </c>
      <c r="K27" s="127">
        <v>60289.99</v>
      </c>
      <c r="L27" s="127">
        <v>3173.16</v>
      </c>
      <c r="M27" s="127">
        <v>3147.15</v>
      </c>
      <c r="N27" s="126">
        <v>0</v>
      </c>
      <c r="O27" s="127">
        <v>0</v>
      </c>
      <c r="P27" s="125">
        <v>0</v>
      </c>
      <c r="Q27" s="192" t="s">
        <v>439</v>
      </c>
    </row>
    <row r="28" spans="1:21">
      <c r="A28" s="191" t="s">
        <v>499</v>
      </c>
      <c r="B28" s="126">
        <v>1107</v>
      </c>
      <c r="C28" s="127">
        <v>4094247.31</v>
      </c>
      <c r="D28" s="127">
        <v>3698.51</v>
      </c>
      <c r="E28" s="127">
        <v>3713.36</v>
      </c>
      <c r="F28" s="126">
        <v>9</v>
      </c>
      <c r="G28" s="127">
        <v>33176.99</v>
      </c>
      <c r="H28" s="127">
        <v>3686.33</v>
      </c>
      <c r="I28" s="127">
        <v>3641.36</v>
      </c>
      <c r="J28" s="126">
        <v>7</v>
      </c>
      <c r="K28" s="127">
        <v>25733.13</v>
      </c>
      <c r="L28" s="127">
        <v>3676.16</v>
      </c>
      <c r="M28" s="127">
        <v>3725.11</v>
      </c>
      <c r="N28" s="126">
        <v>0</v>
      </c>
      <c r="O28" s="127">
        <v>0</v>
      </c>
      <c r="P28" s="125">
        <v>0</v>
      </c>
      <c r="Q28" s="192" t="s">
        <v>439</v>
      </c>
    </row>
    <row r="29" spans="1:21" ht="15.75" thickBot="1">
      <c r="A29" s="193" t="s">
        <v>500</v>
      </c>
      <c r="B29" s="194">
        <v>256</v>
      </c>
      <c r="C29" s="195">
        <v>1126297.44</v>
      </c>
      <c r="D29" s="195">
        <v>4399.6000000000004</v>
      </c>
      <c r="E29" s="195">
        <v>4250.45</v>
      </c>
      <c r="F29" s="194">
        <v>6</v>
      </c>
      <c r="G29" s="195">
        <v>27241.119999999999</v>
      </c>
      <c r="H29" s="195">
        <v>4540.1899999999996</v>
      </c>
      <c r="I29" s="195">
        <v>4260.67</v>
      </c>
      <c r="J29" s="194">
        <v>4</v>
      </c>
      <c r="K29" s="195">
        <v>24381.89</v>
      </c>
      <c r="L29" s="195">
        <v>6095.47</v>
      </c>
      <c r="M29" s="195">
        <v>4702.03</v>
      </c>
      <c r="N29" s="194">
        <v>0</v>
      </c>
      <c r="O29" s="195">
        <v>0</v>
      </c>
      <c r="P29" s="196">
        <v>0</v>
      </c>
      <c r="Q29" s="197" t="s">
        <v>439</v>
      </c>
    </row>
    <row r="30" spans="1:21" ht="16.5" thickBot="1">
      <c r="A30" s="187" t="s">
        <v>538</v>
      </c>
      <c r="B30" s="488">
        <f>SUM(B13:B29)</f>
        <v>1865491</v>
      </c>
      <c r="C30" s="489">
        <f>SUM(C13:C29)</f>
        <v>1799107805.9300003</v>
      </c>
      <c r="D30" s="490">
        <v>964.42</v>
      </c>
      <c r="E30" s="490">
        <v>887.3</v>
      </c>
      <c r="F30" s="492">
        <v>382464</v>
      </c>
      <c r="G30" s="493">
        <v>240906021.33000001</v>
      </c>
      <c r="H30" s="490">
        <v>629.88</v>
      </c>
      <c r="I30" s="490">
        <v>538.24</v>
      </c>
      <c r="J30" s="492">
        <v>192669</v>
      </c>
      <c r="K30" s="493">
        <v>117945292.97</v>
      </c>
      <c r="L30" s="490">
        <v>612.16999999999996</v>
      </c>
      <c r="M30" s="490">
        <v>509.84</v>
      </c>
      <c r="N30" s="492">
        <v>18679</v>
      </c>
      <c r="O30" s="493">
        <v>5734365.4900000002</v>
      </c>
      <c r="P30" s="493">
        <v>307</v>
      </c>
      <c r="Q30" s="491">
        <v>308.57</v>
      </c>
      <c r="S30" s="318"/>
      <c r="T30" s="318"/>
      <c r="U30" s="320"/>
    </row>
    <row r="31" spans="1:21">
      <c r="A31" s="230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</row>
    <row r="32" spans="1:21" ht="15.75">
      <c r="A32" s="553" t="s">
        <v>695</v>
      </c>
      <c r="B32" s="553"/>
      <c r="C32" s="553"/>
      <c r="D32" s="553"/>
      <c r="E32" s="553"/>
      <c r="F32" s="553"/>
      <c r="G32" s="553"/>
      <c r="H32" s="553"/>
      <c r="I32" s="553"/>
      <c r="J32" s="553"/>
      <c r="K32" s="553"/>
      <c r="L32" s="553"/>
      <c r="M32" s="553"/>
      <c r="N32" s="553"/>
      <c r="O32" s="553"/>
      <c r="P32" s="553"/>
      <c r="Q32" s="553"/>
    </row>
    <row r="33" spans="1:17" ht="16.5" thickBot="1">
      <c r="A33" s="311"/>
      <c r="B33" s="311"/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123"/>
    </row>
    <row r="34" spans="1:17">
      <c r="A34" s="554" t="s">
        <v>19</v>
      </c>
      <c r="B34" s="556" t="s">
        <v>5</v>
      </c>
      <c r="C34" s="557"/>
      <c r="D34" s="557"/>
      <c r="E34" s="558"/>
      <c r="F34" s="556" t="s">
        <v>6</v>
      </c>
      <c r="G34" s="557"/>
      <c r="H34" s="557"/>
      <c r="I34" s="558"/>
      <c r="J34" s="556" t="s">
        <v>20</v>
      </c>
      <c r="K34" s="557"/>
      <c r="L34" s="557"/>
      <c r="M34" s="558"/>
      <c r="N34" s="556" t="s">
        <v>21</v>
      </c>
      <c r="O34" s="557"/>
      <c r="P34" s="557"/>
      <c r="Q34" s="559"/>
    </row>
    <row r="35" spans="1:17" ht="15.75" thickBot="1">
      <c r="A35" s="560"/>
      <c r="B35" s="203" t="s">
        <v>1</v>
      </c>
      <c r="C35" s="204" t="s">
        <v>51</v>
      </c>
      <c r="D35" s="204" t="s">
        <v>22</v>
      </c>
      <c r="E35" s="204" t="s">
        <v>442</v>
      </c>
      <c r="F35" s="203" t="s">
        <v>1</v>
      </c>
      <c r="G35" s="204" t="s">
        <v>51</v>
      </c>
      <c r="H35" s="204" t="s">
        <v>22</v>
      </c>
      <c r="I35" s="204" t="s">
        <v>442</v>
      </c>
      <c r="J35" s="203" t="s">
        <v>1</v>
      </c>
      <c r="K35" s="204" t="s">
        <v>51</v>
      </c>
      <c r="L35" s="204" t="s">
        <v>22</v>
      </c>
      <c r="M35" s="204" t="s">
        <v>442</v>
      </c>
      <c r="N35" s="203" t="s">
        <v>1</v>
      </c>
      <c r="O35" s="204" t="s">
        <v>51</v>
      </c>
      <c r="P35" s="204" t="s">
        <v>22</v>
      </c>
      <c r="Q35" s="205" t="s">
        <v>442</v>
      </c>
    </row>
    <row r="36" spans="1:17">
      <c r="A36" s="198" t="s">
        <v>461</v>
      </c>
      <c r="B36" s="199">
        <v>18714</v>
      </c>
      <c r="C36" s="200">
        <v>993451.41</v>
      </c>
      <c r="D36" s="200">
        <v>53.09</v>
      </c>
      <c r="E36" s="200">
        <v>51.84</v>
      </c>
      <c r="F36" s="199">
        <v>1592</v>
      </c>
      <c r="G36" s="200">
        <v>100333.22</v>
      </c>
      <c r="H36" s="200">
        <v>63.02</v>
      </c>
      <c r="I36" s="200">
        <v>65.8</v>
      </c>
      <c r="J36" s="199">
        <v>1002</v>
      </c>
      <c r="K36" s="200">
        <v>55260.4</v>
      </c>
      <c r="L36" s="200">
        <v>55.15</v>
      </c>
      <c r="M36" s="200">
        <v>54.72</v>
      </c>
      <c r="N36" s="199">
        <v>1526</v>
      </c>
      <c r="O36" s="200">
        <v>99049.279999999999</v>
      </c>
      <c r="P36" s="201">
        <v>64.91</v>
      </c>
      <c r="Q36" s="202">
        <v>65.72</v>
      </c>
    </row>
    <row r="37" spans="1:17">
      <c r="A37" s="191" t="s">
        <v>462</v>
      </c>
      <c r="B37" s="126">
        <v>9802</v>
      </c>
      <c r="C37" s="127">
        <v>1380179</v>
      </c>
      <c r="D37" s="127">
        <v>140.81</v>
      </c>
      <c r="E37" s="127">
        <v>135.77000000000001</v>
      </c>
      <c r="F37" s="126">
        <v>4980</v>
      </c>
      <c r="G37" s="127">
        <v>785625.98</v>
      </c>
      <c r="H37" s="127">
        <v>157.76</v>
      </c>
      <c r="I37" s="127">
        <v>169.2</v>
      </c>
      <c r="J37" s="126">
        <v>731</v>
      </c>
      <c r="K37" s="127">
        <v>106476.1</v>
      </c>
      <c r="L37" s="127">
        <v>145.66</v>
      </c>
      <c r="M37" s="127">
        <v>144.32</v>
      </c>
      <c r="N37" s="126">
        <v>1365</v>
      </c>
      <c r="O37" s="127">
        <v>210392.5</v>
      </c>
      <c r="P37" s="125">
        <v>154.13</v>
      </c>
      <c r="Q37" s="192">
        <v>154.29</v>
      </c>
    </row>
    <row r="38" spans="1:17">
      <c r="A38" s="191" t="s">
        <v>463</v>
      </c>
      <c r="B38" s="126">
        <v>4938</v>
      </c>
      <c r="C38" s="127">
        <v>1237491.08</v>
      </c>
      <c r="D38" s="127">
        <v>250.61</v>
      </c>
      <c r="E38" s="127">
        <v>251.69</v>
      </c>
      <c r="F38" s="126">
        <v>3127</v>
      </c>
      <c r="G38" s="127">
        <v>793188.51</v>
      </c>
      <c r="H38" s="127">
        <v>253.66</v>
      </c>
      <c r="I38" s="127">
        <v>256.55</v>
      </c>
      <c r="J38" s="126">
        <v>2293</v>
      </c>
      <c r="K38" s="127">
        <v>608354.99</v>
      </c>
      <c r="L38" s="127">
        <v>265.31</v>
      </c>
      <c r="M38" s="127">
        <v>270.72000000000003</v>
      </c>
      <c r="N38" s="126">
        <v>564</v>
      </c>
      <c r="O38" s="127">
        <v>137215.63</v>
      </c>
      <c r="P38" s="125">
        <v>243.29</v>
      </c>
      <c r="Q38" s="192">
        <v>242.49</v>
      </c>
    </row>
    <row r="39" spans="1:17">
      <c r="A39" s="191" t="s">
        <v>464</v>
      </c>
      <c r="B39" s="126">
        <v>36808</v>
      </c>
      <c r="C39" s="127">
        <v>13126130.67</v>
      </c>
      <c r="D39" s="127">
        <v>356.61</v>
      </c>
      <c r="E39" s="127">
        <v>357.29</v>
      </c>
      <c r="F39" s="126">
        <v>7579</v>
      </c>
      <c r="G39" s="127">
        <v>2672169.69</v>
      </c>
      <c r="H39" s="127">
        <v>352.58</v>
      </c>
      <c r="I39" s="127">
        <v>357.5</v>
      </c>
      <c r="J39" s="126">
        <v>21362</v>
      </c>
      <c r="K39" s="127">
        <v>7484036.6200000001</v>
      </c>
      <c r="L39" s="127">
        <v>350.34</v>
      </c>
      <c r="M39" s="127">
        <v>338.4</v>
      </c>
      <c r="N39" s="126">
        <v>2793</v>
      </c>
      <c r="O39" s="127">
        <v>1004346.37</v>
      </c>
      <c r="P39" s="125">
        <v>359.59</v>
      </c>
      <c r="Q39" s="192">
        <v>360</v>
      </c>
    </row>
    <row r="40" spans="1:17">
      <c r="A40" s="191" t="s">
        <v>465</v>
      </c>
      <c r="B40" s="126">
        <v>64786</v>
      </c>
      <c r="C40" s="127">
        <v>29338438.510000002</v>
      </c>
      <c r="D40" s="127">
        <v>452.85</v>
      </c>
      <c r="E40" s="127">
        <v>454.44</v>
      </c>
      <c r="F40" s="126">
        <v>4006</v>
      </c>
      <c r="G40" s="127">
        <v>1780985.54</v>
      </c>
      <c r="H40" s="127">
        <v>444.58</v>
      </c>
      <c r="I40" s="127">
        <v>435.95</v>
      </c>
      <c r="J40" s="126">
        <v>21373</v>
      </c>
      <c r="K40" s="127">
        <v>9701219.3100000005</v>
      </c>
      <c r="L40" s="127">
        <v>453.9</v>
      </c>
      <c r="M40" s="127">
        <v>457.63</v>
      </c>
      <c r="N40" s="126">
        <v>0</v>
      </c>
      <c r="O40" s="127">
        <v>0</v>
      </c>
      <c r="P40" s="125">
        <v>0</v>
      </c>
      <c r="Q40" s="192" t="s">
        <v>439</v>
      </c>
    </row>
    <row r="41" spans="1:17">
      <c r="A41" s="191" t="s">
        <v>466</v>
      </c>
      <c r="B41" s="126">
        <v>68041</v>
      </c>
      <c r="C41" s="127">
        <v>37224901.93</v>
      </c>
      <c r="D41" s="127">
        <v>547.1</v>
      </c>
      <c r="E41" s="127">
        <v>546.55999999999995</v>
      </c>
      <c r="F41" s="126">
        <v>1849</v>
      </c>
      <c r="G41" s="127">
        <v>1008830.11</v>
      </c>
      <c r="H41" s="127">
        <v>545.61</v>
      </c>
      <c r="I41" s="127">
        <v>544.28</v>
      </c>
      <c r="J41" s="126">
        <v>16465</v>
      </c>
      <c r="K41" s="127">
        <v>9030008.4800000004</v>
      </c>
      <c r="L41" s="127">
        <v>548.44000000000005</v>
      </c>
      <c r="M41" s="127">
        <v>548.35</v>
      </c>
      <c r="N41" s="126">
        <v>7</v>
      </c>
      <c r="O41" s="127">
        <v>3920</v>
      </c>
      <c r="P41" s="125">
        <v>560</v>
      </c>
      <c r="Q41" s="192">
        <v>560</v>
      </c>
    </row>
    <row r="42" spans="1:17">
      <c r="A42" s="191" t="s">
        <v>467</v>
      </c>
      <c r="B42" s="126">
        <v>73042</v>
      </c>
      <c r="C42" s="127">
        <v>47518918.770000003</v>
      </c>
      <c r="D42" s="127">
        <v>650.57000000000005</v>
      </c>
      <c r="E42" s="127">
        <v>650.62</v>
      </c>
      <c r="F42" s="126">
        <v>1208</v>
      </c>
      <c r="G42" s="127">
        <v>783396.67</v>
      </c>
      <c r="H42" s="127">
        <v>648.51</v>
      </c>
      <c r="I42" s="127">
        <v>646.67999999999995</v>
      </c>
      <c r="J42" s="126">
        <v>14045</v>
      </c>
      <c r="K42" s="127">
        <v>9039851.7400000002</v>
      </c>
      <c r="L42" s="127">
        <v>643.63</v>
      </c>
      <c r="M42" s="127">
        <v>640.77</v>
      </c>
      <c r="N42" s="126">
        <v>2</v>
      </c>
      <c r="O42" s="127">
        <v>1262.24</v>
      </c>
      <c r="P42" s="125">
        <v>631.12</v>
      </c>
      <c r="Q42" s="192">
        <v>631.12</v>
      </c>
    </row>
    <row r="43" spans="1:17">
      <c r="A43" s="191" t="s">
        <v>468</v>
      </c>
      <c r="B43" s="126">
        <v>65254</v>
      </c>
      <c r="C43" s="127">
        <v>48841887.710000001</v>
      </c>
      <c r="D43" s="127">
        <v>748.49</v>
      </c>
      <c r="E43" s="127">
        <v>747.43</v>
      </c>
      <c r="F43" s="126">
        <v>983</v>
      </c>
      <c r="G43" s="127">
        <v>736005.35</v>
      </c>
      <c r="H43" s="127">
        <v>748.73</v>
      </c>
      <c r="I43" s="127">
        <v>748.6</v>
      </c>
      <c r="J43" s="126">
        <v>11438</v>
      </c>
      <c r="K43" s="127">
        <v>8528090.2400000002</v>
      </c>
      <c r="L43" s="127">
        <v>745.59</v>
      </c>
      <c r="M43" s="127">
        <v>736.3</v>
      </c>
      <c r="N43" s="126">
        <v>1424</v>
      </c>
      <c r="O43" s="127">
        <v>1053453.3799999999</v>
      </c>
      <c r="P43" s="125">
        <v>739.78</v>
      </c>
      <c r="Q43" s="192">
        <v>736.3</v>
      </c>
    </row>
    <row r="44" spans="1:17">
      <c r="A44" s="191" t="s">
        <v>469</v>
      </c>
      <c r="B44" s="126">
        <v>51240</v>
      </c>
      <c r="C44" s="127">
        <v>43439148.920000002</v>
      </c>
      <c r="D44" s="127">
        <v>847.76</v>
      </c>
      <c r="E44" s="127">
        <v>846.39</v>
      </c>
      <c r="F44" s="126">
        <v>824</v>
      </c>
      <c r="G44" s="127">
        <v>697463.38</v>
      </c>
      <c r="H44" s="127">
        <v>846.44</v>
      </c>
      <c r="I44" s="127">
        <v>844.09</v>
      </c>
      <c r="J44" s="126">
        <v>5872</v>
      </c>
      <c r="K44" s="127">
        <v>4972018.7</v>
      </c>
      <c r="L44" s="127">
        <v>846.73</v>
      </c>
      <c r="M44" s="127">
        <v>845.28</v>
      </c>
      <c r="N44" s="126">
        <v>1</v>
      </c>
      <c r="O44" s="127">
        <v>804.5</v>
      </c>
      <c r="P44" s="125">
        <v>804.5</v>
      </c>
      <c r="Q44" s="192">
        <v>804.5</v>
      </c>
    </row>
    <row r="45" spans="1:17">
      <c r="A45" s="191" t="s">
        <v>470</v>
      </c>
      <c r="B45" s="126">
        <v>58857</v>
      </c>
      <c r="C45" s="127">
        <v>55775411.82</v>
      </c>
      <c r="D45" s="127">
        <v>947.64</v>
      </c>
      <c r="E45" s="127">
        <v>940.21</v>
      </c>
      <c r="F45" s="126">
        <v>838</v>
      </c>
      <c r="G45" s="127">
        <v>794446.38</v>
      </c>
      <c r="H45" s="127">
        <v>948.03</v>
      </c>
      <c r="I45" s="127">
        <v>944.73</v>
      </c>
      <c r="J45" s="126">
        <v>7094</v>
      </c>
      <c r="K45" s="127">
        <v>6700532.3799999999</v>
      </c>
      <c r="L45" s="127">
        <v>944.54</v>
      </c>
      <c r="M45" s="127">
        <v>940.01</v>
      </c>
      <c r="N45" s="126">
        <v>0</v>
      </c>
      <c r="O45" s="127">
        <v>0</v>
      </c>
      <c r="P45" s="125">
        <v>0</v>
      </c>
      <c r="Q45" s="192" t="s">
        <v>439</v>
      </c>
    </row>
    <row r="46" spans="1:17">
      <c r="A46" s="191" t="s">
        <v>448</v>
      </c>
      <c r="B46" s="126">
        <v>330471</v>
      </c>
      <c r="C46" s="127">
        <v>422434066.43000001</v>
      </c>
      <c r="D46" s="127">
        <v>1278.28</v>
      </c>
      <c r="E46" s="127">
        <v>1307.42</v>
      </c>
      <c r="F46" s="126">
        <v>2030</v>
      </c>
      <c r="G46" s="127">
        <v>2408288.9700000002</v>
      </c>
      <c r="H46" s="127">
        <v>1186.3499999999999</v>
      </c>
      <c r="I46" s="127">
        <v>1155.23</v>
      </c>
      <c r="J46" s="126">
        <v>13466</v>
      </c>
      <c r="K46" s="127">
        <v>16328505.18</v>
      </c>
      <c r="L46" s="127">
        <v>1212.57</v>
      </c>
      <c r="M46" s="127">
        <v>1202.3</v>
      </c>
      <c r="N46" s="126">
        <v>4</v>
      </c>
      <c r="O46" s="127">
        <v>4964.2</v>
      </c>
      <c r="P46" s="125">
        <v>1241.05</v>
      </c>
      <c r="Q46" s="192">
        <v>1250.24</v>
      </c>
    </row>
    <row r="47" spans="1:17">
      <c r="A47" s="191" t="s">
        <v>449</v>
      </c>
      <c r="B47" s="126">
        <v>171742</v>
      </c>
      <c r="C47" s="127">
        <v>287007480.19</v>
      </c>
      <c r="D47" s="127">
        <v>1671.15</v>
      </c>
      <c r="E47" s="127">
        <v>1645.04</v>
      </c>
      <c r="F47" s="126">
        <v>313</v>
      </c>
      <c r="G47" s="127">
        <v>527096.9</v>
      </c>
      <c r="H47" s="127">
        <v>1684.02</v>
      </c>
      <c r="I47" s="127">
        <v>1654.68</v>
      </c>
      <c r="J47" s="126">
        <v>2313</v>
      </c>
      <c r="K47" s="127">
        <v>3881974.09</v>
      </c>
      <c r="L47" s="127">
        <v>1678.33</v>
      </c>
      <c r="M47" s="127">
        <v>1656.84</v>
      </c>
      <c r="N47" s="126">
        <v>0</v>
      </c>
      <c r="O47" s="127">
        <v>0</v>
      </c>
      <c r="P47" s="125">
        <v>0</v>
      </c>
      <c r="Q47" s="192" t="s">
        <v>439</v>
      </c>
    </row>
    <row r="48" spans="1:17">
      <c r="A48" s="191" t="s">
        <v>450</v>
      </c>
      <c r="B48" s="126">
        <v>29188</v>
      </c>
      <c r="C48" s="127">
        <v>63713257.229999997</v>
      </c>
      <c r="D48" s="127">
        <v>2182.86</v>
      </c>
      <c r="E48" s="127">
        <v>2149.3200000000002</v>
      </c>
      <c r="F48" s="126">
        <v>65</v>
      </c>
      <c r="G48" s="127">
        <v>141624.89000000001</v>
      </c>
      <c r="H48" s="127">
        <v>2178.84</v>
      </c>
      <c r="I48" s="127">
        <v>2140.6</v>
      </c>
      <c r="J48" s="126">
        <v>385</v>
      </c>
      <c r="K48" s="127">
        <v>844312.55</v>
      </c>
      <c r="L48" s="127">
        <v>2193.02</v>
      </c>
      <c r="M48" s="127">
        <v>2163.2600000000002</v>
      </c>
      <c r="N48" s="126">
        <v>0</v>
      </c>
      <c r="O48" s="127">
        <v>0</v>
      </c>
      <c r="P48" s="125">
        <v>0</v>
      </c>
      <c r="Q48" s="192" t="s">
        <v>439</v>
      </c>
    </row>
    <row r="49" spans="1:17">
      <c r="A49" s="191" t="s">
        <v>497</v>
      </c>
      <c r="B49" s="126">
        <v>7228</v>
      </c>
      <c r="C49" s="127">
        <v>19424178.120000001</v>
      </c>
      <c r="D49" s="127">
        <v>2687.35</v>
      </c>
      <c r="E49" s="127">
        <v>2659.59</v>
      </c>
      <c r="F49" s="126">
        <v>20</v>
      </c>
      <c r="G49" s="127">
        <v>54182.32</v>
      </c>
      <c r="H49" s="127">
        <v>2709.12</v>
      </c>
      <c r="I49" s="127">
        <v>2688.45</v>
      </c>
      <c r="J49" s="126">
        <v>120</v>
      </c>
      <c r="K49" s="127">
        <v>325571.67</v>
      </c>
      <c r="L49" s="127">
        <v>2713.1</v>
      </c>
      <c r="M49" s="127">
        <v>2719.83</v>
      </c>
      <c r="N49" s="126">
        <v>0</v>
      </c>
      <c r="O49" s="127">
        <v>0</v>
      </c>
      <c r="P49" s="125">
        <v>0</v>
      </c>
      <c r="Q49" s="192" t="s">
        <v>439</v>
      </c>
    </row>
    <row r="50" spans="1:17">
      <c r="A50" s="191" t="s">
        <v>498</v>
      </c>
      <c r="B50" s="126">
        <v>1685</v>
      </c>
      <c r="C50" s="127">
        <v>5383398.3499999996</v>
      </c>
      <c r="D50" s="127">
        <v>3194.9</v>
      </c>
      <c r="E50" s="127">
        <v>3167.98</v>
      </c>
      <c r="F50" s="126">
        <v>5</v>
      </c>
      <c r="G50" s="127">
        <v>15735.66</v>
      </c>
      <c r="H50" s="127">
        <v>3147.13</v>
      </c>
      <c r="I50" s="127">
        <v>3057.12</v>
      </c>
      <c r="J50" s="126">
        <v>16</v>
      </c>
      <c r="K50" s="127">
        <v>50746.95</v>
      </c>
      <c r="L50" s="127">
        <v>3171.68</v>
      </c>
      <c r="M50" s="127">
        <v>3135.75</v>
      </c>
      <c r="N50" s="126">
        <v>0</v>
      </c>
      <c r="O50" s="127">
        <v>0</v>
      </c>
      <c r="P50" s="125">
        <v>0</v>
      </c>
      <c r="Q50" s="192" t="s">
        <v>439</v>
      </c>
    </row>
    <row r="51" spans="1:17">
      <c r="A51" s="191" t="s">
        <v>499</v>
      </c>
      <c r="B51" s="126">
        <v>808</v>
      </c>
      <c r="C51" s="127">
        <v>2980947.2</v>
      </c>
      <c r="D51" s="127">
        <v>3689.29</v>
      </c>
      <c r="E51" s="127">
        <v>3709.18</v>
      </c>
      <c r="F51" s="126">
        <v>2</v>
      </c>
      <c r="G51" s="127">
        <v>7149.39</v>
      </c>
      <c r="H51" s="127">
        <v>3574.7</v>
      </c>
      <c r="I51" s="127">
        <v>3574.7</v>
      </c>
      <c r="J51" s="126">
        <v>7</v>
      </c>
      <c r="K51" s="127">
        <v>25733.13</v>
      </c>
      <c r="L51" s="127">
        <v>3676.16</v>
      </c>
      <c r="M51" s="127">
        <v>3725.11</v>
      </c>
      <c r="N51" s="126">
        <v>0</v>
      </c>
      <c r="O51" s="127">
        <v>0</v>
      </c>
      <c r="P51" s="125">
        <v>0</v>
      </c>
      <c r="Q51" s="192" t="s">
        <v>439</v>
      </c>
    </row>
    <row r="52" spans="1:17" ht="15.75" thickBot="1">
      <c r="A52" s="193" t="s">
        <v>500</v>
      </c>
      <c r="B52" s="194">
        <v>148</v>
      </c>
      <c r="C52" s="195">
        <v>652396.17000000004</v>
      </c>
      <c r="D52" s="195">
        <v>4408.08</v>
      </c>
      <c r="E52" s="195">
        <v>4282.3599999999997</v>
      </c>
      <c r="F52" s="194">
        <v>2</v>
      </c>
      <c r="G52" s="195">
        <v>9037.74</v>
      </c>
      <c r="H52" s="195">
        <v>4518.87</v>
      </c>
      <c r="I52" s="195">
        <v>4518.87</v>
      </c>
      <c r="J52" s="194">
        <v>4</v>
      </c>
      <c r="K52" s="195">
        <v>24381.89</v>
      </c>
      <c r="L52" s="195">
        <v>6095.47</v>
      </c>
      <c r="M52" s="195">
        <v>4702.03</v>
      </c>
      <c r="N52" s="194">
        <v>0</v>
      </c>
      <c r="O52" s="195">
        <v>0</v>
      </c>
      <c r="P52" s="196">
        <v>0</v>
      </c>
      <c r="Q52" s="197" t="s">
        <v>439</v>
      </c>
    </row>
    <row r="53" spans="1:17" ht="16.5" thickBot="1">
      <c r="A53" s="187" t="s">
        <v>538</v>
      </c>
      <c r="B53" s="188">
        <v>992752</v>
      </c>
      <c r="C53" s="189">
        <v>1080471683.51</v>
      </c>
      <c r="D53" s="189">
        <v>1088.3599999999999</v>
      </c>
      <c r="E53" s="189">
        <v>1096.69</v>
      </c>
      <c r="F53" s="188">
        <v>29423</v>
      </c>
      <c r="G53" s="189">
        <v>13315560.699999999</v>
      </c>
      <c r="H53" s="189">
        <v>452.56</v>
      </c>
      <c r="I53" s="189">
        <v>360.96</v>
      </c>
      <c r="J53" s="188">
        <v>117986</v>
      </c>
      <c r="K53" s="189">
        <v>77707074.420000002</v>
      </c>
      <c r="L53" s="189">
        <v>658.61</v>
      </c>
      <c r="M53" s="189">
        <v>570.98</v>
      </c>
      <c r="N53" s="188">
        <v>7686</v>
      </c>
      <c r="O53" s="189">
        <v>2515408.1</v>
      </c>
      <c r="P53" s="190">
        <v>327.27</v>
      </c>
      <c r="Q53" s="408">
        <v>360</v>
      </c>
    </row>
    <row r="54" spans="1:17">
      <c r="A54" s="230"/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1:17" ht="15.75">
      <c r="A55" s="561" t="s">
        <v>709</v>
      </c>
      <c r="B55" s="561"/>
      <c r="C55" s="561"/>
      <c r="D55" s="561"/>
      <c r="E55" s="561"/>
      <c r="F55" s="561"/>
      <c r="G55" s="561"/>
      <c r="H55" s="561"/>
      <c r="I55" s="561"/>
      <c r="J55" s="561"/>
      <c r="K55" s="561"/>
      <c r="L55" s="561"/>
      <c r="M55" s="561"/>
      <c r="N55" s="561"/>
      <c r="O55" s="561"/>
      <c r="P55" s="561"/>
      <c r="Q55" s="561"/>
    </row>
    <row r="56" spans="1:17" ht="15.75" thickBot="1">
      <c r="A56" s="230"/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1:17">
      <c r="A57" s="562" t="s">
        <v>19</v>
      </c>
      <c r="B57" s="564" t="s">
        <v>5</v>
      </c>
      <c r="C57" s="565"/>
      <c r="D57" s="565"/>
      <c r="E57" s="566"/>
      <c r="F57" s="564" t="s">
        <v>6</v>
      </c>
      <c r="G57" s="565"/>
      <c r="H57" s="565"/>
      <c r="I57" s="566"/>
      <c r="J57" s="564" t="s">
        <v>20</v>
      </c>
      <c r="K57" s="565"/>
      <c r="L57" s="565"/>
      <c r="M57" s="566"/>
      <c r="N57" s="564" t="s">
        <v>21</v>
      </c>
      <c r="O57" s="565"/>
      <c r="P57" s="565"/>
      <c r="Q57" s="567"/>
    </row>
    <row r="58" spans="1:17" ht="15.75" thickBot="1">
      <c r="A58" s="563"/>
      <c r="B58" s="206" t="s">
        <v>1</v>
      </c>
      <c r="C58" s="207" t="s">
        <v>51</v>
      </c>
      <c r="D58" s="207" t="s">
        <v>22</v>
      </c>
      <c r="E58" s="207" t="s">
        <v>442</v>
      </c>
      <c r="F58" s="206" t="s">
        <v>1</v>
      </c>
      <c r="G58" s="207" t="s">
        <v>51</v>
      </c>
      <c r="H58" s="207" t="s">
        <v>22</v>
      </c>
      <c r="I58" s="207" t="s">
        <v>442</v>
      </c>
      <c r="J58" s="206" t="s">
        <v>1</v>
      </c>
      <c r="K58" s="207" t="s">
        <v>51</v>
      </c>
      <c r="L58" s="207" t="s">
        <v>22</v>
      </c>
      <c r="M58" s="207" t="s">
        <v>442</v>
      </c>
      <c r="N58" s="206" t="s">
        <v>1</v>
      </c>
      <c r="O58" s="207" t="s">
        <v>51</v>
      </c>
      <c r="P58" s="207" t="s">
        <v>22</v>
      </c>
      <c r="Q58" s="208" t="s">
        <v>442</v>
      </c>
    </row>
    <row r="59" spans="1:17">
      <c r="A59" s="509" t="s">
        <v>461</v>
      </c>
      <c r="B59" s="234">
        <v>15095</v>
      </c>
      <c r="C59" s="234">
        <v>879105.85</v>
      </c>
      <c r="D59" s="234">
        <v>58.24</v>
      </c>
      <c r="E59" s="234">
        <v>58.87</v>
      </c>
      <c r="F59" s="234">
        <v>7879</v>
      </c>
      <c r="G59" s="234">
        <v>473336.9</v>
      </c>
      <c r="H59" s="234">
        <v>60.08</v>
      </c>
      <c r="I59" s="234">
        <v>61.63</v>
      </c>
      <c r="J59" s="234">
        <v>510</v>
      </c>
      <c r="K59" s="234">
        <v>28693.24</v>
      </c>
      <c r="L59" s="234">
        <v>56.26</v>
      </c>
      <c r="M59" s="234">
        <v>56.42</v>
      </c>
      <c r="N59" s="234">
        <v>1971</v>
      </c>
      <c r="O59" s="234">
        <v>142475.07999999999</v>
      </c>
      <c r="P59" s="234">
        <v>72.290000000000006</v>
      </c>
      <c r="Q59" s="510">
        <v>75.81</v>
      </c>
    </row>
    <row r="60" spans="1:17">
      <c r="A60" s="511" t="s">
        <v>462</v>
      </c>
      <c r="B60" s="232">
        <v>11514</v>
      </c>
      <c r="C60" s="232">
        <v>1642211.79</v>
      </c>
      <c r="D60" s="232">
        <v>142.63</v>
      </c>
      <c r="E60" s="232">
        <v>138.19999999999999</v>
      </c>
      <c r="F60" s="232">
        <v>9170</v>
      </c>
      <c r="G60" s="232">
        <v>1393422.53</v>
      </c>
      <c r="H60" s="232">
        <v>151.94999999999999</v>
      </c>
      <c r="I60" s="232">
        <v>158.86000000000001</v>
      </c>
      <c r="J60" s="232">
        <v>439</v>
      </c>
      <c r="K60" s="232">
        <v>67042.27</v>
      </c>
      <c r="L60" s="232">
        <v>152.72</v>
      </c>
      <c r="M60" s="232">
        <v>155.26</v>
      </c>
      <c r="N60" s="232">
        <v>2817</v>
      </c>
      <c r="O60" s="232">
        <v>404134.67</v>
      </c>
      <c r="P60" s="232">
        <v>143.46</v>
      </c>
      <c r="Q60" s="512">
        <v>139.63999999999999</v>
      </c>
    </row>
    <row r="61" spans="1:17">
      <c r="A61" s="511" t="s">
        <v>463</v>
      </c>
      <c r="B61" s="232">
        <v>7772</v>
      </c>
      <c r="C61" s="232">
        <v>1983616.82</v>
      </c>
      <c r="D61" s="232">
        <v>255.23</v>
      </c>
      <c r="E61" s="232">
        <v>257.18</v>
      </c>
      <c r="F61" s="232">
        <v>9648</v>
      </c>
      <c r="G61" s="232">
        <v>2480468.35</v>
      </c>
      <c r="H61" s="232">
        <v>257.10000000000002</v>
      </c>
      <c r="I61" s="232">
        <v>262.8</v>
      </c>
      <c r="J61" s="232">
        <v>2690</v>
      </c>
      <c r="K61" s="232">
        <v>717716.47</v>
      </c>
      <c r="L61" s="232">
        <v>266.81</v>
      </c>
      <c r="M61" s="232">
        <v>273.39999999999998</v>
      </c>
      <c r="N61" s="232">
        <v>1085</v>
      </c>
      <c r="O61" s="232">
        <v>264451.03999999998</v>
      </c>
      <c r="P61" s="232">
        <v>243.73</v>
      </c>
      <c r="Q61" s="512">
        <v>242.49</v>
      </c>
    </row>
    <row r="62" spans="1:17">
      <c r="A62" s="511" t="s">
        <v>464</v>
      </c>
      <c r="B62" s="232">
        <v>87796</v>
      </c>
      <c r="C62" s="232">
        <v>30963778.170000002</v>
      </c>
      <c r="D62" s="232">
        <v>352.68</v>
      </c>
      <c r="E62" s="232">
        <v>343.76</v>
      </c>
      <c r="F62" s="232">
        <v>51152</v>
      </c>
      <c r="G62" s="232">
        <v>18046232.199999999</v>
      </c>
      <c r="H62" s="232">
        <v>352.8</v>
      </c>
      <c r="I62" s="232">
        <v>350.92</v>
      </c>
      <c r="J62" s="232">
        <v>23263</v>
      </c>
      <c r="K62" s="232">
        <v>8100322.6399999997</v>
      </c>
      <c r="L62" s="232">
        <v>348.21</v>
      </c>
      <c r="M62" s="232">
        <v>338.4</v>
      </c>
      <c r="N62" s="232">
        <v>3626</v>
      </c>
      <c r="O62" s="232">
        <v>1303852.3999999999</v>
      </c>
      <c r="P62" s="232">
        <v>359.58</v>
      </c>
      <c r="Q62" s="512">
        <v>360</v>
      </c>
    </row>
    <row r="63" spans="1:17">
      <c r="A63" s="511" t="s">
        <v>465</v>
      </c>
      <c r="B63" s="232">
        <v>139688</v>
      </c>
      <c r="C63" s="232">
        <v>63254213.689999998</v>
      </c>
      <c r="D63" s="232">
        <v>452.82</v>
      </c>
      <c r="E63" s="232">
        <v>456.46</v>
      </c>
      <c r="F63" s="232">
        <v>67986</v>
      </c>
      <c r="G63" s="232">
        <v>30544143.829999998</v>
      </c>
      <c r="H63" s="232">
        <v>449.27</v>
      </c>
      <c r="I63" s="232">
        <v>442.71</v>
      </c>
      <c r="J63" s="232">
        <v>19419</v>
      </c>
      <c r="K63" s="232">
        <v>8732797.1899999995</v>
      </c>
      <c r="L63" s="232">
        <v>449.7</v>
      </c>
      <c r="M63" s="232">
        <v>455.57</v>
      </c>
      <c r="N63" s="232">
        <v>0</v>
      </c>
      <c r="O63" s="232">
        <v>0</v>
      </c>
      <c r="P63" s="232">
        <v>0</v>
      </c>
      <c r="Q63" s="512" t="s">
        <v>439</v>
      </c>
    </row>
    <row r="64" spans="1:17">
      <c r="A64" s="511" t="s">
        <v>466</v>
      </c>
      <c r="B64" s="232">
        <v>110989</v>
      </c>
      <c r="C64" s="232">
        <v>60374569.399999999</v>
      </c>
      <c r="D64" s="232">
        <v>543.97</v>
      </c>
      <c r="E64" s="232">
        <v>540.30999999999995</v>
      </c>
      <c r="F64" s="232">
        <v>52665</v>
      </c>
      <c r="G64" s="232">
        <v>28733444.57</v>
      </c>
      <c r="H64" s="232">
        <v>545.59</v>
      </c>
      <c r="I64" s="232">
        <v>543.82000000000005</v>
      </c>
      <c r="J64" s="232">
        <v>8891</v>
      </c>
      <c r="K64" s="232">
        <v>4835053.93</v>
      </c>
      <c r="L64" s="232">
        <v>543.80999999999995</v>
      </c>
      <c r="M64" s="232">
        <v>539.48</v>
      </c>
      <c r="N64" s="232">
        <v>0</v>
      </c>
      <c r="O64" s="232">
        <v>0</v>
      </c>
      <c r="P64" s="232">
        <v>0</v>
      </c>
      <c r="Q64" s="512" t="s">
        <v>439</v>
      </c>
    </row>
    <row r="65" spans="1:17">
      <c r="A65" s="511" t="s">
        <v>467</v>
      </c>
      <c r="B65" s="232">
        <v>78382</v>
      </c>
      <c r="C65" s="232">
        <v>50636627.039999999</v>
      </c>
      <c r="D65" s="232">
        <v>646.02</v>
      </c>
      <c r="E65" s="232">
        <v>642.82000000000005</v>
      </c>
      <c r="F65" s="232">
        <v>31004</v>
      </c>
      <c r="G65" s="232">
        <v>20137192.219999999</v>
      </c>
      <c r="H65" s="232">
        <v>649.5</v>
      </c>
      <c r="I65" s="232">
        <v>649.41</v>
      </c>
      <c r="J65" s="232">
        <v>4345</v>
      </c>
      <c r="K65" s="232">
        <v>2802136.81</v>
      </c>
      <c r="L65" s="232">
        <v>644.91</v>
      </c>
      <c r="M65" s="232">
        <v>641.39</v>
      </c>
      <c r="N65" s="232">
        <v>0</v>
      </c>
      <c r="O65" s="232">
        <v>0</v>
      </c>
      <c r="P65" s="232">
        <v>0</v>
      </c>
      <c r="Q65" s="512" t="s">
        <v>439</v>
      </c>
    </row>
    <row r="66" spans="1:17">
      <c r="A66" s="511" t="s">
        <v>468</v>
      </c>
      <c r="B66" s="232">
        <v>53521</v>
      </c>
      <c r="C66" s="232">
        <v>40086169</v>
      </c>
      <c r="D66" s="232">
        <v>748.98</v>
      </c>
      <c r="E66" s="232">
        <v>748.24</v>
      </c>
      <c r="F66" s="232">
        <v>27171</v>
      </c>
      <c r="G66" s="232">
        <v>20350822.98</v>
      </c>
      <c r="H66" s="232">
        <v>748.99</v>
      </c>
      <c r="I66" s="232">
        <v>747.15</v>
      </c>
      <c r="J66" s="232">
        <v>5015</v>
      </c>
      <c r="K66" s="232">
        <v>3727061.73</v>
      </c>
      <c r="L66" s="232">
        <v>743.18</v>
      </c>
      <c r="M66" s="232">
        <v>736.3</v>
      </c>
      <c r="N66" s="232">
        <v>1494</v>
      </c>
      <c r="O66" s="232">
        <v>1104044.2</v>
      </c>
      <c r="P66" s="232">
        <v>738.99</v>
      </c>
      <c r="Q66" s="512">
        <v>736.3</v>
      </c>
    </row>
    <row r="67" spans="1:17">
      <c r="A67" s="511" t="s">
        <v>469</v>
      </c>
      <c r="B67" s="232">
        <v>47320</v>
      </c>
      <c r="C67" s="232">
        <v>40190373.939999998</v>
      </c>
      <c r="D67" s="232">
        <v>849.33</v>
      </c>
      <c r="E67" s="232">
        <v>849.07</v>
      </c>
      <c r="F67" s="232">
        <v>23016</v>
      </c>
      <c r="G67" s="232">
        <v>19559011.890000001</v>
      </c>
      <c r="H67" s="232">
        <v>849.8</v>
      </c>
      <c r="I67" s="232">
        <v>850.12</v>
      </c>
      <c r="J67" s="232">
        <v>1285</v>
      </c>
      <c r="K67" s="232">
        <v>1086129.18</v>
      </c>
      <c r="L67" s="232">
        <v>845.24</v>
      </c>
      <c r="M67" s="232">
        <v>843.13</v>
      </c>
      <c r="N67" s="232">
        <v>0</v>
      </c>
      <c r="O67" s="232">
        <v>0</v>
      </c>
      <c r="P67" s="232">
        <v>0</v>
      </c>
      <c r="Q67" s="512" t="s">
        <v>439</v>
      </c>
    </row>
    <row r="68" spans="1:17">
      <c r="A68" s="511" t="s">
        <v>470</v>
      </c>
      <c r="B68" s="232">
        <v>52752</v>
      </c>
      <c r="C68" s="232">
        <v>50021216.810000002</v>
      </c>
      <c r="D68" s="232">
        <v>948.23</v>
      </c>
      <c r="E68" s="232">
        <v>944.3</v>
      </c>
      <c r="F68" s="232">
        <v>21917</v>
      </c>
      <c r="G68" s="232">
        <v>20757647.859999999</v>
      </c>
      <c r="H68" s="232">
        <v>947.1</v>
      </c>
      <c r="I68" s="232">
        <v>942.24</v>
      </c>
      <c r="J68" s="232">
        <v>2961</v>
      </c>
      <c r="K68" s="232">
        <v>2795379.18</v>
      </c>
      <c r="L68" s="232">
        <v>944.07</v>
      </c>
      <c r="M68" s="232">
        <v>940.01</v>
      </c>
      <c r="N68" s="232">
        <v>0</v>
      </c>
      <c r="O68" s="232">
        <v>0</v>
      </c>
      <c r="P68" s="232">
        <v>0</v>
      </c>
      <c r="Q68" s="512" t="s">
        <v>439</v>
      </c>
    </row>
    <row r="69" spans="1:17">
      <c r="A69" s="511" t="s">
        <v>448</v>
      </c>
      <c r="B69" s="232">
        <v>190048</v>
      </c>
      <c r="C69" s="232">
        <v>237002219.41</v>
      </c>
      <c r="D69" s="232">
        <v>1247.07</v>
      </c>
      <c r="E69" s="232">
        <v>1254.1500000000001</v>
      </c>
      <c r="F69" s="232">
        <v>44774</v>
      </c>
      <c r="G69" s="232">
        <v>53460108.93</v>
      </c>
      <c r="H69" s="232">
        <v>1194</v>
      </c>
      <c r="I69" s="232">
        <v>1174.4000000000001</v>
      </c>
      <c r="J69" s="232">
        <v>5387</v>
      </c>
      <c r="K69" s="232">
        <v>6486050.3300000001</v>
      </c>
      <c r="L69" s="232">
        <v>1204.02</v>
      </c>
      <c r="M69" s="232">
        <v>1194.78</v>
      </c>
      <c r="N69" s="232">
        <v>0</v>
      </c>
      <c r="O69" s="232">
        <v>0</v>
      </c>
      <c r="P69" s="232">
        <v>0</v>
      </c>
      <c r="Q69" s="512" t="s">
        <v>439</v>
      </c>
    </row>
    <row r="70" spans="1:17">
      <c r="A70" s="511" t="s">
        <v>449</v>
      </c>
      <c r="B70" s="232">
        <v>60919</v>
      </c>
      <c r="C70" s="232">
        <v>101305140.31999999</v>
      </c>
      <c r="D70" s="232">
        <v>1662.95</v>
      </c>
      <c r="E70" s="232">
        <v>1632.29</v>
      </c>
      <c r="F70" s="232">
        <v>5755</v>
      </c>
      <c r="G70" s="232">
        <v>9528988.0700000003</v>
      </c>
      <c r="H70" s="232">
        <v>1655.78</v>
      </c>
      <c r="I70" s="232">
        <v>1628.16</v>
      </c>
      <c r="J70" s="232">
        <v>395</v>
      </c>
      <c r="K70" s="232">
        <v>666276.25</v>
      </c>
      <c r="L70" s="232">
        <v>1686.78</v>
      </c>
      <c r="M70" s="232">
        <v>1654.03</v>
      </c>
      <c r="N70" s="232">
        <v>0</v>
      </c>
      <c r="O70" s="232">
        <v>0</v>
      </c>
      <c r="P70" s="232">
        <v>0</v>
      </c>
      <c r="Q70" s="512" t="s">
        <v>439</v>
      </c>
    </row>
    <row r="71" spans="1:17">
      <c r="A71" s="511" t="s">
        <v>450</v>
      </c>
      <c r="B71" s="232">
        <v>12723</v>
      </c>
      <c r="C71" s="232">
        <v>28091491.18</v>
      </c>
      <c r="D71" s="232">
        <v>2207.9299999999998</v>
      </c>
      <c r="E71" s="232">
        <v>2187.19</v>
      </c>
      <c r="F71" s="232">
        <v>658</v>
      </c>
      <c r="G71" s="232">
        <v>1445689.32</v>
      </c>
      <c r="H71" s="232">
        <v>2197.1</v>
      </c>
      <c r="I71" s="232">
        <v>2168.02</v>
      </c>
      <c r="J71" s="232">
        <v>58</v>
      </c>
      <c r="K71" s="232">
        <v>124216.73</v>
      </c>
      <c r="L71" s="232">
        <v>2141.67</v>
      </c>
      <c r="M71" s="232">
        <v>2109.34</v>
      </c>
      <c r="N71" s="232">
        <v>0</v>
      </c>
      <c r="O71" s="232">
        <v>0</v>
      </c>
      <c r="P71" s="232">
        <v>0</v>
      </c>
      <c r="Q71" s="512" t="s">
        <v>439</v>
      </c>
    </row>
    <row r="72" spans="1:17">
      <c r="A72" s="511" t="s">
        <v>497</v>
      </c>
      <c r="B72" s="232">
        <v>3082</v>
      </c>
      <c r="C72" s="232">
        <v>8278580.0099999998</v>
      </c>
      <c r="D72" s="232">
        <v>2686.11</v>
      </c>
      <c r="E72" s="232">
        <v>2658.98</v>
      </c>
      <c r="F72" s="232">
        <v>221</v>
      </c>
      <c r="G72" s="232">
        <v>591377.06000000006</v>
      </c>
      <c r="H72" s="232">
        <v>2675.91</v>
      </c>
      <c r="I72" s="232">
        <v>2646.07</v>
      </c>
      <c r="J72" s="232">
        <v>22</v>
      </c>
      <c r="K72" s="232">
        <v>59799.56</v>
      </c>
      <c r="L72" s="232">
        <v>2718.16</v>
      </c>
      <c r="M72" s="232">
        <v>2707.17</v>
      </c>
      <c r="N72" s="232">
        <v>0</v>
      </c>
      <c r="O72" s="232">
        <v>0</v>
      </c>
      <c r="P72" s="232">
        <v>0</v>
      </c>
      <c r="Q72" s="512" t="s">
        <v>439</v>
      </c>
    </row>
    <row r="73" spans="1:17">
      <c r="A73" s="511" t="s">
        <v>498</v>
      </c>
      <c r="B73" s="232">
        <v>731</v>
      </c>
      <c r="C73" s="232">
        <v>2339607.61</v>
      </c>
      <c r="D73" s="232">
        <v>3200.56</v>
      </c>
      <c r="E73" s="232">
        <v>3181.18</v>
      </c>
      <c r="F73" s="232">
        <v>14</v>
      </c>
      <c r="G73" s="232">
        <v>44342.94</v>
      </c>
      <c r="H73" s="232">
        <v>3167.35</v>
      </c>
      <c r="I73" s="232">
        <v>3145.22</v>
      </c>
      <c r="J73" s="232">
        <v>3</v>
      </c>
      <c r="K73" s="232">
        <v>9543.0400000000009</v>
      </c>
      <c r="L73" s="232">
        <v>3181.01</v>
      </c>
      <c r="M73" s="232">
        <v>3172.14</v>
      </c>
      <c r="N73" s="232">
        <v>0</v>
      </c>
      <c r="O73" s="232">
        <v>0</v>
      </c>
      <c r="P73" s="232">
        <v>0</v>
      </c>
      <c r="Q73" s="512" t="s">
        <v>439</v>
      </c>
    </row>
    <row r="74" spans="1:17">
      <c r="A74" s="511" t="s">
        <v>499</v>
      </c>
      <c r="B74" s="232">
        <v>299</v>
      </c>
      <c r="C74" s="232">
        <v>1113300.1100000001</v>
      </c>
      <c r="D74" s="232">
        <v>3723.41</v>
      </c>
      <c r="E74" s="232">
        <v>3725.11</v>
      </c>
      <c r="F74" s="232">
        <v>7</v>
      </c>
      <c r="G74" s="232">
        <v>26027.599999999999</v>
      </c>
      <c r="H74" s="232">
        <v>3718.23</v>
      </c>
      <c r="I74" s="232">
        <v>3694.52</v>
      </c>
      <c r="J74" s="232">
        <v>0</v>
      </c>
      <c r="K74" s="232">
        <v>0</v>
      </c>
      <c r="L74" s="232">
        <v>0</v>
      </c>
      <c r="M74" s="232" t="s">
        <v>439</v>
      </c>
      <c r="N74" s="232">
        <v>0</v>
      </c>
      <c r="O74" s="232">
        <v>0</v>
      </c>
      <c r="P74" s="232">
        <v>0</v>
      </c>
      <c r="Q74" s="512" t="s">
        <v>439</v>
      </c>
    </row>
    <row r="75" spans="1:17" ht="15.75" thickBot="1">
      <c r="A75" s="513" t="s">
        <v>500</v>
      </c>
      <c r="B75" s="289">
        <v>108</v>
      </c>
      <c r="C75" s="289">
        <v>473901.27</v>
      </c>
      <c r="D75" s="289">
        <v>4387.97</v>
      </c>
      <c r="E75" s="289">
        <v>4219.8500000000004</v>
      </c>
      <c r="F75" s="289">
        <v>4</v>
      </c>
      <c r="G75" s="289">
        <v>18203.38</v>
      </c>
      <c r="H75" s="289">
        <v>4550.8500000000004</v>
      </c>
      <c r="I75" s="289">
        <v>4260.67</v>
      </c>
      <c r="J75" s="289">
        <v>0</v>
      </c>
      <c r="K75" s="289">
        <v>0</v>
      </c>
      <c r="L75" s="289">
        <v>0</v>
      </c>
      <c r="M75" s="289" t="s">
        <v>439</v>
      </c>
      <c r="N75" s="289">
        <v>0</v>
      </c>
      <c r="O75" s="289">
        <v>0</v>
      </c>
      <c r="P75" s="289">
        <v>0</v>
      </c>
      <c r="Q75" s="514" t="s">
        <v>439</v>
      </c>
    </row>
    <row r="76" spans="1:17" ht="16.5" thickBot="1">
      <c r="A76" s="340" t="s">
        <v>538</v>
      </c>
      <c r="B76" s="492">
        <v>872739</v>
      </c>
      <c r="C76" s="493">
        <v>718636122.41999996</v>
      </c>
      <c r="D76" s="490">
        <v>823.43</v>
      </c>
      <c r="E76" s="490">
        <v>676.8</v>
      </c>
      <c r="F76" s="492">
        <v>353041</v>
      </c>
      <c r="G76" s="493">
        <v>227590460.63</v>
      </c>
      <c r="H76" s="490">
        <v>644.66</v>
      </c>
      <c r="I76" s="490">
        <v>550.34</v>
      </c>
      <c r="J76" s="492">
        <v>74683</v>
      </c>
      <c r="K76" s="493">
        <v>40238218.549999997</v>
      </c>
      <c r="L76" s="490">
        <v>538.79</v>
      </c>
      <c r="M76" s="490">
        <v>455.85</v>
      </c>
      <c r="N76" s="492">
        <v>10993</v>
      </c>
      <c r="O76" s="493">
        <v>3218957.39</v>
      </c>
      <c r="P76" s="493">
        <v>292.82</v>
      </c>
      <c r="Q76" s="491">
        <v>257.14</v>
      </c>
    </row>
    <row r="81" spans="1:1">
      <c r="A81" s="31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topLeftCell="A23" zoomScaleNormal="100" workbookViewId="0">
      <selection activeCell="J45" sqref="J45"/>
    </sheetView>
  </sheetViews>
  <sheetFormatPr defaultRowHeight="1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>
      <c r="A1" s="568" t="s">
        <v>690</v>
      </c>
      <c r="B1" s="568"/>
      <c r="C1" s="568"/>
      <c r="D1" s="568"/>
      <c r="E1" s="568"/>
      <c r="F1" s="568"/>
      <c r="G1" s="568"/>
    </row>
    <row r="2" spans="1:7" ht="15.75" thickBot="1">
      <c r="A2" s="42"/>
    </row>
    <row r="3" spans="1:7" s="49" customFormat="1" ht="16.5" thickBot="1">
      <c r="A3" s="163" t="s">
        <v>18</v>
      </c>
      <c r="B3" s="150" t="s">
        <v>44</v>
      </c>
      <c r="C3" s="150" t="s">
        <v>45</v>
      </c>
      <c r="D3" s="150" t="s">
        <v>75</v>
      </c>
      <c r="E3" s="150" t="s">
        <v>71</v>
      </c>
      <c r="F3" s="150" t="s">
        <v>72</v>
      </c>
      <c r="G3" s="366" t="s">
        <v>73</v>
      </c>
    </row>
    <row r="4" spans="1:7">
      <c r="A4" s="361">
        <v>1</v>
      </c>
      <c r="B4" s="362" t="s">
        <v>259</v>
      </c>
      <c r="C4" s="363" t="s">
        <v>425</v>
      </c>
      <c r="D4" s="364" t="s">
        <v>439</v>
      </c>
      <c r="E4" s="364" t="s">
        <v>439</v>
      </c>
      <c r="F4" s="364">
        <v>1</v>
      </c>
      <c r="G4" s="365">
        <v>18</v>
      </c>
    </row>
    <row r="5" spans="1:7">
      <c r="A5" s="62">
        <v>2</v>
      </c>
      <c r="B5" s="389" t="s">
        <v>650</v>
      </c>
      <c r="C5" s="327" t="s">
        <v>649</v>
      </c>
      <c r="D5" s="18" t="s">
        <v>439</v>
      </c>
      <c r="E5" s="18" t="s">
        <v>439</v>
      </c>
      <c r="F5" s="18" t="s">
        <v>439</v>
      </c>
      <c r="G5" s="164">
        <v>1</v>
      </c>
    </row>
    <row r="6" spans="1:7">
      <c r="A6" s="62">
        <v>3</v>
      </c>
      <c r="B6" s="389" t="s">
        <v>511</v>
      </c>
      <c r="C6" s="389" t="s">
        <v>569</v>
      </c>
      <c r="D6" s="18">
        <v>6</v>
      </c>
      <c r="E6" s="18">
        <v>13</v>
      </c>
      <c r="F6" s="18">
        <v>160</v>
      </c>
      <c r="G6" s="164">
        <v>952</v>
      </c>
    </row>
    <row r="7" spans="1:7">
      <c r="A7" s="62">
        <v>4</v>
      </c>
      <c r="B7" s="389" t="s">
        <v>260</v>
      </c>
      <c r="C7" s="389" t="s">
        <v>56</v>
      </c>
      <c r="D7" s="18" t="s">
        <v>439</v>
      </c>
      <c r="E7" s="18">
        <v>3</v>
      </c>
      <c r="F7" s="18">
        <v>11</v>
      </c>
      <c r="G7" s="164">
        <v>149</v>
      </c>
    </row>
    <row r="8" spans="1:7">
      <c r="A8" s="62">
        <v>5</v>
      </c>
      <c r="B8" s="389" t="s">
        <v>262</v>
      </c>
      <c r="C8" s="389" t="s">
        <v>57</v>
      </c>
      <c r="D8" s="18">
        <v>1</v>
      </c>
      <c r="E8" s="18" t="s">
        <v>439</v>
      </c>
      <c r="F8" s="18" t="s">
        <v>439</v>
      </c>
      <c r="G8" s="164">
        <v>2</v>
      </c>
    </row>
    <row r="9" spans="1:7">
      <c r="A9" s="62">
        <v>6</v>
      </c>
      <c r="B9" s="389" t="s">
        <v>352</v>
      </c>
      <c r="C9" s="389" t="s">
        <v>513</v>
      </c>
      <c r="D9" s="18" t="s">
        <v>439</v>
      </c>
      <c r="E9" s="18" t="s">
        <v>439</v>
      </c>
      <c r="F9" s="18">
        <v>1</v>
      </c>
      <c r="G9" s="164" t="s">
        <v>439</v>
      </c>
    </row>
    <row r="10" spans="1:7">
      <c r="A10" s="62">
        <v>7</v>
      </c>
      <c r="B10" s="389" t="s">
        <v>263</v>
      </c>
      <c r="C10" s="389" t="s">
        <v>58</v>
      </c>
      <c r="D10" s="18" t="s">
        <v>439</v>
      </c>
      <c r="E10" s="18" t="s">
        <v>439</v>
      </c>
      <c r="F10" s="18" t="s">
        <v>439</v>
      </c>
      <c r="G10" s="164">
        <v>3</v>
      </c>
    </row>
    <row r="11" spans="1:7">
      <c r="A11" s="62">
        <v>8</v>
      </c>
      <c r="B11" s="389" t="s">
        <v>264</v>
      </c>
      <c r="C11" s="389" t="s">
        <v>59</v>
      </c>
      <c r="D11" s="18" t="s">
        <v>439</v>
      </c>
      <c r="E11" s="18" t="s">
        <v>439</v>
      </c>
      <c r="F11" s="18" t="s">
        <v>439</v>
      </c>
      <c r="G11" s="164">
        <v>2</v>
      </c>
    </row>
    <row r="12" spans="1:7">
      <c r="A12" s="62">
        <v>9</v>
      </c>
      <c r="B12" s="389" t="s">
        <v>265</v>
      </c>
      <c r="C12" s="389" t="s">
        <v>60</v>
      </c>
      <c r="D12" s="18" t="s">
        <v>439</v>
      </c>
      <c r="E12" s="18" t="s">
        <v>439</v>
      </c>
      <c r="F12" s="18">
        <v>1</v>
      </c>
      <c r="G12" s="164">
        <v>1</v>
      </c>
    </row>
    <row r="13" spans="1:7">
      <c r="A13" s="62">
        <v>10</v>
      </c>
      <c r="B13" s="389" t="s">
        <v>266</v>
      </c>
      <c r="C13" s="389" t="s">
        <v>61</v>
      </c>
      <c r="D13" s="18" t="s">
        <v>439</v>
      </c>
      <c r="E13" s="18">
        <v>1</v>
      </c>
      <c r="F13" s="18" t="s">
        <v>439</v>
      </c>
      <c r="G13" s="164">
        <v>5</v>
      </c>
    </row>
    <row r="14" spans="1:7">
      <c r="A14" s="62">
        <v>11</v>
      </c>
      <c r="B14" s="389" t="s">
        <v>267</v>
      </c>
      <c r="C14" s="389" t="s">
        <v>62</v>
      </c>
      <c r="D14" s="18" t="s">
        <v>439</v>
      </c>
      <c r="E14" s="18" t="s">
        <v>439</v>
      </c>
      <c r="F14" s="18">
        <v>3</v>
      </c>
      <c r="G14" s="164">
        <v>36</v>
      </c>
    </row>
    <row r="15" spans="1:7">
      <c r="A15" s="62">
        <v>12</v>
      </c>
      <c r="B15" s="389" t="s">
        <v>416</v>
      </c>
      <c r="C15" s="389" t="s">
        <v>392</v>
      </c>
      <c r="D15" s="18" t="s">
        <v>439</v>
      </c>
      <c r="E15" s="18" t="s">
        <v>439</v>
      </c>
      <c r="F15" s="18" t="s">
        <v>439</v>
      </c>
      <c r="G15" s="164">
        <v>1</v>
      </c>
    </row>
    <row r="16" spans="1:7">
      <c r="A16" s="62">
        <v>13</v>
      </c>
      <c r="B16" s="389" t="s">
        <v>268</v>
      </c>
      <c r="C16" s="389" t="s">
        <v>355</v>
      </c>
      <c r="D16" s="18">
        <v>3</v>
      </c>
      <c r="E16" s="18">
        <v>6</v>
      </c>
      <c r="F16" s="18">
        <v>23</v>
      </c>
      <c r="G16" s="164">
        <v>68</v>
      </c>
    </row>
    <row r="17" spans="1:7">
      <c r="A17" s="62">
        <v>14</v>
      </c>
      <c r="B17" s="389" t="s">
        <v>269</v>
      </c>
      <c r="C17" s="389" t="s">
        <v>63</v>
      </c>
      <c r="D17" s="18" t="s">
        <v>439</v>
      </c>
      <c r="E17" s="18">
        <v>1</v>
      </c>
      <c r="F17" s="18">
        <v>69</v>
      </c>
      <c r="G17" s="164">
        <v>274</v>
      </c>
    </row>
    <row r="18" spans="1:7">
      <c r="A18" s="62">
        <v>15</v>
      </c>
      <c r="B18" s="389" t="s">
        <v>270</v>
      </c>
      <c r="C18" s="389" t="s">
        <v>64</v>
      </c>
      <c r="D18" s="18">
        <v>2</v>
      </c>
      <c r="E18" s="18">
        <v>2</v>
      </c>
      <c r="F18" s="18">
        <v>32</v>
      </c>
      <c r="G18" s="164">
        <v>149</v>
      </c>
    </row>
    <row r="19" spans="1:7">
      <c r="A19" s="62">
        <v>16</v>
      </c>
      <c r="B19" s="389" t="s">
        <v>271</v>
      </c>
      <c r="C19" s="389" t="s">
        <v>356</v>
      </c>
      <c r="D19" s="18" t="s">
        <v>439</v>
      </c>
      <c r="E19" s="18" t="s">
        <v>439</v>
      </c>
      <c r="F19" s="18">
        <v>1</v>
      </c>
      <c r="G19" s="164" t="s">
        <v>439</v>
      </c>
    </row>
    <row r="20" spans="1:7">
      <c r="A20" s="62">
        <v>17</v>
      </c>
      <c r="B20" s="389" t="s">
        <v>272</v>
      </c>
      <c r="C20" s="389" t="s">
        <v>357</v>
      </c>
      <c r="D20" s="18" t="s">
        <v>439</v>
      </c>
      <c r="E20" s="18" t="s">
        <v>439</v>
      </c>
      <c r="F20" s="18" t="s">
        <v>439</v>
      </c>
      <c r="G20" s="164">
        <v>1</v>
      </c>
    </row>
    <row r="21" spans="1:7">
      <c r="A21" s="62">
        <v>18</v>
      </c>
      <c r="B21" s="389" t="s">
        <v>273</v>
      </c>
      <c r="C21" s="389" t="s">
        <v>358</v>
      </c>
      <c r="D21" s="18">
        <v>2</v>
      </c>
      <c r="E21" s="18">
        <v>1</v>
      </c>
      <c r="F21" s="18">
        <v>2</v>
      </c>
      <c r="G21" s="164">
        <v>16</v>
      </c>
    </row>
    <row r="22" spans="1:7">
      <c r="A22" s="62">
        <v>19</v>
      </c>
      <c r="B22" s="389" t="s">
        <v>396</v>
      </c>
      <c r="C22" s="389" t="s">
        <v>386</v>
      </c>
      <c r="D22" s="18" t="s">
        <v>439</v>
      </c>
      <c r="E22" s="18" t="s">
        <v>439</v>
      </c>
      <c r="F22" s="18">
        <v>3</v>
      </c>
      <c r="G22" s="164">
        <v>18</v>
      </c>
    </row>
    <row r="23" spans="1:7">
      <c r="A23" s="62">
        <v>20</v>
      </c>
      <c r="B23" s="389" t="s">
        <v>579</v>
      </c>
      <c r="C23" s="389" t="s">
        <v>580</v>
      </c>
      <c r="D23" s="18" t="s">
        <v>439</v>
      </c>
      <c r="E23" s="18" t="s">
        <v>439</v>
      </c>
      <c r="F23" s="18">
        <v>15</v>
      </c>
      <c r="G23" s="164">
        <v>109</v>
      </c>
    </row>
    <row r="24" spans="1:7">
      <c r="A24" s="62">
        <v>21</v>
      </c>
      <c r="B24" s="389" t="s">
        <v>274</v>
      </c>
      <c r="C24" s="389" t="s">
        <v>514</v>
      </c>
      <c r="D24" s="18" t="s">
        <v>439</v>
      </c>
      <c r="E24" s="18" t="s">
        <v>439</v>
      </c>
      <c r="F24" s="18" t="s">
        <v>439</v>
      </c>
      <c r="G24" s="164">
        <v>7</v>
      </c>
    </row>
    <row r="25" spans="1:7">
      <c r="A25" s="62">
        <v>22</v>
      </c>
      <c r="B25" s="389" t="s">
        <v>275</v>
      </c>
      <c r="C25" s="389" t="s">
        <v>515</v>
      </c>
      <c r="D25" s="18" t="s">
        <v>439</v>
      </c>
      <c r="E25" s="18" t="s">
        <v>439</v>
      </c>
      <c r="F25" s="18" t="s">
        <v>439</v>
      </c>
      <c r="G25" s="164">
        <v>5</v>
      </c>
    </row>
    <row r="26" spans="1:7">
      <c r="A26" s="62">
        <v>23</v>
      </c>
      <c r="B26" s="389" t="s">
        <v>276</v>
      </c>
      <c r="C26" s="389" t="s">
        <v>517</v>
      </c>
      <c r="D26" s="18" t="s">
        <v>439</v>
      </c>
      <c r="E26" s="18" t="s">
        <v>439</v>
      </c>
      <c r="F26" s="18">
        <v>11</v>
      </c>
      <c r="G26" s="164">
        <v>33</v>
      </c>
    </row>
    <row r="27" spans="1:7">
      <c r="A27" s="62">
        <v>24</v>
      </c>
      <c r="B27" s="389" t="s">
        <v>277</v>
      </c>
      <c r="C27" s="389" t="s">
        <v>518</v>
      </c>
      <c r="D27" s="18" t="s">
        <v>439</v>
      </c>
      <c r="E27" s="18">
        <v>1</v>
      </c>
      <c r="F27" s="18">
        <v>8</v>
      </c>
      <c r="G27" s="164">
        <v>70</v>
      </c>
    </row>
    <row r="28" spans="1:7">
      <c r="A28" s="62">
        <v>25</v>
      </c>
      <c r="B28" s="389" t="s">
        <v>278</v>
      </c>
      <c r="C28" s="389" t="s">
        <v>519</v>
      </c>
      <c r="D28" s="18" t="s">
        <v>439</v>
      </c>
      <c r="E28" s="18" t="s">
        <v>439</v>
      </c>
      <c r="F28" s="18">
        <v>3</v>
      </c>
      <c r="G28" s="164">
        <v>31</v>
      </c>
    </row>
    <row r="29" spans="1:7">
      <c r="A29" s="62">
        <v>26</v>
      </c>
      <c r="B29" s="389" t="s">
        <v>279</v>
      </c>
      <c r="C29" s="389" t="s">
        <v>520</v>
      </c>
      <c r="D29" s="18" t="s">
        <v>439</v>
      </c>
      <c r="E29" s="18" t="s">
        <v>439</v>
      </c>
      <c r="F29" s="18" t="s">
        <v>439</v>
      </c>
      <c r="G29" s="164">
        <v>2</v>
      </c>
    </row>
    <row r="30" spans="1:7">
      <c r="A30" s="62">
        <v>27</v>
      </c>
      <c r="B30" s="389" t="s">
        <v>280</v>
      </c>
      <c r="C30" s="389" t="s">
        <v>521</v>
      </c>
      <c r="D30" s="18">
        <v>1</v>
      </c>
      <c r="E30" s="18" t="s">
        <v>439</v>
      </c>
      <c r="F30" s="18">
        <v>2</v>
      </c>
      <c r="G30" s="164">
        <v>3</v>
      </c>
    </row>
    <row r="31" spans="1:7">
      <c r="A31" s="62">
        <v>28</v>
      </c>
      <c r="B31" s="389" t="s">
        <v>281</v>
      </c>
      <c r="C31" s="389" t="s">
        <v>645</v>
      </c>
      <c r="D31" s="18">
        <v>5</v>
      </c>
      <c r="E31" s="18">
        <v>8</v>
      </c>
      <c r="F31" s="18">
        <v>139</v>
      </c>
      <c r="G31" s="164">
        <v>690</v>
      </c>
    </row>
    <row r="32" spans="1:7">
      <c r="A32" s="62">
        <v>29</v>
      </c>
      <c r="B32" s="389" t="s">
        <v>282</v>
      </c>
      <c r="C32" s="389" t="s">
        <v>522</v>
      </c>
      <c r="D32" s="18" t="s">
        <v>439</v>
      </c>
      <c r="E32" s="18" t="s">
        <v>439</v>
      </c>
      <c r="F32" s="18">
        <v>1</v>
      </c>
      <c r="G32" s="164">
        <v>15</v>
      </c>
    </row>
    <row r="33" spans="1:7">
      <c r="A33" s="62">
        <v>30</v>
      </c>
      <c r="B33" s="389" t="s">
        <v>283</v>
      </c>
      <c r="C33" s="389" t="s">
        <v>523</v>
      </c>
      <c r="D33" s="18" t="s">
        <v>439</v>
      </c>
      <c r="E33" s="18" t="s">
        <v>439</v>
      </c>
      <c r="F33" s="18" t="s">
        <v>439</v>
      </c>
      <c r="G33" s="164">
        <v>1</v>
      </c>
    </row>
    <row r="34" spans="1:7">
      <c r="A34" s="62">
        <v>31</v>
      </c>
      <c r="B34" s="389" t="s">
        <v>284</v>
      </c>
      <c r="C34" s="389" t="s">
        <v>524</v>
      </c>
      <c r="D34" s="18" t="s">
        <v>439</v>
      </c>
      <c r="E34" s="18" t="s">
        <v>439</v>
      </c>
      <c r="F34" s="18" t="s">
        <v>439</v>
      </c>
      <c r="G34" s="164">
        <v>15</v>
      </c>
    </row>
    <row r="35" spans="1:7">
      <c r="A35" s="62">
        <v>32</v>
      </c>
      <c r="B35" s="389" t="s">
        <v>285</v>
      </c>
      <c r="C35" s="389" t="s">
        <v>525</v>
      </c>
      <c r="D35" s="18" t="s">
        <v>439</v>
      </c>
      <c r="E35" s="18" t="s">
        <v>439</v>
      </c>
      <c r="F35" s="18">
        <v>1</v>
      </c>
      <c r="G35" s="164">
        <v>2</v>
      </c>
    </row>
    <row r="36" spans="1:7">
      <c r="A36" s="62">
        <v>33</v>
      </c>
      <c r="B36" s="389" t="s">
        <v>406</v>
      </c>
      <c r="C36" s="389" t="s">
        <v>324</v>
      </c>
      <c r="D36" s="18" t="s">
        <v>439</v>
      </c>
      <c r="E36" s="18" t="s">
        <v>439</v>
      </c>
      <c r="F36" s="18">
        <v>2</v>
      </c>
      <c r="G36" s="164" t="s">
        <v>439</v>
      </c>
    </row>
    <row r="37" spans="1:7">
      <c r="A37" s="62">
        <v>34</v>
      </c>
      <c r="B37" s="389" t="s">
        <v>286</v>
      </c>
      <c r="C37" s="389" t="s">
        <v>526</v>
      </c>
      <c r="D37" s="18" t="s">
        <v>439</v>
      </c>
      <c r="E37" s="18" t="s">
        <v>439</v>
      </c>
      <c r="F37" s="18" t="s">
        <v>439</v>
      </c>
      <c r="G37" s="164">
        <v>2</v>
      </c>
    </row>
    <row r="38" spans="1:7">
      <c r="A38" s="62">
        <v>35</v>
      </c>
      <c r="B38" s="389" t="s">
        <v>287</v>
      </c>
      <c r="C38" s="389" t="s">
        <v>527</v>
      </c>
      <c r="D38" s="18">
        <v>2</v>
      </c>
      <c r="E38" s="18">
        <v>5</v>
      </c>
      <c r="F38" s="18">
        <v>18</v>
      </c>
      <c r="G38" s="164">
        <v>44</v>
      </c>
    </row>
    <row r="39" spans="1:7">
      <c r="A39" s="62">
        <v>36</v>
      </c>
      <c r="B39" s="389" t="s">
        <v>288</v>
      </c>
      <c r="C39" s="389" t="s">
        <v>528</v>
      </c>
      <c r="D39" s="18" t="s">
        <v>439</v>
      </c>
      <c r="E39" s="18" t="s">
        <v>439</v>
      </c>
      <c r="F39" s="18">
        <v>3</v>
      </c>
      <c r="G39" s="164">
        <v>68</v>
      </c>
    </row>
    <row r="40" spans="1:7">
      <c r="A40" s="62">
        <v>37</v>
      </c>
      <c r="B40" s="389" t="s">
        <v>289</v>
      </c>
      <c r="C40" s="389" t="s">
        <v>529</v>
      </c>
      <c r="D40" s="18" t="s">
        <v>439</v>
      </c>
      <c r="E40" s="18" t="s">
        <v>439</v>
      </c>
      <c r="F40" s="18" t="s">
        <v>439</v>
      </c>
      <c r="G40" s="164">
        <v>4</v>
      </c>
    </row>
    <row r="41" spans="1:7">
      <c r="A41" s="62">
        <v>38</v>
      </c>
      <c r="B41" s="389" t="s">
        <v>414</v>
      </c>
      <c r="C41" s="389" t="s">
        <v>530</v>
      </c>
      <c r="D41" s="18" t="s">
        <v>439</v>
      </c>
      <c r="E41" s="18" t="s">
        <v>439</v>
      </c>
      <c r="F41" s="18" t="s">
        <v>439</v>
      </c>
      <c r="G41" s="164">
        <v>2</v>
      </c>
    </row>
    <row r="42" spans="1:7">
      <c r="A42" s="62">
        <v>39</v>
      </c>
      <c r="B42" s="389" t="s">
        <v>290</v>
      </c>
      <c r="C42" s="389" t="s">
        <v>642</v>
      </c>
      <c r="D42" s="18" t="s">
        <v>439</v>
      </c>
      <c r="E42" s="18" t="s">
        <v>439</v>
      </c>
      <c r="F42" s="18">
        <v>1</v>
      </c>
      <c r="G42" s="164">
        <v>1</v>
      </c>
    </row>
    <row r="43" spans="1:7">
      <c r="A43" s="62">
        <v>40</v>
      </c>
      <c r="B43" s="389" t="s">
        <v>291</v>
      </c>
      <c r="C43" s="389" t="s">
        <v>531</v>
      </c>
      <c r="D43" s="18">
        <v>1</v>
      </c>
      <c r="E43" s="18" t="s">
        <v>439</v>
      </c>
      <c r="F43" s="18" t="s">
        <v>439</v>
      </c>
      <c r="G43" s="164">
        <v>3</v>
      </c>
    </row>
    <row r="44" spans="1:7">
      <c r="A44" s="62">
        <v>41</v>
      </c>
      <c r="B44" s="389" t="s">
        <v>292</v>
      </c>
      <c r="C44" s="389" t="s">
        <v>532</v>
      </c>
      <c r="D44" s="18" t="s">
        <v>439</v>
      </c>
      <c r="E44" s="18">
        <v>1</v>
      </c>
      <c r="F44" s="18" t="s">
        <v>439</v>
      </c>
      <c r="G44" s="164">
        <v>1</v>
      </c>
    </row>
    <row r="45" spans="1:7">
      <c r="A45" s="62">
        <v>42</v>
      </c>
      <c r="B45" s="389" t="s">
        <v>293</v>
      </c>
      <c r="C45" s="389" t="s">
        <v>533</v>
      </c>
      <c r="D45" s="18">
        <v>1</v>
      </c>
      <c r="E45" s="18">
        <v>1</v>
      </c>
      <c r="F45" s="18">
        <v>1</v>
      </c>
      <c r="G45" s="164">
        <v>17</v>
      </c>
    </row>
    <row r="46" spans="1:7">
      <c r="A46" s="62">
        <v>43</v>
      </c>
      <c r="B46" s="389" t="s">
        <v>294</v>
      </c>
      <c r="C46" s="389" t="s">
        <v>534</v>
      </c>
      <c r="D46" s="18" t="s">
        <v>439</v>
      </c>
      <c r="E46" s="18" t="s">
        <v>439</v>
      </c>
      <c r="F46" s="18" t="s">
        <v>439</v>
      </c>
      <c r="G46" s="164">
        <v>4</v>
      </c>
    </row>
    <row r="47" spans="1:7">
      <c r="A47" s="62">
        <v>44</v>
      </c>
      <c r="B47" s="389" t="s">
        <v>295</v>
      </c>
      <c r="C47" s="389" t="s">
        <v>643</v>
      </c>
      <c r="D47" s="18" t="s">
        <v>439</v>
      </c>
      <c r="E47" s="18">
        <v>1</v>
      </c>
      <c r="F47" s="18" t="s">
        <v>439</v>
      </c>
      <c r="G47" s="164">
        <v>2</v>
      </c>
    </row>
    <row r="48" spans="1:7">
      <c r="A48" s="62">
        <v>45</v>
      </c>
      <c r="B48" s="389" t="s">
        <v>354</v>
      </c>
      <c r="C48" s="389" t="s">
        <v>535</v>
      </c>
      <c r="D48" s="18" t="s">
        <v>439</v>
      </c>
      <c r="E48" s="18" t="s">
        <v>439</v>
      </c>
      <c r="F48" s="18" t="s">
        <v>439</v>
      </c>
      <c r="G48" s="164">
        <v>1</v>
      </c>
    </row>
    <row r="49" spans="1:7">
      <c r="A49" s="62">
        <v>46</v>
      </c>
      <c r="B49" s="389" t="s">
        <v>296</v>
      </c>
      <c r="C49" s="389" t="s">
        <v>536</v>
      </c>
      <c r="D49" s="18" t="s">
        <v>439</v>
      </c>
      <c r="E49" s="18">
        <v>1</v>
      </c>
      <c r="F49" s="18" t="s">
        <v>439</v>
      </c>
      <c r="G49" s="164" t="s">
        <v>439</v>
      </c>
    </row>
    <row r="50" spans="1:7">
      <c r="A50" s="62">
        <v>47</v>
      </c>
      <c r="B50" s="389" t="s">
        <v>408</v>
      </c>
      <c r="C50" s="389" t="s">
        <v>383</v>
      </c>
      <c r="D50" s="18" t="s">
        <v>439</v>
      </c>
      <c r="E50" s="18" t="s">
        <v>439</v>
      </c>
      <c r="F50" s="18">
        <v>2</v>
      </c>
      <c r="G50" s="164">
        <v>9</v>
      </c>
    </row>
    <row r="51" spans="1:7">
      <c r="A51" s="62">
        <v>48</v>
      </c>
      <c r="B51" s="389" t="s">
        <v>297</v>
      </c>
      <c r="C51" s="389" t="s">
        <v>537</v>
      </c>
      <c r="D51" s="18" t="s">
        <v>439</v>
      </c>
      <c r="E51" s="18" t="s">
        <v>439</v>
      </c>
      <c r="F51" s="18" t="s">
        <v>439</v>
      </c>
      <c r="G51" s="164">
        <v>3</v>
      </c>
    </row>
    <row r="52" spans="1:7">
      <c r="A52" s="62">
        <v>49</v>
      </c>
      <c r="B52" s="389" t="s">
        <v>298</v>
      </c>
      <c r="C52" s="389" t="s">
        <v>65</v>
      </c>
      <c r="D52" s="18" t="s">
        <v>439</v>
      </c>
      <c r="E52" s="18" t="s">
        <v>439</v>
      </c>
      <c r="F52" s="18" t="s">
        <v>439</v>
      </c>
      <c r="G52" s="164">
        <v>5</v>
      </c>
    </row>
    <row r="53" spans="1:7">
      <c r="A53" s="62">
        <v>50</v>
      </c>
      <c r="B53" s="389" t="s">
        <v>299</v>
      </c>
      <c r="C53" s="389" t="s">
        <v>66</v>
      </c>
      <c r="D53" s="18" t="s">
        <v>439</v>
      </c>
      <c r="E53" s="18">
        <v>3</v>
      </c>
      <c r="F53" s="18">
        <v>12</v>
      </c>
      <c r="G53" s="164">
        <v>90</v>
      </c>
    </row>
    <row r="54" spans="1:7">
      <c r="A54" s="62">
        <v>51</v>
      </c>
      <c r="B54" s="389" t="s">
        <v>300</v>
      </c>
      <c r="C54" s="389" t="s">
        <v>67</v>
      </c>
      <c r="D54" s="18" t="s">
        <v>439</v>
      </c>
      <c r="E54" s="18" t="s">
        <v>439</v>
      </c>
      <c r="F54" s="18" t="s">
        <v>439</v>
      </c>
      <c r="G54" s="164">
        <v>24</v>
      </c>
    </row>
    <row r="55" spans="1:7">
      <c r="A55" s="62">
        <v>52</v>
      </c>
      <c r="B55" s="389" t="s">
        <v>301</v>
      </c>
      <c r="C55" s="389" t="s">
        <v>68</v>
      </c>
      <c r="D55" s="18" t="s">
        <v>439</v>
      </c>
      <c r="E55" s="18" t="s">
        <v>439</v>
      </c>
      <c r="F55" s="18" t="s">
        <v>439</v>
      </c>
      <c r="G55" s="164">
        <v>8</v>
      </c>
    </row>
    <row r="56" spans="1:7">
      <c r="A56" s="62">
        <v>53</v>
      </c>
      <c r="B56" s="389" t="s">
        <v>302</v>
      </c>
      <c r="C56" s="389" t="s">
        <v>69</v>
      </c>
      <c r="D56" s="18">
        <v>6</v>
      </c>
      <c r="E56" s="18">
        <v>12</v>
      </c>
      <c r="F56" s="18">
        <v>142</v>
      </c>
      <c r="G56" s="164">
        <v>818</v>
      </c>
    </row>
    <row r="57" spans="1:7" s="381" customFormat="1">
      <c r="A57" s="62">
        <v>54</v>
      </c>
      <c r="B57" s="389" t="s">
        <v>303</v>
      </c>
      <c r="C57" s="389" t="s">
        <v>70</v>
      </c>
      <c r="D57" s="18" t="s">
        <v>439</v>
      </c>
      <c r="E57" s="18" t="s">
        <v>439</v>
      </c>
      <c r="F57" s="18" t="s">
        <v>439</v>
      </c>
      <c r="G57" s="164">
        <v>24</v>
      </c>
    </row>
    <row r="58" spans="1:7" s="381" customFormat="1" ht="15.75" thickBot="1">
      <c r="A58" s="461">
        <v>55</v>
      </c>
      <c r="B58" s="462" t="s">
        <v>304</v>
      </c>
      <c r="C58" s="462" t="s">
        <v>74</v>
      </c>
      <c r="D58" s="463" t="s">
        <v>439</v>
      </c>
      <c r="E58" s="463">
        <v>3</v>
      </c>
      <c r="F58" s="463">
        <v>12</v>
      </c>
      <c r="G58" s="464">
        <v>76</v>
      </c>
    </row>
    <row r="59" spans="1:7" ht="16.5" thickBot="1">
      <c r="A59" s="367"/>
      <c r="B59" s="368"/>
      <c r="C59" s="369" t="s">
        <v>540</v>
      </c>
      <c r="D59" s="370">
        <f>SUM(D4:D58)</f>
        <v>30</v>
      </c>
      <c r="E59" s="370">
        <f>SUM(E4:E58)</f>
        <v>63</v>
      </c>
      <c r="F59" s="370">
        <f>SUM(F4:F58)</f>
        <v>680</v>
      </c>
      <c r="G59" s="282">
        <f>SUM(G4:G58)</f>
        <v>3885</v>
      </c>
    </row>
    <row r="60" spans="1:7" s="52" customFormat="1">
      <c r="A60"/>
      <c r="B60"/>
      <c r="C60"/>
      <c r="D60"/>
      <c r="E60"/>
      <c r="F60"/>
      <c r="G60"/>
    </row>
    <row r="61" spans="1:7" s="52" customFormat="1">
      <c r="A61"/>
      <c r="B61"/>
      <c r="C61"/>
      <c r="D61"/>
      <c r="E61"/>
      <c r="F61"/>
      <c r="G61"/>
    </row>
    <row r="62" spans="1:7" s="52" customFormat="1">
      <c r="A62"/>
      <c r="B62"/>
      <c r="C62"/>
      <c r="D62"/>
      <c r="E62"/>
      <c r="F62"/>
      <c r="G62"/>
    </row>
    <row r="63" spans="1:7" s="52" customFormat="1">
      <c r="A63"/>
      <c r="B63"/>
      <c r="C63"/>
      <c r="D63"/>
      <c r="E63"/>
      <c r="F63"/>
      <c r="G63"/>
    </row>
    <row r="64" spans="1:7" s="52" customFormat="1">
      <c r="A64"/>
      <c r="B64"/>
      <c r="C64"/>
      <c r="D64"/>
      <c r="E64"/>
      <c r="F64"/>
      <c r="G64"/>
    </row>
    <row r="65" spans="1:7" s="52" customFormat="1">
      <c r="A65"/>
      <c r="B65"/>
      <c r="C65"/>
      <c r="D65"/>
      <c r="E65"/>
      <c r="F65"/>
      <c r="G65"/>
    </row>
    <row r="66" spans="1:7" s="52" customFormat="1">
      <c r="A66"/>
      <c r="B66"/>
      <c r="C66"/>
      <c r="D66"/>
      <c r="E66"/>
      <c r="F66"/>
      <c r="G66"/>
    </row>
    <row r="67" spans="1:7" s="52" customFormat="1">
      <c r="A67"/>
      <c r="B67"/>
      <c r="C67"/>
      <c r="D67"/>
      <c r="E67"/>
      <c r="F67"/>
      <c r="G67"/>
    </row>
    <row r="68" spans="1:7" s="52" customFormat="1">
      <c r="A68"/>
      <c r="B68"/>
      <c r="C68"/>
      <c r="D68"/>
      <c r="E68"/>
      <c r="F68"/>
      <c r="G68"/>
    </row>
    <row r="69" spans="1:7" s="52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E31"/>
  <sheetViews>
    <sheetView zoomScaleNormal="100" workbookViewId="0">
      <selection activeCell="F22" sqref="F22"/>
    </sheetView>
  </sheetViews>
  <sheetFormatPr defaultRowHeight="1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</cols>
  <sheetData>
    <row r="1" spans="1:5" s="2" customFormat="1" ht="15.75">
      <c r="A1" s="592" t="s">
        <v>691</v>
      </c>
      <c r="B1" s="592"/>
      <c r="C1" s="592"/>
      <c r="D1" s="592"/>
      <c r="E1" s="592"/>
    </row>
    <row r="3" spans="1:5">
      <c r="A3" s="2" t="s">
        <v>305</v>
      </c>
    </row>
    <row r="4" spans="1:5" ht="30">
      <c r="A4" s="246" t="s">
        <v>12</v>
      </c>
      <c r="B4" s="246" t="s">
        <v>1</v>
      </c>
      <c r="C4" s="246" t="s">
        <v>2</v>
      </c>
      <c r="D4" s="247" t="s">
        <v>13</v>
      </c>
      <c r="E4" s="247" t="s">
        <v>442</v>
      </c>
    </row>
    <row r="5" spans="1:5" s="2" customFormat="1">
      <c r="A5" s="1" t="s">
        <v>14</v>
      </c>
      <c r="B5" s="3"/>
      <c r="C5" s="4"/>
      <c r="D5" s="4"/>
      <c r="E5" s="165"/>
    </row>
    <row r="6" spans="1:5">
      <c r="A6" s="5" t="s">
        <v>5</v>
      </c>
      <c r="B6" s="6">
        <v>987204</v>
      </c>
      <c r="C6" s="13">
        <v>1158346482.25</v>
      </c>
      <c r="D6" s="13">
        <v>1173.3599999999999</v>
      </c>
      <c r="E6" s="225">
        <v>1165.96</v>
      </c>
    </row>
    <row r="7" spans="1:5">
      <c r="A7" s="331" t="s">
        <v>616</v>
      </c>
      <c r="B7" s="6">
        <v>5548</v>
      </c>
      <c r="C7" s="13">
        <v>2006476.84</v>
      </c>
      <c r="D7" s="13">
        <v>361.66</v>
      </c>
      <c r="E7" s="225">
        <v>360</v>
      </c>
    </row>
    <row r="8" spans="1:5">
      <c r="A8" s="334" t="s">
        <v>6</v>
      </c>
      <c r="B8" s="6">
        <v>29423</v>
      </c>
      <c r="C8" s="13">
        <v>14094498.25</v>
      </c>
      <c r="D8" s="13">
        <v>479.03</v>
      </c>
      <c r="E8" s="225">
        <v>384</v>
      </c>
    </row>
    <row r="9" spans="1:5">
      <c r="A9" s="1" t="s">
        <v>46</v>
      </c>
      <c r="B9" s="6">
        <v>117986</v>
      </c>
      <c r="C9" s="13">
        <v>82217929.25</v>
      </c>
      <c r="D9" s="13">
        <v>696.84</v>
      </c>
      <c r="E9" s="225">
        <v>606.82000000000005</v>
      </c>
    </row>
    <row r="10" spans="1:5">
      <c r="A10" s="1" t="s">
        <v>8</v>
      </c>
      <c r="B10" s="6">
        <v>7686</v>
      </c>
      <c r="C10" s="13">
        <v>2581177.0099999998</v>
      </c>
      <c r="D10" s="13">
        <v>335.83</v>
      </c>
      <c r="E10" s="225">
        <v>360</v>
      </c>
    </row>
    <row r="11" spans="1:5" ht="15.75">
      <c r="A11" s="53" t="s">
        <v>11</v>
      </c>
      <c r="B11" s="55">
        <f>SUM(B6:B10)</f>
        <v>1147847</v>
      </c>
      <c r="C11" s="57">
        <f>SUM(C6:C10)</f>
        <v>1259246563.5999999</v>
      </c>
      <c r="D11" s="57"/>
      <c r="E11" s="111"/>
    </row>
    <row r="13" spans="1:5">
      <c r="A13" s="2" t="s">
        <v>306</v>
      </c>
    </row>
    <row r="14" spans="1:5" ht="30">
      <c r="A14" s="246" t="s">
        <v>12</v>
      </c>
      <c r="B14" s="246" t="s">
        <v>1</v>
      </c>
      <c r="C14" s="246" t="s">
        <v>2</v>
      </c>
      <c r="D14" s="247" t="s">
        <v>13</v>
      </c>
      <c r="E14" s="247" t="s">
        <v>442</v>
      </c>
    </row>
    <row r="15" spans="1:5" s="2" customFormat="1">
      <c r="A15" s="1" t="s">
        <v>14</v>
      </c>
      <c r="B15" s="3"/>
      <c r="C15" s="4"/>
      <c r="D15" s="4"/>
      <c r="E15" s="165"/>
    </row>
    <row r="16" spans="1:5">
      <c r="A16" s="5" t="s">
        <v>5</v>
      </c>
      <c r="B16" s="6">
        <v>858873</v>
      </c>
      <c r="C16" s="13">
        <v>762510528.76999998</v>
      </c>
      <c r="D16" s="13">
        <v>887.8</v>
      </c>
      <c r="E16" s="227">
        <v>729.79</v>
      </c>
    </row>
    <row r="17" spans="1:5">
      <c r="A17" s="331" t="s">
        <v>616</v>
      </c>
      <c r="B17" s="6">
        <v>13866</v>
      </c>
      <c r="C17" s="13">
        <v>5006734.5199999996</v>
      </c>
      <c r="D17" s="13">
        <v>361.08</v>
      </c>
      <c r="E17" s="227">
        <v>360</v>
      </c>
    </row>
    <row r="18" spans="1:5">
      <c r="A18" s="1" t="s">
        <v>6</v>
      </c>
      <c r="B18" s="6">
        <v>353041</v>
      </c>
      <c r="C18" s="13">
        <v>241151435.05000001</v>
      </c>
      <c r="D18" s="13">
        <v>683.07</v>
      </c>
      <c r="E18" s="227">
        <v>583.09</v>
      </c>
    </row>
    <row r="19" spans="1:5">
      <c r="A19" s="1" t="s">
        <v>46</v>
      </c>
      <c r="B19" s="6">
        <v>74683</v>
      </c>
      <c r="C19" s="13">
        <v>42517996.299999997</v>
      </c>
      <c r="D19" s="13">
        <v>569.30999999999995</v>
      </c>
      <c r="E19" s="227">
        <v>481.7</v>
      </c>
    </row>
    <row r="20" spans="1:5">
      <c r="A20" s="1" t="s">
        <v>8</v>
      </c>
      <c r="B20" s="6">
        <v>10993</v>
      </c>
      <c r="C20" s="13">
        <v>3287295.39</v>
      </c>
      <c r="D20" s="13">
        <v>299.04000000000002</v>
      </c>
      <c r="E20" s="227">
        <v>257.14</v>
      </c>
    </row>
    <row r="21" spans="1:5" ht="15.75">
      <c r="A21" s="53" t="s">
        <v>11</v>
      </c>
      <c r="B21" s="55">
        <f>SUM(B16:B20)</f>
        <v>1311456</v>
      </c>
      <c r="C21" s="57">
        <f>SUM(C16:C20)</f>
        <v>1054473990.0299999</v>
      </c>
      <c r="D21" s="57"/>
      <c r="E21" s="111"/>
    </row>
    <row r="22" spans="1:5">
      <c r="B22" s="168"/>
    </row>
    <row r="23" spans="1:5">
      <c r="A23" s="2" t="s">
        <v>307</v>
      </c>
    </row>
    <row r="24" spans="1:5" ht="30">
      <c r="A24" s="246" t="s">
        <v>12</v>
      </c>
      <c r="B24" s="246" t="s">
        <v>1</v>
      </c>
      <c r="C24" s="246" t="s">
        <v>2</v>
      </c>
      <c r="D24" s="247" t="s">
        <v>13</v>
      </c>
      <c r="E24" s="247" t="s">
        <v>442</v>
      </c>
    </row>
    <row r="25" spans="1:5" s="2" customFormat="1">
      <c r="A25" s="1" t="s">
        <v>14</v>
      </c>
      <c r="B25" s="3"/>
      <c r="C25" s="4"/>
      <c r="D25" s="4"/>
      <c r="E25" s="165"/>
    </row>
    <row r="26" spans="1:5">
      <c r="A26" s="5" t="s">
        <v>5</v>
      </c>
      <c r="B26" s="6">
        <v>0</v>
      </c>
      <c r="C26" s="13">
        <v>0</v>
      </c>
      <c r="D26" s="13">
        <v>0</v>
      </c>
      <c r="E26" s="227" t="s">
        <v>439</v>
      </c>
    </row>
    <row r="27" spans="1:5">
      <c r="A27" s="331" t="s">
        <v>616</v>
      </c>
      <c r="B27" s="6">
        <v>0</v>
      </c>
      <c r="C27" s="13">
        <v>0</v>
      </c>
      <c r="D27" s="13">
        <v>0</v>
      </c>
      <c r="E27" s="227" t="s">
        <v>439</v>
      </c>
    </row>
    <row r="28" spans="1:5">
      <c r="A28" s="1" t="s">
        <v>6</v>
      </c>
      <c r="B28" s="6">
        <v>0</v>
      </c>
      <c r="C28" s="13">
        <v>0</v>
      </c>
      <c r="D28" s="13">
        <v>0</v>
      </c>
      <c r="E28" s="227" t="s">
        <v>439</v>
      </c>
    </row>
    <row r="29" spans="1:5">
      <c r="A29" s="1" t="s">
        <v>46</v>
      </c>
      <c r="B29" s="6">
        <v>0</v>
      </c>
      <c r="C29" s="13">
        <v>0</v>
      </c>
      <c r="D29" s="13">
        <v>0</v>
      </c>
      <c r="E29" s="227" t="s">
        <v>439</v>
      </c>
    </row>
    <row r="30" spans="1:5">
      <c r="A30" s="1" t="s">
        <v>8</v>
      </c>
      <c r="B30" s="6">
        <v>0</v>
      </c>
      <c r="C30" s="13">
        <v>0</v>
      </c>
      <c r="D30" s="13">
        <v>0</v>
      </c>
      <c r="E30" s="227" t="s">
        <v>439</v>
      </c>
    </row>
    <row r="31" spans="1:5" ht="15.75">
      <c r="A31" s="53" t="s">
        <v>11</v>
      </c>
      <c r="B31" s="55">
        <f>SUM(B26:B30)</f>
        <v>0</v>
      </c>
      <c r="C31" s="57">
        <f>SUM(C26:C30)</f>
        <v>0</v>
      </c>
      <c r="D31" s="57"/>
      <c r="E31" s="11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workbookViewId="0">
      <selection activeCell="J24" sqref="J24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1.2851562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9" customFormat="1" ht="15.75">
      <c r="A1" s="568" t="s">
        <v>692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</row>
    <row r="2" spans="1:13" s="49" customFormat="1" ht="15.7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>
      <c r="A3" s="599" t="s">
        <v>19</v>
      </c>
      <c r="B3" s="601" t="s">
        <v>5</v>
      </c>
      <c r="C3" s="602"/>
      <c r="D3" s="602"/>
      <c r="E3" s="601" t="s">
        <v>6</v>
      </c>
      <c r="F3" s="602"/>
      <c r="G3" s="602"/>
      <c r="H3" s="601" t="s">
        <v>20</v>
      </c>
      <c r="I3" s="602"/>
      <c r="J3" s="602"/>
      <c r="K3" s="601" t="s">
        <v>21</v>
      </c>
      <c r="L3" s="602"/>
      <c r="M3" s="602"/>
    </row>
    <row r="4" spans="1:13">
      <c r="A4" s="600"/>
      <c r="B4" s="88" t="s">
        <v>1</v>
      </c>
      <c r="C4" s="88"/>
      <c r="D4" s="35" t="s">
        <v>22</v>
      </c>
      <c r="E4" s="88" t="s">
        <v>1</v>
      </c>
      <c r="F4" s="88"/>
      <c r="G4" s="35" t="s">
        <v>22</v>
      </c>
      <c r="H4" s="88" t="s">
        <v>1</v>
      </c>
      <c r="I4" s="88"/>
      <c r="J4" s="35" t="s">
        <v>22</v>
      </c>
      <c r="K4" s="88" t="s">
        <v>1</v>
      </c>
      <c r="L4" s="88"/>
      <c r="M4" s="35" t="s">
        <v>22</v>
      </c>
    </row>
    <row r="5" spans="1:13">
      <c r="A5" s="61" t="s">
        <v>80</v>
      </c>
      <c r="B5" s="33">
        <v>334599</v>
      </c>
      <c r="C5" s="33"/>
      <c r="D5" s="34">
        <v>363.69</v>
      </c>
      <c r="E5" s="33">
        <v>142600</v>
      </c>
      <c r="F5" s="33"/>
      <c r="G5" s="34">
        <v>349.94</v>
      </c>
      <c r="H5" s="33">
        <v>83036</v>
      </c>
      <c r="I5" s="33"/>
      <c r="J5" s="34">
        <v>393.03</v>
      </c>
      <c r="K5" s="33">
        <v>15747</v>
      </c>
      <c r="L5" s="33"/>
      <c r="M5" s="34">
        <v>226.56</v>
      </c>
    </row>
    <row r="6" spans="1:13">
      <c r="A6" s="61" t="s">
        <v>81</v>
      </c>
      <c r="B6" s="33">
        <v>663474</v>
      </c>
      <c r="C6" s="6"/>
      <c r="D6" s="34">
        <v>717.29</v>
      </c>
      <c r="E6" s="33">
        <v>175946</v>
      </c>
      <c r="F6" s="6"/>
      <c r="G6" s="34">
        <v>696.66</v>
      </c>
      <c r="H6" s="33">
        <v>80841</v>
      </c>
      <c r="I6" s="6"/>
      <c r="J6" s="34">
        <v>682.99</v>
      </c>
      <c r="K6" s="33">
        <v>2928</v>
      </c>
      <c r="L6" s="6"/>
      <c r="M6" s="34">
        <v>783.99</v>
      </c>
    </row>
    <row r="7" spans="1:13">
      <c r="A7" s="61" t="s">
        <v>24</v>
      </c>
      <c r="B7" s="33">
        <v>493634</v>
      </c>
      <c r="C7" s="6"/>
      <c r="D7" s="34">
        <v>1267.4000000000001</v>
      </c>
      <c r="E7" s="33">
        <v>53630</v>
      </c>
      <c r="F7" s="6"/>
      <c r="G7" s="34">
        <v>1198.72</v>
      </c>
      <c r="H7" s="33">
        <v>24468</v>
      </c>
      <c r="I7" s="6"/>
      <c r="J7" s="34">
        <v>1184.5999999999999</v>
      </c>
      <c r="K7" s="33">
        <v>4</v>
      </c>
      <c r="L7" s="6"/>
      <c r="M7" s="34">
        <v>1314.52</v>
      </c>
    </row>
    <row r="8" spans="1:13">
      <c r="A8" s="61" t="s">
        <v>25</v>
      </c>
      <c r="B8" s="33">
        <v>280679</v>
      </c>
      <c r="C8" s="6"/>
      <c r="D8" s="34">
        <v>1686.56</v>
      </c>
      <c r="E8" s="33">
        <v>8480</v>
      </c>
      <c r="F8" s="6"/>
      <c r="G8" s="34">
        <v>1665.47</v>
      </c>
      <c r="H8" s="33">
        <v>3424</v>
      </c>
      <c r="I8" s="6"/>
      <c r="J8" s="34">
        <v>1683.13</v>
      </c>
      <c r="K8" s="33">
        <v>0</v>
      </c>
      <c r="L8" s="6"/>
      <c r="M8" s="34">
        <v>0</v>
      </c>
    </row>
    <row r="9" spans="1:13">
      <c r="A9" s="61" t="s">
        <v>26</v>
      </c>
      <c r="B9" s="33">
        <v>61364</v>
      </c>
      <c r="C9" s="6"/>
      <c r="D9" s="34">
        <v>2210.81</v>
      </c>
      <c r="E9" s="33">
        <v>1287</v>
      </c>
      <c r="F9" s="6"/>
      <c r="G9" s="34">
        <v>2189.58</v>
      </c>
      <c r="H9" s="33">
        <v>668</v>
      </c>
      <c r="I9" s="6"/>
      <c r="J9" s="34">
        <v>2186.21</v>
      </c>
      <c r="K9" s="33">
        <v>0</v>
      </c>
      <c r="L9" s="6"/>
      <c r="M9" s="34">
        <v>0</v>
      </c>
    </row>
    <row r="10" spans="1:13">
      <c r="A10" s="61" t="s">
        <v>83</v>
      </c>
      <c r="B10" s="33">
        <v>12312</v>
      </c>
      <c r="C10" s="6"/>
      <c r="D10" s="34">
        <v>2613.0100000000002</v>
      </c>
      <c r="E10" s="33">
        <v>210</v>
      </c>
      <c r="F10" s="6"/>
      <c r="G10" s="34">
        <v>2608.91</v>
      </c>
      <c r="H10" s="33">
        <v>81</v>
      </c>
      <c r="I10" s="6"/>
      <c r="J10" s="34">
        <v>2609.84</v>
      </c>
      <c r="K10" s="33">
        <v>0</v>
      </c>
      <c r="L10" s="6"/>
      <c r="M10" s="34">
        <v>0</v>
      </c>
    </row>
    <row r="11" spans="1:13">
      <c r="A11" s="61" t="s">
        <v>84</v>
      </c>
      <c r="B11" s="33">
        <v>7664</v>
      </c>
      <c r="C11" s="6"/>
      <c r="D11" s="34">
        <v>2866.46</v>
      </c>
      <c r="E11" s="33">
        <v>100</v>
      </c>
      <c r="F11" s="6"/>
      <c r="G11" s="34">
        <v>2855.17</v>
      </c>
      <c r="H11" s="33">
        <v>102</v>
      </c>
      <c r="I11" s="6"/>
      <c r="J11" s="34">
        <v>2846.26</v>
      </c>
      <c r="K11" s="33">
        <v>0</v>
      </c>
      <c r="L11" s="6"/>
      <c r="M11" s="34">
        <v>0</v>
      </c>
    </row>
    <row r="12" spans="1:13">
      <c r="A12" s="61" t="s">
        <v>85</v>
      </c>
      <c r="B12" s="33">
        <v>4725</v>
      </c>
      <c r="C12" s="6"/>
      <c r="D12" s="34">
        <v>3112.36</v>
      </c>
      <c r="E12" s="33">
        <v>111</v>
      </c>
      <c r="F12" s="6"/>
      <c r="G12" s="34">
        <v>3121.78</v>
      </c>
      <c r="H12" s="33">
        <v>26</v>
      </c>
      <c r="I12" s="6"/>
      <c r="J12" s="34">
        <v>3121.51</v>
      </c>
      <c r="K12" s="33">
        <v>0</v>
      </c>
      <c r="L12" s="6"/>
      <c r="M12" s="34">
        <v>0</v>
      </c>
    </row>
    <row r="13" spans="1:13">
      <c r="A13" s="61" t="s">
        <v>86</v>
      </c>
      <c r="B13" s="33">
        <v>2509</v>
      </c>
      <c r="C13" s="6"/>
      <c r="D13" s="34">
        <v>3362.7</v>
      </c>
      <c r="E13" s="33">
        <v>47</v>
      </c>
      <c r="F13" s="6"/>
      <c r="G13" s="34">
        <v>3336.3</v>
      </c>
      <c r="H13" s="33">
        <v>7</v>
      </c>
      <c r="I13" s="6"/>
      <c r="J13" s="34">
        <v>3323.53</v>
      </c>
      <c r="K13" s="33">
        <v>0</v>
      </c>
      <c r="L13" s="6"/>
      <c r="M13" s="34">
        <v>0</v>
      </c>
    </row>
    <row r="14" spans="1:13">
      <c r="A14" s="61" t="s">
        <v>87</v>
      </c>
      <c r="B14" s="33">
        <v>1555</v>
      </c>
      <c r="C14" s="6"/>
      <c r="D14" s="34">
        <v>3610.31</v>
      </c>
      <c r="E14" s="33">
        <v>36</v>
      </c>
      <c r="F14" s="6"/>
      <c r="G14" s="34">
        <v>3607.72</v>
      </c>
      <c r="H14" s="33">
        <v>5</v>
      </c>
      <c r="I14" s="6"/>
      <c r="J14" s="34">
        <v>3584.5</v>
      </c>
      <c r="K14" s="33">
        <v>0</v>
      </c>
      <c r="L14" s="6"/>
      <c r="M14" s="34">
        <v>0</v>
      </c>
    </row>
    <row r="15" spans="1:13">
      <c r="A15" s="61" t="s">
        <v>88</v>
      </c>
      <c r="B15" s="33">
        <v>1069</v>
      </c>
      <c r="C15" s="6"/>
      <c r="D15" s="34">
        <v>3862.38</v>
      </c>
      <c r="E15" s="33">
        <v>7</v>
      </c>
      <c r="F15" s="6"/>
      <c r="G15" s="34">
        <v>3881.97</v>
      </c>
      <c r="H15" s="33">
        <v>5</v>
      </c>
      <c r="I15" s="6"/>
      <c r="J15" s="34">
        <v>3909.75</v>
      </c>
      <c r="K15" s="33">
        <v>0</v>
      </c>
      <c r="L15" s="6"/>
      <c r="M15" s="34">
        <v>0</v>
      </c>
    </row>
    <row r="16" spans="1:13">
      <c r="A16" s="61" t="s">
        <v>89</v>
      </c>
      <c r="B16" s="33">
        <v>585</v>
      </c>
      <c r="C16" s="6"/>
      <c r="D16" s="34">
        <v>4113.95</v>
      </c>
      <c r="E16" s="33">
        <v>0</v>
      </c>
      <c r="F16" s="6"/>
      <c r="G16" s="34">
        <v>0</v>
      </c>
      <c r="H16" s="33">
        <v>1</v>
      </c>
      <c r="I16" s="6"/>
      <c r="J16" s="34">
        <v>4244.12</v>
      </c>
      <c r="K16" s="33">
        <v>0</v>
      </c>
      <c r="L16" s="6"/>
      <c r="M16" s="34">
        <v>0</v>
      </c>
    </row>
    <row r="17" spans="1:13">
      <c r="A17" s="61" t="s">
        <v>90</v>
      </c>
      <c r="B17" s="33">
        <v>478</v>
      </c>
      <c r="C17" s="6"/>
      <c r="D17" s="34">
        <v>4369.8599999999997</v>
      </c>
      <c r="E17" s="33">
        <v>5</v>
      </c>
      <c r="F17" s="6"/>
      <c r="G17" s="34">
        <v>4371.49</v>
      </c>
      <c r="H17" s="33">
        <v>0</v>
      </c>
      <c r="I17" s="6"/>
      <c r="J17" s="34">
        <v>0</v>
      </c>
      <c r="K17" s="33">
        <v>0</v>
      </c>
      <c r="L17" s="6"/>
      <c r="M17" s="34">
        <v>0</v>
      </c>
    </row>
    <row r="18" spans="1:13">
      <c r="A18" s="61" t="s">
        <v>91</v>
      </c>
      <c r="B18" s="33">
        <v>496</v>
      </c>
      <c r="C18" s="6"/>
      <c r="D18" s="34">
        <v>4625</v>
      </c>
      <c r="E18" s="33">
        <v>2</v>
      </c>
      <c r="F18" s="6"/>
      <c r="G18" s="34">
        <v>4632.79</v>
      </c>
      <c r="H18" s="33">
        <v>2</v>
      </c>
      <c r="I18" s="6"/>
      <c r="J18" s="34">
        <v>4538.0200000000004</v>
      </c>
      <c r="K18" s="33">
        <v>0</v>
      </c>
      <c r="L18" s="6"/>
      <c r="M18" s="34">
        <v>0</v>
      </c>
    </row>
    <row r="19" spans="1:13">
      <c r="A19" s="61" t="s">
        <v>92</v>
      </c>
      <c r="B19" s="33">
        <v>181</v>
      </c>
      <c r="C19" s="6"/>
      <c r="D19" s="34">
        <v>4863.92</v>
      </c>
      <c r="E19" s="33">
        <v>1</v>
      </c>
      <c r="F19" s="6"/>
      <c r="G19" s="34">
        <v>4828.1899999999996</v>
      </c>
      <c r="H19" s="33">
        <v>1</v>
      </c>
      <c r="I19" s="6"/>
      <c r="J19" s="34">
        <v>4916.13</v>
      </c>
      <c r="K19" s="33">
        <v>0</v>
      </c>
      <c r="L19" s="6"/>
      <c r="M19" s="34">
        <v>0</v>
      </c>
    </row>
    <row r="20" spans="1:13">
      <c r="A20" s="61" t="s">
        <v>93</v>
      </c>
      <c r="B20" s="33">
        <v>90</v>
      </c>
      <c r="C20" s="6"/>
      <c r="D20" s="34">
        <v>5118.78</v>
      </c>
      <c r="E20" s="33">
        <v>1</v>
      </c>
      <c r="F20" s="6"/>
      <c r="G20" s="34">
        <v>5170.54</v>
      </c>
      <c r="H20" s="33">
        <v>0</v>
      </c>
      <c r="I20" s="6"/>
      <c r="J20" s="34">
        <v>0</v>
      </c>
      <c r="K20" s="33">
        <v>0</v>
      </c>
      <c r="L20" s="6"/>
      <c r="M20" s="34">
        <v>0</v>
      </c>
    </row>
    <row r="21" spans="1:13">
      <c r="A21" s="61" t="s">
        <v>94</v>
      </c>
      <c r="B21" s="33">
        <v>42</v>
      </c>
      <c r="C21" s="6"/>
      <c r="D21" s="34">
        <v>5367.72</v>
      </c>
      <c r="E21" s="33">
        <v>0</v>
      </c>
      <c r="F21" s="6"/>
      <c r="G21" s="34">
        <v>0</v>
      </c>
      <c r="H21" s="33">
        <v>0</v>
      </c>
      <c r="I21" s="6"/>
      <c r="J21" s="34">
        <v>0</v>
      </c>
      <c r="K21" s="33">
        <v>0</v>
      </c>
      <c r="L21" s="6"/>
      <c r="M21" s="34">
        <v>0</v>
      </c>
    </row>
    <row r="22" spans="1:13">
      <c r="A22" s="61" t="s">
        <v>95</v>
      </c>
      <c r="B22" s="33">
        <v>35</v>
      </c>
      <c r="C22" s="6"/>
      <c r="D22" s="34">
        <v>6148.79</v>
      </c>
      <c r="E22" s="33">
        <v>1</v>
      </c>
      <c r="F22" s="6"/>
      <c r="G22" s="34">
        <v>6008.82</v>
      </c>
      <c r="H22" s="33">
        <v>2</v>
      </c>
      <c r="I22" s="6"/>
      <c r="J22" s="34">
        <v>8572.4599999999991</v>
      </c>
      <c r="K22" s="33">
        <v>0</v>
      </c>
      <c r="L22" s="6"/>
      <c r="M22" s="34">
        <v>0</v>
      </c>
    </row>
    <row r="23" spans="1:13" ht="15.75">
      <c r="A23" s="60" t="s">
        <v>11</v>
      </c>
      <c r="B23" s="55">
        <f>SUM(B5:B22)</f>
        <v>1865491</v>
      </c>
      <c r="C23" s="55"/>
      <c r="D23" s="56"/>
      <c r="E23" s="55">
        <f>SUM(E5:E22)</f>
        <v>382464</v>
      </c>
      <c r="F23" s="55"/>
      <c r="G23" s="56"/>
      <c r="H23" s="55">
        <f>SUM(H5:H22)</f>
        <v>192669</v>
      </c>
      <c r="I23" s="55"/>
      <c r="J23" s="58"/>
      <c r="K23" s="59">
        <f>SUM(K5:K22)</f>
        <v>18679</v>
      </c>
      <c r="L23" s="55"/>
      <c r="M23" s="56"/>
    </row>
    <row r="26" spans="1:13">
      <c r="A26" s="599" t="s">
        <v>19</v>
      </c>
      <c r="B26" s="601" t="s">
        <v>5</v>
      </c>
      <c r="C26" s="602"/>
      <c r="D26" s="602"/>
      <c r="E26" s="601" t="s">
        <v>6</v>
      </c>
      <c r="F26" s="602"/>
      <c r="G26" s="602"/>
      <c r="H26" s="601" t="s">
        <v>20</v>
      </c>
      <c r="I26" s="602"/>
      <c r="J26" s="602"/>
      <c r="K26" s="601" t="s">
        <v>21</v>
      </c>
      <c r="L26" s="602"/>
      <c r="M26" s="602"/>
    </row>
    <row r="27" spans="1:13">
      <c r="A27" s="600"/>
      <c r="B27" s="36" t="s">
        <v>1</v>
      </c>
      <c r="C27" s="35" t="s">
        <v>51</v>
      </c>
      <c r="D27" s="35" t="s">
        <v>22</v>
      </c>
      <c r="E27" s="36" t="s">
        <v>1</v>
      </c>
      <c r="F27" s="35" t="s">
        <v>51</v>
      </c>
      <c r="G27" s="35" t="s">
        <v>22</v>
      </c>
      <c r="H27" s="36" t="s">
        <v>1</v>
      </c>
      <c r="I27" s="35" t="s">
        <v>51</v>
      </c>
      <c r="J27" s="35" t="s">
        <v>22</v>
      </c>
      <c r="K27" s="36" t="s">
        <v>1</v>
      </c>
      <c r="L27" s="35" t="s">
        <v>51</v>
      </c>
      <c r="M27" s="35" t="s">
        <v>22</v>
      </c>
    </row>
    <row r="28" spans="1:13">
      <c r="A28" s="14" t="s">
        <v>461</v>
      </c>
      <c r="B28" s="33">
        <v>32077</v>
      </c>
      <c r="C28" s="34">
        <v>1796303.79</v>
      </c>
      <c r="D28" s="34">
        <v>56</v>
      </c>
      <c r="E28" s="33">
        <v>8982</v>
      </c>
      <c r="F28" s="34">
        <v>557287.94999999995</v>
      </c>
      <c r="G28" s="34">
        <v>62.04</v>
      </c>
      <c r="H28" s="33">
        <v>1437</v>
      </c>
      <c r="I28" s="34">
        <v>81328.42</v>
      </c>
      <c r="J28" s="34">
        <v>56.6</v>
      </c>
      <c r="K28" s="33">
        <v>3497</v>
      </c>
      <c r="L28" s="34">
        <v>241524.36</v>
      </c>
      <c r="M28" s="34">
        <v>69.069999999999993</v>
      </c>
    </row>
    <row r="29" spans="1:13">
      <c r="A29" s="14" t="s">
        <v>462</v>
      </c>
      <c r="B29" s="33">
        <v>21524</v>
      </c>
      <c r="C29" s="34">
        <v>3051404.94</v>
      </c>
      <c r="D29" s="34">
        <v>141.77000000000001</v>
      </c>
      <c r="E29" s="33">
        <v>13708</v>
      </c>
      <c r="F29" s="34">
        <v>2175490.9700000002</v>
      </c>
      <c r="G29" s="34">
        <v>158.69999999999999</v>
      </c>
      <c r="H29" s="33">
        <v>1122</v>
      </c>
      <c r="I29" s="34">
        <v>166548.59</v>
      </c>
      <c r="J29" s="34">
        <v>148.44</v>
      </c>
      <c r="K29" s="33">
        <v>4182</v>
      </c>
      <c r="L29" s="34">
        <v>614527.17000000004</v>
      </c>
      <c r="M29" s="34">
        <v>146.94999999999999</v>
      </c>
    </row>
    <row r="30" spans="1:13">
      <c r="A30" s="14" t="s">
        <v>463</v>
      </c>
      <c r="B30" s="33">
        <v>11099</v>
      </c>
      <c r="C30" s="34">
        <v>2763591.55</v>
      </c>
      <c r="D30" s="34">
        <v>248.99</v>
      </c>
      <c r="E30" s="33">
        <v>10116</v>
      </c>
      <c r="F30" s="34">
        <v>2576722.17</v>
      </c>
      <c r="G30" s="34">
        <v>254.72</v>
      </c>
      <c r="H30" s="33">
        <v>3485</v>
      </c>
      <c r="I30" s="34">
        <v>931414.85</v>
      </c>
      <c r="J30" s="34">
        <v>267.26</v>
      </c>
      <c r="K30" s="33">
        <v>1649</v>
      </c>
      <c r="L30" s="34">
        <v>401666.67</v>
      </c>
      <c r="M30" s="34">
        <v>243.58</v>
      </c>
    </row>
    <row r="31" spans="1:13">
      <c r="A31" s="14" t="s">
        <v>464</v>
      </c>
      <c r="B31" s="33">
        <v>102568</v>
      </c>
      <c r="C31" s="34">
        <v>37489792.229999997</v>
      </c>
      <c r="D31" s="34">
        <v>365.51</v>
      </c>
      <c r="E31" s="33">
        <v>50888</v>
      </c>
      <c r="F31" s="34">
        <v>18412928.09</v>
      </c>
      <c r="G31" s="34">
        <v>361.83</v>
      </c>
      <c r="H31" s="33">
        <v>39693</v>
      </c>
      <c r="I31" s="34">
        <v>14369577.449999999</v>
      </c>
      <c r="J31" s="34">
        <v>362.02</v>
      </c>
      <c r="K31" s="33">
        <v>6419</v>
      </c>
      <c r="L31" s="34">
        <v>2309961.27</v>
      </c>
      <c r="M31" s="34">
        <v>359.86</v>
      </c>
    </row>
    <row r="32" spans="1:13">
      <c r="A32" s="14" t="s">
        <v>465</v>
      </c>
      <c r="B32" s="33">
        <v>167331</v>
      </c>
      <c r="C32" s="34">
        <v>76589326.870000005</v>
      </c>
      <c r="D32" s="34">
        <v>457.71</v>
      </c>
      <c r="E32" s="33">
        <v>58906</v>
      </c>
      <c r="F32" s="34">
        <v>26179052.760000002</v>
      </c>
      <c r="G32" s="34">
        <v>444.42</v>
      </c>
      <c r="H32" s="33">
        <v>37299</v>
      </c>
      <c r="I32" s="34">
        <v>17086567.16</v>
      </c>
      <c r="J32" s="34">
        <v>458.1</v>
      </c>
      <c r="K32" s="33">
        <v>0</v>
      </c>
      <c r="L32" s="34">
        <v>0</v>
      </c>
      <c r="M32" s="34">
        <v>0</v>
      </c>
    </row>
    <row r="33" spans="1:13">
      <c r="A33" s="14" t="s">
        <v>466</v>
      </c>
      <c r="B33" s="33">
        <v>187299</v>
      </c>
      <c r="C33" s="34">
        <v>102566028.34999999</v>
      </c>
      <c r="D33" s="34">
        <v>547.61</v>
      </c>
      <c r="E33" s="33">
        <v>64401</v>
      </c>
      <c r="F33" s="34">
        <v>35249720.659999996</v>
      </c>
      <c r="G33" s="34">
        <v>547.35</v>
      </c>
      <c r="H33" s="33">
        <v>27876</v>
      </c>
      <c r="I33" s="34">
        <v>15242092.4</v>
      </c>
      <c r="J33" s="34">
        <v>546.78</v>
      </c>
      <c r="K33" s="33">
        <v>7</v>
      </c>
      <c r="L33" s="34">
        <v>3920</v>
      </c>
      <c r="M33" s="34">
        <v>560</v>
      </c>
    </row>
    <row r="34" spans="1:13">
      <c r="A34" s="14" t="s">
        <v>467</v>
      </c>
      <c r="B34" s="33">
        <v>147418</v>
      </c>
      <c r="C34" s="34">
        <v>95821039.340000004</v>
      </c>
      <c r="D34" s="34">
        <v>650</v>
      </c>
      <c r="E34" s="33">
        <v>34085</v>
      </c>
      <c r="F34" s="34">
        <v>22020985.75</v>
      </c>
      <c r="G34" s="34">
        <v>646.05999999999995</v>
      </c>
      <c r="H34" s="33">
        <v>20035</v>
      </c>
      <c r="I34" s="34">
        <v>12971629.359999999</v>
      </c>
      <c r="J34" s="34">
        <v>647.45000000000005</v>
      </c>
      <c r="K34" s="33">
        <v>2</v>
      </c>
      <c r="L34" s="34">
        <v>1342.8</v>
      </c>
      <c r="M34" s="34">
        <v>671.4</v>
      </c>
    </row>
    <row r="35" spans="1:13">
      <c r="A35" s="14" t="s">
        <v>468</v>
      </c>
      <c r="B35" s="33">
        <v>122970</v>
      </c>
      <c r="C35" s="34">
        <v>91974544.719999999</v>
      </c>
      <c r="D35" s="34">
        <v>747.94</v>
      </c>
      <c r="E35" s="33">
        <v>29190</v>
      </c>
      <c r="F35" s="34">
        <v>21851163.039999999</v>
      </c>
      <c r="G35" s="34">
        <v>748.58</v>
      </c>
      <c r="H35" s="33">
        <v>18032</v>
      </c>
      <c r="I35" s="34">
        <v>13684174.16</v>
      </c>
      <c r="J35" s="34">
        <v>758.88</v>
      </c>
      <c r="K35" s="33">
        <v>2825</v>
      </c>
      <c r="L35" s="34">
        <v>2212838.17</v>
      </c>
      <c r="M35" s="34">
        <v>783.31</v>
      </c>
    </row>
    <row r="36" spans="1:13">
      <c r="A36" s="14" t="s">
        <v>469</v>
      </c>
      <c r="B36" s="33">
        <v>102816</v>
      </c>
      <c r="C36" s="34">
        <v>87250055.010000005</v>
      </c>
      <c r="D36" s="34">
        <v>848.6</v>
      </c>
      <c r="E36" s="33">
        <v>24151</v>
      </c>
      <c r="F36" s="34">
        <v>20494011.170000002</v>
      </c>
      <c r="G36" s="34">
        <v>848.58</v>
      </c>
      <c r="H36" s="33">
        <v>8264</v>
      </c>
      <c r="I36" s="34">
        <v>7000358.1399999997</v>
      </c>
      <c r="J36" s="34">
        <v>847.09</v>
      </c>
      <c r="K36" s="33">
        <v>94</v>
      </c>
      <c r="L36" s="34">
        <v>77433.88</v>
      </c>
      <c r="M36" s="34">
        <v>823.76</v>
      </c>
    </row>
    <row r="37" spans="1:13">
      <c r="A37" s="14" t="s">
        <v>470</v>
      </c>
      <c r="B37" s="33">
        <v>102971</v>
      </c>
      <c r="C37" s="34">
        <v>98291446.569999993</v>
      </c>
      <c r="D37" s="34">
        <v>954.55</v>
      </c>
      <c r="E37" s="33">
        <v>24119</v>
      </c>
      <c r="F37" s="34">
        <v>22959115.629999999</v>
      </c>
      <c r="G37" s="34">
        <v>951.91</v>
      </c>
      <c r="H37" s="33">
        <v>6634</v>
      </c>
      <c r="I37" s="34">
        <v>6315137.2800000003</v>
      </c>
      <c r="J37" s="34">
        <v>951.94</v>
      </c>
      <c r="K37" s="33">
        <v>0</v>
      </c>
      <c r="L37" s="34">
        <v>0</v>
      </c>
      <c r="M37" s="34">
        <v>0</v>
      </c>
    </row>
    <row r="38" spans="1:13">
      <c r="A38" s="14" t="s">
        <v>471</v>
      </c>
      <c r="B38" s="33">
        <v>91910</v>
      </c>
      <c r="C38" s="34">
        <v>96240065.400000006</v>
      </c>
      <c r="D38" s="34">
        <v>1047.1099999999999</v>
      </c>
      <c r="E38" s="33">
        <v>17108</v>
      </c>
      <c r="F38" s="34">
        <v>17913707.489999998</v>
      </c>
      <c r="G38" s="34">
        <v>1047.0999999999999</v>
      </c>
      <c r="H38" s="33">
        <v>8470</v>
      </c>
      <c r="I38" s="34">
        <v>8699232.0099999998</v>
      </c>
      <c r="J38" s="34">
        <v>1027.06</v>
      </c>
      <c r="K38" s="33">
        <v>0</v>
      </c>
      <c r="L38" s="34">
        <v>0</v>
      </c>
      <c r="M38" s="34">
        <v>0</v>
      </c>
    </row>
    <row r="39" spans="1:13">
      <c r="A39" s="14" t="s">
        <v>472</v>
      </c>
      <c r="B39" s="33">
        <v>81768</v>
      </c>
      <c r="C39" s="34">
        <v>94037170.319999993</v>
      </c>
      <c r="D39" s="34">
        <v>1150.05</v>
      </c>
      <c r="E39" s="33">
        <v>12364</v>
      </c>
      <c r="F39" s="34">
        <v>14188936.439999999</v>
      </c>
      <c r="G39" s="34">
        <v>1147.5999999999999</v>
      </c>
      <c r="H39" s="33">
        <v>5551</v>
      </c>
      <c r="I39" s="34">
        <v>6382011.2800000003</v>
      </c>
      <c r="J39" s="34">
        <v>1149.7</v>
      </c>
      <c r="K39" s="33">
        <v>1</v>
      </c>
      <c r="L39" s="34">
        <v>1143.3</v>
      </c>
      <c r="M39" s="34">
        <v>1143.3</v>
      </c>
    </row>
    <row r="40" spans="1:13">
      <c r="A40" s="14" t="s">
        <v>473</v>
      </c>
      <c r="B40" s="33">
        <v>89763</v>
      </c>
      <c r="C40" s="34">
        <v>112307120.34999999</v>
      </c>
      <c r="D40" s="34">
        <v>1251.1500000000001</v>
      </c>
      <c r="E40" s="33">
        <v>9822</v>
      </c>
      <c r="F40" s="34">
        <v>12230694.529999999</v>
      </c>
      <c r="G40" s="34">
        <v>1245.23</v>
      </c>
      <c r="H40" s="33">
        <v>4457</v>
      </c>
      <c r="I40" s="34">
        <v>5576358.4699999997</v>
      </c>
      <c r="J40" s="34">
        <v>1251.1500000000001</v>
      </c>
      <c r="K40" s="33">
        <v>1</v>
      </c>
      <c r="L40" s="34">
        <v>1205.3800000000001</v>
      </c>
      <c r="M40" s="34">
        <v>1205.3800000000001</v>
      </c>
    </row>
    <row r="41" spans="1:13">
      <c r="A41" s="14" t="s">
        <v>474</v>
      </c>
      <c r="B41" s="33">
        <v>104647</v>
      </c>
      <c r="C41" s="34">
        <v>141758370.47</v>
      </c>
      <c r="D41" s="34">
        <v>1354.63</v>
      </c>
      <c r="E41" s="33">
        <v>7257</v>
      </c>
      <c r="F41" s="34">
        <v>9788808.0199999996</v>
      </c>
      <c r="G41" s="34">
        <v>1348.88</v>
      </c>
      <c r="H41" s="33">
        <v>3351</v>
      </c>
      <c r="I41" s="34">
        <v>4524774.62</v>
      </c>
      <c r="J41" s="34">
        <v>1350.28</v>
      </c>
      <c r="K41" s="33">
        <v>0</v>
      </c>
      <c r="L41" s="34">
        <v>0</v>
      </c>
      <c r="M41" s="34">
        <v>0</v>
      </c>
    </row>
    <row r="42" spans="1:13">
      <c r="A42" s="14" t="s">
        <v>475</v>
      </c>
      <c r="B42" s="33">
        <v>125546</v>
      </c>
      <c r="C42" s="34">
        <v>181290612.13999999</v>
      </c>
      <c r="D42" s="34">
        <v>1444.02</v>
      </c>
      <c r="E42" s="33">
        <v>7079</v>
      </c>
      <c r="F42" s="34">
        <v>10165241.35</v>
      </c>
      <c r="G42" s="34">
        <v>1435.97</v>
      </c>
      <c r="H42" s="33">
        <v>2639</v>
      </c>
      <c r="I42" s="34">
        <v>3802297.77</v>
      </c>
      <c r="J42" s="34">
        <v>1440.81</v>
      </c>
      <c r="K42" s="33">
        <v>2</v>
      </c>
      <c r="L42" s="34">
        <v>2909.4</v>
      </c>
      <c r="M42" s="34">
        <v>1454.7</v>
      </c>
    </row>
    <row r="43" spans="1:13">
      <c r="A43" s="14" t="s">
        <v>476</v>
      </c>
      <c r="B43" s="33">
        <v>89623</v>
      </c>
      <c r="C43" s="34">
        <v>138837925.47</v>
      </c>
      <c r="D43" s="34">
        <v>1549.13</v>
      </c>
      <c r="E43" s="33">
        <v>3582</v>
      </c>
      <c r="F43" s="34">
        <v>5549464.0800000001</v>
      </c>
      <c r="G43" s="34">
        <v>1549.26</v>
      </c>
      <c r="H43" s="33">
        <v>1188</v>
      </c>
      <c r="I43" s="34">
        <v>1835186.13</v>
      </c>
      <c r="J43" s="34">
        <v>1544.77</v>
      </c>
      <c r="K43" s="33">
        <v>0</v>
      </c>
      <c r="L43" s="34">
        <v>0</v>
      </c>
      <c r="M43" s="34">
        <v>0</v>
      </c>
    </row>
    <row r="44" spans="1:13">
      <c r="A44" s="14" t="s">
        <v>477</v>
      </c>
      <c r="B44" s="33">
        <v>76833</v>
      </c>
      <c r="C44" s="34">
        <v>126554390.59999999</v>
      </c>
      <c r="D44" s="34">
        <v>1647.14</v>
      </c>
      <c r="E44" s="33">
        <v>2034</v>
      </c>
      <c r="F44" s="34">
        <v>3348572.68</v>
      </c>
      <c r="G44" s="34">
        <v>1646.3</v>
      </c>
      <c r="H44" s="33">
        <v>848</v>
      </c>
      <c r="I44" s="34">
        <v>1395426.59</v>
      </c>
      <c r="J44" s="34">
        <v>1645.55</v>
      </c>
      <c r="K44" s="33">
        <v>0</v>
      </c>
      <c r="L44" s="34">
        <v>0</v>
      </c>
      <c r="M44" s="34">
        <v>0</v>
      </c>
    </row>
    <row r="45" spans="1:13">
      <c r="A45" s="14" t="s">
        <v>478</v>
      </c>
      <c r="B45" s="33">
        <v>52092</v>
      </c>
      <c r="C45" s="34">
        <v>91057370.620000005</v>
      </c>
      <c r="D45" s="34">
        <v>1748.01</v>
      </c>
      <c r="E45" s="33">
        <v>1299</v>
      </c>
      <c r="F45" s="34">
        <v>2271650.19</v>
      </c>
      <c r="G45" s="34">
        <v>1748.77</v>
      </c>
      <c r="H45" s="33">
        <v>607</v>
      </c>
      <c r="I45" s="34">
        <v>1061716.6399999999</v>
      </c>
      <c r="J45" s="34">
        <v>1749.12</v>
      </c>
      <c r="K45" s="33">
        <v>0</v>
      </c>
      <c r="L45" s="34">
        <v>0</v>
      </c>
      <c r="M45" s="34">
        <v>0</v>
      </c>
    </row>
    <row r="46" spans="1:13">
      <c r="A46" s="14" t="s">
        <v>479</v>
      </c>
      <c r="B46" s="33">
        <v>39586</v>
      </c>
      <c r="C46" s="34">
        <v>73022995.069999993</v>
      </c>
      <c r="D46" s="34">
        <v>1844.67</v>
      </c>
      <c r="E46" s="33">
        <v>913</v>
      </c>
      <c r="F46" s="34">
        <v>1684630.7</v>
      </c>
      <c r="G46" s="34">
        <v>1845.16</v>
      </c>
      <c r="H46" s="33">
        <v>483</v>
      </c>
      <c r="I46" s="34">
        <v>890745.78</v>
      </c>
      <c r="J46" s="34">
        <v>1844.19</v>
      </c>
      <c r="K46" s="33">
        <v>0</v>
      </c>
      <c r="L46" s="34">
        <v>0</v>
      </c>
      <c r="M46" s="34">
        <v>0</v>
      </c>
    </row>
    <row r="47" spans="1:13">
      <c r="A47" s="14" t="s">
        <v>480</v>
      </c>
      <c r="B47" s="33">
        <v>22545</v>
      </c>
      <c r="C47" s="34">
        <v>43909805.07</v>
      </c>
      <c r="D47" s="34">
        <v>1947.65</v>
      </c>
      <c r="E47" s="33">
        <v>652</v>
      </c>
      <c r="F47" s="34">
        <v>1268873.4099999999</v>
      </c>
      <c r="G47" s="34">
        <v>1946.12</v>
      </c>
      <c r="H47" s="33">
        <v>298</v>
      </c>
      <c r="I47" s="34">
        <v>579965</v>
      </c>
      <c r="J47" s="34">
        <v>1946.19</v>
      </c>
      <c r="K47" s="33">
        <v>0</v>
      </c>
      <c r="L47" s="34">
        <v>0</v>
      </c>
      <c r="M47" s="34">
        <v>0</v>
      </c>
    </row>
    <row r="48" spans="1:13">
      <c r="A48" s="14" t="s">
        <v>481</v>
      </c>
      <c r="B48" s="33">
        <v>37735</v>
      </c>
      <c r="C48" s="34">
        <v>79859800.650000006</v>
      </c>
      <c r="D48" s="34">
        <v>2116.33</v>
      </c>
      <c r="E48" s="33">
        <v>881</v>
      </c>
      <c r="F48" s="34">
        <v>1857895.34</v>
      </c>
      <c r="G48" s="34">
        <v>2108.85</v>
      </c>
      <c r="H48" s="33">
        <v>465</v>
      </c>
      <c r="I48" s="34">
        <v>979855.77</v>
      </c>
      <c r="J48" s="34">
        <v>2107.2199999999998</v>
      </c>
      <c r="K48" s="33">
        <v>0</v>
      </c>
      <c r="L48" s="34">
        <v>0</v>
      </c>
      <c r="M48" s="34">
        <v>0</v>
      </c>
    </row>
    <row r="49" spans="1:13">
      <c r="A49" s="14" t="s">
        <v>482</v>
      </c>
      <c r="B49" s="33">
        <v>23629</v>
      </c>
      <c r="C49" s="34">
        <v>55804171.689999998</v>
      </c>
      <c r="D49" s="34">
        <v>2361.6799999999998</v>
      </c>
      <c r="E49" s="33">
        <v>406</v>
      </c>
      <c r="F49" s="34">
        <v>960087.93</v>
      </c>
      <c r="G49" s="34">
        <v>2364.75</v>
      </c>
      <c r="H49" s="33">
        <v>203</v>
      </c>
      <c r="I49" s="34">
        <v>480535.45</v>
      </c>
      <c r="J49" s="34">
        <v>2367.17</v>
      </c>
      <c r="K49" s="33">
        <v>0</v>
      </c>
      <c r="L49" s="34">
        <v>0</v>
      </c>
      <c r="M49" s="34">
        <v>0</v>
      </c>
    </row>
    <row r="50" spans="1:13">
      <c r="A50" s="14" t="s">
        <v>483</v>
      </c>
      <c r="B50" s="33">
        <v>12312</v>
      </c>
      <c r="C50" s="34">
        <v>32171362.030000001</v>
      </c>
      <c r="D50" s="34">
        <v>2613.0100000000002</v>
      </c>
      <c r="E50" s="33">
        <v>210</v>
      </c>
      <c r="F50" s="34">
        <v>547870.07999999996</v>
      </c>
      <c r="G50" s="34">
        <v>2608.91</v>
      </c>
      <c r="H50" s="33">
        <v>81</v>
      </c>
      <c r="I50" s="34">
        <v>211396.94</v>
      </c>
      <c r="J50" s="34">
        <v>2609.84</v>
      </c>
      <c r="K50" s="33">
        <v>0</v>
      </c>
      <c r="L50" s="34">
        <v>0</v>
      </c>
      <c r="M50" s="34">
        <v>0</v>
      </c>
    </row>
    <row r="51" spans="1:13">
      <c r="A51" s="14" t="s">
        <v>484</v>
      </c>
      <c r="B51" s="33">
        <v>7664</v>
      </c>
      <c r="C51" s="34">
        <v>21968524.629999999</v>
      </c>
      <c r="D51" s="34">
        <v>2866.46</v>
      </c>
      <c r="E51" s="33">
        <v>100</v>
      </c>
      <c r="F51" s="34">
        <v>285517.21999999997</v>
      </c>
      <c r="G51" s="34">
        <v>2855.17</v>
      </c>
      <c r="H51" s="33">
        <v>102</v>
      </c>
      <c r="I51" s="34">
        <v>290318.90999999997</v>
      </c>
      <c r="J51" s="34">
        <v>2846.26</v>
      </c>
      <c r="K51" s="33">
        <v>0</v>
      </c>
      <c r="L51" s="34">
        <v>0</v>
      </c>
      <c r="M51" s="34">
        <v>0</v>
      </c>
    </row>
    <row r="52" spans="1:13">
      <c r="A52" s="14" t="s">
        <v>485</v>
      </c>
      <c r="B52" s="33">
        <v>4725</v>
      </c>
      <c r="C52" s="34">
        <v>14705910.51</v>
      </c>
      <c r="D52" s="34">
        <v>3112.36</v>
      </c>
      <c r="E52" s="33">
        <v>111</v>
      </c>
      <c r="F52" s="34">
        <v>346517.36</v>
      </c>
      <c r="G52" s="34">
        <v>3121.78</v>
      </c>
      <c r="H52" s="33">
        <v>26</v>
      </c>
      <c r="I52" s="34">
        <v>81159.22</v>
      </c>
      <c r="J52" s="34">
        <v>3121.51</v>
      </c>
      <c r="K52" s="33">
        <v>0</v>
      </c>
      <c r="L52" s="34">
        <v>0</v>
      </c>
      <c r="M52" s="34">
        <v>0</v>
      </c>
    </row>
    <row r="53" spans="1:13">
      <c r="A53" s="14" t="s">
        <v>486</v>
      </c>
      <c r="B53" s="33">
        <v>2509</v>
      </c>
      <c r="C53" s="34">
        <v>8437018.6999999993</v>
      </c>
      <c r="D53" s="34">
        <v>3362.7</v>
      </c>
      <c r="E53" s="33">
        <v>47</v>
      </c>
      <c r="F53" s="34">
        <v>156805.91</v>
      </c>
      <c r="G53" s="34">
        <v>3336.3</v>
      </c>
      <c r="H53" s="33">
        <v>7</v>
      </c>
      <c r="I53" s="34">
        <v>23264.7</v>
      </c>
      <c r="J53" s="34">
        <v>3323.53</v>
      </c>
      <c r="K53" s="33">
        <v>0</v>
      </c>
      <c r="L53" s="34">
        <v>0</v>
      </c>
      <c r="M53" s="34">
        <v>0</v>
      </c>
    </row>
    <row r="54" spans="1:13">
      <c r="A54" s="14" t="s">
        <v>487</v>
      </c>
      <c r="B54" s="33">
        <v>1555</v>
      </c>
      <c r="C54" s="34">
        <v>5614026.7800000003</v>
      </c>
      <c r="D54" s="34">
        <v>3610.31</v>
      </c>
      <c r="E54" s="33">
        <v>36</v>
      </c>
      <c r="F54" s="34">
        <v>129878</v>
      </c>
      <c r="G54" s="34">
        <v>3607.72</v>
      </c>
      <c r="H54" s="33">
        <v>5</v>
      </c>
      <c r="I54" s="34">
        <v>17922.490000000002</v>
      </c>
      <c r="J54" s="34">
        <v>3584.5</v>
      </c>
      <c r="K54" s="33">
        <v>0</v>
      </c>
      <c r="L54" s="34">
        <v>0</v>
      </c>
      <c r="M54" s="34">
        <v>0</v>
      </c>
    </row>
    <row r="55" spans="1:13">
      <c r="A55" s="14" t="s">
        <v>488</v>
      </c>
      <c r="B55" s="33">
        <v>1069</v>
      </c>
      <c r="C55" s="34">
        <v>4128882.99</v>
      </c>
      <c r="D55" s="34">
        <v>3862.38</v>
      </c>
      <c r="E55" s="33">
        <v>7</v>
      </c>
      <c r="F55" s="34">
        <v>27173.8</v>
      </c>
      <c r="G55" s="34">
        <v>3881.97</v>
      </c>
      <c r="H55" s="33">
        <v>5</v>
      </c>
      <c r="I55" s="34">
        <v>19548.77</v>
      </c>
      <c r="J55" s="34">
        <v>3909.75</v>
      </c>
      <c r="K55" s="33">
        <v>0</v>
      </c>
      <c r="L55" s="34">
        <v>0</v>
      </c>
      <c r="M55" s="34">
        <v>0</v>
      </c>
    </row>
    <row r="56" spans="1:13">
      <c r="A56" s="14" t="s">
        <v>489</v>
      </c>
      <c r="B56" s="33">
        <v>585</v>
      </c>
      <c r="C56" s="34">
        <v>2406660.7000000002</v>
      </c>
      <c r="D56" s="34">
        <v>4113.95</v>
      </c>
      <c r="E56" s="33">
        <v>0</v>
      </c>
      <c r="F56" s="34">
        <v>0</v>
      </c>
      <c r="G56" s="34">
        <v>0</v>
      </c>
      <c r="H56" s="33">
        <v>1</v>
      </c>
      <c r="I56" s="34">
        <v>4244.12</v>
      </c>
      <c r="J56" s="34">
        <v>4244.12</v>
      </c>
      <c r="K56" s="33">
        <v>0</v>
      </c>
      <c r="L56" s="34">
        <v>0</v>
      </c>
      <c r="M56" s="34">
        <v>0</v>
      </c>
    </row>
    <row r="57" spans="1:13">
      <c r="A57" s="14" t="s">
        <v>490</v>
      </c>
      <c r="B57" s="33">
        <v>478</v>
      </c>
      <c r="C57" s="34">
        <v>2088793.67</v>
      </c>
      <c r="D57" s="34">
        <v>4369.8599999999997</v>
      </c>
      <c r="E57" s="33">
        <v>5</v>
      </c>
      <c r="F57" s="34">
        <v>21857.46</v>
      </c>
      <c r="G57" s="34">
        <v>4371.49</v>
      </c>
      <c r="H57" s="33">
        <v>0</v>
      </c>
      <c r="I57" s="34">
        <v>0</v>
      </c>
      <c r="J57" s="34">
        <v>0</v>
      </c>
      <c r="K57" s="33">
        <v>0</v>
      </c>
      <c r="L57" s="34">
        <v>0</v>
      </c>
      <c r="M57" s="34">
        <v>0</v>
      </c>
    </row>
    <row r="58" spans="1:13">
      <c r="A58" s="14" t="s">
        <v>491</v>
      </c>
      <c r="B58" s="33">
        <v>496</v>
      </c>
      <c r="C58" s="34">
        <v>2293999.08</v>
      </c>
      <c r="D58" s="34">
        <v>4625</v>
      </c>
      <c r="E58" s="33">
        <v>2</v>
      </c>
      <c r="F58" s="34">
        <v>9265.57</v>
      </c>
      <c r="G58" s="34">
        <v>4632.79</v>
      </c>
      <c r="H58" s="33">
        <v>2</v>
      </c>
      <c r="I58" s="34">
        <v>9076.0400000000009</v>
      </c>
      <c r="J58" s="34">
        <v>4538.0200000000004</v>
      </c>
      <c r="K58" s="33">
        <v>0</v>
      </c>
      <c r="L58" s="34">
        <v>0</v>
      </c>
      <c r="M58" s="34">
        <v>0</v>
      </c>
    </row>
    <row r="59" spans="1:13">
      <c r="A59" s="14" t="s">
        <v>492</v>
      </c>
      <c r="B59" s="33">
        <v>181</v>
      </c>
      <c r="C59" s="34">
        <v>880370.15</v>
      </c>
      <c r="D59" s="34">
        <v>4863.92</v>
      </c>
      <c r="E59" s="33">
        <v>1</v>
      </c>
      <c r="F59" s="34">
        <v>4828.1899999999996</v>
      </c>
      <c r="G59" s="34">
        <v>4828.1899999999996</v>
      </c>
      <c r="H59" s="33">
        <v>1</v>
      </c>
      <c r="I59" s="34">
        <v>4916.13</v>
      </c>
      <c r="J59" s="34">
        <v>4916.13</v>
      </c>
      <c r="K59" s="33">
        <v>0</v>
      </c>
      <c r="L59" s="34">
        <v>0</v>
      </c>
      <c r="M59" s="34">
        <v>0</v>
      </c>
    </row>
    <row r="60" spans="1:13">
      <c r="A60" s="14" t="s">
        <v>493</v>
      </c>
      <c r="B60" s="33">
        <v>90</v>
      </c>
      <c r="C60" s="34">
        <v>460690.1</v>
      </c>
      <c r="D60" s="34">
        <v>5118.78</v>
      </c>
      <c r="E60" s="33">
        <v>1</v>
      </c>
      <c r="F60" s="34">
        <v>5170.54</v>
      </c>
      <c r="G60" s="34">
        <v>5170.54</v>
      </c>
      <c r="H60" s="33">
        <v>0</v>
      </c>
      <c r="I60" s="34">
        <v>0</v>
      </c>
      <c r="J60" s="34">
        <v>0</v>
      </c>
      <c r="K60" s="33">
        <v>0</v>
      </c>
      <c r="L60" s="34">
        <v>0</v>
      </c>
      <c r="M60" s="34">
        <v>0</v>
      </c>
    </row>
    <row r="61" spans="1:13">
      <c r="A61" s="14" t="s">
        <v>494</v>
      </c>
      <c r="B61" s="33">
        <v>42</v>
      </c>
      <c r="C61" s="34">
        <v>225444.23</v>
      </c>
      <c r="D61" s="34">
        <v>5367.72</v>
      </c>
      <c r="E61" s="33">
        <v>0</v>
      </c>
      <c r="F61" s="34">
        <v>0</v>
      </c>
      <c r="G61" s="34">
        <v>0</v>
      </c>
      <c r="H61" s="33">
        <v>0</v>
      </c>
      <c r="I61" s="34">
        <v>0</v>
      </c>
      <c r="J61" s="34">
        <v>0</v>
      </c>
      <c r="K61" s="33">
        <v>0</v>
      </c>
      <c r="L61" s="34">
        <v>0</v>
      </c>
      <c r="M61" s="34">
        <v>0</v>
      </c>
    </row>
    <row r="62" spans="1:13">
      <c r="A62" s="37" t="s">
        <v>495</v>
      </c>
      <c r="B62" s="33">
        <v>35</v>
      </c>
      <c r="C62" s="34">
        <v>215207.59</v>
      </c>
      <c r="D62" s="34">
        <v>6148.79</v>
      </c>
      <c r="E62" s="33">
        <v>1</v>
      </c>
      <c r="F62" s="34">
        <v>6008.82</v>
      </c>
      <c r="G62" s="34">
        <v>6008.82</v>
      </c>
      <c r="H62" s="33">
        <v>2</v>
      </c>
      <c r="I62" s="34">
        <v>17144.91</v>
      </c>
      <c r="J62" s="34">
        <v>8572.4599999999991</v>
      </c>
      <c r="K62" s="33">
        <v>0</v>
      </c>
      <c r="L62" s="34">
        <v>0</v>
      </c>
      <c r="M62" s="34">
        <v>0</v>
      </c>
    </row>
    <row r="63" spans="1:13" ht="15.75">
      <c r="A63" s="60" t="s">
        <v>11</v>
      </c>
      <c r="B63" s="55">
        <f>SUM(B28:B62)</f>
        <v>1865491</v>
      </c>
      <c r="C63" s="56">
        <f>SUM(C28:C62)</f>
        <v>1927870222.3799999</v>
      </c>
      <c r="D63" s="55"/>
      <c r="E63" s="55">
        <f>SUM(E28:E62)</f>
        <v>382464</v>
      </c>
      <c r="F63" s="56">
        <f>SUM(F28:F62)</f>
        <v>255245933.30000004</v>
      </c>
      <c r="G63" s="55"/>
      <c r="H63" s="55">
        <f>SUM(H28:H62)</f>
        <v>192669</v>
      </c>
      <c r="I63" s="56">
        <f>SUM(I28:I62)</f>
        <v>124735925.55</v>
      </c>
      <c r="J63" s="55"/>
      <c r="K63" s="55">
        <f>SUM(K28:K62)</f>
        <v>18679</v>
      </c>
      <c r="L63" s="56">
        <f>SUM(L28:L62)</f>
        <v>5868472.3999999994</v>
      </c>
      <c r="M63" s="55"/>
    </row>
    <row r="66" spans="2:3">
      <c r="B66" s="318"/>
      <c r="C66" s="318"/>
    </row>
    <row r="67" spans="2:3">
      <c r="B67" s="318"/>
      <c r="C67" s="320"/>
    </row>
    <row r="68" spans="2:3">
      <c r="B68" s="318"/>
      <c r="C68" s="320"/>
    </row>
    <row r="69" spans="2:3">
      <c r="B69" s="318"/>
      <c r="C69" s="31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R75"/>
  <sheetViews>
    <sheetView workbookViewId="0">
      <selection activeCell="K25" sqref="K25"/>
    </sheetView>
  </sheetViews>
  <sheetFormatPr defaultRowHeight="15"/>
  <cols>
    <col min="1" max="1" width="14" style="114" customWidth="1"/>
    <col min="2" max="2" width="11.7109375" style="114" bestFit="1" customWidth="1"/>
    <col min="3" max="3" width="17.5703125" style="114" bestFit="1" customWidth="1"/>
    <col min="4" max="4" width="9.28515625" style="114" bestFit="1" customWidth="1"/>
    <col min="5" max="5" width="9.7109375" style="114" bestFit="1" customWidth="1"/>
    <col min="6" max="6" width="10.140625" style="114" customWidth="1"/>
    <col min="7" max="7" width="15.7109375" style="114" bestFit="1" customWidth="1"/>
    <col min="8" max="8" width="8.42578125" style="114" bestFit="1" customWidth="1"/>
    <col min="9" max="9" width="9.7109375" style="114" bestFit="1" customWidth="1"/>
    <col min="10" max="10" width="10.5703125" style="114" customWidth="1"/>
    <col min="11" max="11" width="15.7109375" style="114" bestFit="1" customWidth="1"/>
    <col min="12" max="12" width="8.42578125" style="114" bestFit="1" customWidth="1"/>
    <col min="13" max="13" width="9.7109375" style="114" bestFit="1" customWidth="1"/>
    <col min="14" max="14" width="10.140625" style="114" customWidth="1"/>
    <col min="15" max="15" width="13.42578125" style="114" bestFit="1" customWidth="1"/>
    <col min="16" max="16" width="8.28515625" style="114" bestFit="1" customWidth="1"/>
    <col min="17" max="17" width="10.7109375" style="114" customWidth="1"/>
    <col min="18" max="16384" width="9.140625" style="114"/>
  </cols>
  <sheetData>
    <row r="1" spans="1:17" ht="15.75">
      <c r="A1" s="553" t="s">
        <v>693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</row>
    <row r="2" spans="1:17" ht="16.5" thickBot="1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123"/>
    </row>
    <row r="3" spans="1:17">
      <c r="A3" s="554" t="s">
        <v>19</v>
      </c>
      <c r="B3" s="556" t="s">
        <v>5</v>
      </c>
      <c r="C3" s="557"/>
      <c r="D3" s="557"/>
      <c r="E3" s="558"/>
      <c r="F3" s="556" t="s">
        <v>6</v>
      </c>
      <c r="G3" s="557"/>
      <c r="H3" s="557"/>
      <c r="I3" s="558"/>
      <c r="J3" s="556" t="s">
        <v>20</v>
      </c>
      <c r="K3" s="557"/>
      <c r="L3" s="557"/>
      <c r="M3" s="558"/>
      <c r="N3" s="556" t="s">
        <v>21</v>
      </c>
      <c r="O3" s="557"/>
      <c r="P3" s="557"/>
      <c r="Q3" s="559"/>
    </row>
    <row r="4" spans="1:17" ht="15.75" thickBot="1">
      <c r="A4" s="560"/>
      <c r="B4" s="203" t="s">
        <v>1</v>
      </c>
      <c r="C4" s="204" t="s">
        <v>51</v>
      </c>
      <c r="D4" s="204" t="s">
        <v>22</v>
      </c>
      <c r="E4" s="204" t="s">
        <v>442</v>
      </c>
      <c r="F4" s="203" t="s">
        <v>1</v>
      </c>
      <c r="G4" s="204" t="s">
        <v>51</v>
      </c>
      <c r="H4" s="204" t="s">
        <v>22</v>
      </c>
      <c r="I4" s="204" t="s">
        <v>442</v>
      </c>
      <c r="J4" s="203" t="s">
        <v>1</v>
      </c>
      <c r="K4" s="204" t="s">
        <v>51</v>
      </c>
      <c r="L4" s="204" t="s">
        <v>22</v>
      </c>
      <c r="M4" s="204" t="s">
        <v>442</v>
      </c>
      <c r="N4" s="203" t="s">
        <v>1</v>
      </c>
      <c r="O4" s="204" t="s">
        <v>51</v>
      </c>
      <c r="P4" s="204" t="s">
        <v>22</v>
      </c>
      <c r="Q4" s="205" t="s">
        <v>442</v>
      </c>
    </row>
    <row r="5" spans="1:17">
      <c r="A5" s="198" t="s">
        <v>461</v>
      </c>
      <c r="B5" s="199">
        <v>32077</v>
      </c>
      <c r="C5" s="200">
        <v>1796303.79</v>
      </c>
      <c r="D5" s="200">
        <v>56</v>
      </c>
      <c r="E5" s="200">
        <v>56.03</v>
      </c>
      <c r="F5" s="199">
        <v>8982</v>
      </c>
      <c r="G5" s="200">
        <v>557287.94999999995</v>
      </c>
      <c r="H5" s="200">
        <v>62.04</v>
      </c>
      <c r="I5" s="200">
        <v>63.97</v>
      </c>
      <c r="J5" s="199">
        <v>1437</v>
      </c>
      <c r="K5" s="200">
        <v>81328.42</v>
      </c>
      <c r="L5" s="200">
        <v>56.6</v>
      </c>
      <c r="M5" s="200">
        <v>57.02</v>
      </c>
      <c r="N5" s="199">
        <v>3497</v>
      </c>
      <c r="O5" s="200">
        <v>241524.36</v>
      </c>
      <c r="P5" s="201">
        <v>69.069999999999993</v>
      </c>
      <c r="Q5" s="202">
        <v>69.02</v>
      </c>
    </row>
    <row r="6" spans="1:17">
      <c r="A6" s="191" t="s">
        <v>462</v>
      </c>
      <c r="B6" s="126">
        <v>21524</v>
      </c>
      <c r="C6" s="127">
        <v>3051404.94</v>
      </c>
      <c r="D6" s="127">
        <v>141.77000000000001</v>
      </c>
      <c r="E6" s="127">
        <v>137.38</v>
      </c>
      <c r="F6" s="126">
        <v>13708</v>
      </c>
      <c r="G6" s="127">
        <v>2175490.9700000002</v>
      </c>
      <c r="H6" s="127">
        <v>158.69999999999999</v>
      </c>
      <c r="I6" s="127">
        <v>168.24</v>
      </c>
      <c r="J6" s="126">
        <v>1122</v>
      </c>
      <c r="K6" s="127">
        <v>166548.59</v>
      </c>
      <c r="L6" s="127">
        <v>148.44</v>
      </c>
      <c r="M6" s="127">
        <v>147.27000000000001</v>
      </c>
      <c r="N6" s="126">
        <v>4182</v>
      </c>
      <c r="O6" s="127">
        <v>614527.17000000004</v>
      </c>
      <c r="P6" s="125">
        <v>146.94999999999999</v>
      </c>
      <c r="Q6" s="192">
        <v>149.47999999999999</v>
      </c>
    </row>
    <row r="7" spans="1:17">
      <c r="A7" s="191" t="s">
        <v>463</v>
      </c>
      <c r="B7" s="126">
        <v>11099</v>
      </c>
      <c r="C7" s="127">
        <v>2763591.55</v>
      </c>
      <c r="D7" s="127">
        <v>248.99</v>
      </c>
      <c r="E7" s="127">
        <v>248.38</v>
      </c>
      <c r="F7" s="126">
        <v>10116</v>
      </c>
      <c r="G7" s="127">
        <v>2576722.17</v>
      </c>
      <c r="H7" s="127">
        <v>254.72</v>
      </c>
      <c r="I7" s="127">
        <v>260.49</v>
      </c>
      <c r="J7" s="126">
        <v>3485</v>
      </c>
      <c r="K7" s="127">
        <v>931414.85</v>
      </c>
      <c r="L7" s="127">
        <v>267.26</v>
      </c>
      <c r="M7" s="127">
        <v>275.38</v>
      </c>
      <c r="N7" s="126">
        <v>1649</v>
      </c>
      <c r="O7" s="127">
        <v>401666.67</v>
      </c>
      <c r="P7" s="125">
        <v>243.58</v>
      </c>
      <c r="Q7" s="192">
        <v>242.49</v>
      </c>
    </row>
    <row r="8" spans="1:17">
      <c r="A8" s="191" t="s">
        <v>464</v>
      </c>
      <c r="B8" s="126">
        <v>102568</v>
      </c>
      <c r="C8" s="127">
        <v>37489792.229999997</v>
      </c>
      <c r="D8" s="127">
        <v>365.51</v>
      </c>
      <c r="E8" s="127">
        <v>360</v>
      </c>
      <c r="F8" s="126">
        <v>50888</v>
      </c>
      <c r="G8" s="127">
        <v>18412928.09</v>
      </c>
      <c r="H8" s="127">
        <v>361.83</v>
      </c>
      <c r="I8" s="127">
        <v>361.84</v>
      </c>
      <c r="J8" s="126">
        <v>39693</v>
      </c>
      <c r="K8" s="127">
        <v>14369577.449999999</v>
      </c>
      <c r="L8" s="127">
        <v>362.02</v>
      </c>
      <c r="M8" s="127">
        <v>360</v>
      </c>
      <c r="N8" s="126">
        <v>6419</v>
      </c>
      <c r="O8" s="127">
        <v>2309961.27</v>
      </c>
      <c r="P8" s="125">
        <v>359.86</v>
      </c>
      <c r="Q8" s="192">
        <v>360</v>
      </c>
    </row>
    <row r="9" spans="1:17">
      <c r="A9" s="191" t="s">
        <v>465</v>
      </c>
      <c r="B9" s="126">
        <v>167331</v>
      </c>
      <c r="C9" s="127">
        <v>76589326.870000005</v>
      </c>
      <c r="D9" s="127">
        <v>457.71</v>
      </c>
      <c r="E9" s="127">
        <v>459.56</v>
      </c>
      <c r="F9" s="126">
        <v>58906</v>
      </c>
      <c r="G9" s="127">
        <v>26179052.760000002</v>
      </c>
      <c r="H9" s="127">
        <v>444.42</v>
      </c>
      <c r="I9" s="127">
        <v>434.9</v>
      </c>
      <c r="J9" s="126">
        <v>37299</v>
      </c>
      <c r="K9" s="127">
        <v>17086567.16</v>
      </c>
      <c r="L9" s="127">
        <v>458.1</v>
      </c>
      <c r="M9" s="127">
        <v>465.95</v>
      </c>
      <c r="N9" s="126">
        <v>0</v>
      </c>
      <c r="O9" s="127">
        <v>0</v>
      </c>
      <c r="P9" s="125">
        <v>0</v>
      </c>
      <c r="Q9" s="192" t="s">
        <v>439</v>
      </c>
    </row>
    <row r="10" spans="1:17">
      <c r="A10" s="191" t="s">
        <v>466</v>
      </c>
      <c r="B10" s="126">
        <v>187299</v>
      </c>
      <c r="C10" s="127">
        <v>102566028.34999999</v>
      </c>
      <c r="D10" s="127">
        <v>547.61</v>
      </c>
      <c r="E10" s="127">
        <v>546.6</v>
      </c>
      <c r="F10" s="126">
        <v>64401</v>
      </c>
      <c r="G10" s="127">
        <v>35249720.659999996</v>
      </c>
      <c r="H10" s="127">
        <v>547.35</v>
      </c>
      <c r="I10" s="127">
        <v>542.32000000000005</v>
      </c>
      <c r="J10" s="126">
        <v>27876</v>
      </c>
      <c r="K10" s="127">
        <v>15242092.4</v>
      </c>
      <c r="L10" s="127">
        <v>546.78</v>
      </c>
      <c r="M10" s="127">
        <v>544.66</v>
      </c>
      <c r="N10" s="126">
        <v>7</v>
      </c>
      <c r="O10" s="127">
        <v>3920</v>
      </c>
      <c r="P10" s="125">
        <v>560</v>
      </c>
      <c r="Q10" s="192">
        <v>560</v>
      </c>
    </row>
    <row r="11" spans="1:17">
      <c r="A11" s="191" t="s">
        <v>467</v>
      </c>
      <c r="B11" s="126">
        <v>147418</v>
      </c>
      <c r="C11" s="127">
        <v>95821039.340000004</v>
      </c>
      <c r="D11" s="127">
        <v>650</v>
      </c>
      <c r="E11" s="127">
        <v>650.15</v>
      </c>
      <c r="F11" s="126">
        <v>34085</v>
      </c>
      <c r="G11" s="127">
        <v>22020985.75</v>
      </c>
      <c r="H11" s="127">
        <v>646.05999999999995</v>
      </c>
      <c r="I11" s="127">
        <v>643.98</v>
      </c>
      <c r="J11" s="126">
        <v>20035</v>
      </c>
      <c r="K11" s="127">
        <v>12971629.359999999</v>
      </c>
      <c r="L11" s="127">
        <v>647.45000000000005</v>
      </c>
      <c r="M11" s="127">
        <v>645.39</v>
      </c>
      <c r="N11" s="126">
        <v>2</v>
      </c>
      <c r="O11" s="127">
        <v>1342.8</v>
      </c>
      <c r="P11" s="125">
        <v>671.4</v>
      </c>
      <c r="Q11" s="192">
        <v>671.4</v>
      </c>
    </row>
    <row r="12" spans="1:17">
      <c r="A12" s="191" t="s">
        <v>468</v>
      </c>
      <c r="B12" s="126">
        <v>122970</v>
      </c>
      <c r="C12" s="127">
        <v>91974544.719999999</v>
      </c>
      <c r="D12" s="127">
        <v>747.94</v>
      </c>
      <c r="E12" s="127">
        <v>747.02</v>
      </c>
      <c r="F12" s="126">
        <v>29190</v>
      </c>
      <c r="G12" s="127">
        <v>21851163.039999999</v>
      </c>
      <c r="H12" s="127">
        <v>748.58</v>
      </c>
      <c r="I12" s="127">
        <v>747.72</v>
      </c>
      <c r="J12" s="126">
        <v>18032</v>
      </c>
      <c r="K12" s="127">
        <v>13684174.16</v>
      </c>
      <c r="L12" s="127">
        <v>758.88</v>
      </c>
      <c r="M12" s="127">
        <v>769.94</v>
      </c>
      <c r="N12" s="126">
        <v>2825</v>
      </c>
      <c r="O12" s="127">
        <v>2212838.17</v>
      </c>
      <c r="P12" s="125">
        <v>783.31</v>
      </c>
      <c r="Q12" s="192">
        <v>783.3</v>
      </c>
    </row>
    <row r="13" spans="1:17">
      <c r="A13" s="191" t="s">
        <v>469</v>
      </c>
      <c r="B13" s="126">
        <v>102816</v>
      </c>
      <c r="C13" s="127">
        <v>87250055.010000005</v>
      </c>
      <c r="D13" s="127">
        <v>848.6</v>
      </c>
      <c r="E13" s="127">
        <v>847.72</v>
      </c>
      <c r="F13" s="126">
        <v>24151</v>
      </c>
      <c r="G13" s="127">
        <v>20494011.170000002</v>
      </c>
      <c r="H13" s="127">
        <v>848.58</v>
      </c>
      <c r="I13" s="127">
        <v>847.05</v>
      </c>
      <c r="J13" s="126">
        <v>8264</v>
      </c>
      <c r="K13" s="127">
        <v>7000358.1399999997</v>
      </c>
      <c r="L13" s="127">
        <v>847.09</v>
      </c>
      <c r="M13" s="127">
        <v>845.14</v>
      </c>
      <c r="N13" s="126">
        <v>94</v>
      </c>
      <c r="O13" s="127">
        <v>77433.88</v>
      </c>
      <c r="P13" s="125">
        <v>823.76</v>
      </c>
      <c r="Q13" s="192">
        <v>822.5</v>
      </c>
    </row>
    <row r="14" spans="1:17">
      <c r="A14" s="191" t="s">
        <v>470</v>
      </c>
      <c r="B14" s="126">
        <v>102971</v>
      </c>
      <c r="C14" s="127">
        <v>98291446.569999993</v>
      </c>
      <c r="D14" s="127">
        <v>954.55</v>
      </c>
      <c r="E14" s="127">
        <v>957.16</v>
      </c>
      <c r="F14" s="126">
        <v>24119</v>
      </c>
      <c r="G14" s="127">
        <v>22959115.629999999</v>
      </c>
      <c r="H14" s="127">
        <v>951.91</v>
      </c>
      <c r="I14" s="127">
        <v>951.43</v>
      </c>
      <c r="J14" s="126">
        <v>6634</v>
      </c>
      <c r="K14" s="127">
        <v>6315137.2800000003</v>
      </c>
      <c r="L14" s="127">
        <v>951.94</v>
      </c>
      <c r="M14" s="127">
        <v>953.58</v>
      </c>
      <c r="N14" s="126">
        <v>0</v>
      </c>
      <c r="O14" s="127">
        <v>0</v>
      </c>
      <c r="P14" s="125">
        <v>0</v>
      </c>
      <c r="Q14" s="192" t="s">
        <v>439</v>
      </c>
    </row>
    <row r="15" spans="1:17">
      <c r="A15" s="191" t="s">
        <v>448</v>
      </c>
      <c r="B15" s="126">
        <v>493634</v>
      </c>
      <c r="C15" s="127">
        <v>625633338.67999995</v>
      </c>
      <c r="D15" s="127">
        <v>1267.4000000000001</v>
      </c>
      <c r="E15" s="127">
        <v>1281.1099999999999</v>
      </c>
      <c r="F15" s="126">
        <v>53630</v>
      </c>
      <c r="G15" s="127">
        <v>64287387.829999998</v>
      </c>
      <c r="H15" s="127">
        <v>1198.72</v>
      </c>
      <c r="I15" s="127">
        <v>1175.8599999999999</v>
      </c>
      <c r="J15" s="126">
        <v>24468</v>
      </c>
      <c r="K15" s="127">
        <v>28984674.149999999</v>
      </c>
      <c r="L15" s="127">
        <v>1184.5999999999999</v>
      </c>
      <c r="M15" s="127">
        <v>1158.07</v>
      </c>
      <c r="N15" s="126">
        <v>4</v>
      </c>
      <c r="O15" s="127">
        <v>5258.08</v>
      </c>
      <c r="P15" s="125">
        <v>1314.52</v>
      </c>
      <c r="Q15" s="192">
        <v>1330.04</v>
      </c>
    </row>
    <row r="16" spans="1:17">
      <c r="A16" s="191" t="s">
        <v>449</v>
      </c>
      <c r="B16" s="126">
        <v>280679</v>
      </c>
      <c r="C16" s="127">
        <v>473382486.82999998</v>
      </c>
      <c r="D16" s="127">
        <v>1686.56</v>
      </c>
      <c r="E16" s="127">
        <v>1661.43</v>
      </c>
      <c r="F16" s="126">
        <v>8480</v>
      </c>
      <c r="G16" s="127">
        <v>14123191.060000001</v>
      </c>
      <c r="H16" s="127">
        <v>1665.47</v>
      </c>
      <c r="I16" s="127">
        <v>1630.24</v>
      </c>
      <c r="J16" s="126">
        <v>3424</v>
      </c>
      <c r="K16" s="127">
        <v>5763040.1399999997</v>
      </c>
      <c r="L16" s="127">
        <v>1683.13</v>
      </c>
      <c r="M16" s="127">
        <v>1653.34</v>
      </c>
      <c r="N16" s="126">
        <v>0</v>
      </c>
      <c r="O16" s="127">
        <v>0</v>
      </c>
      <c r="P16" s="125">
        <v>0</v>
      </c>
      <c r="Q16" s="192" t="s">
        <v>439</v>
      </c>
    </row>
    <row r="17" spans="1:17">
      <c r="A17" s="191" t="s">
        <v>450</v>
      </c>
      <c r="B17" s="126">
        <v>61364</v>
      </c>
      <c r="C17" s="127">
        <v>135663972.34</v>
      </c>
      <c r="D17" s="127">
        <v>2210.81</v>
      </c>
      <c r="E17" s="127">
        <v>2194.38</v>
      </c>
      <c r="F17" s="126">
        <v>1287</v>
      </c>
      <c r="G17" s="127">
        <v>2817983.27</v>
      </c>
      <c r="H17" s="127">
        <v>2189.58</v>
      </c>
      <c r="I17" s="127">
        <v>2163.7199999999998</v>
      </c>
      <c r="J17" s="126">
        <v>668</v>
      </c>
      <c r="K17" s="127">
        <v>1460391.22</v>
      </c>
      <c r="L17" s="127">
        <v>2186.21</v>
      </c>
      <c r="M17" s="127">
        <v>2156.5500000000002</v>
      </c>
      <c r="N17" s="126">
        <v>0</v>
      </c>
      <c r="O17" s="127">
        <v>0</v>
      </c>
      <c r="P17" s="125">
        <v>0</v>
      </c>
      <c r="Q17" s="192" t="s">
        <v>439</v>
      </c>
    </row>
    <row r="18" spans="1:17">
      <c r="A18" s="191" t="s">
        <v>497</v>
      </c>
      <c r="B18" s="126">
        <v>19976</v>
      </c>
      <c r="C18" s="127">
        <v>54139886.659999996</v>
      </c>
      <c r="D18" s="127">
        <v>2710.25</v>
      </c>
      <c r="E18" s="127">
        <v>2693.58</v>
      </c>
      <c r="F18" s="126">
        <v>310</v>
      </c>
      <c r="G18" s="127">
        <v>833387.3</v>
      </c>
      <c r="H18" s="127">
        <v>2688.35</v>
      </c>
      <c r="I18" s="127">
        <v>2662.26</v>
      </c>
      <c r="J18" s="126">
        <v>183</v>
      </c>
      <c r="K18" s="127">
        <v>501715.85</v>
      </c>
      <c r="L18" s="127">
        <v>2741.62</v>
      </c>
      <c r="M18" s="127">
        <v>2792.31</v>
      </c>
      <c r="N18" s="126">
        <v>0</v>
      </c>
      <c r="O18" s="127">
        <v>0</v>
      </c>
      <c r="P18" s="125">
        <v>0</v>
      </c>
      <c r="Q18" s="192" t="s">
        <v>439</v>
      </c>
    </row>
    <row r="19" spans="1:17">
      <c r="A19" s="191" t="s">
        <v>498</v>
      </c>
      <c r="B19" s="126">
        <v>7234</v>
      </c>
      <c r="C19" s="127">
        <v>23142929.210000001</v>
      </c>
      <c r="D19" s="127">
        <v>3199.19</v>
      </c>
      <c r="E19" s="127">
        <v>3177.06</v>
      </c>
      <c r="F19" s="126">
        <v>158</v>
      </c>
      <c r="G19" s="127">
        <v>503323.27</v>
      </c>
      <c r="H19" s="127">
        <v>3185.59</v>
      </c>
      <c r="I19" s="127">
        <v>3169.12</v>
      </c>
      <c r="J19" s="126">
        <v>33</v>
      </c>
      <c r="K19" s="127">
        <v>104423.92</v>
      </c>
      <c r="L19" s="127">
        <v>3164.36</v>
      </c>
      <c r="M19" s="127">
        <v>3153.52</v>
      </c>
      <c r="N19" s="126">
        <v>0</v>
      </c>
      <c r="O19" s="127">
        <v>0</v>
      </c>
      <c r="P19" s="125">
        <v>0</v>
      </c>
      <c r="Q19" s="192" t="s">
        <v>439</v>
      </c>
    </row>
    <row r="20" spans="1:17">
      <c r="A20" s="191" t="s">
        <v>499</v>
      </c>
      <c r="B20" s="126">
        <v>2624</v>
      </c>
      <c r="C20" s="127">
        <v>9742909.7699999996</v>
      </c>
      <c r="D20" s="127">
        <v>3713</v>
      </c>
      <c r="E20" s="127">
        <v>3698.48</v>
      </c>
      <c r="F20" s="126">
        <v>43</v>
      </c>
      <c r="G20" s="127">
        <v>157051.79999999999</v>
      </c>
      <c r="H20" s="127">
        <v>3652.37</v>
      </c>
      <c r="I20" s="127">
        <v>3635.81</v>
      </c>
      <c r="J20" s="126">
        <v>10</v>
      </c>
      <c r="K20" s="127">
        <v>37471.26</v>
      </c>
      <c r="L20" s="127">
        <v>3747.13</v>
      </c>
      <c r="M20" s="127">
        <v>3736.79</v>
      </c>
      <c r="N20" s="126">
        <v>0</v>
      </c>
      <c r="O20" s="127">
        <v>0</v>
      </c>
      <c r="P20" s="125">
        <v>0</v>
      </c>
      <c r="Q20" s="192" t="s">
        <v>439</v>
      </c>
    </row>
    <row r="21" spans="1:17" ht="15.75" thickBot="1">
      <c r="A21" s="193" t="s">
        <v>500</v>
      </c>
      <c r="B21" s="194">
        <v>1907</v>
      </c>
      <c r="C21" s="195">
        <v>8571165.5199999996</v>
      </c>
      <c r="D21" s="195">
        <v>4494.58</v>
      </c>
      <c r="E21" s="195">
        <v>4435.99</v>
      </c>
      <c r="F21" s="194">
        <v>10</v>
      </c>
      <c r="G21" s="195">
        <v>47130.58</v>
      </c>
      <c r="H21" s="195">
        <v>4713.0600000000004</v>
      </c>
      <c r="I21" s="195">
        <v>4507.01</v>
      </c>
      <c r="J21" s="194">
        <v>6</v>
      </c>
      <c r="K21" s="195">
        <v>35381.199999999997</v>
      </c>
      <c r="L21" s="195">
        <v>5896.87</v>
      </c>
      <c r="M21" s="195">
        <v>4745.8900000000003</v>
      </c>
      <c r="N21" s="194">
        <v>0</v>
      </c>
      <c r="O21" s="195">
        <v>0</v>
      </c>
      <c r="P21" s="196">
        <v>0</v>
      </c>
      <c r="Q21" s="197" t="s">
        <v>439</v>
      </c>
    </row>
    <row r="22" spans="1:17" ht="16.5" thickBot="1">
      <c r="A22" s="340" t="s">
        <v>538</v>
      </c>
      <c r="B22" s="341">
        <v>1865491</v>
      </c>
      <c r="C22" s="342">
        <v>1927870222.3800001</v>
      </c>
      <c r="D22" s="342">
        <v>1033.44</v>
      </c>
      <c r="E22" s="342">
        <v>941.41</v>
      </c>
      <c r="F22" s="341">
        <v>382464</v>
      </c>
      <c r="G22" s="342">
        <v>255245933.30000001</v>
      </c>
      <c r="H22" s="342">
        <v>667.37</v>
      </c>
      <c r="I22" s="342">
        <v>570.09</v>
      </c>
      <c r="J22" s="341">
        <v>192669</v>
      </c>
      <c r="K22" s="342">
        <v>124735925.55</v>
      </c>
      <c r="L22" s="342">
        <v>647.41</v>
      </c>
      <c r="M22" s="342">
        <v>541.82000000000005</v>
      </c>
      <c r="N22" s="341">
        <v>18679</v>
      </c>
      <c r="O22" s="342">
        <v>5868472.4000000004</v>
      </c>
      <c r="P22" s="343">
        <v>314.17</v>
      </c>
      <c r="Q22" s="399">
        <v>308.57</v>
      </c>
    </row>
    <row r="23" spans="1:17">
      <c r="A23" s="283"/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</row>
    <row r="24" spans="1:17" ht="15.75">
      <c r="A24" s="553" t="s">
        <v>696</v>
      </c>
      <c r="B24" s="553"/>
      <c r="C24" s="553"/>
      <c r="D24" s="553"/>
      <c r="E24" s="553"/>
      <c r="F24" s="553"/>
      <c r="G24" s="553"/>
      <c r="H24" s="553"/>
      <c r="I24" s="553"/>
      <c r="J24" s="553"/>
      <c r="K24" s="553"/>
      <c r="L24" s="553"/>
      <c r="M24" s="553"/>
      <c r="N24" s="553"/>
      <c r="O24" s="553"/>
      <c r="P24" s="553"/>
      <c r="Q24" s="553"/>
    </row>
    <row r="25" spans="1:17" ht="16.5" thickBot="1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3"/>
    </row>
    <row r="26" spans="1:17">
      <c r="A26" s="554" t="s">
        <v>19</v>
      </c>
      <c r="B26" s="556" t="s">
        <v>5</v>
      </c>
      <c r="C26" s="557"/>
      <c r="D26" s="557"/>
      <c r="E26" s="558"/>
      <c r="F26" s="556" t="s">
        <v>6</v>
      </c>
      <c r="G26" s="557"/>
      <c r="H26" s="557"/>
      <c r="I26" s="558"/>
      <c r="J26" s="556" t="s">
        <v>20</v>
      </c>
      <c r="K26" s="557"/>
      <c r="L26" s="557"/>
      <c r="M26" s="558"/>
      <c r="N26" s="556" t="s">
        <v>21</v>
      </c>
      <c r="O26" s="557"/>
      <c r="P26" s="557"/>
      <c r="Q26" s="559"/>
    </row>
    <row r="27" spans="1:17" ht="15.75" thickBot="1">
      <c r="A27" s="560"/>
      <c r="B27" s="203" t="s">
        <v>1</v>
      </c>
      <c r="C27" s="204" t="s">
        <v>51</v>
      </c>
      <c r="D27" s="204" t="s">
        <v>22</v>
      </c>
      <c r="E27" s="204" t="s">
        <v>442</v>
      </c>
      <c r="F27" s="203" t="s">
        <v>1</v>
      </c>
      <c r="G27" s="204" t="s">
        <v>51</v>
      </c>
      <c r="H27" s="204" t="s">
        <v>22</v>
      </c>
      <c r="I27" s="204" t="s">
        <v>442</v>
      </c>
      <c r="J27" s="203" t="s">
        <v>1</v>
      </c>
      <c r="K27" s="204" t="s">
        <v>51</v>
      </c>
      <c r="L27" s="204" t="s">
        <v>22</v>
      </c>
      <c r="M27" s="204" t="s">
        <v>442</v>
      </c>
      <c r="N27" s="203" t="s">
        <v>1</v>
      </c>
      <c r="O27" s="204" t="s">
        <v>51</v>
      </c>
      <c r="P27" s="204" t="s">
        <v>22</v>
      </c>
      <c r="Q27" s="205" t="s">
        <v>442</v>
      </c>
    </row>
    <row r="28" spans="1:17">
      <c r="A28" s="198" t="s">
        <v>461</v>
      </c>
      <c r="B28" s="199">
        <v>17848</v>
      </c>
      <c r="C28" s="200">
        <v>958829.21</v>
      </c>
      <c r="D28" s="200">
        <v>53.72</v>
      </c>
      <c r="E28" s="200">
        <v>52.33</v>
      </c>
      <c r="F28" s="199">
        <v>1518</v>
      </c>
      <c r="G28" s="200">
        <v>98528.29</v>
      </c>
      <c r="H28" s="200">
        <v>64.91</v>
      </c>
      <c r="I28" s="200">
        <v>67.53</v>
      </c>
      <c r="J28" s="199">
        <v>955</v>
      </c>
      <c r="K28" s="200">
        <v>53767.96</v>
      </c>
      <c r="L28" s="200">
        <v>56.3</v>
      </c>
      <c r="M28" s="200">
        <v>56.84</v>
      </c>
      <c r="N28" s="199">
        <v>1526</v>
      </c>
      <c r="O28" s="200">
        <v>99049.279999999999</v>
      </c>
      <c r="P28" s="201">
        <v>64.91</v>
      </c>
      <c r="Q28" s="202">
        <v>65.72</v>
      </c>
    </row>
    <row r="29" spans="1:17">
      <c r="A29" s="191" t="s">
        <v>462</v>
      </c>
      <c r="B29" s="126">
        <v>10098</v>
      </c>
      <c r="C29" s="127">
        <v>1424892.87</v>
      </c>
      <c r="D29" s="127">
        <v>141.11000000000001</v>
      </c>
      <c r="E29" s="127">
        <v>136.22999999999999</v>
      </c>
      <c r="F29" s="126">
        <v>4763</v>
      </c>
      <c r="G29" s="127">
        <v>783843.22</v>
      </c>
      <c r="H29" s="127">
        <v>164.57</v>
      </c>
      <c r="I29" s="127">
        <v>180</v>
      </c>
      <c r="J29" s="126">
        <v>709</v>
      </c>
      <c r="K29" s="127">
        <v>103632.69</v>
      </c>
      <c r="L29" s="127">
        <v>146.16999999999999</v>
      </c>
      <c r="M29" s="127">
        <v>143.88999999999999</v>
      </c>
      <c r="N29" s="126">
        <v>1365</v>
      </c>
      <c r="O29" s="127">
        <v>210392.5</v>
      </c>
      <c r="P29" s="125">
        <v>154.13</v>
      </c>
      <c r="Q29" s="192">
        <v>154.29</v>
      </c>
    </row>
    <row r="30" spans="1:17">
      <c r="A30" s="191" t="s">
        <v>463</v>
      </c>
      <c r="B30" s="126">
        <v>4501</v>
      </c>
      <c r="C30" s="127">
        <v>1117963.23</v>
      </c>
      <c r="D30" s="127">
        <v>248.38</v>
      </c>
      <c r="E30" s="127">
        <v>247.52</v>
      </c>
      <c r="F30" s="126">
        <v>2683</v>
      </c>
      <c r="G30" s="127">
        <v>680518.42</v>
      </c>
      <c r="H30" s="127">
        <v>253.64</v>
      </c>
      <c r="I30" s="127">
        <v>260.82</v>
      </c>
      <c r="J30" s="126">
        <v>1689</v>
      </c>
      <c r="K30" s="127">
        <v>452147.35</v>
      </c>
      <c r="L30" s="127">
        <v>267.7</v>
      </c>
      <c r="M30" s="127">
        <v>276.76</v>
      </c>
      <c r="N30" s="126">
        <v>564</v>
      </c>
      <c r="O30" s="127">
        <v>137215.63</v>
      </c>
      <c r="P30" s="125">
        <v>243.29</v>
      </c>
      <c r="Q30" s="192">
        <v>242.49</v>
      </c>
    </row>
    <row r="31" spans="1:17">
      <c r="A31" s="191" t="s">
        <v>464</v>
      </c>
      <c r="B31" s="126">
        <v>29498</v>
      </c>
      <c r="C31" s="127">
        <v>10842661.15</v>
      </c>
      <c r="D31" s="127">
        <v>367.57</v>
      </c>
      <c r="E31" s="127">
        <v>363.8</v>
      </c>
      <c r="F31" s="126">
        <v>7281</v>
      </c>
      <c r="G31" s="127">
        <v>2645238.67</v>
      </c>
      <c r="H31" s="127">
        <v>363.31</v>
      </c>
      <c r="I31" s="127">
        <v>365.19</v>
      </c>
      <c r="J31" s="126">
        <v>18626</v>
      </c>
      <c r="K31" s="127">
        <v>6758132.5700000003</v>
      </c>
      <c r="L31" s="127">
        <v>362.83</v>
      </c>
      <c r="M31" s="127">
        <v>360</v>
      </c>
      <c r="N31" s="126">
        <v>2793</v>
      </c>
      <c r="O31" s="127">
        <v>1005544.87</v>
      </c>
      <c r="P31" s="125">
        <v>360.02</v>
      </c>
      <c r="Q31" s="192">
        <v>360</v>
      </c>
    </row>
    <row r="32" spans="1:17">
      <c r="A32" s="191" t="s">
        <v>465</v>
      </c>
      <c r="B32" s="126">
        <v>52872</v>
      </c>
      <c r="C32" s="127">
        <v>24158849.370000001</v>
      </c>
      <c r="D32" s="127">
        <v>456.93</v>
      </c>
      <c r="E32" s="127">
        <v>458.69</v>
      </c>
      <c r="F32" s="126">
        <v>3991</v>
      </c>
      <c r="G32" s="127">
        <v>1764362.36</v>
      </c>
      <c r="H32" s="127">
        <v>442.09</v>
      </c>
      <c r="I32" s="127">
        <v>434.22</v>
      </c>
      <c r="J32" s="126">
        <v>18779</v>
      </c>
      <c r="K32" s="127">
        <v>8603830.4199999999</v>
      </c>
      <c r="L32" s="127">
        <v>458.16</v>
      </c>
      <c r="M32" s="127">
        <v>466.29</v>
      </c>
      <c r="N32" s="126">
        <v>0</v>
      </c>
      <c r="O32" s="127">
        <v>0</v>
      </c>
      <c r="P32" s="125">
        <v>0</v>
      </c>
      <c r="Q32" s="192" t="s">
        <v>439</v>
      </c>
    </row>
    <row r="33" spans="1:18">
      <c r="A33" s="191" t="s">
        <v>466</v>
      </c>
      <c r="B33" s="126">
        <v>65880</v>
      </c>
      <c r="C33" s="127">
        <v>36208927.969999999</v>
      </c>
      <c r="D33" s="127">
        <v>549.62</v>
      </c>
      <c r="E33" s="127">
        <v>549.28</v>
      </c>
      <c r="F33" s="126">
        <v>2405</v>
      </c>
      <c r="G33" s="127">
        <v>1307379.3799999999</v>
      </c>
      <c r="H33" s="127">
        <v>543.61</v>
      </c>
      <c r="I33" s="127">
        <v>535.08000000000004</v>
      </c>
      <c r="J33" s="126">
        <v>17245</v>
      </c>
      <c r="K33" s="127">
        <v>9452226.3399999999</v>
      </c>
      <c r="L33" s="127">
        <v>548.11</v>
      </c>
      <c r="M33" s="127">
        <v>546.51</v>
      </c>
      <c r="N33" s="126">
        <v>7</v>
      </c>
      <c r="O33" s="127">
        <v>3920</v>
      </c>
      <c r="P33" s="125">
        <v>560</v>
      </c>
      <c r="Q33" s="192">
        <v>560</v>
      </c>
    </row>
    <row r="34" spans="1:18">
      <c r="A34" s="191" t="s">
        <v>467</v>
      </c>
      <c r="B34" s="126">
        <v>64165</v>
      </c>
      <c r="C34" s="127">
        <v>41799578.590000004</v>
      </c>
      <c r="D34" s="127">
        <v>651.44000000000005</v>
      </c>
      <c r="E34" s="127">
        <v>652.27</v>
      </c>
      <c r="F34" s="126">
        <v>1269</v>
      </c>
      <c r="G34" s="127">
        <v>820005.8</v>
      </c>
      <c r="H34" s="127">
        <v>646.17999999999995</v>
      </c>
      <c r="I34" s="127">
        <v>645.67999999999995</v>
      </c>
      <c r="J34" s="126">
        <v>14810</v>
      </c>
      <c r="K34" s="127">
        <v>9605707.5500000007</v>
      </c>
      <c r="L34" s="127">
        <v>648.6</v>
      </c>
      <c r="M34" s="127">
        <v>647.04999999999995</v>
      </c>
      <c r="N34" s="126">
        <v>2</v>
      </c>
      <c r="O34" s="127">
        <v>1342.8</v>
      </c>
      <c r="P34" s="125">
        <v>671.4</v>
      </c>
      <c r="Q34" s="192">
        <v>671.4</v>
      </c>
    </row>
    <row r="35" spans="1:18">
      <c r="A35" s="191" t="s">
        <v>468</v>
      </c>
      <c r="B35" s="126">
        <v>66981</v>
      </c>
      <c r="C35" s="127">
        <v>50129741.25</v>
      </c>
      <c r="D35" s="127">
        <v>748.42</v>
      </c>
      <c r="E35" s="127">
        <v>747.87</v>
      </c>
      <c r="F35" s="126">
        <v>1031</v>
      </c>
      <c r="G35" s="127">
        <v>772485.69</v>
      </c>
      <c r="H35" s="127">
        <v>749.26</v>
      </c>
      <c r="I35" s="127">
        <v>748.37</v>
      </c>
      <c r="J35" s="126">
        <v>12422</v>
      </c>
      <c r="K35" s="127">
        <v>9395062.2899999991</v>
      </c>
      <c r="L35" s="127">
        <v>756.32</v>
      </c>
      <c r="M35" s="127">
        <v>763.31</v>
      </c>
      <c r="N35" s="126">
        <v>1371</v>
      </c>
      <c r="O35" s="127">
        <v>1073919.97</v>
      </c>
      <c r="P35" s="125">
        <v>783.31</v>
      </c>
      <c r="Q35" s="192">
        <v>783.3</v>
      </c>
    </row>
    <row r="36" spans="1:18">
      <c r="A36" s="191" t="s">
        <v>469</v>
      </c>
      <c r="B36" s="126">
        <v>55484</v>
      </c>
      <c r="C36" s="127">
        <v>47064785.710000001</v>
      </c>
      <c r="D36" s="127">
        <v>848.26</v>
      </c>
      <c r="E36" s="127">
        <v>847.23</v>
      </c>
      <c r="F36" s="126">
        <v>871</v>
      </c>
      <c r="G36" s="127">
        <v>740452.73</v>
      </c>
      <c r="H36" s="127">
        <v>850.12</v>
      </c>
      <c r="I36" s="127">
        <v>850.53</v>
      </c>
      <c r="J36" s="126">
        <v>6710</v>
      </c>
      <c r="K36" s="127">
        <v>5686156.7199999997</v>
      </c>
      <c r="L36" s="127">
        <v>847.42</v>
      </c>
      <c r="M36" s="127">
        <v>845.81</v>
      </c>
      <c r="N36" s="126">
        <v>54</v>
      </c>
      <c r="O36" s="127">
        <v>44533.88</v>
      </c>
      <c r="P36" s="125">
        <v>824.7</v>
      </c>
      <c r="Q36" s="192">
        <v>822.5</v>
      </c>
    </row>
    <row r="37" spans="1:18">
      <c r="A37" s="191" t="s">
        <v>470</v>
      </c>
      <c r="B37" s="126">
        <v>54194</v>
      </c>
      <c r="C37" s="127">
        <v>51792621.380000003</v>
      </c>
      <c r="D37" s="127">
        <v>955.69</v>
      </c>
      <c r="E37" s="127">
        <v>959.32</v>
      </c>
      <c r="F37" s="126">
        <v>778</v>
      </c>
      <c r="G37" s="127">
        <v>741708.21</v>
      </c>
      <c r="H37" s="127">
        <v>953.35</v>
      </c>
      <c r="I37" s="127">
        <v>955.24</v>
      </c>
      <c r="J37" s="126">
        <v>5565</v>
      </c>
      <c r="K37" s="127">
        <v>5300805.8499999996</v>
      </c>
      <c r="L37" s="127">
        <v>952.53</v>
      </c>
      <c r="M37" s="127">
        <v>954.39</v>
      </c>
      <c r="N37" s="126">
        <v>0</v>
      </c>
      <c r="O37" s="127">
        <v>0</v>
      </c>
      <c r="P37" s="125">
        <v>0</v>
      </c>
      <c r="Q37" s="192" t="s">
        <v>439</v>
      </c>
    </row>
    <row r="38" spans="1:18">
      <c r="A38" s="191" t="s">
        <v>448</v>
      </c>
      <c r="B38" s="126">
        <v>302570</v>
      </c>
      <c r="C38" s="127">
        <v>387834222.95999998</v>
      </c>
      <c r="D38" s="127">
        <v>1281.8</v>
      </c>
      <c r="E38" s="127">
        <v>1304.47</v>
      </c>
      <c r="F38" s="126">
        <v>2289</v>
      </c>
      <c r="G38" s="127">
        <v>2721756.31</v>
      </c>
      <c r="H38" s="127">
        <v>1189.06</v>
      </c>
      <c r="I38" s="127">
        <v>1161.67</v>
      </c>
      <c r="J38" s="126">
        <v>16766</v>
      </c>
      <c r="K38" s="127">
        <v>20011094.829999998</v>
      </c>
      <c r="L38" s="127">
        <v>1193.55</v>
      </c>
      <c r="M38" s="127">
        <v>1169.1600000000001</v>
      </c>
      <c r="N38" s="126">
        <v>4</v>
      </c>
      <c r="O38" s="127">
        <v>5258.08</v>
      </c>
      <c r="P38" s="125">
        <v>1314.52</v>
      </c>
      <c r="Q38" s="192">
        <v>1330.04</v>
      </c>
    </row>
    <row r="39" spans="1:18">
      <c r="A39" s="191" t="s">
        <v>449</v>
      </c>
      <c r="B39" s="126">
        <v>201734</v>
      </c>
      <c r="C39" s="127">
        <v>341225158.22000003</v>
      </c>
      <c r="D39" s="127">
        <v>1691.46</v>
      </c>
      <c r="E39" s="127">
        <v>1669.86</v>
      </c>
      <c r="F39" s="126">
        <v>407</v>
      </c>
      <c r="G39" s="127">
        <v>684858.79</v>
      </c>
      <c r="H39" s="127">
        <v>1682.7</v>
      </c>
      <c r="I39" s="127">
        <v>1652.27</v>
      </c>
      <c r="J39" s="126">
        <v>2930</v>
      </c>
      <c r="K39" s="127">
        <v>4934494.1500000004</v>
      </c>
      <c r="L39" s="127">
        <v>1684.13</v>
      </c>
      <c r="M39" s="127">
        <v>1656.87</v>
      </c>
      <c r="N39" s="126">
        <v>0</v>
      </c>
      <c r="O39" s="127">
        <v>0</v>
      </c>
      <c r="P39" s="125">
        <v>0</v>
      </c>
      <c r="Q39" s="192" t="s">
        <v>439</v>
      </c>
    </row>
    <row r="40" spans="1:18">
      <c r="A40" s="191" t="s">
        <v>450</v>
      </c>
      <c r="B40" s="126">
        <v>44887</v>
      </c>
      <c r="C40" s="127">
        <v>99251505.230000004</v>
      </c>
      <c r="D40" s="127">
        <v>2211.14</v>
      </c>
      <c r="E40" s="127">
        <v>2195.58</v>
      </c>
      <c r="F40" s="126">
        <v>96</v>
      </c>
      <c r="G40" s="127">
        <v>209547.46</v>
      </c>
      <c r="H40" s="127">
        <v>2182.79</v>
      </c>
      <c r="I40" s="127">
        <v>2150.04</v>
      </c>
      <c r="J40" s="126">
        <v>576</v>
      </c>
      <c r="K40" s="127">
        <v>1261713.45</v>
      </c>
      <c r="L40" s="127">
        <v>2190.4699999999998</v>
      </c>
      <c r="M40" s="127">
        <v>2160.58</v>
      </c>
      <c r="N40" s="126">
        <v>0</v>
      </c>
      <c r="O40" s="127">
        <v>0</v>
      </c>
      <c r="P40" s="125">
        <v>0</v>
      </c>
      <c r="Q40" s="192" t="s">
        <v>439</v>
      </c>
    </row>
    <row r="41" spans="1:18">
      <c r="A41" s="191" t="s">
        <v>497</v>
      </c>
      <c r="B41" s="126">
        <v>13631</v>
      </c>
      <c r="C41" s="127">
        <v>36977013.869999997</v>
      </c>
      <c r="D41" s="127">
        <v>2712.71</v>
      </c>
      <c r="E41" s="127">
        <v>2695.69</v>
      </c>
      <c r="F41" s="126">
        <v>24</v>
      </c>
      <c r="G41" s="127">
        <v>64724.85</v>
      </c>
      <c r="H41" s="127">
        <v>2696.87</v>
      </c>
      <c r="I41" s="127">
        <v>2681.2</v>
      </c>
      <c r="J41" s="126">
        <v>160</v>
      </c>
      <c r="K41" s="127">
        <v>438037.93</v>
      </c>
      <c r="L41" s="127">
        <v>2737.74</v>
      </c>
      <c r="M41" s="127">
        <v>2755.21</v>
      </c>
      <c r="N41" s="126">
        <v>0</v>
      </c>
      <c r="O41" s="127">
        <v>0</v>
      </c>
      <c r="P41" s="125">
        <v>0</v>
      </c>
      <c r="Q41" s="192" t="s">
        <v>439</v>
      </c>
    </row>
    <row r="42" spans="1:18">
      <c r="A42" s="191" t="s">
        <v>498</v>
      </c>
      <c r="B42" s="126">
        <v>5182</v>
      </c>
      <c r="C42" s="127">
        <v>16562018.800000001</v>
      </c>
      <c r="D42" s="127">
        <v>3196.07</v>
      </c>
      <c r="E42" s="127">
        <v>3173.65</v>
      </c>
      <c r="F42" s="126">
        <v>11</v>
      </c>
      <c r="G42" s="127">
        <v>34879.81</v>
      </c>
      <c r="H42" s="127">
        <v>3170.89</v>
      </c>
      <c r="I42" s="127">
        <v>3186.63</v>
      </c>
      <c r="J42" s="126">
        <v>29</v>
      </c>
      <c r="K42" s="127">
        <v>91855.53</v>
      </c>
      <c r="L42" s="127">
        <v>3167.43</v>
      </c>
      <c r="M42" s="127">
        <v>3176.64</v>
      </c>
      <c r="N42" s="126">
        <v>0</v>
      </c>
      <c r="O42" s="127">
        <v>0</v>
      </c>
      <c r="P42" s="125">
        <v>0</v>
      </c>
      <c r="Q42" s="192" t="s">
        <v>439</v>
      </c>
    </row>
    <row r="43" spans="1:18">
      <c r="A43" s="191" t="s">
        <v>499</v>
      </c>
      <c r="B43" s="126">
        <v>1886</v>
      </c>
      <c r="C43" s="127">
        <v>7001904.3700000001</v>
      </c>
      <c r="D43" s="127">
        <v>3712.57</v>
      </c>
      <c r="E43" s="127">
        <v>3700.18</v>
      </c>
      <c r="F43" s="126">
        <v>4</v>
      </c>
      <c r="G43" s="127">
        <v>14757.44</v>
      </c>
      <c r="H43" s="127">
        <v>3689.36</v>
      </c>
      <c r="I43" s="127">
        <v>3634.09</v>
      </c>
      <c r="J43" s="126">
        <v>9</v>
      </c>
      <c r="K43" s="127">
        <v>33882.42</v>
      </c>
      <c r="L43" s="127">
        <v>3764.71</v>
      </c>
      <c r="M43" s="127">
        <v>3775.34</v>
      </c>
      <c r="N43" s="126">
        <v>0</v>
      </c>
      <c r="O43" s="127">
        <v>0</v>
      </c>
      <c r="P43" s="125">
        <v>0</v>
      </c>
      <c r="Q43" s="192" t="s">
        <v>439</v>
      </c>
    </row>
    <row r="44" spans="1:18" ht="15.75" thickBot="1">
      <c r="A44" s="193" t="s">
        <v>500</v>
      </c>
      <c r="B44" s="194">
        <v>1341</v>
      </c>
      <c r="C44" s="195">
        <v>6002284.9100000001</v>
      </c>
      <c r="D44" s="195">
        <v>4475.9799999999996</v>
      </c>
      <c r="E44" s="195">
        <v>4429.67</v>
      </c>
      <c r="F44" s="194">
        <v>2</v>
      </c>
      <c r="G44" s="195">
        <v>9450.82</v>
      </c>
      <c r="H44" s="195">
        <v>4725.41</v>
      </c>
      <c r="I44" s="195">
        <v>4725.41</v>
      </c>
      <c r="J44" s="194">
        <v>6</v>
      </c>
      <c r="K44" s="195">
        <v>35381.199999999997</v>
      </c>
      <c r="L44" s="195">
        <v>5896.87</v>
      </c>
      <c r="M44" s="195">
        <v>4745.8900000000003</v>
      </c>
      <c r="N44" s="194">
        <v>0</v>
      </c>
      <c r="O44" s="195">
        <v>0</v>
      </c>
      <c r="P44" s="196">
        <v>0</v>
      </c>
      <c r="Q44" s="197" t="s">
        <v>439</v>
      </c>
    </row>
    <row r="45" spans="1:18" ht="16.5" thickBot="1">
      <c r="A45" s="340" t="s">
        <v>538</v>
      </c>
      <c r="B45" s="341">
        <v>992752</v>
      </c>
      <c r="C45" s="342">
        <v>1160352959.0899999</v>
      </c>
      <c r="D45" s="342">
        <v>1168.82</v>
      </c>
      <c r="E45" s="342">
        <v>1159.99</v>
      </c>
      <c r="F45" s="341">
        <v>29423</v>
      </c>
      <c r="G45" s="342">
        <v>14094498.25</v>
      </c>
      <c r="H45" s="342">
        <v>479.03</v>
      </c>
      <c r="I45" s="342">
        <v>384</v>
      </c>
      <c r="J45" s="341">
        <v>117986</v>
      </c>
      <c r="K45" s="342">
        <v>82217929.25</v>
      </c>
      <c r="L45" s="342">
        <v>696.84</v>
      </c>
      <c r="M45" s="342">
        <v>606.82000000000005</v>
      </c>
      <c r="N45" s="341">
        <v>7686</v>
      </c>
      <c r="O45" s="342">
        <v>2581177.0099999998</v>
      </c>
      <c r="P45" s="343">
        <v>335.83</v>
      </c>
      <c r="Q45" s="399">
        <v>360</v>
      </c>
    </row>
    <row r="46" spans="1:18">
      <c r="A46" s="283"/>
      <c r="B46" s="284"/>
      <c r="C46" s="284"/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4"/>
      <c r="Q46" s="284"/>
      <c r="R46" s="333"/>
    </row>
    <row r="47" spans="1:18" ht="15.75">
      <c r="A47" s="561" t="s">
        <v>697</v>
      </c>
      <c r="B47" s="561"/>
      <c r="C47" s="561"/>
      <c r="D47" s="561"/>
      <c r="E47" s="561"/>
      <c r="F47" s="561"/>
      <c r="G47" s="561"/>
      <c r="H47" s="561"/>
      <c r="I47" s="561"/>
      <c r="J47" s="561"/>
      <c r="K47" s="561"/>
      <c r="L47" s="561"/>
      <c r="M47" s="561"/>
      <c r="N47" s="561"/>
      <c r="O47" s="561"/>
      <c r="P47" s="561"/>
      <c r="Q47" s="561"/>
    </row>
    <row r="48" spans="1:18" ht="15.75" thickBot="1"/>
    <row r="49" spans="1:17">
      <c r="A49" s="562" t="s">
        <v>19</v>
      </c>
      <c r="B49" s="564" t="s">
        <v>5</v>
      </c>
      <c r="C49" s="565"/>
      <c r="D49" s="565"/>
      <c r="E49" s="566"/>
      <c r="F49" s="564" t="s">
        <v>6</v>
      </c>
      <c r="G49" s="565"/>
      <c r="H49" s="565"/>
      <c r="I49" s="566"/>
      <c r="J49" s="564" t="s">
        <v>20</v>
      </c>
      <c r="K49" s="565"/>
      <c r="L49" s="565"/>
      <c r="M49" s="566"/>
      <c r="N49" s="564" t="s">
        <v>21</v>
      </c>
      <c r="O49" s="565"/>
      <c r="P49" s="565"/>
      <c r="Q49" s="567"/>
    </row>
    <row r="50" spans="1:17" ht="15.75" thickBot="1">
      <c r="A50" s="563"/>
      <c r="B50" s="206" t="s">
        <v>1</v>
      </c>
      <c r="C50" s="207" t="s">
        <v>51</v>
      </c>
      <c r="D50" s="207" t="s">
        <v>22</v>
      </c>
      <c r="E50" s="207" t="s">
        <v>442</v>
      </c>
      <c r="F50" s="206" t="s">
        <v>1</v>
      </c>
      <c r="G50" s="207" t="s">
        <v>51</v>
      </c>
      <c r="H50" s="207" t="s">
        <v>22</v>
      </c>
      <c r="I50" s="207" t="s">
        <v>442</v>
      </c>
      <c r="J50" s="206" t="s">
        <v>1</v>
      </c>
      <c r="K50" s="207" t="s">
        <v>51</v>
      </c>
      <c r="L50" s="207" t="s">
        <v>22</v>
      </c>
      <c r="M50" s="207" t="s">
        <v>442</v>
      </c>
      <c r="N50" s="206" t="s">
        <v>1</v>
      </c>
      <c r="O50" s="207" t="s">
        <v>51</v>
      </c>
      <c r="P50" s="207" t="s">
        <v>22</v>
      </c>
      <c r="Q50" s="208" t="s">
        <v>442</v>
      </c>
    </row>
    <row r="51" spans="1:17">
      <c r="A51" s="209" t="s">
        <v>461</v>
      </c>
      <c r="B51" s="210">
        <v>14229</v>
      </c>
      <c r="C51" s="211">
        <v>837474.58</v>
      </c>
      <c r="D51" s="211">
        <v>58.86</v>
      </c>
      <c r="E51" s="211">
        <v>59.47</v>
      </c>
      <c r="F51" s="210">
        <v>7464</v>
      </c>
      <c r="G51" s="211">
        <v>458759.66</v>
      </c>
      <c r="H51" s="211">
        <v>61.46</v>
      </c>
      <c r="I51" s="211">
        <v>63.19</v>
      </c>
      <c r="J51" s="210">
        <v>482</v>
      </c>
      <c r="K51" s="211">
        <v>27560.46</v>
      </c>
      <c r="L51" s="211">
        <v>57.18</v>
      </c>
      <c r="M51" s="211">
        <v>58.18</v>
      </c>
      <c r="N51" s="210">
        <v>1971</v>
      </c>
      <c r="O51" s="211">
        <v>142475.07999999999</v>
      </c>
      <c r="P51" s="212">
        <v>72.290000000000006</v>
      </c>
      <c r="Q51" s="213">
        <v>75.81</v>
      </c>
    </row>
    <row r="52" spans="1:17">
      <c r="A52" s="214" t="s">
        <v>462</v>
      </c>
      <c r="B52" s="129">
        <v>11426</v>
      </c>
      <c r="C52" s="130">
        <v>1626512.07</v>
      </c>
      <c r="D52" s="130">
        <v>142.35</v>
      </c>
      <c r="E52" s="130">
        <v>138.46</v>
      </c>
      <c r="F52" s="129">
        <v>8945</v>
      </c>
      <c r="G52" s="130">
        <v>1391647.75</v>
      </c>
      <c r="H52" s="130">
        <v>155.58000000000001</v>
      </c>
      <c r="I52" s="130">
        <v>161.28</v>
      </c>
      <c r="J52" s="129">
        <v>413</v>
      </c>
      <c r="K52" s="130">
        <v>62915.9</v>
      </c>
      <c r="L52" s="130">
        <v>152.34</v>
      </c>
      <c r="M52" s="130">
        <v>153.06</v>
      </c>
      <c r="N52" s="129">
        <v>2817</v>
      </c>
      <c r="O52" s="130">
        <v>404134.67</v>
      </c>
      <c r="P52" s="128">
        <v>143.46</v>
      </c>
      <c r="Q52" s="215">
        <v>139.63999999999999</v>
      </c>
    </row>
    <row r="53" spans="1:17">
      <c r="A53" s="214" t="s">
        <v>463</v>
      </c>
      <c r="B53" s="129">
        <v>6598</v>
      </c>
      <c r="C53" s="130">
        <v>1645628.32</v>
      </c>
      <c r="D53" s="130">
        <v>249.41</v>
      </c>
      <c r="E53" s="130">
        <v>249.2</v>
      </c>
      <c r="F53" s="129">
        <v>7433</v>
      </c>
      <c r="G53" s="130">
        <v>1896203.75</v>
      </c>
      <c r="H53" s="130">
        <v>255.11</v>
      </c>
      <c r="I53" s="130">
        <v>260.14999999999998</v>
      </c>
      <c r="J53" s="129">
        <v>1796</v>
      </c>
      <c r="K53" s="130">
        <v>479267.5</v>
      </c>
      <c r="L53" s="130">
        <v>266.85000000000002</v>
      </c>
      <c r="M53" s="130">
        <v>272.44</v>
      </c>
      <c r="N53" s="129">
        <v>1085</v>
      </c>
      <c r="O53" s="130">
        <v>264451.03999999998</v>
      </c>
      <c r="P53" s="128">
        <v>243.73</v>
      </c>
      <c r="Q53" s="215">
        <v>242.49</v>
      </c>
    </row>
    <row r="54" spans="1:17">
      <c r="A54" s="214" t="s">
        <v>464</v>
      </c>
      <c r="B54" s="129">
        <v>73070</v>
      </c>
      <c r="C54" s="130">
        <v>26647131.079999998</v>
      </c>
      <c r="D54" s="130">
        <v>364.68</v>
      </c>
      <c r="E54" s="130">
        <v>360</v>
      </c>
      <c r="F54" s="129">
        <v>43607</v>
      </c>
      <c r="G54" s="130">
        <v>15767689.42</v>
      </c>
      <c r="H54" s="130">
        <v>361.59</v>
      </c>
      <c r="I54" s="130">
        <v>361.28</v>
      </c>
      <c r="J54" s="129">
        <v>21067</v>
      </c>
      <c r="K54" s="130">
        <v>7611444.8799999999</v>
      </c>
      <c r="L54" s="130">
        <v>361.3</v>
      </c>
      <c r="M54" s="130">
        <v>360</v>
      </c>
      <c r="N54" s="129">
        <v>3626</v>
      </c>
      <c r="O54" s="130">
        <v>1304416.3999999999</v>
      </c>
      <c r="P54" s="128">
        <v>359.74</v>
      </c>
      <c r="Q54" s="215">
        <v>360</v>
      </c>
    </row>
    <row r="55" spans="1:17">
      <c r="A55" s="214" t="s">
        <v>465</v>
      </c>
      <c r="B55" s="129">
        <v>114459</v>
      </c>
      <c r="C55" s="130">
        <v>52430477.5</v>
      </c>
      <c r="D55" s="130">
        <v>458.07</v>
      </c>
      <c r="E55" s="130">
        <v>460.15</v>
      </c>
      <c r="F55" s="129">
        <v>54915</v>
      </c>
      <c r="G55" s="130">
        <v>24414690.399999999</v>
      </c>
      <c r="H55" s="130">
        <v>444.59</v>
      </c>
      <c r="I55" s="130">
        <v>434.9</v>
      </c>
      <c r="J55" s="129">
        <v>18520</v>
      </c>
      <c r="K55" s="130">
        <v>8482736.7400000002</v>
      </c>
      <c r="L55" s="130">
        <v>458.03</v>
      </c>
      <c r="M55" s="130">
        <v>465.56</v>
      </c>
      <c r="N55" s="129">
        <v>0</v>
      </c>
      <c r="O55" s="130">
        <v>0</v>
      </c>
      <c r="P55" s="128">
        <v>0</v>
      </c>
      <c r="Q55" s="215" t="s">
        <v>439</v>
      </c>
    </row>
    <row r="56" spans="1:17">
      <c r="A56" s="214" t="s">
        <v>466</v>
      </c>
      <c r="B56" s="129">
        <v>121419</v>
      </c>
      <c r="C56" s="130">
        <v>66357100.380000003</v>
      </c>
      <c r="D56" s="130">
        <v>546.51</v>
      </c>
      <c r="E56" s="130">
        <v>544.15</v>
      </c>
      <c r="F56" s="129">
        <v>61996</v>
      </c>
      <c r="G56" s="130">
        <v>33942341.280000001</v>
      </c>
      <c r="H56" s="130">
        <v>547.49</v>
      </c>
      <c r="I56" s="130">
        <v>542.67999999999995</v>
      </c>
      <c r="J56" s="129">
        <v>10631</v>
      </c>
      <c r="K56" s="130">
        <v>5789866.0599999996</v>
      </c>
      <c r="L56" s="130">
        <v>544.62</v>
      </c>
      <c r="M56" s="130">
        <v>541.70000000000005</v>
      </c>
      <c r="N56" s="129">
        <v>0</v>
      </c>
      <c r="O56" s="130">
        <v>0</v>
      </c>
      <c r="P56" s="128">
        <v>0</v>
      </c>
      <c r="Q56" s="215" t="s">
        <v>439</v>
      </c>
    </row>
    <row r="57" spans="1:17">
      <c r="A57" s="214" t="s">
        <v>467</v>
      </c>
      <c r="B57" s="129">
        <v>83253</v>
      </c>
      <c r="C57" s="130">
        <v>54021460.75</v>
      </c>
      <c r="D57" s="130">
        <v>648.88</v>
      </c>
      <c r="E57" s="130">
        <v>648.26</v>
      </c>
      <c r="F57" s="129">
        <v>32816</v>
      </c>
      <c r="G57" s="130">
        <v>21200979.949999999</v>
      </c>
      <c r="H57" s="130">
        <v>646.05999999999995</v>
      </c>
      <c r="I57" s="130">
        <v>643.98</v>
      </c>
      <c r="J57" s="129">
        <v>5225</v>
      </c>
      <c r="K57" s="130">
        <v>3365921.81</v>
      </c>
      <c r="L57" s="130">
        <v>644.20000000000005</v>
      </c>
      <c r="M57" s="130">
        <v>641.19000000000005</v>
      </c>
      <c r="N57" s="129">
        <v>0</v>
      </c>
      <c r="O57" s="130">
        <v>0</v>
      </c>
      <c r="P57" s="128">
        <v>0</v>
      </c>
      <c r="Q57" s="215" t="s">
        <v>439</v>
      </c>
    </row>
    <row r="58" spans="1:17">
      <c r="A58" s="214" t="s">
        <v>468</v>
      </c>
      <c r="B58" s="129">
        <v>55989</v>
      </c>
      <c r="C58" s="130">
        <v>41844803.469999999</v>
      </c>
      <c r="D58" s="130">
        <v>747.38</v>
      </c>
      <c r="E58" s="130">
        <v>745.86</v>
      </c>
      <c r="F58" s="129">
        <v>28159</v>
      </c>
      <c r="G58" s="130">
        <v>21078677.350000001</v>
      </c>
      <c r="H58" s="130">
        <v>748.56</v>
      </c>
      <c r="I58" s="130">
        <v>747.71</v>
      </c>
      <c r="J58" s="129">
        <v>5610</v>
      </c>
      <c r="K58" s="130">
        <v>4289111.87</v>
      </c>
      <c r="L58" s="130">
        <v>764.55</v>
      </c>
      <c r="M58" s="130">
        <v>783.3</v>
      </c>
      <c r="N58" s="129">
        <v>1454</v>
      </c>
      <c r="O58" s="130">
        <v>1138918.2</v>
      </c>
      <c r="P58" s="128">
        <v>783.3</v>
      </c>
      <c r="Q58" s="215">
        <v>783.3</v>
      </c>
    </row>
    <row r="59" spans="1:17">
      <c r="A59" s="214" t="s">
        <v>469</v>
      </c>
      <c r="B59" s="129">
        <v>47332</v>
      </c>
      <c r="C59" s="130">
        <v>40185269.299999997</v>
      </c>
      <c r="D59" s="130">
        <v>849.01</v>
      </c>
      <c r="E59" s="130">
        <v>848.34</v>
      </c>
      <c r="F59" s="129">
        <v>23280</v>
      </c>
      <c r="G59" s="130">
        <v>19753558.440000001</v>
      </c>
      <c r="H59" s="130">
        <v>848.52</v>
      </c>
      <c r="I59" s="130">
        <v>846.88</v>
      </c>
      <c r="J59" s="129">
        <v>1554</v>
      </c>
      <c r="K59" s="130">
        <v>1314201.42</v>
      </c>
      <c r="L59" s="130">
        <v>845.69</v>
      </c>
      <c r="M59" s="130">
        <v>842.93</v>
      </c>
      <c r="N59" s="129">
        <v>40</v>
      </c>
      <c r="O59" s="130">
        <v>32900</v>
      </c>
      <c r="P59" s="128">
        <v>822.5</v>
      </c>
      <c r="Q59" s="215">
        <v>822.5</v>
      </c>
    </row>
    <row r="60" spans="1:17">
      <c r="A60" s="214" t="s">
        <v>470</v>
      </c>
      <c r="B60" s="129">
        <v>48777</v>
      </c>
      <c r="C60" s="130">
        <v>46498825.189999998</v>
      </c>
      <c r="D60" s="130">
        <v>953.29</v>
      </c>
      <c r="E60" s="130">
        <v>955.19</v>
      </c>
      <c r="F60" s="129">
        <v>23341</v>
      </c>
      <c r="G60" s="130">
        <v>22217407.420000002</v>
      </c>
      <c r="H60" s="130">
        <v>951.86</v>
      </c>
      <c r="I60" s="130">
        <v>951.32</v>
      </c>
      <c r="J60" s="129">
        <v>1069</v>
      </c>
      <c r="K60" s="130">
        <v>1014331.43</v>
      </c>
      <c r="L60" s="130">
        <v>948.86</v>
      </c>
      <c r="M60" s="130">
        <v>949.77</v>
      </c>
      <c r="N60" s="129">
        <v>0</v>
      </c>
      <c r="O60" s="130">
        <v>0</v>
      </c>
      <c r="P60" s="128">
        <v>0</v>
      </c>
      <c r="Q60" s="215" t="s">
        <v>439</v>
      </c>
    </row>
    <row r="61" spans="1:17">
      <c r="A61" s="214" t="s">
        <v>448</v>
      </c>
      <c r="B61" s="129">
        <v>191064</v>
      </c>
      <c r="C61" s="130">
        <v>237799115.72</v>
      </c>
      <c r="D61" s="130">
        <v>1244.5999999999999</v>
      </c>
      <c r="E61" s="130">
        <v>1243.82</v>
      </c>
      <c r="F61" s="129">
        <v>51341</v>
      </c>
      <c r="G61" s="130">
        <v>61565631.520000003</v>
      </c>
      <c r="H61" s="130">
        <v>1199.1500000000001</v>
      </c>
      <c r="I61" s="130">
        <v>1176.8</v>
      </c>
      <c r="J61" s="129">
        <v>7702</v>
      </c>
      <c r="K61" s="130">
        <v>8973579.3200000003</v>
      </c>
      <c r="L61" s="130">
        <v>1165.0999999999999</v>
      </c>
      <c r="M61" s="130">
        <v>1143.3</v>
      </c>
      <c r="N61" s="129">
        <v>0</v>
      </c>
      <c r="O61" s="130">
        <v>0</v>
      </c>
      <c r="P61" s="128">
        <v>0</v>
      </c>
      <c r="Q61" s="215" t="s">
        <v>439</v>
      </c>
    </row>
    <row r="62" spans="1:17">
      <c r="A62" s="214" t="s">
        <v>449</v>
      </c>
      <c r="B62" s="129">
        <v>78945</v>
      </c>
      <c r="C62" s="130">
        <v>132157328.61</v>
      </c>
      <c r="D62" s="130">
        <v>1674.04</v>
      </c>
      <c r="E62" s="130">
        <v>1640.57</v>
      </c>
      <c r="F62" s="129">
        <v>8073</v>
      </c>
      <c r="G62" s="130">
        <v>13438332.27</v>
      </c>
      <c r="H62" s="130">
        <v>1664.6</v>
      </c>
      <c r="I62" s="130">
        <v>1629.26</v>
      </c>
      <c r="J62" s="129">
        <v>494</v>
      </c>
      <c r="K62" s="130">
        <v>828545.99</v>
      </c>
      <c r="L62" s="130">
        <v>1677.22</v>
      </c>
      <c r="M62" s="130">
        <v>1638.33</v>
      </c>
      <c r="N62" s="129">
        <v>0</v>
      </c>
      <c r="O62" s="130">
        <v>0</v>
      </c>
      <c r="P62" s="128">
        <v>0</v>
      </c>
      <c r="Q62" s="215" t="s">
        <v>439</v>
      </c>
    </row>
    <row r="63" spans="1:17">
      <c r="A63" s="214" t="s">
        <v>450</v>
      </c>
      <c r="B63" s="129">
        <v>16477</v>
      </c>
      <c r="C63" s="130">
        <v>36412467.109999999</v>
      </c>
      <c r="D63" s="130">
        <v>2209.9</v>
      </c>
      <c r="E63" s="130">
        <v>2191.77</v>
      </c>
      <c r="F63" s="129">
        <v>1191</v>
      </c>
      <c r="G63" s="130">
        <v>2608435.81</v>
      </c>
      <c r="H63" s="130">
        <v>2190.12</v>
      </c>
      <c r="I63" s="130">
        <v>2164.96</v>
      </c>
      <c r="J63" s="129">
        <v>92</v>
      </c>
      <c r="K63" s="130">
        <v>198677.77</v>
      </c>
      <c r="L63" s="130">
        <v>2159.54</v>
      </c>
      <c r="M63" s="130">
        <v>2128.71</v>
      </c>
      <c r="N63" s="129">
        <v>0</v>
      </c>
      <c r="O63" s="130">
        <v>0</v>
      </c>
      <c r="P63" s="128">
        <v>0</v>
      </c>
      <c r="Q63" s="215" t="s">
        <v>439</v>
      </c>
    </row>
    <row r="64" spans="1:17">
      <c r="A64" s="214" t="s">
        <v>497</v>
      </c>
      <c r="B64" s="129">
        <v>6345</v>
      </c>
      <c r="C64" s="130">
        <v>17162872.789999999</v>
      </c>
      <c r="D64" s="130">
        <v>2704.94</v>
      </c>
      <c r="E64" s="130">
        <v>2689.76</v>
      </c>
      <c r="F64" s="129">
        <v>286</v>
      </c>
      <c r="G64" s="130">
        <v>768662.45</v>
      </c>
      <c r="H64" s="130">
        <v>2687.63</v>
      </c>
      <c r="I64" s="130">
        <v>2662.26</v>
      </c>
      <c r="J64" s="129">
        <v>23</v>
      </c>
      <c r="K64" s="130">
        <v>63677.919999999998</v>
      </c>
      <c r="L64" s="130">
        <v>2768.61</v>
      </c>
      <c r="M64" s="130">
        <v>2811.15</v>
      </c>
      <c r="N64" s="129">
        <v>0</v>
      </c>
      <c r="O64" s="130">
        <v>0</v>
      </c>
      <c r="P64" s="128">
        <v>0</v>
      </c>
      <c r="Q64" s="215" t="s">
        <v>439</v>
      </c>
    </row>
    <row r="65" spans="1:17">
      <c r="A65" s="214" t="s">
        <v>498</v>
      </c>
      <c r="B65" s="129">
        <v>2052</v>
      </c>
      <c r="C65" s="130">
        <v>6580910.4100000001</v>
      </c>
      <c r="D65" s="130">
        <v>3207.07</v>
      </c>
      <c r="E65" s="130">
        <v>3189.03</v>
      </c>
      <c r="F65" s="129">
        <v>147</v>
      </c>
      <c r="G65" s="130">
        <v>468443.46</v>
      </c>
      <c r="H65" s="130">
        <v>3186.69</v>
      </c>
      <c r="I65" s="130">
        <v>3168.9</v>
      </c>
      <c r="J65" s="129">
        <v>4</v>
      </c>
      <c r="K65" s="130">
        <v>12568.39</v>
      </c>
      <c r="L65" s="130">
        <v>3142.1</v>
      </c>
      <c r="M65" s="130">
        <v>3122.65</v>
      </c>
      <c r="N65" s="129">
        <v>0</v>
      </c>
      <c r="O65" s="130">
        <v>0</v>
      </c>
      <c r="P65" s="128">
        <v>0</v>
      </c>
      <c r="Q65" s="215" t="s">
        <v>439</v>
      </c>
    </row>
    <row r="66" spans="1:17">
      <c r="A66" s="214" t="s">
        <v>499</v>
      </c>
      <c r="B66" s="129">
        <v>738</v>
      </c>
      <c r="C66" s="130">
        <v>2741005.4</v>
      </c>
      <c r="D66" s="130">
        <v>3714.1</v>
      </c>
      <c r="E66" s="130">
        <v>3690.67</v>
      </c>
      <c r="F66" s="129">
        <v>39</v>
      </c>
      <c r="G66" s="130">
        <v>142294.35999999999</v>
      </c>
      <c r="H66" s="130">
        <v>3648.57</v>
      </c>
      <c r="I66" s="130">
        <v>3635.81</v>
      </c>
      <c r="J66" s="129">
        <v>1</v>
      </c>
      <c r="K66" s="130">
        <v>3588.84</v>
      </c>
      <c r="L66" s="130">
        <v>3588.84</v>
      </c>
      <c r="M66" s="130">
        <v>3588.84</v>
      </c>
      <c r="N66" s="129">
        <v>0</v>
      </c>
      <c r="O66" s="130">
        <v>0</v>
      </c>
      <c r="P66" s="128">
        <v>0</v>
      </c>
      <c r="Q66" s="215" t="s">
        <v>439</v>
      </c>
    </row>
    <row r="67" spans="1:17" ht="15.75" thickBot="1">
      <c r="A67" s="216" t="s">
        <v>500</v>
      </c>
      <c r="B67" s="217">
        <v>566</v>
      </c>
      <c r="C67" s="218">
        <v>2568880.61</v>
      </c>
      <c r="D67" s="218">
        <v>4538.66</v>
      </c>
      <c r="E67" s="218">
        <v>4469.96</v>
      </c>
      <c r="F67" s="217">
        <v>8</v>
      </c>
      <c r="G67" s="218">
        <v>37679.760000000002</v>
      </c>
      <c r="H67" s="218">
        <v>4709.97</v>
      </c>
      <c r="I67" s="218">
        <v>4507.01</v>
      </c>
      <c r="J67" s="217">
        <v>0</v>
      </c>
      <c r="K67" s="218">
        <v>0</v>
      </c>
      <c r="L67" s="218">
        <v>0</v>
      </c>
      <c r="M67" s="218" t="s">
        <v>439</v>
      </c>
      <c r="N67" s="217">
        <v>0</v>
      </c>
      <c r="O67" s="218">
        <v>0</v>
      </c>
      <c r="P67" s="219">
        <v>0</v>
      </c>
      <c r="Q67" s="220" t="s">
        <v>439</v>
      </c>
    </row>
    <row r="68" spans="1:17" ht="16.5" thickBot="1">
      <c r="A68" s="131" t="s">
        <v>538</v>
      </c>
      <c r="B68" s="132">
        <v>872739</v>
      </c>
      <c r="C68" s="133">
        <v>767517263.28999996</v>
      </c>
      <c r="D68" s="133">
        <v>879.44</v>
      </c>
      <c r="E68" s="133">
        <v>719.05</v>
      </c>
      <c r="F68" s="132">
        <v>353041</v>
      </c>
      <c r="G68" s="133">
        <v>241151435.05000001</v>
      </c>
      <c r="H68" s="133">
        <v>683.07</v>
      </c>
      <c r="I68" s="133">
        <v>583.09</v>
      </c>
      <c r="J68" s="132">
        <v>74683</v>
      </c>
      <c r="K68" s="133">
        <v>42517996.299999997</v>
      </c>
      <c r="L68" s="133">
        <v>569.30999999999995</v>
      </c>
      <c r="M68" s="133">
        <v>481.7</v>
      </c>
      <c r="N68" s="132">
        <v>10993</v>
      </c>
      <c r="O68" s="133">
        <v>3287295.39</v>
      </c>
      <c r="P68" s="134">
        <v>299.04000000000002</v>
      </c>
      <c r="Q68" s="135">
        <v>257.14</v>
      </c>
    </row>
    <row r="75" spans="1:17">
      <c r="B75" s="31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E26"/>
  <sheetViews>
    <sheetView workbookViewId="0">
      <selection activeCell="K23" sqref="K23"/>
    </sheetView>
  </sheetViews>
  <sheetFormatPr defaultRowHeight="15"/>
  <cols>
    <col min="1" max="1" width="5.5703125" customWidth="1"/>
    <col min="2" max="2" width="20.28515625" customWidth="1"/>
    <col min="3" max="3" width="26.140625" customWidth="1"/>
  </cols>
  <sheetData>
    <row r="1" spans="1:4" s="41" customFormat="1" ht="15.75">
      <c r="A1" s="568" t="s">
        <v>699</v>
      </c>
      <c r="B1" s="568"/>
      <c r="C1" s="568"/>
    </row>
    <row r="2" spans="1:4" ht="15.75" thickBot="1">
      <c r="B2" s="42"/>
    </row>
    <row r="3" spans="1:4" s="49" customFormat="1" ht="16.5" thickBot="1">
      <c r="A3" s="378" t="s">
        <v>53</v>
      </c>
      <c r="B3" s="186" t="s">
        <v>308</v>
      </c>
      <c r="C3" s="379" t="s">
        <v>1</v>
      </c>
    </row>
    <row r="4" spans="1:4">
      <c r="A4" s="104">
        <v>1</v>
      </c>
      <c r="B4" s="178" t="s">
        <v>77</v>
      </c>
      <c r="C4" s="441">
        <v>28905</v>
      </c>
    </row>
    <row r="5" spans="1:4">
      <c r="A5" s="62">
        <v>2</v>
      </c>
      <c r="B5" s="383" t="s">
        <v>78</v>
      </c>
      <c r="C5" s="164">
        <v>46767</v>
      </c>
      <c r="D5" s="8"/>
    </row>
    <row r="6" spans="1:4">
      <c r="A6" s="62">
        <v>3</v>
      </c>
      <c r="B6" s="389" t="s">
        <v>309</v>
      </c>
      <c r="C6" s="164">
        <v>7009</v>
      </c>
    </row>
    <row r="7" spans="1:4">
      <c r="A7" s="62">
        <v>4</v>
      </c>
      <c r="B7" s="389" t="s">
        <v>310</v>
      </c>
      <c r="C7" s="164">
        <v>8655</v>
      </c>
    </row>
    <row r="8" spans="1:4">
      <c r="A8" s="62">
        <v>5</v>
      </c>
      <c r="B8" s="389" t="s">
        <v>311</v>
      </c>
      <c r="C8" s="164">
        <v>10162</v>
      </c>
    </row>
    <row r="9" spans="1:4">
      <c r="A9" s="62">
        <v>6</v>
      </c>
      <c r="B9" s="389" t="s">
        <v>312</v>
      </c>
      <c r="C9" s="164">
        <v>11471</v>
      </c>
    </row>
    <row r="10" spans="1:4">
      <c r="A10" s="62">
        <v>7</v>
      </c>
      <c r="B10" s="389" t="s">
        <v>313</v>
      </c>
      <c r="C10" s="164">
        <v>13277</v>
      </c>
    </row>
    <row r="11" spans="1:4">
      <c r="A11" s="62">
        <v>8</v>
      </c>
      <c r="B11" s="389" t="s">
        <v>314</v>
      </c>
      <c r="C11" s="164">
        <v>18309</v>
      </c>
    </row>
    <row r="12" spans="1:4">
      <c r="A12" s="62">
        <v>9</v>
      </c>
      <c r="B12" s="389" t="s">
        <v>315</v>
      </c>
      <c r="C12" s="164">
        <v>22113</v>
      </c>
    </row>
    <row r="13" spans="1:4">
      <c r="A13" s="62">
        <v>10</v>
      </c>
      <c r="B13" s="389" t="s">
        <v>171</v>
      </c>
      <c r="C13" s="164">
        <v>25513</v>
      </c>
    </row>
    <row r="14" spans="1:4">
      <c r="A14" s="62">
        <v>11</v>
      </c>
      <c r="B14" s="389" t="s">
        <v>316</v>
      </c>
      <c r="C14" s="164">
        <v>29031</v>
      </c>
    </row>
    <row r="15" spans="1:4">
      <c r="A15" s="62">
        <v>12</v>
      </c>
      <c r="B15" s="389" t="s">
        <v>317</v>
      </c>
      <c r="C15" s="164">
        <v>31588</v>
      </c>
    </row>
    <row r="16" spans="1:4">
      <c r="A16" s="62">
        <v>13</v>
      </c>
      <c r="B16" s="389" t="s">
        <v>318</v>
      </c>
      <c r="C16" s="164">
        <v>39453</v>
      </c>
    </row>
    <row r="17" spans="1:5">
      <c r="A17" s="62">
        <v>14</v>
      </c>
      <c r="B17" s="389" t="s">
        <v>119</v>
      </c>
      <c r="C17" s="164">
        <v>47325</v>
      </c>
    </row>
    <row r="18" spans="1:5">
      <c r="A18" s="62">
        <v>15</v>
      </c>
      <c r="B18" s="389" t="s">
        <v>319</v>
      </c>
      <c r="C18" s="164">
        <v>55906</v>
      </c>
    </row>
    <row r="19" spans="1:5">
      <c r="A19" s="62">
        <v>16</v>
      </c>
      <c r="B19" s="389" t="s">
        <v>320</v>
      </c>
      <c r="C19" s="164">
        <v>63303</v>
      </c>
    </row>
    <row r="20" spans="1:5">
      <c r="A20" s="62">
        <v>17</v>
      </c>
      <c r="B20" s="389" t="s">
        <v>124</v>
      </c>
      <c r="C20" s="164">
        <v>68964</v>
      </c>
    </row>
    <row r="21" spans="1:5">
      <c r="A21" s="62">
        <v>18</v>
      </c>
      <c r="B21" s="389" t="s">
        <v>321</v>
      </c>
      <c r="C21" s="164">
        <v>71470</v>
      </c>
    </row>
    <row r="22" spans="1:5">
      <c r="A22" s="62">
        <v>19</v>
      </c>
      <c r="B22" s="389" t="s">
        <v>322</v>
      </c>
      <c r="C22" s="164">
        <v>76653</v>
      </c>
    </row>
    <row r="23" spans="1:5">
      <c r="A23" s="62">
        <v>20</v>
      </c>
      <c r="B23" s="389" t="s">
        <v>122</v>
      </c>
      <c r="C23" s="164">
        <v>82738</v>
      </c>
    </row>
    <row r="24" spans="1:5">
      <c r="A24" s="62">
        <v>21</v>
      </c>
      <c r="B24" s="389" t="s">
        <v>323</v>
      </c>
      <c r="C24" s="164">
        <v>91688</v>
      </c>
    </row>
    <row r="25" spans="1:5" ht="15.75" thickBot="1">
      <c r="A25" s="437">
        <v>22</v>
      </c>
      <c r="B25" s="438" t="s">
        <v>79</v>
      </c>
      <c r="C25" s="439">
        <v>1609003</v>
      </c>
      <c r="E25" s="318"/>
    </row>
    <row r="26" spans="1:5" s="49" customFormat="1" ht="16.5" thickBot="1">
      <c r="A26" s="139"/>
      <c r="B26" s="440" t="s">
        <v>11</v>
      </c>
      <c r="C26" s="282">
        <f>SUM(C4:C25)</f>
        <v>2459303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3"/>
  <sheetViews>
    <sheetView topLeftCell="A17" workbookViewId="0">
      <selection activeCell="A37" sqref="A37:W37"/>
    </sheetView>
  </sheetViews>
  <sheetFormatPr defaultRowHeight="15"/>
  <cols>
    <col min="1" max="1" width="4.42578125" style="114" customWidth="1"/>
    <col min="2" max="2" width="10.85546875" style="114" customWidth="1"/>
    <col min="3" max="3" width="11" style="8" customWidth="1"/>
    <col min="4" max="4" width="18.7109375" style="15" customWidth="1"/>
    <col min="5" max="5" width="9.5703125" style="15" customWidth="1"/>
    <col min="6" max="6" width="10.28515625" style="8" bestFit="1" customWidth="1"/>
    <col min="7" max="7" width="11.285156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11.285156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11.5703125" style="15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1.85546875" style="15" customWidth="1"/>
    <col min="20" max="20" width="19.140625" style="15" bestFit="1" customWidth="1"/>
    <col min="21" max="21" width="10.85546875" style="15" bestFit="1" customWidth="1"/>
    <col min="22" max="22" width="14.42578125" style="114" customWidth="1"/>
    <col min="23" max="23" width="9.85546875" style="114" customWidth="1"/>
    <col min="24" max="16384" width="9.140625" style="114"/>
  </cols>
  <sheetData>
    <row r="1" spans="1:23" s="41" customFormat="1" ht="15.75">
      <c r="A1" s="568" t="s">
        <v>705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</row>
    <row r="2" spans="1:23" ht="15.75" customHeight="1" thickBot="1">
      <c r="C2" s="42"/>
    </row>
    <row r="3" spans="1:23" s="41" customFormat="1" ht="14.25" customHeight="1">
      <c r="A3" s="569" t="s">
        <v>53</v>
      </c>
      <c r="B3" s="571" t="s">
        <v>103</v>
      </c>
      <c r="C3" s="573" t="s">
        <v>106</v>
      </c>
      <c r="D3" s="574"/>
      <c r="E3" s="574"/>
      <c r="F3" s="575"/>
      <c r="G3" s="573" t="s">
        <v>107</v>
      </c>
      <c r="H3" s="574"/>
      <c r="I3" s="574"/>
      <c r="J3" s="575"/>
      <c r="K3" s="573" t="s">
        <v>108</v>
      </c>
      <c r="L3" s="574"/>
      <c r="M3" s="574"/>
      <c r="N3" s="575"/>
      <c r="O3" s="573" t="s">
        <v>109</v>
      </c>
      <c r="P3" s="574"/>
      <c r="Q3" s="574"/>
      <c r="R3" s="575"/>
      <c r="S3" s="573" t="s">
        <v>105</v>
      </c>
      <c r="T3" s="574"/>
      <c r="U3" s="574"/>
      <c r="V3" s="574"/>
      <c r="W3" s="575"/>
    </row>
    <row r="4" spans="1:23" s="41" customFormat="1" ht="16.5" thickBot="1">
      <c r="A4" s="603"/>
      <c r="B4" s="604"/>
      <c r="C4" s="155" t="s">
        <v>1</v>
      </c>
      <c r="D4" s="156" t="s">
        <v>104</v>
      </c>
      <c r="E4" s="157" t="s">
        <v>22</v>
      </c>
      <c r="F4" s="158" t="s">
        <v>442</v>
      </c>
      <c r="G4" s="155" t="s">
        <v>1</v>
      </c>
      <c r="H4" s="156" t="s">
        <v>104</v>
      </c>
      <c r="I4" s="157" t="s">
        <v>22</v>
      </c>
      <c r="J4" s="158" t="s">
        <v>442</v>
      </c>
      <c r="K4" s="155" t="s">
        <v>1</v>
      </c>
      <c r="L4" s="156" t="s">
        <v>104</v>
      </c>
      <c r="M4" s="157" t="s">
        <v>22</v>
      </c>
      <c r="N4" s="158" t="s">
        <v>442</v>
      </c>
      <c r="O4" s="155" t="s">
        <v>1</v>
      </c>
      <c r="P4" s="156" t="s">
        <v>104</v>
      </c>
      <c r="Q4" s="157" t="s">
        <v>22</v>
      </c>
      <c r="R4" s="158" t="s">
        <v>442</v>
      </c>
      <c r="S4" s="155" t="s">
        <v>1</v>
      </c>
      <c r="T4" s="156" t="s">
        <v>104</v>
      </c>
      <c r="U4" s="157" t="s">
        <v>22</v>
      </c>
      <c r="V4" s="158" t="s">
        <v>442</v>
      </c>
      <c r="W4" s="157" t="s">
        <v>539</v>
      </c>
    </row>
    <row r="5" spans="1:23">
      <c r="A5" s="104">
        <v>1</v>
      </c>
      <c r="B5" s="159" t="s">
        <v>77</v>
      </c>
      <c r="C5" s="159">
        <v>0</v>
      </c>
      <c r="D5" s="159">
        <v>0</v>
      </c>
      <c r="E5" s="159">
        <v>0</v>
      </c>
      <c r="F5" s="160" t="s">
        <v>439</v>
      </c>
      <c r="G5" s="161">
        <v>26295</v>
      </c>
      <c r="H5" s="162">
        <v>8310027.5800000001</v>
      </c>
      <c r="I5" s="159">
        <v>316.02999999999997</v>
      </c>
      <c r="J5" s="160">
        <v>308.56</v>
      </c>
      <c r="K5" s="161">
        <v>1922</v>
      </c>
      <c r="L5" s="162">
        <v>1448111.42</v>
      </c>
      <c r="M5" s="159">
        <v>753.44</v>
      </c>
      <c r="N5" s="160">
        <v>783.3</v>
      </c>
      <c r="O5" s="161">
        <v>688</v>
      </c>
      <c r="P5" s="162">
        <v>539285.85</v>
      </c>
      <c r="Q5" s="159">
        <v>783.85</v>
      </c>
      <c r="R5" s="160">
        <v>783.3</v>
      </c>
      <c r="S5" s="435">
        <v>28905</v>
      </c>
      <c r="T5" s="162">
        <v>10297424.85</v>
      </c>
      <c r="U5" s="162">
        <v>356.25</v>
      </c>
      <c r="V5" s="160">
        <v>345.6</v>
      </c>
      <c r="W5" s="136">
        <v>1.18</v>
      </c>
    </row>
    <row r="6" spans="1:23">
      <c r="A6" s="62">
        <v>2</v>
      </c>
      <c r="B6" s="141" t="s">
        <v>78</v>
      </c>
      <c r="C6" s="144">
        <v>4613</v>
      </c>
      <c r="D6" s="145">
        <v>5685378.9400000004</v>
      </c>
      <c r="E6" s="141">
        <v>1232.47</v>
      </c>
      <c r="F6" s="142">
        <v>1264.19</v>
      </c>
      <c r="G6" s="144">
        <v>19716</v>
      </c>
      <c r="H6" s="145">
        <v>9740745.1099999994</v>
      </c>
      <c r="I6" s="141">
        <v>494.05</v>
      </c>
      <c r="J6" s="142">
        <v>422.27</v>
      </c>
      <c r="K6" s="144">
        <v>21188</v>
      </c>
      <c r="L6" s="145">
        <v>13156508.939999999</v>
      </c>
      <c r="M6" s="141">
        <v>620.94000000000005</v>
      </c>
      <c r="N6" s="142">
        <v>520.51</v>
      </c>
      <c r="O6" s="144">
        <v>1250</v>
      </c>
      <c r="P6" s="145">
        <v>968790.03</v>
      </c>
      <c r="Q6" s="141">
        <v>775.03</v>
      </c>
      <c r="R6" s="142">
        <v>783.3</v>
      </c>
      <c r="S6" s="144">
        <v>46767</v>
      </c>
      <c r="T6" s="145">
        <v>29551423.02</v>
      </c>
      <c r="U6" s="145">
        <v>631.89</v>
      </c>
      <c r="V6" s="142">
        <v>518.23</v>
      </c>
      <c r="W6" s="138">
        <v>1.9</v>
      </c>
    </row>
    <row r="7" spans="1:23">
      <c r="A7" s="62">
        <v>3</v>
      </c>
      <c r="B7" s="141" t="s">
        <v>96</v>
      </c>
      <c r="C7" s="144">
        <v>17795</v>
      </c>
      <c r="D7" s="145">
        <v>23664751.48</v>
      </c>
      <c r="E7" s="141">
        <v>1329.85</v>
      </c>
      <c r="F7" s="142">
        <v>1377.5</v>
      </c>
      <c r="G7" s="144">
        <v>17217</v>
      </c>
      <c r="H7" s="145">
        <v>9641305.4000000004</v>
      </c>
      <c r="I7" s="141">
        <v>559.99</v>
      </c>
      <c r="J7" s="142">
        <v>495.42</v>
      </c>
      <c r="K7" s="144">
        <v>15289</v>
      </c>
      <c r="L7" s="145">
        <v>9977158.6400000006</v>
      </c>
      <c r="M7" s="141">
        <v>652.57000000000005</v>
      </c>
      <c r="N7" s="142">
        <v>551.18000000000006</v>
      </c>
      <c r="O7" s="144">
        <v>273</v>
      </c>
      <c r="P7" s="145">
        <v>208716.3</v>
      </c>
      <c r="Q7" s="141">
        <v>764.53</v>
      </c>
      <c r="R7" s="142">
        <v>783.3</v>
      </c>
      <c r="S7" s="144">
        <v>50574</v>
      </c>
      <c r="T7" s="145">
        <v>43491931.82</v>
      </c>
      <c r="U7" s="145">
        <v>859.97</v>
      </c>
      <c r="V7" s="142">
        <v>737.18</v>
      </c>
      <c r="W7" s="138">
        <v>2.06</v>
      </c>
    </row>
    <row r="8" spans="1:23">
      <c r="A8" s="62">
        <v>4</v>
      </c>
      <c r="B8" s="141" t="s">
        <v>97</v>
      </c>
      <c r="C8" s="144">
        <v>79495</v>
      </c>
      <c r="D8" s="145">
        <v>97002903.719999999</v>
      </c>
      <c r="E8" s="141">
        <v>1220.24</v>
      </c>
      <c r="F8" s="142">
        <v>1198.94</v>
      </c>
      <c r="G8" s="144">
        <v>25571</v>
      </c>
      <c r="H8" s="145">
        <v>15940119.41</v>
      </c>
      <c r="I8" s="141">
        <v>623.37</v>
      </c>
      <c r="J8" s="142">
        <v>554.23</v>
      </c>
      <c r="K8" s="144">
        <v>21291</v>
      </c>
      <c r="L8" s="145">
        <v>14451677.109999999</v>
      </c>
      <c r="M8" s="141">
        <v>678.77</v>
      </c>
      <c r="N8" s="142">
        <v>572.80000000000007</v>
      </c>
      <c r="O8" s="144">
        <v>197</v>
      </c>
      <c r="P8" s="145">
        <v>150981.25</v>
      </c>
      <c r="Q8" s="141">
        <v>766.4</v>
      </c>
      <c r="R8" s="142">
        <v>783.3</v>
      </c>
      <c r="S8" s="144">
        <v>126554</v>
      </c>
      <c r="T8" s="145">
        <v>127545681.48999999</v>
      </c>
      <c r="U8" s="145">
        <v>1007.84</v>
      </c>
      <c r="V8" s="142">
        <v>938.25</v>
      </c>
      <c r="W8" s="138">
        <v>5.15</v>
      </c>
    </row>
    <row r="9" spans="1:23">
      <c r="A9" s="62">
        <v>5</v>
      </c>
      <c r="B9" s="141" t="s">
        <v>98</v>
      </c>
      <c r="C9" s="144">
        <v>208801</v>
      </c>
      <c r="D9" s="145">
        <v>259994676.78999999</v>
      </c>
      <c r="E9" s="141">
        <v>1245.18</v>
      </c>
      <c r="F9" s="142">
        <v>1229.67</v>
      </c>
      <c r="G9" s="144">
        <v>37291</v>
      </c>
      <c r="H9" s="145">
        <v>24932623.100000001</v>
      </c>
      <c r="I9" s="141">
        <v>668.6</v>
      </c>
      <c r="J9" s="142">
        <v>590.29</v>
      </c>
      <c r="K9" s="144">
        <v>28681</v>
      </c>
      <c r="L9" s="145">
        <v>19884778.550000001</v>
      </c>
      <c r="M9" s="141">
        <v>693.31</v>
      </c>
      <c r="N9" s="142">
        <v>581.87</v>
      </c>
      <c r="O9" s="144">
        <v>178</v>
      </c>
      <c r="P9" s="145">
        <v>135330.57</v>
      </c>
      <c r="Q9" s="141">
        <v>760.28</v>
      </c>
      <c r="R9" s="142">
        <v>783.3</v>
      </c>
      <c r="S9" s="144">
        <v>274951</v>
      </c>
      <c r="T9" s="145">
        <v>304947409.00999999</v>
      </c>
      <c r="U9" s="145">
        <v>1109.0999999999999</v>
      </c>
      <c r="V9" s="142">
        <v>1055.5899999999999</v>
      </c>
      <c r="W9" s="138">
        <v>11.18</v>
      </c>
    </row>
    <row r="10" spans="1:23">
      <c r="A10" s="62">
        <v>6</v>
      </c>
      <c r="B10" s="141" t="s">
        <v>99</v>
      </c>
      <c r="C10" s="144">
        <v>347623</v>
      </c>
      <c r="D10" s="145">
        <v>405528441.08999997</v>
      </c>
      <c r="E10" s="141">
        <v>1166.58</v>
      </c>
      <c r="F10" s="142">
        <v>1174.6600000000001</v>
      </c>
      <c r="G10" s="144">
        <v>38033</v>
      </c>
      <c r="H10" s="145">
        <v>27639908.440000001</v>
      </c>
      <c r="I10" s="141">
        <v>726.73</v>
      </c>
      <c r="J10" s="142">
        <v>638.02</v>
      </c>
      <c r="K10" s="144">
        <v>28692</v>
      </c>
      <c r="L10" s="145">
        <v>19364631</v>
      </c>
      <c r="M10" s="141">
        <v>674.91</v>
      </c>
      <c r="N10" s="142">
        <v>562.9</v>
      </c>
      <c r="O10" s="144">
        <v>3970</v>
      </c>
      <c r="P10" s="145">
        <v>1197501.99</v>
      </c>
      <c r="Q10" s="141">
        <v>301.64</v>
      </c>
      <c r="R10" s="142">
        <v>360</v>
      </c>
      <c r="S10" s="144">
        <v>418318</v>
      </c>
      <c r="T10" s="145">
        <v>453730482.51999998</v>
      </c>
      <c r="U10" s="145">
        <v>1084.6500000000001</v>
      </c>
      <c r="V10" s="142">
        <v>1018.77</v>
      </c>
      <c r="W10" s="138">
        <v>17.010000000000002</v>
      </c>
    </row>
    <row r="11" spans="1:23">
      <c r="A11" s="62">
        <v>7</v>
      </c>
      <c r="B11" s="141" t="s">
        <v>100</v>
      </c>
      <c r="C11" s="144">
        <v>388163</v>
      </c>
      <c r="D11" s="145">
        <v>414871766.33999997</v>
      </c>
      <c r="E11" s="141">
        <v>1068.81</v>
      </c>
      <c r="F11" s="142">
        <v>986.94</v>
      </c>
      <c r="G11" s="144">
        <v>45591</v>
      </c>
      <c r="H11" s="145">
        <v>34083058.5</v>
      </c>
      <c r="I11" s="141">
        <v>747.58</v>
      </c>
      <c r="J11" s="142">
        <v>654.57000000000005</v>
      </c>
      <c r="K11" s="144">
        <v>25675</v>
      </c>
      <c r="L11" s="145">
        <v>16668920.51</v>
      </c>
      <c r="M11" s="141">
        <v>649.23</v>
      </c>
      <c r="N11" s="142">
        <v>547.55000000000007</v>
      </c>
      <c r="O11" s="144">
        <v>6889</v>
      </c>
      <c r="P11" s="145">
        <v>1811238.8</v>
      </c>
      <c r="Q11" s="141">
        <v>262.92</v>
      </c>
      <c r="R11" s="142">
        <v>360</v>
      </c>
      <c r="S11" s="144">
        <v>466318</v>
      </c>
      <c r="T11" s="145">
        <v>467434984.14999998</v>
      </c>
      <c r="U11" s="145">
        <v>1002.4</v>
      </c>
      <c r="V11" s="142">
        <v>879.51</v>
      </c>
      <c r="W11" s="138">
        <v>18.96</v>
      </c>
    </row>
    <row r="12" spans="1:23">
      <c r="A12" s="62">
        <v>8</v>
      </c>
      <c r="B12" s="141" t="s">
        <v>101</v>
      </c>
      <c r="C12" s="144">
        <v>295000</v>
      </c>
      <c r="D12" s="145">
        <v>283696596.85000002</v>
      </c>
      <c r="E12" s="141">
        <v>961.68</v>
      </c>
      <c r="F12" s="142">
        <v>818.98</v>
      </c>
      <c r="G12" s="144">
        <v>46113</v>
      </c>
      <c r="H12" s="145">
        <v>33945459.75</v>
      </c>
      <c r="I12" s="141">
        <v>736.14</v>
      </c>
      <c r="J12" s="142">
        <v>628.4</v>
      </c>
      <c r="K12" s="144">
        <v>19512</v>
      </c>
      <c r="L12" s="145">
        <v>11935882.92</v>
      </c>
      <c r="M12" s="141">
        <v>611.72</v>
      </c>
      <c r="N12" s="142">
        <v>523.25</v>
      </c>
      <c r="O12" s="144">
        <v>2075</v>
      </c>
      <c r="P12" s="145">
        <v>378698.88</v>
      </c>
      <c r="Q12" s="141">
        <v>182.51</v>
      </c>
      <c r="R12" s="142">
        <v>129.35</v>
      </c>
      <c r="S12" s="144">
        <v>362700</v>
      </c>
      <c r="T12" s="145">
        <v>329956638.39999998</v>
      </c>
      <c r="U12" s="145">
        <v>909.72</v>
      </c>
      <c r="V12" s="142">
        <v>753.51</v>
      </c>
      <c r="W12" s="138">
        <v>14.75</v>
      </c>
    </row>
    <row r="13" spans="1:23">
      <c r="A13" s="62">
        <v>9</v>
      </c>
      <c r="B13" s="141" t="s">
        <v>102</v>
      </c>
      <c r="C13" s="144">
        <v>273800</v>
      </c>
      <c r="D13" s="145">
        <v>239469398.25999999</v>
      </c>
      <c r="E13" s="141">
        <v>874.61</v>
      </c>
      <c r="F13" s="142">
        <v>692.94</v>
      </c>
      <c r="G13" s="144">
        <v>55741</v>
      </c>
      <c r="H13" s="145">
        <v>40332521.630000003</v>
      </c>
      <c r="I13" s="141">
        <v>723.57</v>
      </c>
      <c r="J13" s="142">
        <v>605.88</v>
      </c>
      <c r="K13" s="144">
        <v>16610</v>
      </c>
      <c r="L13" s="145">
        <v>9689269.1899999995</v>
      </c>
      <c r="M13" s="141">
        <v>583.34</v>
      </c>
      <c r="N13" s="142">
        <v>486.4</v>
      </c>
      <c r="O13" s="144">
        <v>1813</v>
      </c>
      <c r="P13" s="145">
        <v>270447.21000000002</v>
      </c>
      <c r="Q13" s="141">
        <v>149.16999999999999</v>
      </c>
      <c r="R13" s="142">
        <v>111.88</v>
      </c>
      <c r="S13" s="144">
        <v>347964</v>
      </c>
      <c r="T13" s="145">
        <v>289761636.29000002</v>
      </c>
      <c r="U13" s="145">
        <v>832.73</v>
      </c>
      <c r="V13" s="142">
        <v>661.97</v>
      </c>
      <c r="W13" s="138">
        <v>14.15</v>
      </c>
    </row>
    <row r="14" spans="1:23">
      <c r="A14" s="62">
        <v>10</v>
      </c>
      <c r="B14" s="141" t="s">
        <v>110</v>
      </c>
      <c r="C14" s="144">
        <v>172834</v>
      </c>
      <c r="D14" s="145">
        <v>139819608.78</v>
      </c>
      <c r="E14" s="141">
        <v>808.98</v>
      </c>
      <c r="F14" s="142">
        <v>611.79</v>
      </c>
      <c r="G14" s="144">
        <v>44154</v>
      </c>
      <c r="H14" s="145">
        <v>31644291.289999999</v>
      </c>
      <c r="I14" s="141">
        <v>716.68</v>
      </c>
      <c r="J14" s="142">
        <v>593.11</v>
      </c>
      <c r="K14" s="144">
        <v>9150</v>
      </c>
      <c r="L14" s="145">
        <v>5448838.4400000004</v>
      </c>
      <c r="M14" s="141">
        <v>595.5</v>
      </c>
      <c r="N14" s="142">
        <v>475.52</v>
      </c>
      <c r="O14" s="144">
        <v>1006</v>
      </c>
      <c r="P14" s="145">
        <v>151796.07999999999</v>
      </c>
      <c r="Q14" s="141">
        <v>150.88999999999999</v>
      </c>
      <c r="R14" s="142">
        <v>115.36</v>
      </c>
      <c r="S14" s="144">
        <v>227144</v>
      </c>
      <c r="T14" s="145">
        <v>177064534.59</v>
      </c>
      <c r="U14" s="145">
        <v>779.53</v>
      </c>
      <c r="V14" s="142">
        <v>598.87</v>
      </c>
      <c r="W14" s="138">
        <v>9.24</v>
      </c>
    </row>
    <row r="15" spans="1:23">
      <c r="A15" s="62">
        <v>11</v>
      </c>
      <c r="B15" s="141" t="s">
        <v>111</v>
      </c>
      <c r="C15" s="144">
        <v>65314</v>
      </c>
      <c r="D15" s="145">
        <v>49299960.689999998</v>
      </c>
      <c r="E15" s="141">
        <v>754.81</v>
      </c>
      <c r="F15" s="142">
        <v>532.87</v>
      </c>
      <c r="G15" s="144">
        <v>21631</v>
      </c>
      <c r="H15" s="145">
        <v>15437161.460000001</v>
      </c>
      <c r="I15" s="141">
        <v>713.66</v>
      </c>
      <c r="J15" s="142">
        <v>578.5</v>
      </c>
      <c r="K15" s="144">
        <v>3594</v>
      </c>
      <c r="L15" s="145">
        <v>2122376.13</v>
      </c>
      <c r="M15" s="141">
        <v>590.53</v>
      </c>
      <c r="N15" s="142">
        <v>479.76</v>
      </c>
      <c r="O15" s="144">
        <v>300</v>
      </c>
      <c r="P15" s="145">
        <v>49516.58</v>
      </c>
      <c r="Q15" s="141">
        <v>165.06</v>
      </c>
      <c r="R15" s="142">
        <v>126.01</v>
      </c>
      <c r="S15" s="144">
        <v>90839</v>
      </c>
      <c r="T15" s="145">
        <v>66909014.859999999</v>
      </c>
      <c r="U15" s="145">
        <v>736.57</v>
      </c>
      <c r="V15" s="142">
        <v>548.63</v>
      </c>
      <c r="W15" s="138">
        <v>3.69</v>
      </c>
    </row>
    <row r="16" spans="1:23" ht="15.75" thickBot="1">
      <c r="A16" s="62">
        <v>12</v>
      </c>
      <c r="B16" s="141" t="s">
        <v>112</v>
      </c>
      <c r="C16" s="144">
        <v>12053</v>
      </c>
      <c r="D16" s="145">
        <v>8836739.4399999995</v>
      </c>
      <c r="E16" s="442">
        <v>733.15684393926824</v>
      </c>
      <c r="F16" s="142">
        <v>460.85</v>
      </c>
      <c r="G16" s="144">
        <v>5111</v>
      </c>
      <c r="H16" s="145">
        <v>3598711.63</v>
      </c>
      <c r="I16" s="442">
        <v>704.11106045783606</v>
      </c>
      <c r="J16" s="142">
        <v>547.70000000000005</v>
      </c>
      <c r="K16" s="144">
        <v>1065</v>
      </c>
      <c r="L16" s="145">
        <v>587772.69999999995</v>
      </c>
      <c r="M16" s="142">
        <v>551.899248826291</v>
      </c>
      <c r="N16" s="142">
        <v>426.51</v>
      </c>
      <c r="O16" s="144">
        <v>40</v>
      </c>
      <c r="P16" s="145">
        <v>6168.86</v>
      </c>
      <c r="Q16" s="142">
        <v>154.22149999999999</v>
      </c>
      <c r="R16" s="142">
        <v>128.19999999999999</v>
      </c>
      <c r="S16" s="144">
        <v>18269</v>
      </c>
      <c r="T16" s="145">
        <v>13029392.630000001</v>
      </c>
      <c r="U16" s="145">
        <v>713.19681591767483</v>
      </c>
      <c r="V16" s="142">
        <v>509.35</v>
      </c>
      <c r="W16" s="138">
        <v>0.74</v>
      </c>
    </row>
    <row r="17" spans="1:24" s="49" customFormat="1" ht="16.5" thickBot="1">
      <c r="A17" s="139"/>
      <c r="B17" s="151" t="s">
        <v>538</v>
      </c>
      <c r="C17" s="152">
        <v>1865491</v>
      </c>
      <c r="D17" s="153">
        <v>1927870222.3800001</v>
      </c>
      <c r="E17" s="444">
        <v>1033.4385008450859</v>
      </c>
      <c r="F17" s="154">
        <v>941.41</v>
      </c>
      <c r="G17" s="152">
        <v>382464</v>
      </c>
      <c r="H17" s="153">
        <v>255245933.29999998</v>
      </c>
      <c r="I17" s="154">
        <v>1324.7898380123422</v>
      </c>
      <c r="J17" s="154">
        <v>570.09</v>
      </c>
      <c r="K17" s="152">
        <v>192669</v>
      </c>
      <c r="L17" s="153">
        <v>124735925.55</v>
      </c>
      <c r="M17" s="154">
        <v>647.410458091338</v>
      </c>
      <c r="N17" s="154">
        <v>541.82000000000005</v>
      </c>
      <c r="O17" s="152">
        <v>18679</v>
      </c>
      <c r="P17" s="153">
        <v>5868472.4000000004</v>
      </c>
      <c r="Q17" s="154">
        <v>314.17487017506295</v>
      </c>
      <c r="R17" s="154">
        <v>308.57</v>
      </c>
      <c r="S17" s="152">
        <f t="shared" ref="S17:T17" si="0">SUM(S5:S16)</f>
        <v>2459303</v>
      </c>
      <c r="T17" s="153">
        <f t="shared" si="0"/>
        <v>2313720553.6300006</v>
      </c>
      <c r="U17" s="153">
        <v>940.803371373922</v>
      </c>
      <c r="V17" s="151">
        <v>799.69</v>
      </c>
      <c r="W17" s="140">
        <v>100</v>
      </c>
    </row>
    <row r="18" spans="1:24" s="381" customFormat="1">
      <c r="C18" s="318"/>
      <c r="D18" s="15"/>
      <c r="E18" s="15"/>
      <c r="F18" s="318"/>
      <c r="G18" s="15"/>
      <c r="H18" s="15"/>
      <c r="I18" s="15"/>
      <c r="J18" s="318"/>
      <c r="K18" s="15"/>
      <c r="L18" s="15"/>
      <c r="M18" s="15"/>
      <c r="N18" s="318"/>
      <c r="O18" s="15"/>
      <c r="P18" s="15"/>
      <c r="Q18" s="15"/>
      <c r="R18" s="318"/>
      <c r="S18" s="15"/>
      <c r="T18" s="15"/>
      <c r="U18" s="15"/>
    </row>
    <row r="19" spans="1:24" ht="15" customHeight="1">
      <c r="A19" s="568" t="s">
        <v>706</v>
      </c>
      <c r="B19" s="568"/>
      <c r="C19" s="568"/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  <c r="W19" s="568"/>
    </row>
    <row r="20" spans="1:24" ht="15.75" thickBot="1"/>
    <row r="21" spans="1:24" s="283" customFormat="1" ht="15.75">
      <c r="A21" s="569" t="s">
        <v>53</v>
      </c>
      <c r="B21" s="571" t="s">
        <v>103</v>
      </c>
      <c r="C21" s="573" t="s">
        <v>106</v>
      </c>
      <c r="D21" s="574"/>
      <c r="E21" s="574"/>
      <c r="F21" s="575"/>
      <c r="G21" s="573" t="s">
        <v>107</v>
      </c>
      <c r="H21" s="574"/>
      <c r="I21" s="574"/>
      <c r="J21" s="575"/>
      <c r="K21" s="573" t="s">
        <v>108</v>
      </c>
      <c r="L21" s="574"/>
      <c r="M21" s="574"/>
      <c r="N21" s="575"/>
      <c r="O21" s="573" t="s">
        <v>109</v>
      </c>
      <c r="P21" s="574"/>
      <c r="Q21" s="574"/>
      <c r="R21" s="575"/>
      <c r="S21" s="573" t="s">
        <v>105</v>
      </c>
      <c r="T21" s="574"/>
      <c r="U21" s="574"/>
      <c r="V21" s="574"/>
      <c r="W21" s="575"/>
    </row>
    <row r="22" spans="1:24" ht="16.5" thickBot="1">
      <c r="A22" s="603"/>
      <c r="B22" s="604"/>
      <c r="C22" s="155" t="s">
        <v>1</v>
      </c>
      <c r="D22" s="156" t="s">
        <v>104</v>
      </c>
      <c r="E22" s="157" t="s">
        <v>22</v>
      </c>
      <c r="F22" s="158" t="s">
        <v>442</v>
      </c>
      <c r="G22" s="155" t="s">
        <v>1</v>
      </c>
      <c r="H22" s="156" t="s">
        <v>104</v>
      </c>
      <c r="I22" s="157" t="s">
        <v>22</v>
      </c>
      <c r="J22" s="158" t="s">
        <v>442</v>
      </c>
      <c r="K22" s="155" t="s">
        <v>1</v>
      </c>
      <c r="L22" s="156" t="s">
        <v>104</v>
      </c>
      <c r="M22" s="157" t="s">
        <v>22</v>
      </c>
      <c r="N22" s="158" t="s">
        <v>442</v>
      </c>
      <c r="O22" s="155" t="s">
        <v>1</v>
      </c>
      <c r="P22" s="156" t="s">
        <v>104</v>
      </c>
      <c r="Q22" s="157" t="s">
        <v>22</v>
      </c>
      <c r="R22" s="158" t="s">
        <v>442</v>
      </c>
      <c r="S22" s="155" t="s">
        <v>1</v>
      </c>
      <c r="T22" s="156" t="s">
        <v>104</v>
      </c>
      <c r="U22" s="157" t="s">
        <v>22</v>
      </c>
      <c r="V22" s="158" t="s">
        <v>442</v>
      </c>
      <c r="W22" s="157" t="s">
        <v>539</v>
      </c>
    </row>
    <row r="23" spans="1:24" s="283" customFormat="1">
      <c r="A23" s="104">
        <v>1</v>
      </c>
      <c r="B23" s="159" t="s">
        <v>77</v>
      </c>
      <c r="C23" s="159">
        <v>0</v>
      </c>
      <c r="D23" s="159">
        <v>0</v>
      </c>
      <c r="E23" s="159">
        <v>0</v>
      </c>
      <c r="F23" s="160" t="s">
        <v>439</v>
      </c>
      <c r="G23" s="161">
        <v>13258</v>
      </c>
      <c r="H23" s="162">
        <v>4158862.71</v>
      </c>
      <c r="I23" s="159">
        <v>313.69</v>
      </c>
      <c r="J23" s="160">
        <v>302</v>
      </c>
      <c r="K23" s="161">
        <v>1103</v>
      </c>
      <c r="L23" s="162">
        <v>826708.24</v>
      </c>
      <c r="M23" s="159">
        <v>749.51</v>
      </c>
      <c r="N23" s="160">
        <v>783.3</v>
      </c>
      <c r="O23" s="161">
        <v>401</v>
      </c>
      <c r="P23" s="162">
        <v>315144.45</v>
      </c>
      <c r="Q23" s="159">
        <v>785.9</v>
      </c>
      <c r="R23" s="160">
        <v>783.3</v>
      </c>
      <c r="S23" s="435">
        <v>14762</v>
      </c>
      <c r="T23" s="162">
        <v>5300715.4000000004</v>
      </c>
      <c r="U23" s="162">
        <v>359.08</v>
      </c>
      <c r="V23" s="160">
        <v>345.29</v>
      </c>
      <c r="W23" s="136">
        <v>1.29</v>
      </c>
      <c r="X23" s="272"/>
    </row>
    <row r="24" spans="1:24">
      <c r="A24" s="62">
        <v>2</v>
      </c>
      <c r="B24" s="141" t="s">
        <v>78</v>
      </c>
      <c r="C24" s="144">
        <v>3170</v>
      </c>
      <c r="D24" s="145">
        <v>4007662.41</v>
      </c>
      <c r="E24" s="141">
        <v>1264.25</v>
      </c>
      <c r="F24" s="142">
        <v>1311.65</v>
      </c>
      <c r="G24" s="144">
        <v>3767</v>
      </c>
      <c r="H24" s="145">
        <v>2015623.25</v>
      </c>
      <c r="I24" s="141">
        <v>535.07000000000005</v>
      </c>
      <c r="J24" s="142">
        <v>420.72</v>
      </c>
      <c r="K24" s="144">
        <v>13197</v>
      </c>
      <c r="L24" s="145">
        <v>8320569.7000000002</v>
      </c>
      <c r="M24" s="141">
        <v>630.49</v>
      </c>
      <c r="N24" s="142">
        <v>538.93000000000006</v>
      </c>
      <c r="O24" s="144">
        <v>710</v>
      </c>
      <c r="P24" s="145">
        <v>547961.23</v>
      </c>
      <c r="Q24" s="141">
        <v>771.78</v>
      </c>
      <c r="R24" s="142">
        <v>783.3</v>
      </c>
      <c r="S24" s="144">
        <v>20844</v>
      </c>
      <c r="T24" s="145">
        <v>14891816.59</v>
      </c>
      <c r="U24" s="145">
        <v>714.44</v>
      </c>
      <c r="V24" s="142">
        <v>580.54</v>
      </c>
      <c r="W24" s="138">
        <v>1.82</v>
      </c>
    </row>
    <row r="25" spans="1:24">
      <c r="A25" s="62">
        <v>3</v>
      </c>
      <c r="B25" s="141" t="s">
        <v>96</v>
      </c>
      <c r="C25" s="144">
        <v>10870</v>
      </c>
      <c r="D25" s="145">
        <v>15663824.66</v>
      </c>
      <c r="E25" s="141">
        <v>1441.01</v>
      </c>
      <c r="F25" s="142">
        <v>1430.07</v>
      </c>
      <c r="G25" s="144">
        <v>2116</v>
      </c>
      <c r="H25" s="145">
        <v>1142393.99</v>
      </c>
      <c r="I25" s="141">
        <v>539.88</v>
      </c>
      <c r="J25" s="142">
        <v>433.47</v>
      </c>
      <c r="K25" s="144">
        <v>9412</v>
      </c>
      <c r="L25" s="145">
        <v>6306562.7000000002</v>
      </c>
      <c r="M25" s="141">
        <v>670.06</v>
      </c>
      <c r="N25" s="142">
        <v>580.61</v>
      </c>
      <c r="O25" s="144">
        <v>154</v>
      </c>
      <c r="P25" s="145">
        <v>116482.55</v>
      </c>
      <c r="Q25" s="141">
        <v>756.38</v>
      </c>
      <c r="R25" s="142">
        <v>783.3</v>
      </c>
      <c r="S25" s="144">
        <v>22552</v>
      </c>
      <c r="T25" s="145">
        <v>23229263.899999999</v>
      </c>
      <c r="U25" s="145">
        <v>1030.03</v>
      </c>
      <c r="V25" s="142">
        <v>1043.1199999999999</v>
      </c>
      <c r="W25" s="138">
        <v>1.96</v>
      </c>
    </row>
    <row r="26" spans="1:24">
      <c r="A26" s="62">
        <v>4</v>
      </c>
      <c r="B26" s="141" t="s">
        <v>97</v>
      </c>
      <c r="C26" s="144">
        <v>30320</v>
      </c>
      <c r="D26" s="145">
        <v>46279714.630000003</v>
      </c>
      <c r="E26" s="141">
        <v>1526.38</v>
      </c>
      <c r="F26" s="142">
        <v>1497.73</v>
      </c>
      <c r="G26" s="144">
        <v>2506</v>
      </c>
      <c r="H26" s="145">
        <v>1384576.19</v>
      </c>
      <c r="I26" s="141">
        <v>552.5</v>
      </c>
      <c r="J26" s="142">
        <v>440.99</v>
      </c>
      <c r="K26" s="144">
        <v>13677</v>
      </c>
      <c r="L26" s="145">
        <v>9822348.4100000001</v>
      </c>
      <c r="M26" s="141">
        <v>718.17</v>
      </c>
      <c r="N26" s="142">
        <v>622.22</v>
      </c>
      <c r="O26" s="144">
        <v>90</v>
      </c>
      <c r="P26" s="145">
        <v>68695.55</v>
      </c>
      <c r="Q26" s="141">
        <v>763.28</v>
      </c>
      <c r="R26" s="142">
        <v>783.3</v>
      </c>
      <c r="S26" s="144">
        <v>46593</v>
      </c>
      <c r="T26" s="145">
        <v>57555334.780000001</v>
      </c>
      <c r="U26" s="145">
        <v>1235.28</v>
      </c>
      <c r="V26" s="142">
        <v>1316.64</v>
      </c>
      <c r="W26" s="138">
        <v>4.0599999999999996</v>
      </c>
    </row>
    <row r="27" spans="1:24">
      <c r="A27" s="62">
        <v>5</v>
      </c>
      <c r="B27" s="141" t="s">
        <v>98</v>
      </c>
      <c r="C27" s="144">
        <v>114685</v>
      </c>
      <c r="D27" s="145">
        <v>157871129.16999999</v>
      </c>
      <c r="E27" s="141">
        <v>1376.56</v>
      </c>
      <c r="F27" s="142">
        <v>1382.3</v>
      </c>
      <c r="G27" s="144">
        <v>2491</v>
      </c>
      <c r="H27" s="145">
        <v>1493109.63</v>
      </c>
      <c r="I27" s="141">
        <v>599.4</v>
      </c>
      <c r="J27" s="142">
        <v>485.63</v>
      </c>
      <c r="K27" s="144">
        <v>18623</v>
      </c>
      <c r="L27" s="145">
        <v>13967199.6</v>
      </c>
      <c r="M27" s="141">
        <v>750</v>
      </c>
      <c r="N27" s="142">
        <v>644.34</v>
      </c>
      <c r="O27" s="144">
        <v>75</v>
      </c>
      <c r="P27" s="145">
        <v>55394.77</v>
      </c>
      <c r="Q27" s="141">
        <v>738.6</v>
      </c>
      <c r="R27" s="142">
        <v>783.3</v>
      </c>
      <c r="S27" s="144">
        <v>135874</v>
      </c>
      <c r="T27" s="145">
        <v>173386833.16999999</v>
      </c>
      <c r="U27" s="145">
        <v>1276.0899999999999</v>
      </c>
      <c r="V27" s="142">
        <v>1258.55</v>
      </c>
      <c r="W27" s="138">
        <v>11.84</v>
      </c>
    </row>
    <row r="28" spans="1:24">
      <c r="A28" s="62">
        <v>6</v>
      </c>
      <c r="B28" s="141" t="s">
        <v>99</v>
      </c>
      <c r="C28" s="144">
        <v>195838</v>
      </c>
      <c r="D28" s="145">
        <v>253448509.47</v>
      </c>
      <c r="E28" s="141">
        <v>1294.17</v>
      </c>
      <c r="F28" s="142">
        <v>1330.04</v>
      </c>
      <c r="G28" s="144">
        <v>1744</v>
      </c>
      <c r="H28" s="145">
        <v>1177561.3</v>
      </c>
      <c r="I28" s="141">
        <v>675.21</v>
      </c>
      <c r="J28" s="142">
        <v>541.26</v>
      </c>
      <c r="K28" s="144">
        <v>18722</v>
      </c>
      <c r="L28" s="145">
        <v>13819813.01</v>
      </c>
      <c r="M28" s="141">
        <v>738.16</v>
      </c>
      <c r="N28" s="142">
        <v>641.41999999999996</v>
      </c>
      <c r="O28" s="144">
        <v>1747</v>
      </c>
      <c r="P28" s="145">
        <v>518934.1</v>
      </c>
      <c r="Q28" s="141">
        <v>297.04000000000002</v>
      </c>
      <c r="R28" s="142">
        <v>360</v>
      </c>
      <c r="S28" s="144">
        <v>218051</v>
      </c>
      <c r="T28" s="145">
        <v>268964817.88</v>
      </c>
      <c r="U28" s="145">
        <v>1233.49</v>
      </c>
      <c r="V28" s="142">
        <v>1274.79</v>
      </c>
      <c r="W28" s="138">
        <v>19</v>
      </c>
    </row>
    <row r="29" spans="1:24">
      <c r="A29" s="62">
        <v>7</v>
      </c>
      <c r="B29" s="141" t="s">
        <v>100</v>
      </c>
      <c r="C29" s="144">
        <v>216114</v>
      </c>
      <c r="D29" s="145">
        <v>261529149.46000001</v>
      </c>
      <c r="E29" s="141">
        <v>1210.1400000000001</v>
      </c>
      <c r="F29" s="142">
        <v>1235.05</v>
      </c>
      <c r="G29" s="144">
        <v>1124</v>
      </c>
      <c r="H29" s="145">
        <v>866194.93</v>
      </c>
      <c r="I29" s="141">
        <v>770.64</v>
      </c>
      <c r="J29" s="142">
        <v>656.02</v>
      </c>
      <c r="K29" s="144">
        <v>16103</v>
      </c>
      <c r="L29" s="145">
        <v>11487303.380000001</v>
      </c>
      <c r="M29" s="141">
        <v>713.36</v>
      </c>
      <c r="N29" s="142">
        <v>630.03</v>
      </c>
      <c r="O29" s="144">
        <v>2604</v>
      </c>
      <c r="P29" s="145">
        <v>686497.6</v>
      </c>
      <c r="Q29" s="141">
        <v>263.63</v>
      </c>
      <c r="R29" s="142">
        <v>360</v>
      </c>
      <c r="S29" s="144">
        <v>235945</v>
      </c>
      <c r="T29" s="145">
        <v>274569145.37</v>
      </c>
      <c r="U29" s="145">
        <v>1163.7</v>
      </c>
      <c r="V29" s="142">
        <v>1162.71</v>
      </c>
      <c r="W29" s="138">
        <v>20.56</v>
      </c>
    </row>
    <row r="30" spans="1:24">
      <c r="A30" s="62">
        <v>8</v>
      </c>
      <c r="B30" s="141" t="s">
        <v>101</v>
      </c>
      <c r="C30" s="144">
        <v>160473</v>
      </c>
      <c r="D30" s="145">
        <v>174357585.31</v>
      </c>
      <c r="E30" s="141">
        <v>1086.52</v>
      </c>
      <c r="F30" s="142">
        <v>1015.9</v>
      </c>
      <c r="G30" s="144">
        <v>822</v>
      </c>
      <c r="H30" s="145">
        <v>663057.87</v>
      </c>
      <c r="I30" s="141">
        <v>806.64</v>
      </c>
      <c r="J30" s="142">
        <v>698.55</v>
      </c>
      <c r="K30" s="144">
        <v>11516</v>
      </c>
      <c r="L30" s="145">
        <v>7733834.0599999996</v>
      </c>
      <c r="M30" s="141">
        <v>671.57</v>
      </c>
      <c r="N30" s="142">
        <v>595.94000000000005</v>
      </c>
      <c r="O30" s="144">
        <v>814</v>
      </c>
      <c r="P30" s="145">
        <v>140774.87</v>
      </c>
      <c r="Q30" s="141">
        <v>172.94</v>
      </c>
      <c r="R30" s="142">
        <v>130.94999999999999</v>
      </c>
      <c r="S30" s="144">
        <v>173625</v>
      </c>
      <c r="T30" s="145">
        <v>182895252.11000001</v>
      </c>
      <c r="U30" s="145">
        <v>1053.3900000000001</v>
      </c>
      <c r="V30" s="142">
        <v>982.69</v>
      </c>
      <c r="W30" s="138">
        <v>15.13</v>
      </c>
    </row>
    <row r="31" spans="1:24">
      <c r="A31" s="62">
        <v>9</v>
      </c>
      <c r="B31" s="141" t="s">
        <v>102</v>
      </c>
      <c r="C31" s="144">
        <v>140692</v>
      </c>
      <c r="D31" s="145">
        <v>138858683.99000001</v>
      </c>
      <c r="E31" s="141">
        <v>986.97</v>
      </c>
      <c r="F31" s="142">
        <v>845.57</v>
      </c>
      <c r="G31" s="144">
        <v>692</v>
      </c>
      <c r="H31" s="145">
        <v>538394.32999999996</v>
      </c>
      <c r="I31" s="141">
        <v>778.03</v>
      </c>
      <c r="J31" s="142">
        <v>760.77</v>
      </c>
      <c r="K31" s="144">
        <v>8951</v>
      </c>
      <c r="L31" s="145">
        <v>5716713.7699999996</v>
      </c>
      <c r="M31" s="141">
        <v>638.66999999999996</v>
      </c>
      <c r="N31" s="142">
        <v>555.44000000000005</v>
      </c>
      <c r="O31" s="144">
        <v>680</v>
      </c>
      <c r="P31" s="145">
        <v>82374.2</v>
      </c>
      <c r="Q31" s="141">
        <v>121.14</v>
      </c>
      <c r="R31" s="142">
        <v>94.89</v>
      </c>
      <c r="S31" s="144">
        <v>151015</v>
      </c>
      <c r="T31" s="145">
        <v>145196166.28999999</v>
      </c>
      <c r="U31" s="145">
        <v>961.47</v>
      </c>
      <c r="V31" s="142">
        <v>816.56</v>
      </c>
      <c r="W31" s="138">
        <v>13.16</v>
      </c>
    </row>
    <row r="32" spans="1:24">
      <c r="A32" s="62">
        <v>10</v>
      </c>
      <c r="B32" s="141" t="s">
        <v>110</v>
      </c>
      <c r="C32" s="144">
        <v>85215</v>
      </c>
      <c r="D32" s="145">
        <v>78089938.459999993</v>
      </c>
      <c r="E32" s="141">
        <v>916.39</v>
      </c>
      <c r="F32" s="142">
        <v>736.65</v>
      </c>
      <c r="G32" s="144">
        <v>562</v>
      </c>
      <c r="H32" s="145">
        <v>425289.95</v>
      </c>
      <c r="I32" s="141">
        <v>756.74</v>
      </c>
      <c r="J32" s="142">
        <v>769</v>
      </c>
      <c r="K32" s="144">
        <v>4650</v>
      </c>
      <c r="L32" s="145">
        <v>2977248.73</v>
      </c>
      <c r="M32" s="141">
        <v>640.27</v>
      </c>
      <c r="N32" s="142">
        <v>553.44000000000005</v>
      </c>
      <c r="O32" s="144">
        <v>338</v>
      </c>
      <c r="P32" s="145">
        <v>38721.69</v>
      </c>
      <c r="Q32" s="141">
        <v>114.56</v>
      </c>
      <c r="R32" s="142">
        <v>94.89</v>
      </c>
      <c r="S32" s="144">
        <v>90765</v>
      </c>
      <c r="T32" s="145">
        <v>81531198.829999998</v>
      </c>
      <c r="U32" s="145">
        <v>898.27</v>
      </c>
      <c r="V32" s="142">
        <v>721.37</v>
      </c>
      <c r="W32" s="138">
        <v>7.91</v>
      </c>
    </row>
    <row r="33" spans="1:23">
      <c r="A33" s="62">
        <v>11</v>
      </c>
      <c r="B33" s="141" t="s">
        <v>111</v>
      </c>
      <c r="C33" s="144">
        <v>30461</v>
      </c>
      <c r="D33" s="145">
        <v>26001808.579999998</v>
      </c>
      <c r="E33" s="141">
        <v>853.61</v>
      </c>
      <c r="F33" s="142">
        <v>660.04</v>
      </c>
      <c r="G33" s="144">
        <v>268</v>
      </c>
      <c r="H33" s="145">
        <v>182724.01</v>
      </c>
      <c r="I33" s="141">
        <v>681.81</v>
      </c>
      <c r="J33" s="142">
        <v>562.25</v>
      </c>
      <c r="K33" s="144">
        <v>1639</v>
      </c>
      <c r="L33" s="145">
        <v>1015271.34</v>
      </c>
      <c r="M33" s="141">
        <v>619.45000000000005</v>
      </c>
      <c r="N33" s="142">
        <v>570.65</v>
      </c>
      <c r="O33" s="144">
        <v>68</v>
      </c>
      <c r="P33" s="145">
        <v>9559.56</v>
      </c>
      <c r="Q33" s="141">
        <v>140.58000000000001</v>
      </c>
      <c r="R33" s="142">
        <v>120.31</v>
      </c>
      <c r="S33" s="144">
        <v>32436</v>
      </c>
      <c r="T33" s="145">
        <v>27209363.489999998</v>
      </c>
      <c r="U33" s="145">
        <v>838.86</v>
      </c>
      <c r="V33" s="142">
        <v>651.52</v>
      </c>
      <c r="W33" s="138">
        <v>2.83</v>
      </c>
    </row>
    <row r="34" spans="1:23" ht="15.75" thickBot="1">
      <c r="A34" s="62">
        <v>12</v>
      </c>
      <c r="B34" s="141" t="s">
        <v>112</v>
      </c>
      <c r="C34" s="144">
        <v>4914</v>
      </c>
      <c r="D34" s="312">
        <v>4244952.95</v>
      </c>
      <c r="E34" s="142">
        <v>863.84878917378921</v>
      </c>
      <c r="F34" s="142">
        <v>649.51</v>
      </c>
      <c r="G34" s="144">
        <v>73</v>
      </c>
      <c r="H34" s="145">
        <v>46710.09</v>
      </c>
      <c r="I34" s="142">
        <v>639.86424657534246</v>
      </c>
      <c r="J34" s="142">
        <v>544.89</v>
      </c>
      <c r="K34" s="144">
        <v>393</v>
      </c>
      <c r="L34" s="145">
        <v>224356.31</v>
      </c>
      <c r="M34" s="142">
        <v>570.88119592875319</v>
      </c>
      <c r="N34" s="142">
        <v>479.76</v>
      </c>
      <c r="O34" s="144">
        <v>5</v>
      </c>
      <c r="P34" s="145">
        <v>636.44000000000005</v>
      </c>
      <c r="Q34" s="142">
        <v>127.28800000000001</v>
      </c>
      <c r="R34" s="142">
        <v>115.23</v>
      </c>
      <c r="S34" s="144">
        <v>5385</v>
      </c>
      <c r="T34" s="145">
        <v>4516655.79</v>
      </c>
      <c r="U34" s="145">
        <v>838.74759331476321</v>
      </c>
      <c r="V34" s="142">
        <v>637.49</v>
      </c>
      <c r="W34" s="138">
        <v>0.47</v>
      </c>
    </row>
    <row r="35" spans="1:23" ht="16.5" thickBot="1">
      <c r="A35" s="139"/>
      <c r="B35" s="151" t="s">
        <v>538</v>
      </c>
      <c r="C35" s="485">
        <v>992752</v>
      </c>
      <c r="D35" s="487">
        <v>1160352959.0900002</v>
      </c>
      <c r="E35" s="486">
        <v>1168.8245997892727</v>
      </c>
      <c r="F35" s="154">
        <v>1159.05</v>
      </c>
      <c r="G35" s="152">
        <v>29423</v>
      </c>
      <c r="H35" s="153">
        <v>14094498.249999998</v>
      </c>
      <c r="I35" s="154">
        <v>479.02995105869553</v>
      </c>
      <c r="J35" s="154">
        <v>384</v>
      </c>
      <c r="K35" s="152">
        <v>117986</v>
      </c>
      <c r="L35" s="153">
        <v>82217929.25</v>
      </c>
      <c r="M35" s="154">
        <v>696.8447887885003</v>
      </c>
      <c r="N35" s="154">
        <v>605.67999999999995</v>
      </c>
      <c r="O35" s="152">
        <v>7686</v>
      </c>
      <c r="P35" s="153">
        <v>2581177.0100000002</v>
      </c>
      <c r="Q35" s="154">
        <v>335.82839058027588</v>
      </c>
      <c r="R35" s="154">
        <v>360</v>
      </c>
      <c r="S35" s="152">
        <v>1147847</v>
      </c>
      <c r="T35" s="153">
        <v>1259246563.5999999</v>
      </c>
      <c r="U35" s="153">
        <v>1097.0508818684023</v>
      </c>
      <c r="V35" s="444">
        <v>1031.42</v>
      </c>
      <c r="W35" s="140">
        <v>100</v>
      </c>
    </row>
    <row r="36" spans="1:23">
      <c r="D36" s="284"/>
    </row>
    <row r="37" spans="1:23" ht="15.75">
      <c r="A37" s="568" t="s">
        <v>710</v>
      </c>
      <c r="B37" s="568"/>
      <c r="C37" s="568"/>
      <c r="D37" s="568"/>
      <c r="E37" s="568"/>
      <c r="F37" s="568"/>
      <c r="G37" s="568"/>
      <c r="H37" s="568"/>
      <c r="I37" s="568"/>
      <c r="J37" s="568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  <c r="W37" s="568"/>
    </row>
    <row r="38" spans="1:23" ht="15.75" thickBot="1"/>
    <row r="39" spans="1:23" ht="15.75">
      <c r="A39" s="569" t="s">
        <v>53</v>
      </c>
      <c r="B39" s="571" t="s">
        <v>103</v>
      </c>
      <c r="C39" s="573" t="s">
        <v>106</v>
      </c>
      <c r="D39" s="574"/>
      <c r="E39" s="574"/>
      <c r="F39" s="575"/>
      <c r="G39" s="573" t="s">
        <v>107</v>
      </c>
      <c r="H39" s="574"/>
      <c r="I39" s="574"/>
      <c r="J39" s="575"/>
      <c r="K39" s="573" t="s">
        <v>108</v>
      </c>
      <c r="L39" s="574"/>
      <c r="M39" s="574"/>
      <c r="N39" s="575"/>
      <c r="O39" s="573" t="s">
        <v>109</v>
      </c>
      <c r="P39" s="574"/>
      <c r="Q39" s="574"/>
      <c r="R39" s="575"/>
      <c r="S39" s="573" t="s">
        <v>105</v>
      </c>
      <c r="T39" s="574"/>
      <c r="U39" s="574"/>
      <c r="V39" s="574"/>
      <c r="W39" s="575"/>
    </row>
    <row r="40" spans="1:23" ht="16.5" thickBot="1">
      <c r="A40" s="603"/>
      <c r="B40" s="604"/>
      <c r="C40" s="155" t="s">
        <v>1</v>
      </c>
      <c r="D40" s="156" t="s">
        <v>104</v>
      </c>
      <c r="E40" s="157" t="s">
        <v>22</v>
      </c>
      <c r="F40" s="158" t="s">
        <v>442</v>
      </c>
      <c r="G40" s="155" t="s">
        <v>1</v>
      </c>
      <c r="H40" s="156" t="s">
        <v>104</v>
      </c>
      <c r="I40" s="157" t="s">
        <v>22</v>
      </c>
      <c r="J40" s="158" t="s">
        <v>442</v>
      </c>
      <c r="K40" s="155" t="s">
        <v>1</v>
      </c>
      <c r="L40" s="156" t="s">
        <v>104</v>
      </c>
      <c r="M40" s="157" t="s">
        <v>22</v>
      </c>
      <c r="N40" s="158" t="s">
        <v>442</v>
      </c>
      <c r="O40" s="155" t="s">
        <v>1</v>
      </c>
      <c r="P40" s="156" t="s">
        <v>104</v>
      </c>
      <c r="Q40" s="157" t="s">
        <v>22</v>
      </c>
      <c r="R40" s="158" t="s">
        <v>442</v>
      </c>
      <c r="S40" s="155" t="s">
        <v>1</v>
      </c>
      <c r="T40" s="156" t="s">
        <v>104</v>
      </c>
      <c r="U40" s="157" t="s">
        <v>22</v>
      </c>
      <c r="V40" s="158" t="s">
        <v>442</v>
      </c>
      <c r="W40" s="157" t="s">
        <v>539</v>
      </c>
    </row>
    <row r="41" spans="1:23">
      <c r="A41" s="104">
        <v>1</v>
      </c>
      <c r="B41" s="159" t="s">
        <v>77</v>
      </c>
      <c r="C41" s="159">
        <v>0</v>
      </c>
      <c r="D41" s="159">
        <v>0</v>
      </c>
      <c r="E41" s="159">
        <v>0</v>
      </c>
      <c r="F41" s="160" t="s">
        <v>439</v>
      </c>
      <c r="G41" s="161">
        <v>13037</v>
      </c>
      <c r="H41" s="162">
        <v>4151164.87</v>
      </c>
      <c r="I41" s="159">
        <v>318.41000000000003</v>
      </c>
      <c r="J41" s="160">
        <v>317.28000000000003</v>
      </c>
      <c r="K41" s="161">
        <v>819</v>
      </c>
      <c r="L41" s="162">
        <v>621403.18000000005</v>
      </c>
      <c r="M41" s="159">
        <v>758.73</v>
      </c>
      <c r="N41" s="160">
        <v>783.3</v>
      </c>
      <c r="O41" s="161">
        <v>287</v>
      </c>
      <c r="P41" s="162">
        <v>224141.4</v>
      </c>
      <c r="Q41" s="159">
        <v>780.98</v>
      </c>
      <c r="R41" s="160">
        <v>783.3</v>
      </c>
      <c r="S41" s="435">
        <v>14143</v>
      </c>
      <c r="T41" s="162">
        <v>4996709.45</v>
      </c>
      <c r="U41" s="162">
        <v>353.3</v>
      </c>
      <c r="V41" s="159">
        <v>346.99</v>
      </c>
      <c r="W41" s="136">
        <v>1.08</v>
      </c>
    </row>
    <row r="42" spans="1:23">
      <c r="A42" s="62">
        <v>2</v>
      </c>
      <c r="B42" s="141" t="s">
        <v>78</v>
      </c>
      <c r="C42" s="144">
        <v>1443</v>
      </c>
      <c r="D42" s="145">
        <v>1677716.53</v>
      </c>
      <c r="E42" s="141">
        <v>1162.6600000000001</v>
      </c>
      <c r="F42" s="142">
        <v>1123.03</v>
      </c>
      <c r="G42" s="144">
        <v>15949</v>
      </c>
      <c r="H42" s="145">
        <v>7725121.8600000003</v>
      </c>
      <c r="I42" s="141">
        <v>484.36</v>
      </c>
      <c r="J42" s="142">
        <v>422.54</v>
      </c>
      <c r="K42" s="144">
        <v>7991</v>
      </c>
      <c r="L42" s="145">
        <v>4835939.24</v>
      </c>
      <c r="M42" s="141">
        <v>605.16999999999996</v>
      </c>
      <c r="N42" s="142">
        <v>492.93</v>
      </c>
      <c r="O42" s="144">
        <v>540</v>
      </c>
      <c r="P42" s="145">
        <v>420828.8</v>
      </c>
      <c r="Q42" s="141">
        <v>779.31</v>
      </c>
      <c r="R42" s="142">
        <v>783.3</v>
      </c>
      <c r="S42" s="144">
        <v>25923</v>
      </c>
      <c r="T42" s="145">
        <v>14659606.43</v>
      </c>
      <c r="U42" s="145">
        <v>565.51</v>
      </c>
      <c r="V42" s="141">
        <v>469.86</v>
      </c>
      <c r="W42" s="138">
        <v>1.98</v>
      </c>
    </row>
    <row r="43" spans="1:23">
      <c r="A43" s="62">
        <v>3</v>
      </c>
      <c r="B43" s="141" t="s">
        <v>96</v>
      </c>
      <c r="C43" s="144">
        <v>6925</v>
      </c>
      <c r="D43" s="145">
        <v>8000926.8200000003</v>
      </c>
      <c r="E43" s="141">
        <v>1155.3699999999999</v>
      </c>
      <c r="F43" s="142">
        <v>1090.6300000000001</v>
      </c>
      <c r="G43" s="144">
        <v>15101</v>
      </c>
      <c r="H43" s="145">
        <v>8498911.4100000001</v>
      </c>
      <c r="I43" s="141">
        <v>562.79999999999995</v>
      </c>
      <c r="J43" s="142">
        <v>506.28</v>
      </c>
      <c r="K43" s="144">
        <v>5877</v>
      </c>
      <c r="L43" s="145">
        <v>3670595.94</v>
      </c>
      <c r="M43" s="141">
        <v>624.57000000000005</v>
      </c>
      <c r="N43" s="142">
        <v>508.38</v>
      </c>
      <c r="O43" s="144">
        <v>119</v>
      </c>
      <c r="P43" s="145">
        <v>92233.75</v>
      </c>
      <c r="Q43" s="141">
        <v>775.07</v>
      </c>
      <c r="R43" s="142">
        <v>783.3</v>
      </c>
      <c r="S43" s="144">
        <v>28022</v>
      </c>
      <c r="T43" s="145">
        <v>20262667.920000002</v>
      </c>
      <c r="U43" s="145">
        <v>723.1</v>
      </c>
      <c r="V43" s="141">
        <v>610.16</v>
      </c>
      <c r="W43" s="138">
        <v>2.14</v>
      </c>
    </row>
    <row r="44" spans="1:23">
      <c r="A44" s="62">
        <v>4</v>
      </c>
      <c r="B44" s="141" t="s">
        <v>97</v>
      </c>
      <c r="C44" s="144">
        <v>49175</v>
      </c>
      <c r="D44" s="145">
        <v>50723189.090000004</v>
      </c>
      <c r="E44" s="141">
        <v>1031.48</v>
      </c>
      <c r="F44" s="142">
        <v>994.33</v>
      </c>
      <c r="G44" s="144">
        <v>23065</v>
      </c>
      <c r="H44" s="145">
        <v>14555543.220000001</v>
      </c>
      <c r="I44" s="141">
        <v>631.07000000000005</v>
      </c>
      <c r="J44" s="142">
        <v>565.06000000000006</v>
      </c>
      <c r="K44" s="144">
        <v>7614</v>
      </c>
      <c r="L44" s="145">
        <v>4629328.7</v>
      </c>
      <c r="M44" s="141">
        <v>608</v>
      </c>
      <c r="N44" s="142">
        <v>497.68</v>
      </c>
      <c r="O44" s="144">
        <v>107</v>
      </c>
      <c r="P44" s="145">
        <v>82285.7</v>
      </c>
      <c r="Q44" s="141">
        <v>769.03</v>
      </c>
      <c r="R44" s="142">
        <v>783.3</v>
      </c>
      <c r="S44" s="144">
        <v>79961</v>
      </c>
      <c r="T44" s="145">
        <v>69990346.709999993</v>
      </c>
      <c r="U44" s="145">
        <v>875.31</v>
      </c>
      <c r="V44" s="141">
        <v>814.81</v>
      </c>
      <c r="W44" s="138">
        <v>6.1</v>
      </c>
    </row>
    <row r="45" spans="1:23">
      <c r="A45" s="62">
        <v>5</v>
      </c>
      <c r="B45" s="141" t="s">
        <v>98</v>
      </c>
      <c r="C45" s="144">
        <v>94116</v>
      </c>
      <c r="D45" s="145">
        <v>102123547.62</v>
      </c>
      <c r="E45" s="141">
        <v>1085.08</v>
      </c>
      <c r="F45" s="142">
        <v>1062.78</v>
      </c>
      <c r="G45" s="144">
        <v>34800</v>
      </c>
      <c r="H45" s="145">
        <v>23439513.469999999</v>
      </c>
      <c r="I45" s="141">
        <v>673.55</v>
      </c>
      <c r="J45" s="142">
        <v>596.71</v>
      </c>
      <c r="K45" s="144">
        <v>10058</v>
      </c>
      <c r="L45" s="145">
        <v>5917578.9500000002</v>
      </c>
      <c r="M45" s="141">
        <v>588.35</v>
      </c>
      <c r="N45" s="142">
        <v>485.39</v>
      </c>
      <c r="O45" s="144">
        <v>103</v>
      </c>
      <c r="P45" s="145">
        <v>79935.8</v>
      </c>
      <c r="Q45" s="141">
        <v>776.08</v>
      </c>
      <c r="R45" s="142">
        <v>783.3</v>
      </c>
      <c r="S45" s="144">
        <v>139077</v>
      </c>
      <c r="T45" s="145">
        <v>131560575.84</v>
      </c>
      <c r="U45" s="145">
        <v>945.95</v>
      </c>
      <c r="V45" s="141">
        <v>882.81</v>
      </c>
      <c r="W45" s="138">
        <v>10.6</v>
      </c>
    </row>
    <row r="46" spans="1:23">
      <c r="A46" s="62">
        <v>6</v>
      </c>
      <c r="B46" s="141" t="s">
        <v>99</v>
      </c>
      <c r="C46" s="144">
        <v>151785</v>
      </c>
      <c r="D46" s="145">
        <v>152079931.62</v>
      </c>
      <c r="E46" s="141">
        <v>1001.94</v>
      </c>
      <c r="F46" s="142">
        <v>899.62</v>
      </c>
      <c r="G46" s="144">
        <v>36289</v>
      </c>
      <c r="H46" s="145">
        <v>26462347.140000001</v>
      </c>
      <c r="I46" s="141">
        <v>729.21</v>
      </c>
      <c r="J46" s="142">
        <v>642.95000000000005</v>
      </c>
      <c r="K46" s="144">
        <v>9970</v>
      </c>
      <c r="L46" s="145">
        <v>5544817.9900000002</v>
      </c>
      <c r="M46" s="141">
        <v>556.15</v>
      </c>
      <c r="N46" s="142">
        <v>484.45</v>
      </c>
      <c r="O46" s="144">
        <v>2223</v>
      </c>
      <c r="P46" s="145">
        <v>678567.89</v>
      </c>
      <c r="Q46" s="141">
        <v>305.25</v>
      </c>
      <c r="R46" s="142">
        <v>360</v>
      </c>
      <c r="S46" s="144">
        <v>200267</v>
      </c>
      <c r="T46" s="145">
        <v>184765664.63999999</v>
      </c>
      <c r="U46" s="145">
        <v>922.6</v>
      </c>
      <c r="V46" s="141">
        <v>787.11</v>
      </c>
      <c r="W46" s="138">
        <v>15.27</v>
      </c>
    </row>
    <row r="47" spans="1:23">
      <c r="A47" s="62">
        <v>7</v>
      </c>
      <c r="B47" s="141" t="s">
        <v>100</v>
      </c>
      <c r="C47" s="144">
        <v>172049</v>
      </c>
      <c r="D47" s="145">
        <v>153342616.88</v>
      </c>
      <c r="E47" s="141">
        <v>891.27</v>
      </c>
      <c r="F47" s="142">
        <v>716.15</v>
      </c>
      <c r="G47" s="144">
        <v>44467</v>
      </c>
      <c r="H47" s="145">
        <v>33216863.57</v>
      </c>
      <c r="I47" s="141">
        <v>747</v>
      </c>
      <c r="J47" s="142">
        <v>654.52</v>
      </c>
      <c r="K47" s="144">
        <v>9572</v>
      </c>
      <c r="L47" s="145">
        <v>5181617.13</v>
      </c>
      <c r="M47" s="141">
        <v>541.33000000000004</v>
      </c>
      <c r="N47" s="142">
        <v>484.6</v>
      </c>
      <c r="O47" s="144">
        <v>4285</v>
      </c>
      <c r="P47" s="145">
        <v>1124741.2</v>
      </c>
      <c r="Q47" s="141">
        <v>262.48</v>
      </c>
      <c r="R47" s="142">
        <v>324.78000000000003</v>
      </c>
      <c r="S47" s="144">
        <v>230373</v>
      </c>
      <c r="T47" s="145">
        <v>192865838.78</v>
      </c>
      <c r="U47" s="145">
        <v>837.19</v>
      </c>
      <c r="V47" s="141">
        <v>676.44</v>
      </c>
      <c r="W47" s="138">
        <v>17.57</v>
      </c>
    </row>
    <row r="48" spans="1:23">
      <c r="A48" s="62">
        <v>8</v>
      </c>
      <c r="B48" s="141" t="s">
        <v>101</v>
      </c>
      <c r="C48" s="144">
        <v>134527</v>
      </c>
      <c r="D48" s="145">
        <v>109339011.54000001</v>
      </c>
      <c r="E48" s="141">
        <v>812.77</v>
      </c>
      <c r="F48" s="142">
        <v>634.16</v>
      </c>
      <c r="G48" s="144">
        <v>45291</v>
      </c>
      <c r="H48" s="145">
        <v>33282401.879999999</v>
      </c>
      <c r="I48" s="141">
        <v>734.86</v>
      </c>
      <c r="J48" s="142">
        <v>627.41999999999996</v>
      </c>
      <c r="K48" s="144">
        <v>7996</v>
      </c>
      <c r="L48" s="145">
        <v>4202048.8600000003</v>
      </c>
      <c r="M48" s="141">
        <v>525.52</v>
      </c>
      <c r="N48" s="142">
        <v>481.7</v>
      </c>
      <c r="O48" s="144">
        <v>1261</v>
      </c>
      <c r="P48" s="145">
        <v>237924.01</v>
      </c>
      <c r="Q48" s="141">
        <v>188.68</v>
      </c>
      <c r="R48" s="142">
        <v>129.35</v>
      </c>
      <c r="S48" s="144">
        <v>189075</v>
      </c>
      <c r="T48" s="145">
        <v>147061386.28999999</v>
      </c>
      <c r="U48" s="145">
        <v>777.79</v>
      </c>
      <c r="V48" s="141">
        <v>616.85</v>
      </c>
      <c r="W48" s="138">
        <v>14.42</v>
      </c>
    </row>
    <row r="49" spans="1:23">
      <c r="A49" s="62">
        <v>9</v>
      </c>
      <c r="B49" s="141" t="s">
        <v>102</v>
      </c>
      <c r="C49" s="144">
        <v>133108</v>
      </c>
      <c r="D49" s="145">
        <v>100610714.27</v>
      </c>
      <c r="E49" s="141">
        <v>755.86</v>
      </c>
      <c r="F49" s="142">
        <v>587.70000000000005</v>
      </c>
      <c r="G49" s="144">
        <v>55049</v>
      </c>
      <c r="H49" s="145">
        <v>39794127.299999997</v>
      </c>
      <c r="I49" s="141">
        <v>722.89</v>
      </c>
      <c r="J49" s="142">
        <v>604.81000000000006</v>
      </c>
      <c r="K49" s="144">
        <v>7659</v>
      </c>
      <c r="L49" s="145">
        <v>3972555.42</v>
      </c>
      <c r="M49" s="141">
        <v>518.67999999999995</v>
      </c>
      <c r="N49" s="142">
        <v>448</v>
      </c>
      <c r="O49" s="144">
        <v>1133</v>
      </c>
      <c r="P49" s="145">
        <v>188073.01</v>
      </c>
      <c r="Q49" s="141">
        <v>166</v>
      </c>
      <c r="R49" s="142">
        <v>119.07</v>
      </c>
      <c r="S49" s="144">
        <v>196949</v>
      </c>
      <c r="T49" s="145">
        <v>144565470</v>
      </c>
      <c r="U49" s="145">
        <v>734.02</v>
      </c>
      <c r="V49" s="141">
        <v>584.1</v>
      </c>
      <c r="W49" s="138">
        <v>15.02</v>
      </c>
    </row>
    <row r="50" spans="1:23">
      <c r="A50" s="62">
        <v>10</v>
      </c>
      <c r="B50" s="141" t="s">
        <v>110</v>
      </c>
      <c r="C50" s="144">
        <v>87619</v>
      </c>
      <c r="D50" s="145">
        <v>61729670.32</v>
      </c>
      <c r="E50" s="141">
        <v>704.52</v>
      </c>
      <c r="F50" s="142">
        <v>529.45000000000005</v>
      </c>
      <c r="G50" s="144">
        <v>43592</v>
      </c>
      <c r="H50" s="145">
        <v>31219001.34</v>
      </c>
      <c r="I50" s="141">
        <v>716.16</v>
      </c>
      <c r="J50" s="142">
        <v>591.69000000000005</v>
      </c>
      <c r="K50" s="144">
        <v>4500</v>
      </c>
      <c r="L50" s="145">
        <v>2471589.71</v>
      </c>
      <c r="M50" s="141">
        <v>549.24</v>
      </c>
      <c r="N50" s="142">
        <v>398.9</v>
      </c>
      <c r="O50" s="144">
        <v>668</v>
      </c>
      <c r="P50" s="145">
        <v>113074.39</v>
      </c>
      <c r="Q50" s="141">
        <v>169.27</v>
      </c>
      <c r="R50" s="142">
        <v>119.07</v>
      </c>
      <c r="S50" s="144">
        <v>136379</v>
      </c>
      <c r="T50" s="145">
        <v>95533335.760000005</v>
      </c>
      <c r="U50" s="145">
        <v>700.5</v>
      </c>
      <c r="V50" s="141">
        <v>535.6</v>
      </c>
      <c r="W50" s="138">
        <v>10.4</v>
      </c>
    </row>
    <row r="51" spans="1:23">
      <c r="A51" s="62">
        <v>11</v>
      </c>
      <c r="B51" s="141" t="s">
        <v>111</v>
      </c>
      <c r="C51" s="144">
        <v>34853</v>
      </c>
      <c r="D51" s="145">
        <v>23298152.109999999</v>
      </c>
      <c r="E51" s="141">
        <v>668.47</v>
      </c>
      <c r="F51" s="142">
        <v>428.05</v>
      </c>
      <c r="G51" s="144">
        <v>21363</v>
      </c>
      <c r="H51" s="145">
        <v>15254437.449999999</v>
      </c>
      <c r="I51" s="141">
        <v>714.06</v>
      </c>
      <c r="J51" s="142">
        <v>578.61</v>
      </c>
      <c r="K51" s="144">
        <v>1955</v>
      </c>
      <c r="L51" s="145">
        <v>1107104.79</v>
      </c>
      <c r="M51" s="141">
        <v>566.29</v>
      </c>
      <c r="N51" s="142">
        <v>379.4</v>
      </c>
      <c r="O51" s="144">
        <v>232</v>
      </c>
      <c r="P51" s="145">
        <v>39957.019999999997</v>
      </c>
      <c r="Q51" s="141">
        <v>172.23</v>
      </c>
      <c r="R51" s="142">
        <v>128.94</v>
      </c>
      <c r="S51" s="144">
        <v>58403</v>
      </c>
      <c r="T51" s="145">
        <v>39699651.369999997</v>
      </c>
      <c r="U51" s="145">
        <v>679.75</v>
      </c>
      <c r="V51" s="141">
        <v>499.5</v>
      </c>
      <c r="W51" s="138">
        <v>4.45</v>
      </c>
    </row>
    <row r="52" spans="1:23" ht="15.75" thickBot="1">
      <c r="A52" s="62">
        <v>12</v>
      </c>
      <c r="B52" s="141" t="s">
        <v>112</v>
      </c>
      <c r="C52" s="144">
        <v>7139</v>
      </c>
      <c r="D52" s="145">
        <v>4591786.4899999993</v>
      </c>
      <c r="E52" s="142">
        <v>643.19743521501596</v>
      </c>
      <c r="F52" s="142">
        <v>379.7</v>
      </c>
      <c r="G52" s="144">
        <v>5038</v>
      </c>
      <c r="H52" s="145">
        <v>3552001.54</v>
      </c>
      <c r="I52" s="142">
        <v>705.04198888447797</v>
      </c>
      <c r="J52" s="142">
        <v>547.70000000000005</v>
      </c>
      <c r="K52" s="144">
        <v>672</v>
      </c>
      <c r="L52" s="145">
        <v>363416.39</v>
      </c>
      <c r="M52" s="142">
        <v>540.79819940476193</v>
      </c>
      <c r="N52" s="142">
        <v>360</v>
      </c>
      <c r="O52" s="144">
        <v>35</v>
      </c>
      <c r="P52" s="145">
        <v>5532.42</v>
      </c>
      <c r="Q52" s="142">
        <v>158.06914285714285</v>
      </c>
      <c r="R52" s="142">
        <v>129.35</v>
      </c>
      <c r="S52" s="144">
        <v>12884</v>
      </c>
      <c r="T52" s="145">
        <v>8512736.8399999999</v>
      </c>
      <c r="U52" s="145">
        <v>660.72158025457929</v>
      </c>
      <c r="V52" s="141">
        <v>450.24</v>
      </c>
      <c r="W52" s="138">
        <v>0.98</v>
      </c>
    </row>
    <row r="53" spans="1:23" ht="16.5" thickBot="1">
      <c r="A53" s="139"/>
      <c r="B53" s="151" t="s">
        <v>538</v>
      </c>
      <c r="C53" s="152">
        <v>872739</v>
      </c>
      <c r="D53" s="154">
        <v>767517263.29000008</v>
      </c>
      <c r="E53" s="154">
        <v>879.43504677801729</v>
      </c>
      <c r="F53" s="154">
        <v>719.05</v>
      </c>
      <c r="G53" s="152">
        <v>353041</v>
      </c>
      <c r="H53" s="154">
        <v>241151435.04999995</v>
      </c>
      <c r="I53" s="154">
        <v>683.06920456830778</v>
      </c>
      <c r="J53" s="154">
        <v>583.03</v>
      </c>
      <c r="K53" s="152">
        <v>74683</v>
      </c>
      <c r="L53" s="154">
        <v>42517996.300000004</v>
      </c>
      <c r="M53" s="154">
        <v>569.31291324665597</v>
      </c>
      <c r="N53" s="154">
        <v>481.7</v>
      </c>
      <c r="O53" s="152">
        <v>10993</v>
      </c>
      <c r="P53" s="154">
        <v>3287295.3899999997</v>
      </c>
      <c r="Q53" s="154">
        <v>299.03533066496857</v>
      </c>
      <c r="R53" s="154">
        <v>257.14</v>
      </c>
      <c r="S53" s="152">
        <v>1311456</v>
      </c>
      <c r="T53" s="154">
        <v>1054473990.03</v>
      </c>
      <c r="U53" s="154">
        <v>804.04831731297122</v>
      </c>
      <c r="V53" s="154">
        <v>653.24</v>
      </c>
      <c r="W53" s="140">
        <v>100</v>
      </c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05"/>
  <sheetViews>
    <sheetView zoomScale="115" zoomScaleNormal="115" workbookViewId="0">
      <selection sqref="A1:L1"/>
    </sheetView>
  </sheetViews>
  <sheetFormatPr defaultRowHeight="15"/>
  <cols>
    <col min="1" max="1" width="13.5703125" style="68" customWidth="1"/>
    <col min="2" max="2" width="24.42578125" style="68" customWidth="1"/>
    <col min="3" max="3" width="12" style="68" customWidth="1"/>
    <col min="4" max="4" width="22.140625" style="68" bestFit="1" customWidth="1"/>
    <col min="5" max="5" width="15.5703125" style="93" customWidth="1"/>
    <col min="6" max="6" width="12.5703125" style="93" customWidth="1"/>
    <col min="7" max="7" width="12.7109375" style="93" customWidth="1"/>
    <col min="8" max="8" width="13.42578125" style="453" customWidth="1"/>
    <col min="9" max="9" width="20.85546875" style="94" customWidth="1"/>
    <col min="10" max="10" width="20" style="94" customWidth="1"/>
    <col min="11" max="11" width="18.42578125" style="94" customWidth="1"/>
    <col min="12" max="12" width="17" style="94" customWidth="1"/>
    <col min="13" max="16384" width="9.140625" style="68"/>
  </cols>
  <sheetData>
    <row r="1" spans="1:12" s="45" customFormat="1" ht="15.75">
      <c r="A1" s="568" t="s">
        <v>698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</row>
    <row r="2" spans="1:12" s="45" customFormat="1" ht="15.75" thickBot="1">
      <c r="A2" s="449"/>
      <c r="E2" s="353"/>
      <c r="F2" s="353"/>
      <c r="G2" s="353"/>
      <c r="H2" s="451"/>
      <c r="I2" s="450"/>
      <c r="J2" s="450"/>
      <c r="K2" s="450"/>
      <c r="L2" s="450"/>
    </row>
    <row r="3" spans="1:12" s="45" customFormat="1" ht="33" customHeight="1" thickBot="1">
      <c r="A3" s="274" t="s">
        <v>370</v>
      </c>
      <c r="B3" s="275" t="s">
        <v>371</v>
      </c>
      <c r="C3" s="275" t="s">
        <v>44</v>
      </c>
      <c r="D3" s="275" t="s">
        <v>45</v>
      </c>
      <c r="E3" s="275" t="s">
        <v>5</v>
      </c>
      <c r="F3" s="275" t="s">
        <v>6</v>
      </c>
      <c r="G3" s="275" t="s">
        <v>46</v>
      </c>
      <c r="H3" s="452" t="s">
        <v>50</v>
      </c>
      <c r="I3" s="276" t="s">
        <v>113</v>
      </c>
      <c r="J3" s="276" t="s">
        <v>508</v>
      </c>
      <c r="K3" s="276" t="s">
        <v>509</v>
      </c>
      <c r="L3" s="277" t="s">
        <v>510</v>
      </c>
    </row>
    <row r="4" spans="1:12" s="49" customFormat="1" ht="15.75">
      <c r="A4" s="221">
        <v>1</v>
      </c>
      <c r="B4" s="328" t="s">
        <v>372</v>
      </c>
      <c r="C4" s="222"/>
      <c r="D4" s="328" t="s">
        <v>372</v>
      </c>
      <c r="E4" s="222">
        <v>334045</v>
      </c>
      <c r="F4" s="222">
        <v>103027</v>
      </c>
      <c r="G4" s="222">
        <v>11223</v>
      </c>
      <c r="H4" s="328">
        <v>1307</v>
      </c>
      <c r="I4" s="223">
        <v>470520796.86000001</v>
      </c>
      <c r="J4" s="223">
        <v>5161532.83</v>
      </c>
      <c r="K4" s="223">
        <v>23450139.219999999</v>
      </c>
      <c r="L4" s="224">
        <v>499132468.91000003</v>
      </c>
    </row>
    <row r="5" spans="1:12">
      <c r="A5" s="279"/>
      <c r="B5" s="329" t="s">
        <v>372</v>
      </c>
      <c r="C5" s="95" t="s">
        <v>259</v>
      </c>
      <c r="D5" s="329" t="s">
        <v>425</v>
      </c>
      <c r="E5" s="324">
        <v>353</v>
      </c>
      <c r="F5" s="324">
        <v>11548</v>
      </c>
      <c r="G5" s="324">
        <v>3195</v>
      </c>
      <c r="H5" s="329">
        <v>0</v>
      </c>
      <c r="I5" s="323">
        <v>6803841.3700000001</v>
      </c>
      <c r="J5" s="323">
        <v>2190.71</v>
      </c>
      <c r="K5" s="323">
        <v>352049.74</v>
      </c>
      <c r="L5" s="273">
        <v>7158081.8200000003</v>
      </c>
    </row>
    <row r="6" spans="1:12" s="49" customFormat="1" ht="15.75">
      <c r="A6" s="279"/>
      <c r="B6" s="329" t="s">
        <v>372</v>
      </c>
      <c r="C6" s="324" t="s">
        <v>650</v>
      </c>
      <c r="D6" s="329" t="s">
        <v>649</v>
      </c>
      <c r="E6" s="324">
        <v>0</v>
      </c>
      <c r="F6" s="324">
        <v>0</v>
      </c>
      <c r="G6" s="324">
        <v>0</v>
      </c>
      <c r="H6" s="329">
        <v>1307</v>
      </c>
      <c r="I6" s="323">
        <v>261400</v>
      </c>
      <c r="J6" s="323">
        <v>0</v>
      </c>
      <c r="K6" s="323">
        <v>0</v>
      </c>
      <c r="L6" s="273">
        <v>261400</v>
      </c>
    </row>
    <row r="7" spans="1:12">
      <c r="A7" s="279"/>
      <c r="B7" s="324" t="s">
        <v>372</v>
      </c>
      <c r="C7" s="324" t="s">
        <v>511</v>
      </c>
      <c r="D7" s="324" t="s">
        <v>569</v>
      </c>
      <c r="E7" s="324">
        <v>333692</v>
      </c>
      <c r="F7" s="324">
        <v>91479</v>
      </c>
      <c r="G7" s="324">
        <v>8028</v>
      </c>
      <c r="H7" s="329">
        <v>0</v>
      </c>
      <c r="I7" s="323">
        <v>463455555.49000001</v>
      </c>
      <c r="J7" s="323">
        <v>5159342.12</v>
      </c>
      <c r="K7" s="323">
        <v>23098089.48</v>
      </c>
      <c r="L7" s="273">
        <v>491712987.08999997</v>
      </c>
    </row>
    <row r="8" spans="1:12" s="49" customFormat="1" ht="15.75">
      <c r="A8" s="278">
        <v>1</v>
      </c>
      <c r="B8" s="3" t="s">
        <v>70</v>
      </c>
      <c r="C8" s="3"/>
      <c r="D8" s="3" t="s">
        <v>70</v>
      </c>
      <c r="E8" s="3">
        <v>12472</v>
      </c>
      <c r="F8" s="3">
        <v>3161</v>
      </c>
      <c r="G8" s="3">
        <v>0</v>
      </c>
      <c r="H8" s="330">
        <v>0</v>
      </c>
      <c r="I8" s="166">
        <v>1166981.0900000001</v>
      </c>
      <c r="J8" s="166">
        <v>0</v>
      </c>
      <c r="K8" s="166">
        <v>0</v>
      </c>
      <c r="L8" s="249">
        <v>1166981.0900000001</v>
      </c>
    </row>
    <row r="9" spans="1:12">
      <c r="A9" s="279"/>
      <c r="B9" s="324" t="s">
        <v>70</v>
      </c>
      <c r="C9" s="324" t="s">
        <v>303</v>
      </c>
      <c r="D9" s="324" t="s">
        <v>70</v>
      </c>
      <c r="E9" s="324">
        <v>12472</v>
      </c>
      <c r="F9" s="324">
        <v>3161</v>
      </c>
      <c r="G9" s="324">
        <v>0</v>
      </c>
      <c r="H9" s="329">
        <v>0</v>
      </c>
      <c r="I9" s="323">
        <v>1166981.0900000001</v>
      </c>
      <c r="J9" s="323">
        <v>0</v>
      </c>
      <c r="K9" s="323">
        <v>0</v>
      </c>
      <c r="L9" s="273">
        <v>1166981.0900000001</v>
      </c>
    </row>
    <row r="10" spans="1:12" s="49" customFormat="1" ht="15.75">
      <c r="A10" s="278">
        <v>1</v>
      </c>
      <c r="B10" s="3" t="s">
        <v>373</v>
      </c>
      <c r="C10" s="3"/>
      <c r="D10" s="3" t="s">
        <v>373</v>
      </c>
      <c r="E10" s="3">
        <v>18265</v>
      </c>
      <c r="F10" s="3">
        <v>6053</v>
      </c>
      <c r="G10" s="3">
        <v>0</v>
      </c>
      <c r="H10" s="330">
        <v>0</v>
      </c>
      <c r="I10" s="166">
        <v>2946669.87</v>
      </c>
      <c r="J10" s="166">
        <v>0</v>
      </c>
      <c r="K10" s="166">
        <v>0</v>
      </c>
      <c r="L10" s="249">
        <v>2946669.87</v>
      </c>
    </row>
    <row r="11" spans="1:12">
      <c r="A11" s="279"/>
      <c r="B11" s="324" t="s">
        <v>373</v>
      </c>
      <c r="C11" s="324" t="s">
        <v>304</v>
      </c>
      <c r="D11" s="324" t="s">
        <v>74</v>
      </c>
      <c r="E11" s="324">
        <v>18265</v>
      </c>
      <c r="F11" s="324">
        <v>6053</v>
      </c>
      <c r="G11" s="324">
        <v>0</v>
      </c>
      <c r="H11" s="329">
        <v>0</v>
      </c>
      <c r="I11" s="323">
        <v>2946669.87</v>
      </c>
      <c r="J11" s="323">
        <v>0</v>
      </c>
      <c r="K11" s="323">
        <v>0</v>
      </c>
      <c r="L11" s="273">
        <v>2946669.87</v>
      </c>
    </row>
    <row r="12" spans="1:12">
      <c r="A12" s="278">
        <v>1</v>
      </c>
      <c r="B12" s="3" t="s">
        <v>374</v>
      </c>
      <c r="C12" s="3"/>
      <c r="D12" s="3" t="s">
        <v>374</v>
      </c>
      <c r="E12" s="3">
        <v>47269</v>
      </c>
      <c r="F12" s="3">
        <v>17211</v>
      </c>
      <c r="G12" s="3">
        <v>2050</v>
      </c>
      <c r="H12" s="330">
        <v>168</v>
      </c>
      <c r="I12" s="166">
        <v>66772722.649999999</v>
      </c>
      <c r="J12" s="166">
        <v>1930799.4500000002</v>
      </c>
      <c r="K12" s="166">
        <v>3363843.48</v>
      </c>
      <c r="L12" s="249">
        <v>72067365.579999998</v>
      </c>
    </row>
    <row r="13" spans="1:12">
      <c r="A13" s="279"/>
      <c r="B13" s="324" t="s">
        <v>374</v>
      </c>
      <c r="C13" s="324" t="s">
        <v>268</v>
      </c>
      <c r="D13" s="324" t="s">
        <v>355</v>
      </c>
      <c r="E13" s="324">
        <v>13682</v>
      </c>
      <c r="F13" s="324">
        <v>4988</v>
      </c>
      <c r="G13" s="324">
        <v>611</v>
      </c>
      <c r="H13" s="329">
        <v>0</v>
      </c>
      <c r="I13" s="323">
        <v>13101002.25</v>
      </c>
      <c r="J13" s="323">
        <v>240865.82</v>
      </c>
      <c r="K13" s="323">
        <v>697925.52</v>
      </c>
      <c r="L13" s="273">
        <v>14039793.59</v>
      </c>
    </row>
    <row r="14" spans="1:12">
      <c r="A14" s="279"/>
      <c r="B14" s="324" t="s">
        <v>374</v>
      </c>
      <c r="C14" s="324" t="s">
        <v>269</v>
      </c>
      <c r="D14" s="324" t="s">
        <v>63</v>
      </c>
      <c r="E14" s="324">
        <v>14733</v>
      </c>
      <c r="F14" s="324">
        <v>6594</v>
      </c>
      <c r="G14" s="324">
        <v>342</v>
      </c>
      <c r="H14" s="329">
        <v>168</v>
      </c>
      <c r="I14" s="323">
        <v>23492448.57</v>
      </c>
      <c r="J14" s="323">
        <v>1087725.96</v>
      </c>
      <c r="K14" s="323">
        <v>1208845.55</v>
      </c>
      <c r="L14" s="273">
        <v>25789020.079999998</v>
      </c>
    </row>
    <row r="15" spans="1:12">
      <c r="A15" s="279"/>
      <c r="B15" s="324" t="s">
        <v>374</v>
      </c>
      <c r="C15" s="324" t="s">
        <v>270</v>
      </c>
      <c r="D15" s="324" t="s">
        <v>64</v>
      </c>
      <c r="E15" s="324">
        <v>18854</v>
      </c>
      <c r="F15" s="324">
        <v>5629</v>
      </c>
      <c r="G15" s="324">
        <v>1097</v>
      </c>
      <c r="H15" s="329">
        <v>0</v>
      </c>
      <c r="I15" s="323">
        <v>30179271.829999998</v>
      </c>
      <c r="J15" s="323">
        <v>602207.67000000004</v>
      </c>
      <c r="K15" s="323">
        <v>1457072.41</v>
      </c>
      <c r="L15" s="273">
        <v>32238551.91</v>
      </c>
    </row>
    <row r="16" spans="1:12">
      <c r="A16" s="278">
        <v>1</v>
      </c>
      <c r="B16" s="3" t="s">
        <v>375</v>
      </c>
      <c r="C16" s="3"/>
      <c r="D16" s="3" t="s">
        <v>375</v>
      </c>
      <c r="E16" s="3">
        <v>4430</v>
      </c>
      <c r="F16" s="3">
        <v>1283</v>
      </c>
      <c r="G16" s="3">
        <v>386</v>
      </c>
      <c r="H16" s="330">
        <v>0</v>
      </c>
      <c r="I16" s="166">
        <v>7182720.2699999996</v>
      </c>
      <c r="J16" s="166">
        <v>224816.62</v>
      </c>
      <c r="K16" s="166">
        <v>156477.89000000001</v>
      </c>
      <c r="L16" s="249">
        <v>7564014.7800000003</v>
      </c>
    </row>
    <row r="17" spans="1:12" s="49" customFormat="1" ht="15.75">
      <c r="A17" s="279"/>
      <c r="B17" s="324" t="s">
        <v>375</v>
      </c>
      <c r="C17" s="324" t="s">
        <v>271</v>
      </c>
      <c r="D17" s="324" t="s">
        <v>356</v>
      </c>
      <c r="E17" s="324">
        <v>2402</v>
      </c>
      <c r="F17" s="324">
        <v>557</v>
      </c>
      <c r="G17" s="324">
        <v>221</v>
      </c>
      <c r="H17" s="329">
        <v>0</v>
      </c>
      <c r="I17" s="323">
        <v>4184910.8</v>
      </c>
      <c r="J17" s="323">
        <v>208124.18</v>
      </c>
      <c r="K17" s="323">
        <v>25921.81</v>
      </c>
      <c r="L17" s="273">
        <v>4418956.79</v>
      </c>
    </row>
    <row r="18" spans="1:12">
      <c r="A18" s="279"/>
      <c r="B18" s="324" t="s">
        <v>375</v>
      </c>
      <c r="C18" s="324" t="s">
        <v>272</v>
      </c>
      <c r="D18" s="324" t="s">
        <v>357</v>
      </c>
      <c r="E18" s="324">
        <v>474</v>
      </c>
      <c r="F18" s="324">
        <v>136</v>
      </c>
      <c r="G18" s="324">
        <v>52</v>
      </c>
      <c r="H18" s="329">
        <v>0</v>
      </c>
      <c r="I18" s="323">
        <v>564798.76</v>
      </c>
      <c r="J18" s="323">
        <v>3944.3</v>
      </c>
      <c r="K18" s="323">
        <v>27413.77</v>
      </c>
      <c r="L18" s="273">
        <v>596156.82999999996</v>
      </c>
    </row>
    <row r="19" spans="1:12">
      <c r="A19" s="279"/>
      <c r="B19" s="324" t="s">
        <v>375</v>
      </c>
      <c r="C19" s="324" t="s">
        <v>403</v>
      </c>
      <c r="D19" s="324" t="s">
        <v>376</v>
      </c>
      <c r="E19" s="324">
        <v>550</v>
      </c>
      <c r="F19" s="324">
        <v>261</v>
      </c>
      <c r="G19" s="324">
        <v>42</v>
      </c>
      <c r="H19" s="329">
        <v>0</v>
      </c>
      <c r="I19" s="323">
        <v>896181.45</v>
      </c>
      <c r="J19" s="323">
        <v>897.56</v>
      </c>
      <c r="K19" s="323">
        <v>39292.340000000004</v>
      </c>
      <c r="L19" s="273">
        <v>936371.35</v>
      </c>
    </row>
    <row r="20" spans="1:12">
      <c r="A20" s="279"/>
      <c r="B20" s="324" t="s">
        <v>375</v>
      </c>
      <c r="C20" s="324" t="s">
        <v>404</v>
      </c>
      <c r="D20" s="324" t="s">
        <v>377</v>
      </c>
      <c r="E20" s="324">
        <v>47</v>
      </c>
      <c r="F20" s="324">
        <v>23</v>
      </c>
      <c r="G20" s="324">
        <v>7</v>
      </c>
      <c r="H20" s="329">
        <v>0</v>
      </c>
      <c r="I20" s="323">
        <v>82800.09</v>
      </c>
      <c r="J20" s="323">
        <v>194.72</v>
      </c>
      <c r="K20" s="323">
        <v>3626.14</v>
      </c>
      <c r="L20" s="273">
        <v>86620.95</v>
      </c>
    </row>
    <row r="21" spans="1:12">
      <c r="A21" s="279"/>
      <c r="B21" s="324" t="s">
        <v>375</v>
      </c>
      <c r="C21" s="324" t="s">
        <v>400</v>
      </c>
      <c r="D21" s="324" t="s">
        <v>378</v>
      </c>
      <c r="E21" s="324">
        <v>883</v>
      </c>
      <c r="F21" s="324">
        <v>262</v>
      </c>
      <c r="G21" s="324">
        <v>57</v>
      </c>
      <c r="H21" s="329">
        <v>0</v>
      </c>
      <c r="I21" s="323">
        <v>1320453.3700000001</v>
      </c>
      <c r="J21" s="323">
        <v>9933.9</v>
      </c>
      <c r="K21" s="323">
        <v>54090.21</v>
      </c>
      <c r="L21" s="273">
        <v>1384477.48</v>
      </c>
    </row>
    <row r="22" spans="1:12">
      <c r="A22" s="279"/>
      <c r="B22" s="324" t="s">
        <v>375</v>
      </c>
      <c r="C22" s="324" t="s">
        <v>401</v>
      </c>
      <c r="D22" s="324" t="s">
        <v>379</v>
      </c>
      <c r="E22" s="324">
        <v>33</v>
      </c>
      <c r="F22" s="324">
        <v>30</v>
      </c>
      <c r="G22" s="324">
        <v>7</v>
      </c>
      <c r="H22" s="329">
        <v>0</v>
      </c>
      <c r="I22" s="323">
        <v>59434.53</v>
      </c>
      <c r="J22" s="323">
        <v>179.08</v>
      </c>
      <c r="K22" s="323">
        <v>3002.2</v>
      </c>
      <c r="L22" s="273">
        <v>62615.81</v>
      </c>
    </row>
    <row r="23" spans="1:12">
      <c r="A23" s="279"/>
      <c r="B23" s="324" t="s">
        <v>375</v>
      </c>
      <c r="C23" s="324" t="s">
        <v>398</v>
      </c>
      <c r="D23" s="324" t="s">
        <v>380</v>
      </c>
      <c r="E23" s="324">
        <v>31</v>
      </c>
      <c r="F23" s="324">
        <v>10</v>
      </c>
      <c r="G23" s="324">
        <v>0</v>
      </c>
      <c r="H23" s="329">
        <v>0</v>
      </c>
      <c r="I23" s="323">
        <v>45181.33</v>
      </c>
      <c r="J23" s="323">
        <v>145.26</v>
      </c>
      <c r="K23" s="323">
        <v>2132.2400000000002</v>
      </c>
      <c r="L23" s="273">
        <v>47458.83</v>
      </c>
    </row>
    <row r="24" spans="1:12">
      <c r="A24" s="279"/>
      <c r="B24" s="324" t="s">
        <v>375</v>
      </c>
      <c r="C24" s="324" t="s">
        <v>399</v>
      </c>
      <c r="D24" s="324" t="s">
        <v>381</v>
      </c>
      <c r="E24" s="324">
        <v>10</v>
      </c>
      <c r="F24" s="324">
        <v>4</v>
      </c>
      <c r="G24" s="324">
        <v>0</v>
      </c>
      <c r="H24" s="329">
        <v>0</v>
      </c>
      <c r="I24" s="323">
        <v>28959.94</v>
      </c>
      <c r="J24" s="323">
        <v>1397.62</v>
      </c>
      <c r="K24" s="323">
        <v>999.18</v>
      </c>
      <c r="L24" s="273">
        <v>31356.74</v>
      </c>
    </row>
    <row r="25" spans="1:12">
      <c r="A25" s="278">
        <v>1</v>
      </c>
      <c r="B25" s="3" t="s">
        <v>382</v>
      </c>
      <c r="C25" s="3"/>
      <c r="D25" s="3" t="s">
        <v>382</v>
      </c>
      <c r="E25" s="3">
        <v>10249</v>
      </c>
      <c r="F25" s="3">
        <v>91</v>
      </c>
      <c r="G25" s="3">
        <v>26</v>
      </c>
      <c r="H25" s="330">
        <v>0</v>
      </c>
      <c r="I25" s="166">
        <v>5673137.5300000003</v>
      </c>
      <c r="J25" s="166">
        <v>231499.77</v>
      </c>
      <c r="K25" s="166">
        <v>317016.97000000003</v>
      </c>
      <c r="L25" s="249">
        <v>6221654.2699999996</v>
      </c>
    </row>
    <row r="26" spans="1:12">
      <c r="A26" s="279"/>
      <c r="B26" s="324" t="s">
        <v>382</v>
      </c>
      <c r="C26" s="324" t="s">
        <v>407</v>
      </c>
      <c r="D26" s="324" t="s">
        <v>586</v>
      </c>
      <c r="E26" s="324">
        <v>6828</v>
      </c>
      <c r="F26" s="324">
        <v>73</v>
      </c>
      <c r="G26" s="324">
        <v>21</v>
      </c>
      <c r="H26" s="329">
        <v>0</v>
      </c>
      <c r="I26" s="323">
        <v>3960743.88</v>
      </c>
      <c r="J26" s="323">
        <v>168862.47</v>
      </c>
      <c r="K26" s="323">
        <v>222016.92</v>
      </c>
      <c r="L26" s="273">
        <v>4351623.2699999996</v>
      </c>
    </row>
    <row r="27" spans="1:12">
      <c r="A27" s="279"/>
      <c r="B27" s="324" t="s">
        <v>382</v>
      </c>
      <c r="C27" s="324" t="s">
        <v>406</v>
      </c>
      <c r="D27" s="324" t="s">
        <v>324</v>
      </c>
      <c r="E27" s="324">
        <v>2914</v>
      </c>
      <c r="F27" s="324">
        <v>0</v>
      </c>
      <c r="G27" s="324">
        <v>0</v>
      </c>
      <c r="H27" s="329">
        <v>0</v>
      </c>
      <c r="I27" s="323">
        <v>1520273.16</v>
      </c>
      <c r="J27" s="323">
        <v>56722.26</v>
      </c>
      <c r="K27" s="323">
        <v>82815.92</v>
      </c>
      <c r="L27" s="273">
        <v>1659811.34</v>
      </c>
    </row>
    <row r="28" spans="1:12" s="49" customFormat="1" ht="15.75">
      <c r="A28" s="279"/>
      <c r="B28" s="324" t="s">
        <v>382</v>
      </c>
      <c r="C28" s="324" t="s">
        <v>405</v>
      </c>
      <c r="D28" s="324" t="s">
        <v>434</v>
      </c>
      <c r="E28" s="324">
        <v>507</v>
      </c>
      <c r="F28" s="324">
        <v>18</v>
      </c>
      <c r="G28" s="324">
        <v>5</v>
      </c>
      <c r="H28" s="329">
        <v>0</v>
      </c>
      <c r="I28" s="323">
        <v>192120.49</v>
      </c>
      <c r="J28" s="323">
        <v>5915.04</v>
      </c>
      <c r="K28" s="323">
        <v>12184.13</v>
      </c>
      <c r="L28" s="273">
        <v>210219.66</v>
      </c>
    </row>
    <row r="29" spans="1:12">
      <c r="A29" s="278">
        <v>1</v>
      </c>
      <c r="B29" s="3" t="s">
        <v>566</v>
      </c>
      <c r="C29" s="3"/>
      <c r="D29" s="3" t="s">
        <v>566</v>
      </c>
      <c r="E29" s="3">
        <v>893966</v>
      </c>
      <c r="F29" s="3">
        <v>257785</v>
      </c>
      <c r="G29" s="3">
        <v>71585</v>
      </c>
      <c r="H29" s="330">
        <v>0</v>
      </c>
      <c r="I29" s="166">
        <v>236444563.37</v>
      </c>
      <c r="J29" s="166">
        <v>8796539.9900000002</v>
      </c>
      <c r="K29" s="166">
        <v>13460491.810000001</v>
      </c>
      <c r="L29" s="249">
        <v>258701595.16999999</v>
      </c>
    </row>
    <row r="30" spans="1:12">
      <c r="A30" s="279"/>
      <c r="B30" s="324" t="s">
        <v>566</v>
      </c>
      <c r="C30" s="324" t="s">
        <v>409</v>
      </c>
      <c r="D30" s="324" t="s">
        <v>542</v>
      </c>
      <c r="E30" s="324">
        <v>16</v>
      </c>
      <c r="F30" s="324">
        <v>5</v>
      </c>
      <c r="G30" s="324">
        <v>0</v>
      </c>
      <c r="H30" s="329">
        <v>0</v>
      </c>
      <c r="I30" s="323">
        <v>19727.7</v>
      </c>
      <c r="J30" s="323">
        <v>324.93</v>
      </c>
      <c r="K30" s="323">
        <v>1162.3500000000001</v>
      </c>
      <c r="L30" s="273">
        <v>21214.98</v>
      </c>
    </row>
    <row r="31" spans="1:12">
      <c r="A31" s="279"/>
      <c r="B31" s="324" t="s">
        <v>566</v>
      </c>
      <c r="C31" s="324" t="s">
        <v>274</v>
      </c>
      <c r="D31" s="324" t="s">
        <v>514</v>
      </c>
      <c r="E31" s="324">
        <v>4557</v>
      </c>
      <c r="F31" s="324">
        <v>1128</v>
      </c>
      <c r="G31" s="324">
        <v>343</v>
      </c>
      <c r="H31" s="329">
        <v>0</v>
      </c>
      <c r="I31" s="323">
        <v>2397769.9700000002</v>
      </c>
      <c r="J31" s="323">
        <v>235990.57</v>
      </c>
      <c r="K31" s="323">
        <v>128016.88</v>
      </c>
      <c r="L31" s="273">
        <v>2761777.42</v>
      </c>
    </row>
    <row r="32" spans="1:12" s="49" customFormat="1" ht="15.75">
      <c r="A32" s="279"/>
      <c r="B32" s="324" t="s">
        <v>566</v>
      </c>
      <c r="C32" s="324" t="s">
        <v>275</v>
      </c>
      <c r="D32" s="324" t="s">
        <v>515</v>
      </c>
      <c r="E32" s="324">
        <v>26275</v>
      </c>
      <c r="F32" s="324">
        <v>7381</v>
      </c>
      <c r="G32" s="324">
        <v>3110</v>
      </c>
      <c r="H32" s="329">
        <v>0</v>
      </c>
      <c r="I32" s="323">
        <v>9068871.5999999996</v>
      </c>
      <c r="J32" s="323">
        <v>423327.41</v>
      </c>
      <c r="K32" s="323">
        <v>511851.09</v>
      </c>
      <c r="L32" s="273">
        <v>10004050.1</v>
      </c>
    </row>
    <row r="33" spans="1:12">
      <c r="A33" s="279"/>
      <c r="B33" s="324" t="s">
        <v>566</v>
      </c>
      <c r="C33" s="324" t="s">
        <v>353</v>
      </c>
      <c r="D33" s="324" t="s">
        <v>516</v>
      </c>
      <c r="E33" s="324">
        <v>2983</v>
      </c>
      <c r="F33" s="324">
        <v>1232</v>
      </c>
      <c r="G33" s="324">
        <v>307</v>
      </c>
      <c r="H33" s="329">
        <v>0</v>
      </c>
      <c r="I33" s="323">
        <v>925679.1</v>
      </c>
      <c r="J33" s="323">
        <v>14889.45</v>
      </c>
      <c r="K33" s="323">
        <v>54569.39</v>
      </c>
      <c r="L33" s="273">
        <v>995137.94</v>
      </c>
    </row>
    <row r="34" spans="1:12">
      <c r="A34" s="279"/>
      <c r="B34" s="324" t="s">
        <v>566</v>
      </c>
      <c r="C34" s="324" t="s">
        <v>276</v>
      </c>
      <c r="D34" s="324" t="s">
        <v>517</v>
      </c>
      <c r="E34" s="324">
        <v>2088</v>
      </c>
      <c r="F34" s="324">
        <v>681</v>
      </c>
      <c r="G34" s="324">
        <v>46</v>
      </c>
      <c r="H34" s="329">
        <v>0</v>
      </c>
      <c r="I34" s="323">
        <v>557953.61</v>
      </c>
      <c r="J34" s="323">
        <v>12095.35</v>
      </c>
      <c r="K34" s="323">
        <v>32320.38</v>
      </c>
      <c r="L34" s="273">
        <v>602369.34</v>
      </c>
    </row>
    <row r="35" spans="1:12">
      <c r="A35" s="279"/>
      <c r="B35" s="324" t="s">
        <v>566</v>
      </c>
      <c r="C35" s="324" t="s">
        <v>277</v>
      </c>
      <c r="D35" s="324" t="s">
        <v>518</v>
      </c>
      <c r="E35" s="324">
        <v>22626</v>
      </c>
      <c r="F35" s="324">
        <v>4297</v>
      </c>
      <c r="G35" s="324">
        <v>217</v>
      </c>
      <c r="H35" s="329">
        <v>0</v>
      </c>
      <c r="I35" s="323">
        <v>6990240.2400000002</v>
      </c>
      <c r="J35" s="323">
        <v>336173.7</v>
      </c>
      <c r="K35" s="323">
        <v>384447.7</v>
      </c>
      <c r="L35" s="273">
        <v>7710861.6399999997</v>
      </c>
    </row>
    <row r="36" spans="1:12">
      <c r="A36" s="279"/>
      <c r="B36" s="324" t="s">
        <v>566</v>
      </c>
      <c r="C36" s="324" t="s">
        <v>278</v>
      </c>
      <c r="D36" s="324" t="s">
        <v>519</v>
      </c>
      <c r="E36" s="324">
        <v>24915</v>
      </c>
      <c r="F36" s="324">
        <v>6050</v>
      </c>
      <c r="G36" s="324">
        <v>247</v>
      </c>
      <c r="H36" s="329">
        <v>0</v>
      </c>
      <c r="I36" s="323">
        <v>7406575.5599999996</v>
      </c>
      <c r="J36" s="323">
        <v>283918.95</v>
      </c>
      <c r="K36" s="323">
        <v>425414.74</v>
      </c>
      <c r="L36" s="273">
        <v>8115909.25</v>
      </c>
    </row>
    <row r="37" spans="1:12">
      <c r="A37" s="279"/>
      <c r="B37" s="324" t="s">
        <v>566</v>
      </c>
      <c r="C37" s="324" t="s">
        <v>279</v>
      </c>
      <c r="D37" s="324" t="s">
        <v>520</v>
      </c>
      <c r="E37" s="324">
        <v>3911</v>
      </c>
      <c r="F37" s="324">
        <v>757</v>
      </c>
      <c r="G37" s="324">
        <v>70</v>
      </c>
      <c r="H37" s="329">
        <v>0</v>
      </c>
      <c r="I37" s="323">
        <v>1703818.1</v>
      </c>
      <c r="J37" s="323">
        <v>149101.80000000002</v>
      </c>
      <c r="K37" s="323">
        <v>88410.11</v>
      </c>
      <c r="L37" s="273">
        <v>1941330.01</v>
      </c>
    </row>
    <row r="38" spans="1:12">
      <c r="A38" s="279"/>
      <c r="B38" s="324" t="s">
        <v>566</v>
      </c>
      <c r="C38" s="324" t="s">
        <v>415</v>
      </c>
      <c r="D38" s="324" t="s">
        <v>567</v>
      </c>
      <c r="E38" s="324">
        <v>2009</v>
      </c>
      <c r="F38" s="324">
        <v>973</v>
      </c>
      <c r="G38" s="324">
        <v>345</v>
      </c>
      <c r="H38" s="329">
        <v>0</v>
      </c>
      <c r="I38" s="323">
        <v>391210.49</v>
      </c>
      <c r="J38" s="323">
        <v>978.47</v>
      </c>
      <c r="K38" s="323">
        <v>23390.83</v>
      </c>
      <c r="L38" s="273">
        <v>415579.79</v>
      </c>
    </row>
    <row r="39" spans="1:12">
      <c r="A39" s="279"/>
      <c r="B39" s="324" t="s">
        <v>566</v>
      </c>
      <c r="C39" s="324" t="s">
        <v>280</v>
      </c>
      <c r="D39" s="324" t="s">
        <v>521</v>
      </c>
      <c r="E39" s="324">
        <v>1059</v>
      </c>
      <c r="F39" s="324">
        <v>477</v>
      </c>
      <c r="G39" s="324">
        <v>6</v>
      </c>
      <c r="H39" s="329">
        <v>0</v>
      </c>
      <c r="I39" s="323">
        <v>662435.51</v>
      </c>
      <c r="J39" s="323">
        <v>45042.93</v>
      </c>
      <c r="K39" s="323">
        <v>37008.480000000003</v>
      </c>
      <c r="L39" s="273">
        <v>744486.92</v>
      </c>
    </row>
    <row r="40" spans="1:12">
      <c r="A40" s="279"/>
      <c r="B40" s="324" t="s">
        <v>566</v>
      </c>
      <c r="C40" s="324" t="s">
        <v>281</v>
      </c>
      <c r="D40" s="324" t="s">
        <v>645</v>
      </c>
      <c r="E40" s="324">
        <v>193885</v>
      </c>
      <c r="F40" s="324">
        <v>26933</v>
      </c>
      <c r="G40" s="324">
        <v>1214</v>
      </c>
      <c r="H40" s="329">
        <v>0</v>
      </c>
      <c r="I40" s="323">
        <v>40689530.899999999</v>
      </c>
      <c r="J40" s="323">
        <v>422030.4</v>
      </c>
      <c r="K40" s="323">
        <v>2394007.44</v>
      </c>
      <c r="L40" s="273">
        <v>43505568.740000002</v>
      </c>
    </row>
    <row r="41" spans="1:12">
      <c r="A41" s="279"/>
      <c r="B41" s="324" t="s">
        <v>566</v>
      </c>
      <c r="C41" s="324" t="s">
        <v>282</v>
      </c>
      <c r="D41" s="324" t="s">
        <v>522</v>
      </c>
      <c r="E41" s="324">
        <v>11474</v>
      </c>
      <c r="F41" s="324">
        <v>3353</v>
      </c>
      <c r="G41" s="324">
        <v>42</v>
      </c>
      <c r="H41" s="329">
        <v>0</v>
      </c>
      <c r="I41" s="323">
        <v>1112654.1200000001</v>
      </c>
      <c r="J41" s="323">
        <v>29.68</v>
      </c>
      <c r="K41" s="323">
        <v>66761.460000000006</v>
      </c>
      <c r="L41" s="273">
        <v>1179445.26</v>
      </c>
    </row>
    <row r="42" spans="1:12">
      <c r="A42" s="279"/>
      <c r="B42" s="324" t="s">
        <v>566</v>
      </c>
      <c r="C42" s="324" t="s">
        <v>283</v>
      </c>
      <c r="D42" s="324" t="s">
        <v>523</v>
      </c>
      <c r="E42" s="324">
        <v>5677</v>
      </c>
      <c r="F42" s="324">
        <v>1302</v>
      </c>
      <c r="G42" s="324">
        <v>70</v>
      </c>
      <c r="H42" s="329">
        <v>0</v>
      </c>
      <c r="I42" s="323">
        <v>713744.42</v>
      </c>
      <c r="J42" s="323">
        <v>96.12</v>
      </c>
      <c r="K42" s="323">
        <v>42813.57</v>
      </c>
      <c r="L42" s="273">
        <v>756654.11</v>
      </c>
    </row>
    <row r="43" spans="1:12">
      <c r="A43" s="279"/>
      <c r="B43" s="324" t="s">
        <v>566</v>
      </c>
      <c r="C43" s="324" t="s">
        <v>284</v>
      </c>
      <c r="D43" s="324" t="s">
        <v>524</v>
      </c>
      <c r="E43" s="324">
        <v>24729</v>
      </c>
      <c r="F43" s="324">
        <v>9443</v>
      </c>
      <c r="G43" s="324">
        <v>743</v>
      </c>
      <c r="H43" s="329">
        <v>0</v>
      </c>
      <c r="I43" s="323">
        <v>3641216.43</v>
      </c>
      <c r="J43" s="323">
        <v>0</v>
      </c>
      <c r="K43" s="323">
        <v>218177.74</v>
      </c>
      <c r="L43" s="273">
        <v>3859394.17</v>
      </c>
    </row>
    <row r="44" spans="1:12">
      <c r="A44" s="279"/>
      <c r="B44" s="324" t="s">
        <v>566</v>
      </c>
      <c r="C44" s="324" t="s">
        <v>285</v>
      </c>
      <c r="D44" s="324" t="s">
        <v>525</v>
      </c>
      <c r="E44" s="324">
        <v>1391</v>
      </c>
      <c r="F44" s="324">
        <v>242</v>
      </c>
      <c r="G44" s="324">
        <v>23</v>
      </c>
      <c r="H44" s="329">
        <v>0</v>
      </c>
      <c r="I44" s="323">
        <v>406759.63</v>
      </c>
      <c r="J44" s="323">
        <v>22366.41</v>
      </c>
      <c r="K44" s="323">
        <v>22967.86</v>
      </c>
      <c r="L44" s="273">
        <v>452093.9</v>
      </c>
    </row>
    <row r="45" spans="1:12">
      <c r="A45" s="279"/>
      <c r="B45" s="324" t="s">
        <v>566</v>
      </c>
      <c r="C45" s="324" t="s">
        <v>286</v>
      </c>
      <c r="D45" s="324" t="s">
        <v>526</v>
      </c>
      <c r="E45" s="324">
        <v>4312</v>
      </c>
      <c r="F45" s="324">
        <v>920</v>
      </c>
      <c r="G45" s="324">
        <v>94</v>
      </c>
      <c r="H45" s="329">
        <v>0</v>
      </c>
      <c r="I45" s="323">
        <v>2664193.15</v>
      </c>
      <c r="J45" s="323">
        <v>357669.03</v>
      </c>
      <c r="K45" s="323">
        <v>126944.35</v>
      </c>
      <c r="L45" s="273">
        <v>3148806.53</v>
      </c>
    </row>
    <row r="46" spans="1:12">
      <c r="A46" s="279"/>
      <c r="B46" s="324" t="s">
        <v>566</v>
      </c>
      <c r="C46" s="324" t="s">
        <v>287</v>
      </c>
      <c r="D46" s="324" t="s">
        <v>527</v>
      </c>
      <c r="E46" s="324">
        <v>6477</v>
      </c>
      <c r="F46" s="324">
        <v>2865</v>
      </c>
      <c r="G46" s="324">
        <v>328</v>
      </c>
      <c r="H46" s="329">
        <v>0</v>
      </c>
      <c r="I46" s="323">
        <v>2876832.25</v>
      </c>
      <c r="J46" s="323">
        <v>115868.97</v>
      </c>
      <c r="K46" s="323">
        <v>159244.17000000001</v>
      </c>
      <c r="L46" s="273">
        <v>3151945.39</v>
      </c>
    </row>
    <row r="47" spans="1:12">
      <c r="A47" s="279"/>
      <c r="B47" s="324" t="s">
        <v>566</v>
      </c>
      <c r="C47" s="324" t="s">
        <v>288</v>
      </c>
      <c r="D47" s="324" t="s">
        <v>528</v>
      </c>
      <c r="E47" s="324">
        <v>338809</v>
      </c>
      <c r="F47" s="324">
        <v>109146</v>
      </c>
      <c r="G47" s="324">
        <v>46312</v>
      </c>
      <c r="H47" s="329">
        <v>0</v>
      </c>
      <c r="I47" s="323">
        <v>87966152.439999998</v>
      </c>
      <c r="J47" s="323">
        <v>3049429.6</v>
      </c>
      <c r="K47" s="323">
        <v>5043206.97</v>
      </c>
      <c r="L47" s="273">
        <v>96058789.010000005</v>
      </c>
    </row>
    <row r="48" spans="1:12">
      <c r="A48" s="279"/>
      <c r="B48" s="324" t="s">
        <v>566</v>
      </c>
      <c r="C48" s="324" t="s">
        <v>289</v>
      </c>
      <c r="D48" s="324" t="s">
        <v>529</v>
      </c>
      <c r="E48" s="324">
        <v>30927</v>
      </c>
      <c r="F48" s="324">
        <v>8239</v>
      </c>
      <c r="G48" s="324">
        <v>199</v>
      </c>
      <c r="H48" s="329">
        <v>0</v>
      </c>
      <c r="I48" s="323">
        <v>11860248.369999999</v>
      </c>
      <c r="J48" s="323">
        <v>547074.23</v>
      </c>
      <c r="K48" s="323">
        <v>678440.44</v>
      </c>
      <c r="L48" s="273">
        <v>13085763.039999999</v>
      </c>
    </row>
    <row r="49" spans="1:12">
      <c r="A49" s="279"/>
      <c r="B49" s="324" t="s">
        <v>566</v>
      </c>
      <c r="C49" s="324" t="s">
        <v>414</v>
      </c>
      <c r="D49" s="324" t="s">
        <v>530</v>
      </c>
      <c r="E49" s="324">
        <v>445</v>
      </c>
      <c r="F49" s="324">
        <v>47</v>
      </c>
      <c r="G49" s="324">
        <v>2</v>
      </c>
      <c r="H49" s="329">
        <v>0</v>
      </c>
      <c r="I49" s="323">
        <v>107920.87</v>
      </c>
      <c r="J49" s="323">
        <v>1713.31</v>
      </c>
      <c r="K49" s="323">
        <v>6319.64</v>
      </c>
      <c r="L49" s="273">
        <v>115953.82</v>
      </c>
    </row>
    <row r="50" spans="1:12">
      <c r="A50" s="279"/>
      <c r="B50" s="324" t="s">
        <v>566</v>
      </c>
      <c r="C50" s="324" t="s">
        <v>402</v>
      </c>
      <c r="D50" s="324" t="s">
        <v>568</v>
      </c>
      <c r="E50" s="324">
        <v>776</v>
      </c>
      <c r="F50" s="324">
        <v>264</v>
      </c>
      <c r="G50" s="324">
        <v>51</v>
      </c>
      <c r="H50" s="329">
        <v>0</v>
      </c>
      <c r="I50" s="323">
        <v>224497.95</v>
      </c>
      <c r="J50" s="323">
        <v>3591.5</v>
      </c>
      <c r="K50" s="323">
        <v>13255.02</v>
      </c>
      <c r="L50" s="273">
        <v>241344.47</v>
      </c>
    </row>
    <row r="51" spans="1:12">
      <c r="A51" s="279"/>
      <c r="B51" s="324" t="s">
        <v>566</v>
      </c>
      <c r="C51" s="324" t="s">
        <v>290</v>
      </c>
      <c r="D51" s="324" t="s">
        <v>642</v>
      </c>
      <c r="E51" s="324">
        <v>571</v>
      </c>
      <c r="F51" s="324">
        <v>161</v>
      </c>
      <c r="G51" s="324">
        <v>2</v>
      </c>
      <c r="H51" s="329">
        <v>0</v>
      </c>
      <c r="I51" s="323">
        <v>289827.18</v>
      </c>
      <c r="J51" s="323">
        <v>37297.879999999997</v>
      </c>
      <c r="K51" s="323">
        <v>14897.51</v>
      </c>
      <c r="L51" s="273">
        <v>342022.57</v>
      </c>
    </row>
    <row r="52" spans="1:12">
      <c r="A52" s="279"/>
      <c r="B52" s="324" t="s">
        <v>566</v>
      </c>
      <c r="C52" s="324" t="s">
        <v>291</v>
      </c>
      <c r="D52" s="324" t="s">
        <v>531</v>
      </c>
      <c r="E52" s="324">
        <v>6798</v>
      </c>
      <c r="F52" s="324">
        <v>2062</v>
      </c>
      <c r="G52" s="324">
        <v>556</v>
      </c>
      <c r="H52" s="329">
        <v>0</v>
      </c>
      <c r="I52" s="323">
        <v>1706963.56</v>
      </c>
      <c r="J52" s="323">
        <v>51684.14</v>
      </c>
      <c r="K52" s="323">
        <v>98575.53</v>
      </c>
      <c r="L52" s="273">
        <v>1857223.23</v>
      </c>
    </row>
    <row r="53" spans="1:12" s="49" customFormat="1" ht="15.75">
      <c r="A53" s="279"/>
      <c r="B53" s="324" t="s">
        <v>566</v>
      </c>
      <c r="C53" s="324" t="s">
        <v>292</v>
      </c>
      <c r="D53" s="324" t="s">
        <v>532</v>
      </c>
      <c r="E53" s="324">
        <v>3679</v>
      </c>
      <c r="F53" s="324">
        <v>541</v>
      </c>
      <c r="G53" s="324">
        <v>53</v>
      </c>
      <c r="H53" s="329">
        <v>0</v>
      </c>
      <c r="I53" s="323">
        <v>2172546.65</v>
      </c>
      <c r="J53" s="323">
        <v>298824.3</v>
      </c>
      <c r="K53" s="323">
        <v>110492.51</v>
      </c>
      <c r="L53" s="273">
        <v>2581863.46</v>
      </c>
    </row>
    <row r="54" spans="1:12">
      <c r="A54" s="279"/>
      <c r="B54" s="324" t="s">
        <v>566</v>
      </c>
      <c r="C54" s="324" t="s">
        <v>293</v>
      </c>
      <c r="D54" s="324" t="s">
        <v>533</v>
      </c>
      <c r="E54" s="324">
        <v>22776</v>
      </c>
      <c r="F54" s="324">
        <v>7609</v>
      </c>
      <c r="G54" s="324">
        <v>649</v>
      </c>
      <c r="H54" s="329">
        <v>0</v>
      </c>
      <c r="I54" s="323">
        <v>9655584.0299999993</v>
      </c>
      <c r="J54" s="323">
        <v>908340.61</v>
      </c>
      <c r="K54" s="323">
        <v>485346.6</v>
      </c>
      <c r="L54" s="273">
        <v>11049271.24</v>
      </c>
    </row>
    <row r="55" spans="1:12">
      <c r="A55" s="279"/>
      <c r="B55" s="324" t="s">
        <v>566</v>
      </c>
      <c r="C55" s="324" t="s">
        <v>294</v>
      </c>
      <c r="D55" s="324" t="s">
        <v>534</v>
      </c>
      <c r="E55" s="324">
        <v>22281</v>
      </c>
      <c r="F55" s="324">
        <v>4294</v>
      </c>
      <c r="G55" s="324">
        <v>382</v>
      </c>
      <c r="H55" s="329">
        <v>0</v>
      </c>
      <c r="I55" s="323">
        <v>6398772.8899999997</v>
      </c>
      <c r="J55" s="323">
        <v>434277.14</v>
      </c>
      <c r="K55" s="323">
        <v>338061.83</v>
      </c>
      <c r="L55" s="273">
        <v>7171111.8600000003</v>
      </c>
    </row>
    <row r="56" spans="1:12">
      <c r="A56" s="279"/>
      <c r="B56" s="324" t="s">
        <v>566</v>
      </c>
      <c r="C56" s="324" t="s">
        <v>295</v>
      </c>
      <c r="D56" s="324" t="s">
        <v>643</v>
      </c>
      <c r="E56" s="324">
        <v>7433</v>
      </c>
      <c r="F56" s="324">
        <v>2239</v>
      </c>
      <c r="G56" s="324">
        <v>275</v>
      </c>
      <c r="H56" s="329">
        <v>0</v>
      </c>
      <c r="I56" s="323">
        <v>1610375.96</v>
      </c>
      <c r="J56" s="323">
        <v>25976.83</v>
      </c>
      <c r="K56" s="323">
        <v>94289.67</v>
      </c>
      <c r="L56" s="273">
        <v>1730642.46</v>
      </c>
    </row>
    <row r="57" spans="1:12">
      <c r="A57" s="279"/>
      <c r="B57" s="324" t="s">
        <v>566</v>
      </c>
      <c r="C57" s="324" t="s">
        <v>354</v>
      </c>
      <c r="D57" s="324" t="s">
        <v>535</v>
      </c>
      <c r="E57" s="324">
        <v>488</v>
      </c>
      <c r="F57" s="324">
        <v>186</v>
      </c>
      <c r="G57" s="324">
        <v>46</v>
      </c>
      <c r="H57" s="329">
        <v>0</v>
      </c>
      <c r="I57" s="323">
        <v>163818.38</v>
      </c>
      <c r="J57" s="323">
        <v>4725.45</v>
      </c>
      <c r="K57" s="323">
        <v>9524.3000000000011</v>
      </c>
      <c r="L57" s="273">
        <v>178068.13</v>
      </c>
    </row>
    <row r="58" spans="1:12">
      <c r="A58" s="279"/>
      <c r="B58" s="324" t="s">
        <v>566</v>
      </c>
      <c r="C58" s="324" t="s">
        <v>296</v>
      </c>
      <c r="D58" s="324" t="s">
        <v>536</v>
      </c>
      <c r="E58" s="324">
        <v>1523</v>
      </c>
      <c r="F58" s="324">
        <v>391</v>
      </c>
      <c r="G58" s="324">
        <v>19</v>
      </c>
      <c r="H58" s="329">
        <v>0</v>
      </c>
      <c r="I58" s="323">
        <v>871782.12</v>
      </c>
      <c r="J58" s="323">
        <v>112264.5</v>
      </c>
      <c r="K58" s="323">
        <v>44959.75</v>
      </c>
      <c r="L58" s="273">
        <v>1029006.37</v>
      </c>
    </row>
    <row r="59" spans="1:12">
      <c r="A59" s="279"/>
      <c r="B59" s="324" t="s">
        <v>566</v>
      </c>
      <c r="C59" s="324" t="s">
        <v>408</v>
      </c>
      <c r="D59" s="324" t="s">
        <v>383</v>
      </c>
      <c r="E59" s="324">
        <v>117231</v>
      </c>
      <c r="F59" s="324">
        <v>53913</v>
      </c>
      <c r="G59" s="324">
        <v>15659</v>
      </c>
      <c r="H59" s="329">
        <v>0</v>
      </c>
      <c r="I59" s="323">
        <v>30727384.030000001</v>
      </c>
      <c r="J59" s="323">
        <v>869473.67</v>
      </c>
      <c r="K59" s="323">
        <v>1779981.17</v>
      </c>
      <c r="L59" s="273">
        <v>33376838.870000001</v>
      </c>
    </row>
    <row r="60" spans="1:12">
      <c r="A60" s="279"/>
      <c r="B60" s="324" t="s">
        <v>566</v>
      </c>
      <c r="C60" s="324" t="s">
        <v>397</v>
      </c>
      <c r="D60" s="324" t="s">
        <v>646</v>
      </c>
      <c r="E60" s="324">
        <v>318</v>
      </c>
      <c r="F60" s="324">
        <v>220</v>
      </c>
      <c r="G60" s="324">
        <v>114</v>
      </c>
      <c r="H60" s="329">
        <v>0</v>
      </c>
      <c r="I60" s="323">
        <v>36926.660000000003</v>
      </c>
      <c r="J60" s="323">
        <v>215.6</v>
      </c>
      <c r="K60" s="323">
        <v>2201.7000000000003</v>
      </c>
      <c r="L60" s="273">
        <v>39343.96</v>
      </c>
    </row>
    <row r="61" spans="1:12">
      <c r="A61" s="279"/>
      <c r="B61" s="324" t="s">
        <v>566</v>
      </c>
      <c r="C61" s="324" t="s">
        <v>599</v>
      </c>
      <c r="D61" s="324" t="s">
        <v>600</v>
      </c>
      <c r="E61" s="324">
        <v>781</v>
      </c>
      <c r="F61" s="324">
        <v>200</v>
      </c>
      <c r="G61" s="324">
        <v>0</v>
      </c>
      <c r="H61" s="329">
        <v>0</v>
      </c>
      <c r="I61" s="323">
        <v>31002.92</v>
      </c>
      <c r="J61" s="323">
        <v>0</v>
      </c>
      <c r="K61" s="323">
        <v>1860.33</v>
      </c>
      <c r="L61" s="273">
        <v>32863.25</v>
      </c>
    </row>
    <row r="62" spans="1:12">
      <c r="A62" s="279"/>
      <c r="B62" s="324" t="s">
        <v>566</v>
      </c>
      <c r="C62" s="324" t="s">
        <v>297</v>
      </c>
      <c r="D62" s="324" t="s">
        <v>537</v>
      </c>
      <c r="E62" s="324">
        <v>746</v>
      </c>
      <c r="F62" s="324">
        <v>234</v>
      </c>
      <c r="G62" s="324">
        <v>61</v>
      </c>
      <c r="H62" s="329">
        <v>0</v>
      </c>
      <c r="I62" s="323">
        <v>391546.58</v>
      </c>
      <c r="J62" s="323">
        <v>31747.06</v>
      </c>
      <c r="K62" s="323">
        <v>21570.3</v>
      </c>
      <c r="L62" s="273">
        <v>444863.94</v>
      </c>
    </row>
    <row r="63" spans="1:12">
      <c r="A63" s="278">
        <v>1</v>
      </c>
      <c r="B63" s="3" t="s">
        <v>651</v>
      </c>
      <c r="C63" s="3"/>
      <c r="D63" s="3" t="s">
        <v>651</v>
      </c>
      <c r="E63" s="3">
        <v>883695</v>
      </c>
      <c r="F63" s="3">
        <v>365281</v>
      </c>
      <c r="G63" s="3">
        <v>107616</v>
      </c>
      <c r="H63" s="330">
        <v>8378</v>
      </c>
      <c r="I63" s="166">
        <v>975951934.09000003</v>
      </c>
      <c r="J63" s="166">
        <v>9799895.3800000008</v>
      </c>
      <c r="K63" s="166">
        <v>54789540.700000003</v>
      </c>
      <c r="L63" s="249">
        <v>1040541370.17</v>
      </c>
    </row>
    <row r="64" spans="1:12">
      <c r="A64" s="279"/>
      <c r="B64" s="324" t="s">
        <v>651</v>
      </c>
      <c r="C64" s="324" t="s">
        <v>260</v>
      </c>
      <c r="D64" s="324" t="s">
        <v>56</v>
      </c>
      <c r="E64" s="324">
        <v>491266</v>
      </c>
      <c r="F64" s="324">
        <v>167658</v>
      </c>
      <c r="G64" s="324">
        <v>74841</v>
      </c>
      <c r="H64" s="329">
        <v>0</v>
      </c>
      <c r="I64" s="323">
        <v>468466512.81</v>
      </c>
      <c r="J64" s="323">
        <v>1526036.76</v>
      </c>
      <c r="K64" s="323">
        <v>26352884.510000002</v>
      </c>
      <c r="L64" s="273">
        <v>496345434.07999998</v>
      </c>
    </row>
    <row r="65" spans="1:12" s="49" customFormat="1" ht="15.75">
      <c r="A65" s="279"/>
      <c r="B65" s="324" t="s">
        <v>651</v>
      </c>
      <c r="C65" s="324" t="s">
        <v>262</v>
      </c>
      <c r="D65" s="324" t="s">
        <v>57</v>
      </c>
      <c r="E65" s="324">
        <v>8973</v>
      </c>
      <c r="F65" s="324">
        <v>1901</v>
      </c>
      <c r="G65" s="324">
        <v>643</v>
      </c>
      <c r="H65" s="329">
        <v>0</v>
      </c>
      <c r="I65" s="323">
        <v>9836016.8900000006</v>
      </c>
      <c r="J65" s="323">
        <v>16243.84</v>
      </c>
      <c r="K65" s="323">
        <v>557784.28</v>
      </c>
      <c r="L65" s="273">
        <v>10410045.01</v>
      </c>
    </row>
    <row r="66" spans="1:12">
      <c r="A66" s="279"/>
      <c r="B66" s="324" t="s">
        <v>651</v>
      </c>
      <c r="C66" s="324" t="s">
        <v>411</v>
      </c>
      <c r="D66" s="324" t="s">
        <v>384</v>
      </c>
      <c r="E66" s="324">
        <v>1096</v>
      </c>
      <c r="F66" s="324">
        <v>411</v>
      </c>
      <c r="G66" s="324">
        <v>126</v>
      </c>
      <c r="H66" s="329">
        <v>0</v>
      </c>
      <c r="I66" s="323">
        <v>2391123.54</v>
      </c>
      <c r="J66" s="323">
        <v>197164.62</v>
      </c>
      <c r="K66" s="323">
        <v>160807.89000000001</v>
      </c>
      <c r="L66" s="273">
        <v>2749096.05</v>
      </c>
    </row>
    <row r="67" spans="1:12" s="49" customFormat="1" ht="15.75">
      <c r="A67" s="279"/>
      <c r="B67" s="324" t="s">
        <v>651</v>
      </c>
      <c r="C67" s="324" t="s">
        <v>352</v>
      </c>
      <c r="D67" s="324" t="s">
        <v>513</v>
      </c>
      <c r="E67" s="324">
        <v>1299</v>
      </c>
      <c r="F67" s="324">
        <v>146</v>
      </c>
      <c r="G67" s="324">
        <v>34</v>
      </c>
      <c r="H67" s="329">
        <v>9</v>
      </c>
      <c r="I67" s="323">
        <v>1886547.44</v>
      </c>
      <c r="J67" s="323">
        <v>39106.910000000003</v>
      </c>
      <c r="K67" s="323">
        <v>96731.87</v>
      </c>
      <c r="L67" s="273">
        <v>2022386.22</v>
      </c>
    </row>
    <row r="68" spans="1:12">
      <c r="A68" s="279"/>
      <c r="B68" s="324" t="s">
        <v>651</v>
      </c>
      <c r="C68" s="324" t="s">
        <v>263</v>
      </c>
      <c r="D68" s="324" t="s">
        <v>58</v>
      </c>
      <c r="E68" s="324">
        <v>11675</v>
      </c>
      <c r="F68" s="324">
        <v>1875</v>
      </c>
      <c r="G68" s="324">
        <v>291</v>
      </c>
      <c r="H68" s="329">
        <v>0</v>
      </c>
      <c r="I68" s="323">
        <v>16193250.91</v>
      </c>
      <c r="J68" s="323">
        <v>355239.97</v>
      </c>
      <c r="K68" s="323">
        <v>801557.77</v>
      </c>
      <c r="L68" s="273">
        <v>17350048.649999999</v>
      </c>
    </row>
    <row r="69" spans="1:12" s="49" customFormat="1" ht="15.75">
      <c r="A69" s="279"/>
      <c r="B69" s="324" t="s">
        <v>651</v>
      </c>
      <c r="C69" s="324" t="s">
        <v>264</v>
      </c>
      <c r="D69" s="324" t="s">
        <v>59</v>
      </c>
      <c r="E69" s="324">
        <v>5028</v>
      </c>
      <c r="F69" s="324">
        <v>1405</v>
      </c>
      <c r="G69" s="324">
        <v>141</v>
      </c>
      <c r="H69" s="329">
        <v>46</v>
      </c>
      <c r="I69" s="323">
        <v>7614252.4900000002</v>
      </c>
      <c r="J69" s="323">
        <v>173625.1</v>
      </c>
      <c r="K69" s="323">
        <v>416041.83</v>
      </c>
      <c r="L69" s="273">
        <v>8203919.4199999999</v>
      </c>
    </row>
    <row r="70" spans="1:12">
      <c r="A70" s="279"/>
      <c r="B70" s="324" t="s">
        <v>651</v>
      </c>
      <c r="C70" s="324" t="s">
        <v>410</v>
      </c>
      <c r="D70" s="324" t="s">
        <v>385</v>
      </c>
      <c r="E70" s="324">
        <v>2270</v>
      </c>
      <c r="F70" s="324">
        <v>352</v>
      </c>
      <c r="G70" s="324">
        <v>105</v>
      </c>
      <c r="H70" s="329">
        <v>0</v>
      </c>
      <c r="I70" s="323">
        <v>3542054.07</v>
      </c>
      <c r="J70" s="323">
        <v>134588.72</v>
      </c>
      <c r="K70" s="323">
        <v>210846.46</v>
      </c>
      <c r="L70" s="273">
        <v>3887489.25</v>
      </c>
    </row>
    <row r="71" spans="1:12" s="49" customFormat="1" ht="15.75">
      <c r="A71" s="279"/>
      <c r="B71" s="324" t="s">
        <v>651</v>
      </c>
      <c r="C71" s="324" t="s">
        <v>265</v>
      </c>
      <c r="D71" s="324" t="s">
        <v>60</v>
      </c>
      <c r="E71" s="324">
        <v>564</v>
      </c>
      <c r="F71" s="324">
        <v>129</v>
      </c>
      <c r="G71" s="324">
        <v>1</v>
      </c>
      <c r="H71" s="329">
        <v>5</v>
      </c>
      <c r="I71" s="323">
        <v>833469.43</v>
      </c>
      <c r="J71" s="323">
        <v>25628.36</v>
      </c>
      <c r="K71" s="323">
        <v>43116</v>
      </c>
      <c r="L71" s="273">
        <v>902213.79</v>
      </c>
    </row>
    <row r="72" spans="1:12">
      <c r="A72" s="279"/>
      <c r="B72" s="324" t="s">
        <v>651</v>
      </c>
      <c r="C72" s="324" t="s">
        <v>266</v>
      </c>
      <c r="D72" s="324" t="s">
        <v>61</v>
      </c>
      <c r="E72" s="324">
        <v>40181</v>
      </c>
      <c r="F72" s="324">
        <v>8457</v>
      </c>
      <c r="G72" s="324">
        <v>1129</v>
      </c>
      <c r="H72" s="329">
        <v>333</v>
      </c>
      <c r="I72" s="323">
        <v>65110910.530000001</v>
      </c>
      <c r="J72" s="323">
        <v>1642859.03</v>
      </c>
      <c r="K72" s="323">
        <v>3398996.02</v>
      </c>
      <c r="L72" s="273">
        <v>70152765.579999998</v>
      </c>
    </row>
    <row r="73" spans="1:12" s="49" customFormat="1" ht="15.75">
      <c r="A73" s="279"/>
      <c r="B73" s="324" t="s">
        <v>651</v>
      </c>
      <c r="C73" s="324" t="s">
        <v>273</v>
      </c>
      <c r="D73" s="324" t="s">
        <v>358</v>
      </c>
      <c r="E73" s="324">
        <v>23080</v>
      </c>
      <c r="F73" s="324">
        <v>6932</v>
      </c>
      <c r="G73" s="324">
        <v>712</v>
      </c>
      <c r="H73" s="329">
        <v>0</v>
      </c>
      <c r="I73" s="323">
        <v>44921818.189999998</v>
      </c>
      <c r="J73" s="323">
        <v>1616281.35</v>
      </c>
      <c r="K73" s="323">
        <v>2455520.9700000002</v>
      </c>
      <c r="L73" s="273">
        <v>48993620.509999998</v>
      </c>
    </row>
    <row r="74" spans="1:12">
      <c r="A74" s="279"/>
      <c r="B74" s="324" t="s">
        <v>651</v>
      </c>
      <c r="C74" s="324" t="s">
        <v>396</v>
      </c>
      <c r="D74" s="324" t="s">
        <v>386</v>
      </c>
      <c r="E74" s="324">
        <v>106768</v>
      </c>
      <c r="F74" s="324">
        <v>37282</v>
      </c>
      <c r="G74" s="324">
        <v>11570</v>
      </c>
      <c r="H74" s="329">
        <v>390</v>
      </c>
      <c r="I74" s="323">
        <v>111416652.42</v>
      </c>
      <c r="J74" s="323">
        <v>180170.31</v>
      </c>
      <c r="K74" s="323">
        <v>6179264.2300000004</v>
      </c>
      <c r="L74" s="273">
        <v>117776086.95999999</v>
      </c>
    </row>
    <row r="75" spans="1:12">
      <c r="A75" s="279"/>
      <c r="B75" s="324" t="s">
        <v>651</v>
      </c>
      <c r="C75" s="324" t="s">
        <v>579</v>
      </c>
      <c r="D75" s="324" t="s">
        <v>580</v>
      </c>
      <c r="E75" s="324">
        <v>191412</v>
      </c>
      <c r="F75" s="324">
        <v>138730</v>
      </c>
      <c r="G75" s="324">
        <v>18020</v>
      </c>
      <c r="H75" s="329">
        <v>7595</v>
      </c>
      <c r="I75" s="323">
        <v>243655459.02000001</v>
      </c>
      <c r="J75" s="323">
        <v>3892068.29</v>
      </c>
      <c r="K75" s="323">
        <v>14111620.859999999</v>
      </c>
      <c r="L75" s="273">
        <v>261659148.16999999</v>
      </c>
    </row>
    <row r="76" spans="1:12" s="49" customFormat="1" ht="15.75">
      <c r="A76" s="279"/>
      <c r="B76" s="324" t="s">
        <v>651</v>
      </c>
      <c r="C76" s="324" t="s">
        <v>421</v>
      </c>
      <c r="D76" s="324" t="s">
        <v>395</v>
      </c>
      <c r="E76" s="324">
        <v>83</v>
      </c>
      <c r="F76" s="324">
        <v>3</v>
      </c>
      <c r="G76" s="324">
        <v>3</v>
      </c>
      <c r="H76" s="329">
        <v>0</v>
      </c>
      <c r="I76" s="323">
        <v>83866.350000000006</v>
      </c>
      <c r="J76" s="323">
        <v>882.12</v>
      </c>
      <c r="K76" s="323">
        <v>4368.01</v>
      </c>
      <c r="L76" s="273">
        <v>89116.479999999996</v>
      </c>
    </row>
    <row r="77" spans="1:12">
      <c r="A77" s="278">
        <v>1</v>
      </c>
      <c r="B77" s="3" t="s">
        <v>387</v>
      </c>
      <c r="C77" s="3"/>
      <c r="D77" s="3" t="s">
        <v>387</v>
      </c>
      <c r="E77" s="3">
        <v>4</v>
      </c>
      <c r="F77" s="3">
        <v>0</v>
      </c>
      <c r="G77" s="3">
        <v>0</v>
      </c>
      <c r="H77" s="330">
        <v>2</v>
      </c>
      <c r="I77" s="166">
        <v>6094.77</v>
      </c>
      <c r="J77" s="166">
        <v>242.06</v>
      </c>
      <c r="K77" s="166">
        <v>372.82</v>
      </c>
      <c r="L77" s="249">
        <v>6709.65</v>
      </c>
    </row>
    <row r="78" spans="1:12">
      <c r="A78" s="279"/>
      <c r="B78" s="324" t="s">
        <v>387</v>
      </c>
      <c r="C78" s="324" t="s">
        <v>412</v>
      </c>
      <c r="D78" s="324" t="s">
        <v>388</v>
      </c>
      <c r="E78" s="324">
        <v>4</v>
      </c>
      <c r="F78" s="324">
        <v>0</v>
      </c>
      <c r="G78" s="324">
        <v>0</v>
      </c>
      <c r="H78" s="329">
        <v>2</v>
      </c>
      <c r="I78" s="323">
        <v>6094.77</v>
      </c>
      <c r="J78" s="323">
        <v>242.06</v>
      </c>
      <c r="K78" s="323">
        <v>372.82</v>
      </c>
      <c r="L78" s="273">
        <v>6709.65</v>
      </c>
    </row>
    <row r="79" spans="1:12">
      <c r="A79" s="278">
        <v>1</v>
      </c>
      <c r="B79" s="3" t="s">
        <v>389</v>
      </c>
      <c r="C79" s="3"/>
      <c r="D79" s="3" t="s">
        <v>389</v>
      </c>
      <c r="E79" s="3">
        <v>11973</v>
      </c>
      <c r="F79" s="3">
        <v>2783</v>
      </c>
      <c r="G79" s="3">
        <v>18</v>
      </c>
      <c r="H79" s="330">
        <v>0</v>
      </c>
      <c r="I79" s="166">
        <v>4922570.04</v>
      </c>
      <c r="J79" s="166">
        <v>0</v>
      </c>
      <c r="K79" s="166">
        <v>118925.9</v>
      </c>
      <c r="L79" s="249">
        <v>5041495.9400000004</v>
      </c>
    </row>
    <row r="80" spans="1:12" s="49" customFormat="1" ht="15.75">
      <c r="A80" s="279"/>
      <c r="B80" s="324" t="s">
        <v>389</v>
      </c>
      <c r="C80" s="324" t="s">
        <v>301</v>
      </c>
      <c r="D80" s="324" t="s">
        <v>68</v>
      </c>
      <c r="E80" s="324">
        <v>11973</v>
      </c>
      <c r="F80" s="324">
        <v>2783</v>
      </c>
      <c r="G80" s="324">
        <v>18</v>
      </c>
      <c r="H80" s="329">
        <v>0</v>
      </c>
      <c r="I80" s="323">
        <v>4922570.04</v>
      </c>
      <c r="J80" s="323">
        <v>0</v>
      </c>
      <c r="K80" s="323">
        <v>118925.9</v>
      </c>
      <c r="L80" s="273">
        <v>5041495.9400000004</v>
      </c>
    </row>
    <row r="81" spans="1:12">
      <c r="A81" s="278">
        <v>1</v>
      </c>
      <c r="B81" s="3" t="s">
        <v>67</v>
      </c>
      <c r="C81" s="3"/>
      <c r="D81" s="3" t="s">
        <v>67</v>
      </c>
      <c r="E81" s="3">
        <v>12472</v>
      </c>
      <c r="F81" s="3">
        <v>3161</v>
      </c>
      <c r="G81" s="3">
        <v>0</v>
      </c>
      <c r="H81" s="330">
        <v>0</v>
      </c>
      <c r="I81" s="166">
        <v>2780664.04</v>
      </c>
      <c r="J81" s="166">
        <v>0</v>
      </c>
      <c r="K81" s="166">
        <v>0</v>
      </c>
      <c r="L81" s="249">
        <v>2780664.04</v>
      </c>
    </row>
    <row r="82" spans="1:12">
      <c r="A82" s="279"/>
      <c r="B82" s="324" t="s">
        <v>67</v>
      </c>
      <c r="C82" s="324" t="s">
        <v>300</v>
      </c>
      <c r="D82" s="324" t="s">
        <v>67</v>
      </c>
      <c r="E82" s="324">
        <v>12472</v>
      </c>
      <c r="F82" s="324">
        <v>3161</v>
      </c>
      <c r="G82" s="324">
        <v>0</v>
      </c>
      <c r="H82" s="329">
        <v>0</v>
      </c>
      <c r="I82" s="323">
        <v>2780664.04</v>
      </c>
      <c r="J82" s="323">
        <v>0</v>
      </c>
      <c r="K82" s="323">
        <v>0</v>
      </c>
      <c r="L82" s="273">
        <v>2780664.04</v>
      </c>
    </row>
    <row r="83" spans="1:12">
      <c r="A83" s="278">
        <v>1</v>
      </c>
      <c r="B83" s="3" t="s">
        <v>69</v>
      </c>
      <c r="C83" s="3"/>
      <c r="D83" s="3" t="s">
        <v>69</v>
      </c>
      <c r="E83" s="3">
        <v>236690</v>
      </c>
      <c r="F83" s="3">
        <v>37308</v>
      </c>
      <c r="G83" s="3">
        <v>0</v>
      </c>
      <c r="H83" s="330">
        <v>0</v>
      </c>
      <c r="I83" s="166">
        <v>23304078.239999998</v>
      </c>
      <c r="J83" s="166">
        <v>805.88</v>
      </c>
      <c r="K83" s="166">
        <v>0</v>
      </c>
      <c r="L83" s="249">
        <v>23304884.120000001</v>
      </c>
    </row>
    <row r="84" spans="1:12">
      <c r="A84" s="279"/>
      <c r="B84" s="324" t="s">
        <v>69</v>
      </c>
      <c r="C84" s="324" t="s">
        <v>302</v>
      </c>
      <c r="D84" s="324" t="s">
        <v>69</v>
      </c>
      <c r="E84" s="324">
        <v>236690</v>
      </c>
      <c r="F84" s="324">
        <v>37308</v>
      </c>
      <c r="G84" s="324">
        <v>0</v>
      </c>
      <c r="H84" s="329">
        <v>0</v>
      </c>
      <c r="I84" s="323">
        <v>23304078.239999998</v>
      </c>
      <c r="J84" s="323">
        <v>805.88</v>
      </c>
      <c r="K84" s="323">
        <v>0</v>
      </c>
      <c r="L84" s="273">
        <v>23304884.120000001</v>
      </c>
    </row>
    <row r="85" spans="1:12">
      <c r="A85" s="278">
        <v>1</v>
      </c>
      <c r="B85" s="3" t="s">
        <v>66</v>
      </c>
      <c r="C85" s="3"/>
      <c r="D85" s="3" t="s">
        <v>66</v>
      </c>
      <c r="E85" s="3">
        <v>44377</v>
      </c>
      <c r="F85" s="3">
        <v>17300</v>
      </c>
      <c r="G85" s="3">
        <v>0</v>
      </c>
      <c r="H85" s="330">
        <v>0</v>
      </c>
      <c r="I85" s="166">
        <v>6986331.2300000004</v>
      </c>
      <c r="J85" s="166">
        <v>5520.7</v>
      </c>
      <c r="K85" s="166">
        <v>171021.68</v>
      </c>
      <c r="L85" s="249">
        <v>7162873.6100000003</v>
      </c>
    </row>
    <row r="86" spans="1:12">
      <c r="A86" s="279"/>
      <c r="B86" s="324" t="s">
        <v>66</v>
      </c>
      <c r="C86" s="324" t="s">
        <v>299</v>
      </c>
      <c r="D86" s="324" t="s">
        <v>66</v>
      </c>
      <c r="E86" s="324">
        <v>43926</v>
      </c>
      <c r="F86" s="324">
        <v>17234</v>
      </c>
      <c r="G86" s="324">
        <v>0</v>
      </c>
      <c r="H86" s="329">
        <v>0</v>
      </c>
      <c r="I86" s="323">
        <v>6503270.8099999996</v>
      </c>
      <c r="J86" s="323">
        <v>0</v>
      </c>
      <c r="K86" s="323">
        <v>143656.07</v>
      </c>
      <c r="L86" s="273">
        <v>6646926.8799999999</v>
      </c>
    </row>
    <row r="87" spans="1:12" s="49" customFormat="1" ht="15.75">
      <c r="A87" s="279"/>
      <c r="B87" s="324" t="s">
        <v>66</v>
      </c>
      <c r="C87" s="324" t="s">
        <v>413</v>
      </c>
      <c r="D87" s="324" t="s">
        <v>390</v>
      </c>
      <c r="E87" s="324">
        <v>80</v>
      </c>
      <c r="F87" s="324">
        <v>40</v>
      </c>
      <c r="G87" s="324">
        <v>0</v>
      </c>
      <c r="H87" s="329">
        <v>0</v>
      </c>
      <c r="I87" s="323">
        <v>105264.57</v>
      </c>
      <c r="J87" s="323">
        <v>1061.8</v>
      </c>
      <c r="K87" s="323">
        <v>5588.57</v>
      </c>
      <c r="L87" s="273">
        <v>111914.94</v>
      </c>
    </row>
    <row r="88" spans="1:12">
      <c r="A88" s="279"/>
      <c r="B88" s="324" t="s">
        <v>66</v>
      </c>
      <c r="C88" s="324" t="s">
        <v>594</v>
      </c>
      <c r="D88" s="324" t="s">
        <v>595</v>
      </c>
      <c r="E88" s="324">
        <v>371</v>
      </c>
      <c r="F88" s="324">
        <v>26</v>
      </c>
      <c r="G88" s="324">
        <v>0</v>
      </c>
      <c r="H88" s="329">
        <v>0</v>
      </c>
      <c r="I88" s="323">
        <v>377795.85</v>
      </c>
      <c r="J88" s="323">
        <v>4458.9000000000005</v>
      </c>
      <c r="K88" s="323">
        <v>21777.040000000001</v>
      </c>
      <c r="L88" s="273">
        <v>404031.79</v>
      </c>
    </row>
    <row r="89" spans="1:12">
      <c r="A89" s="278">
        <v>1</v>
      </c>
      <c r="B89" s="3" t="s">
        <v>65</v>
      </c>
      <c r="C89" s="3"/>
      <c r="D89" s="3" t="s">
        <v>65</v>
      </c>
      <c r="E89" s="3">
        <v>35185</v>
      </c>
      <c r="F89" s="3">
        <v>18241</v>
      </c>
      <c r="G89" s="3">
        <v>2915</v>
      </c>
      <c r="H89" s="330">
        <v>0</v>
      </c>
      <c r="I89" s="166">
        <v>51761173.43</v>
      </c>
      <c r="J89" s="166">
        <v>471130.25</v>
      </c>
      <c r="K89" s="166">
        <v>2807894.65</v>
      </c>
      <c r="L89" s="249">
        <v>55040198.329999998</v>
      </c>
    </row>
    <row r="90" spans="1:12" s="49" customFormat="1" ht="15.75">
      <c r="A90" s="279"/>
      <c r="B90" s="324" t="s">
        <v>65</v>
      </c>
      <c r="C90" s="324" t="s">
        <v>298</v>
      </c>
      <c r="D90" s="324" t="s">
        <v>65</v>
      </c>
      <c r="E90" s="324">
        <v>35185</v>
      </c>
      <c r="F90" s="324">
        <v>18241</v>
      </c>
      <c r="G90" s="324">
        <v>2915</v>
      </c>
      <c r="H90" s="329">
        <v>0</v>
      </c>
      <c r="I90" s="323">
        <v>51761173.43</v>
      </c>
      <c r="J90" s="323">
        <v>471130.25</v>
      </c>
      <c r="K90" s="323">
        <v>2807894.65</v>
      </c>
      <c r="L90" s="273">
        <v>55040198.329999998</v>
      </c>
    </row>
    <row r="91" spans="1:12">
      <c r="A91" s="278">
        <v>1</v>
      </c>
      <c r="B91" s="3" t="s">
        <v>391</v>
      </c>
      <c r="C91" s="3"/>
      <c r="D91" s="3" t="s">
        <v>391</v>
      </c>
      <c r="E91" s="3">
        <v>175555</v>
      </c>
      <c r="F91" s="3">
        <v>93909</v>
      </c>
      <c r="G91" s="3">
        <v>24799</v>
      </c>
      <c r="H91" s="330">
        <v>3559</v>
      </c>
      <c r="I91" s="166">
        <v>229829818.58000001</v>
      </c>
      <c r="J91" s="166">
        <v>205514.93</v>
      </c>
      <c r="K91" s="166">
        <v>10830384.33</v>
      </c>
      <c r="L91" s="249">
        <v>240865717.84</v>
      </c>
    </row>
    <row r="92" spans="1:12" s="49" customFormat="1" ht="15.75">
      <c r="A92" s="279"/>
      <c r="B92" s="324" t="s">
        <v>391</v>
      </c>
      <c r="C92" s="324" t="s">
        <v>261</v>
      </c>
      <c r="D92" s="324" t="s">
        <v>76</v>
      </c>
      <c r="E92" s="324">
        <v>301</v>
      </c>
      <c r="F92" s="324">
        <v>78</v>
      </c>
      <c r="G92" s="324">
        <v>2</v>
      </c>
      <c r="H92" s="329">
        <v>0</v>
      </c>
      <c r="I92" s="323">
        <v>315780.83</v>
      </c>
      <c r="J92" s="323">
        <v>3320.35</v>
      </c>
      <c r="K92" s="323">
        <v>19969.89</v>
      </c>
      <c r="L92" s="273">
        <v>339071.07</v>
      </c>
    </row>
    <row r="93" spans="1:12">
      <c r="A93" s="279"/>
      <c r="B93" s="324" t="s">
        <v>391</v>
      </c>
      <c r="C93" s="324" t="s">
        <v>267</v>
      </c>
      <c r="D93" s="324" t="s">
        <v>62</v>
      </c>
      <c r="E93" s="324">
        <v>173973</v>
      </c>
      <c r="F93" s="324">
        <v>93350</v>
      </c>
      <c r="G93" s="324">
        <v>24746</v>
      </c>
      <c r="H93" s="329">
        <v>3554</v>
      </c>
      <c r="I93" s="323">
        <v>228267893.38</v>
      </c>
      <c r="J93" s="323">
        <v>192125.7</v>
      </c>
      <c r="K93" s="323">
        <v>10741740.99</v>
      </c>
      <c r="L93" s="273">
        <v>239201760.06999999</v>
      </c>
    </row>
    <row r="94" spans="1:12">
      <c r="A94" s="279"/>
      <c r="B94" s="324" t="s">
        <v>391</v>
      </c>
      <c r="C94" s="324" t="s">
        <v>416</v>
      </c>
      <c r="D94" s="324" t="s">
        <v>392</v>
      </c>
      <c r="E94" s="324">
        <v>1281</v>
      </c>
      <c r="F94" s="324">
        <v>481</v>
      </c>
      <c r="G94" s="324">
        <v>51</v>
      </c>
      <c r="H94" s="329">
        <v>5</v>
      </c>
      <c r="I94" s="323">
        <v>1246144.3700000001</v>
      </c>
      <c r="J94" s="323">
        <v>10068.880000000001</v>
      </c>
      <c r="K94" s="323">
        <v>68673.45</v>
      </c>
      <c r="L94" s="273">
        <v>1324886.7</v>
      </c>
    </row>
    <row r="95" spans="1:12">
      <c r="A95" s="278">
        <v>1</v>
      </c>
      <c r="B95" s="330" t="s">
        <v>606</v>
      </c>
      <c r="C95" s="3"/>
      <c r="D95" s="330" t="s">
        <v>606</v>
      </c>
      <c r="E95" s="3">
        <v>380308</v>
      </c>
      <c r="F95" s="3">
        <v>9372</v>
      </c>
      <c r="G95" s="3">
        <v>75628</v>
      </c>
      <c r="H95" s="330">
        <v>0</v>
      </c>
      <c r="I95" s="166">
        <v>209881081.71000001</v>
      </c>
      <c r="J95" s="166">
        <v>69655.28</v>
      </c>
      <c r="K95" s="166">
        <v>12369839.529999999</v>
      </c>
      <c r="L95" s="249">
        <v>222320576.52000001</v>
      </c>
    </row>
    <row r="96" spans="1:12" s="49" customFormat="1" ht="15.75">
      <c r="A96" s="279"/>
      <c r="B96" s="329" t="s">
        <v>606</v>
      </c>
      <c r="C96" s="324" t="s">
        <v>417</v>
      </c>
      <c r="D96" s="329" t="s">
        <v>606</v>
      </c>
      <c r="E96" s="324">
        <v>379824</v>
      </c>
      <c r="F96" s="324">
        <v>0</v>
      </c>
      <c r="G96" s="324">
        <v>75623</v>
      </c>
      <c r="H96" s="329">
        <v>0</v>
      </c>
      <c r="I96" s="323">
        <v>207310093.55000001</v>
      </c>
      <c r="J96" s="323">
        <v>20812.16</v>
      </c>
      <c r="K96" s="323">
        <v>12214278.24</v>
      </c>
      <c r="L96" s="273">
        <v>219545183.94999999</v>
      </c>
    </row>
    <row r="97" spans="1:12" s="49" customFormat="1" ht="15.75">
      <c r="A97" s="279"/>
      <c r="B97" s="329" t="s">
        <v>606</v>
      </c>
      <c r="C97" s="324" t="s">
        <v>423</v>
      </c>
      <c r="D97" s="329" t="s">
        <v>610</v>
      </c>
      <c r="E97" s="324">
        <v>0</v>
      </c>
      <c r="F97" s="324">
        <v>8361</v>
      </c>
      <c r="G97" s="324">
        <v>0</v>
      </c>
      <c r="H97" s="329">
        <v>0</v>
      </c>
      <c r="I97" s="323">
        <v>1477830.07</v>
      </c>
      <c r="J97" s="323">
        <v>0</v>
      </c>
      <c r="K97" s="323">
        <v>88667.08</v>
      </c>
      <c r="L97" s="273">
        <v>1566497.15</v>
      </c>
    </row>
    <row r="98" spans="1:12" s="49" customFormat="1" ht="15.75">
      <c r="A98" s="279"/>
      <c r="B98" s="329" t="s">
        <v>606</v>
      </c>
      <c r="C98" s="324" t="s">
        <v>418</v>
      </c>
      <c r="D98" s="329" t="s">
        <v>611</v>
      </c>
      <c r="E98" s="324">
        <v>484</v>
      </c>
      <c r="F98" s="324">
        <v>59</v>
      </c>
      <c r="G98" s="324">
        <v>5</v>
      </c>
      <c r="H98" s="329">
        <v>0</v>
      </c>
      <c r="I98" s="323">
        <v>750233.05</v>
      </c>
      <c r="J98" s="323">
        <v>48536.81</v>
      </c>
      <c r="K98" s="323">
        <v>46337.120000000003</v>
      </c>
      <c r="L98" s="273">
        <v>845106.98</v>
      </c>
    </row>
    <row r="99" spans="1:12">
      <c r="A99" s="279"/>
      <c r="B99" s="329" t="s">
        <v>606</v>
      </c>
      <c r="C99" s="324" t="s">
        <v>596</v>
      </c>
      <c r="D99" s="329" t="s">
        <v>609</v>
      </c>
      <c r="E99" s="324">
        <v>0</v>
      </c>
      <c r="F99" s="324">
        <v>952</v>
      </c>
      <c r="G99" s="324">
        <v>0</v>
      </c>
      <c r="H99" s="329">
        <v>0</v>
      </c>
      <c r="I99" s="323">
        <v>342925.04</v>
      </c>
      <c r="J99" s="323">
        <v>306.31</v>
      </c>
      <c r="K99" s="323">
        <v>20557.09</v>
      </c>
      <c r="L99" s="273">
        <v>363788.44</v>
      </c>
    </row>
    <row r="100" spans="1:12">
      <c r="A100" s="248">
        <v>1</v>
      </c>
      <c r="B100" s="334" t="s">
        <v>603</v>
      </c>
      <c r="C100" s="334"/>
      <c r="D100" s="334" t="s">
        <v>603</v>
      </c>
      <c r="E100" s="3">
        <v>19317</v>
      </c>
      <c r="F100" s="3">
        <v>0</v>
      </c>
      <c r="G100" s="3">
        <v>0</v>
      </c>
      <c r="H100" s="330">
        <v>15619</v>
      </c>
      <c r="I100" s="166">
        <v>10483116.890000001</v>
      </c>
      <c r="J100" s="166">
        <v>0</v>
      </c>
      <c r="K100" s="166">
        <v>417333.6</v>
      </c>
      <c r="L100" s="249">
        <v>10900450.49</v>
      </c>
    </row>
    <row r="101" spans="1:12">
      <c r="A101" s="183"/>
      <c r="B101" s="169" t="s">
        <v>603</v>
      </c>
      <c r="C101" s="169" t="s">
        <v>602</v>
      </c>
      <c r="D101" s="169" t="s">
        <v>603</v>
      </c>
      <c r="E101" s="324">
        <v>19317</v>
      </c>
      <c r="F101" s="324">
        <v>0</v>
      </c>
      <c r="G101" s="324">
        <v>0</v>
      </c>
      <c r="H101" s="329">
        <v>15619</v>
      </c>
      <c r="I101" s="323">
        <v>10483116.890000001</v>
      </c>
      <c r="J101" s="323">
        <v>0</v>
      </c>
      <c r="K101" s="323">
        <v>417333.6</v>
      </c>
      <c r="L101" s="273">
        <v>10900450.49</v>
      </c>
    </row>
    <row r="102" spans="1:12">
      <c r="A102" s="248">
        <v>1</v>
      </c>
      <c r="B102" s="334" t="s">
        <v>393</v>
      </c>
      <c r="C102" s="334"/>
      <c r="D102" s="334" t="s">
        <v>393</v>
      </c>
      <c r="E102" s="3">
        <v>13</v>
      </c>
      <c r="F102" s="3">
        <v>3</v>
      </c>
      <c r="G102" s="3">
        <v>0</v>
      </c>
      <c r="H102" s="330">
        <v>0</v>
      </c>
      <c r="I102" s="166">
        <v>7434.79</v>
      </c>
      <c r="J102" s="166">
        <v>579.15</v>
      </c>
      <c r="K102" s="166">
        <v>0</v>
      </c>
      <c r="L102" s="249">
        <v>8013.94</v>
      </c>
    </row>
    <row r="103" spans="1:12">
      <c r="A103" s="183"/>
      <c r="B103" s="169" t="s">
        <v>393</v>
      </c>
      <c r="C103" s="169" t="s">
        <v>419</v>
      </c>
      <c r="D103" s="169" t="s">
        <v>393</v>
      </c>
      <c r="E103" s="324">
        <v>13</v>
      </c>
      <c r="F103" s="324">
        <v>3</v>
      </c>
      <c r="G103" s="324">
        <v>0</v>
      </c>
      <c r="H103" s="329">
        <v>0</v>
      </c>
      <c r="I103" s="323">
        <v>7434.79</v>
      </c>
      <c r="J103" s="323">
        <v>579.15</v>
      </c>
      <c r="K103" s="323">
        <v>0</v>
      </c>
      <c r="L103" s="273">
        <v>8013.94</v>
      </c>
    </row>
    <row r="104" spans="1:12">
      <c r="A104" s="248">
        <v>1</v>
      </c>
      <c r="B104" s="334" t="s">
        <v>503</v>
      </c>
      <c r="C104" s="334"/>
      <c r="D104" s="334" t="s">
        <v>503</v>
      </c>
      <c r="E104" s="3">
        <v>3116</v>
      </c>
      <c r="F104" s="3">
        <v>1061</v>
      </c>
      <c r="G104" s="3">
        <v>138</v>
      </c>
      <c r="H104" s="330">
        <v>0</v>
      </c>
      <c r="I104" s="166">
        <v>7098664.1799999997</v>
      </c>
      <c r="J104" s="166">
        <v>515520.35</v>
      </c>
      <c r="K104" s="166">
        <v>359732.69</v>
      </c>
      <c r="L104" s="249">
        <v>7973917.2199999997</v>
      </c>
    </row>
    <row r="105" spans="1:12">
      <c r="A105" s="183"/>
      <c r="B105" s="169" t="s">
        <v>503</v>
      </c>
      <c r="C105" s="169" t="s">
        <v>420</v>
      </c>
      <c r="D105" s="169" t="s">
        <v>394</v>
      </c>
      <c r="E105" s="324">
        <v>3116</v>
      </c>
      <c r="F105" s="324">
        <v>1061</v>
      </c>
      <c r="G105" s="324">
        <v>138</v>
      </c>
      <c r="H105" s="329">
        <v>0</v>
      </c>
      <c r="I105" s="323">
        <v>7098664.1799999997</v>
      </c>
      <c r="J105" s="323">
        <v>515520.35</v>
      </c>
      <c r="K105" s="323">
        <v>359732.69</v>
      </c>
      <c r="L105" s="273">
        <v>7973917.2199999997</v>
      </c>
    </row>
  </sheetData>
  <autoFilter ref="A3:L105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01"/>
  <sheetViews>
    <sheetView workbookViewId="0">
      <selection sqref="A1:K1"/>
    </sheetView>
  </sheetViews>
  <sheetFormatPr defaultRowHeight="1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>
      <c r="A1" s="605" t="s">
        <v>798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</row>
    <row r="2" spans="1:11" s="52" customFormat="1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pans="1:11" ht="39" customHeight="1">
      <c r="A3" s="395" t="s">
        <v>637</v>
      </c>
      <c r="B3" s="396" t="s">
        <v>45</v>
      </c>
      <c r="C3" s="395" t="s">
        <v>308</v>
      </c>
      <c r="D3" s="396" t="s">
        <v>5</v>
      </c>
      <c r="E3" s="396" t="s">
        <v>6</v>
      </c>
      <c r="F3" s="396" t="s">
        <v>46</v>
      </c>
      <c r="G3" s="395" t="s">
        <v>632</v>
      </c>
      <c r="H3" s="395" t="s">
        <v>574</v>
      </c>
      <c r="I3" s="395" t="s">
        <v>638</v>
      </c>
      <c r="J3" s="395" t="s">
        <v>639</v>
      </c>
      <c r="K3" s="395" t="s">
        <v>3</v>
      </c>
    </row>
    <row r="4" spans="1:11" s="230" customFormat="1">
      <c r="A4" s="98" t="s">
        <v>511</v>
      </c>
      <c r="B4" s="98" t="s">
        <v>512</v>
      </c>
      <c r="C4" s="98" t="s">
        <v>77</v>
      </c>
      <c r="D4" s="99">
        <v>0</v>
      </c>
      <c r="E4" s="99">
        <v>51</v>
      </c>
      <c r="F4" s="99">
        <v>0</v>
      </c>
      <c r="G4" s="99">
        <v>0</v>
      </c>
      <c r="H4" s="99">
        <v>51</v>
      </c>
      <c r="I4" s="67">
        <v>46293.81</v>
      </c>
      <c r="J4" s="67">
        <v>5571.43</v>
      </c>
      <c r="K4" s="325">
        <v>109.24</v>
      </c>
    </row>
    <row r="5" spans="1:11" s="230" customFormat="1">
      <c r="A5" s="98" t="s">
        <v>511</v>
      </c>
      <c r="B5" s="98" t="s">
        <v>512</v>
      </c>
      <c r="C5" s="98" t="s">
        <v>78</v>
      </c>
      <c r="D5" s="99">
        <v>3</v>
      </c>
      <c r="E5" s="99">
        <v>18</v>
      </c>
      <c r="F5" s="99">
        <v>23</v>
      </c>
      <c r="G5" s="99">
        <v>0</v>
      </c>
      <c r="H5" s="99">
        <v>44</v>
      </c>
      <c r="I5" s="67">
        <v>105926.26</v>
      </c>
      <c r="J5" s="67">
        <v>15485.11</v>
      </c>
      <c r="K5" s="383">
        <v>351.93</v>
      </c>
    </row>
    <row r="6" spans="1:11" s="230" customFormat="1">
      <c r="A6" s="98" t="s">
        <v>511</v>
      </c>
      <c r="B6" s="98" t="s">
        <v>512</v>
      </c>
      <c r="C6" s="98" t="s">
        <v>96</v>
      </c>
      <c r="D6" s="99">
        <v>12</v>
      </c>
      <c r="E6" s="99">
        <v>20</v>
      </c>
      <c r="F6" s="99">
        <v>17</v>
      </c>
      <c r="G6" s="99">
        <v>0</v>
      </c>
      <c r="H6" s="99">
        <v>49</v>
      </c>
      <c r="I6" s="67">
        <v>111994.21</v>
      </c>
      <c r="J6" s="67">
        <v>19392.59</v>
      </c>
      <c r="K6" s="383">
        <v>395.77</v>
      </c>
    </row>
    <row r="7" spans="1:11" s="230" customFormat="1">
      <c r="A7" s="98" t="s">
        <v>511</v>
      </c>
      <c r="B7" s="98" t="s">
        <v>512</v>
      </c>
      <c r="C7" s="98" t="s">
        <v>97</v>
      </c>
      <c r="D7" s="99">
        <v>76</v>
      </c>
      <c r="E7" s="99">
        <v>19</v>
      </c>
      <c r="F7" s="99">
        <v>19</v>
      </c>
      <c r="G7" s="99">
        <v>0</v>
      </c>
      <c r="H7" s="99">
        <v>114</v>
      </c>
      <c r="I7" s="67">
        <v>308928.90000000002</v>
      </c>
      <c r="J7" s="67">
        <v>56460.89</v>
      </c>
      <c r="K7" s="383">
        <v>495.27000000000004</v>
      </c>
    </row>
    <row r="8" spans="1:11" s="230" customFormat="1">
      <c r="A8" s="98" t="s">
        <v>511</v>
      </c>
      <c r="B8" s="98" t="s">
        <v>512</v>
      </c>
      <c r="C8" s="98" t="s">
        <v>98</v>
      </c>
      <c r="D8" s="99">
        <v>248</v>
      </c>
      <c r="E8" s="99">
        <v>17</v>
      </c>
      <c r="F8" s="99">
        <v>23</v>
      </c>
      <c r="G8" s="99">
        <v>0</v>
      </c>
      <c r="H8" s="99">
        <v>288</v>
      </c>
      <c r="I8" s="67">
        <v>669850.88</v>
      </c>
      <c r="J8" s="67">
        <v>133990.10999999999</v>
      </c>
      <c r="K8" s="383">
        <v>465.24</v>
      </c>
    </row>
    <row r="9" spans="1:11" s="230" customFormat="1">
      <c r="A9" s="98" t="s">
        <v>511</v>
      </c>
      <c r="B9" s="98" t="s">
        <v>512</v>
      </c>
      <c r="C9" s="98" t="s">
        <v>99</v>
      </c>
      <c r="D9" s="99">
        <v>160</v>
      </c>
      <c r="E9" s="99">
        <v>8</v>
      </c>
      <c r="F9" s="99">
        <v>1</v>
      </c>
      <c r="G9" s="99">
        <v>0</v>
      </c>
      <c r="H9" s="99">
        <v>169</v>
      </c>
      <c r="I9" s="67">
        <v>460673.4</v>
      </c>
      <c r="J9" s="67">
        <v>73497.66</v>
      </c>
      <c r="K9" s="383">
        <v>434.9</v>
      </c>
    </row>
    <row r="10" spans="1:11" s="230" customFormat="1">
      <c r="A10" s="98" t="s">
        <v>511</v>
      </c>
      <c r="B10" s="98" t="s">
        <v>512</v>
      </c>
      <c r="C10" s="98" t="s">
        <v>100</v>
      </c>
      <c r="D10" s="99">
        <v>15</v>
      </c>
      <c r="E10" s="99">
        <v>8</v>
      </c>
      <c r="F10" s="99">
        <v>0</v>
      </c>
      <c r="G10" s="99">
        <v>0</v>
      </c>
      <c r="H10" s="99">
        <v>23</v>
      </c>
      <c r="I10" s="67">
        <v>107852.13</v>
      </c>
      <c r="J10" s="67">
        <v>10742.65</v>
      </c>
      <c r="K10" s="383">
        <v>467.07</v>
      </c>
    </row>
    <row r="11" spans="1:11" s="230" customFormat="1">
      <c r="A11" s="98" t="s">
        <v>511</v>
      </c>
      <c r="B11" s="98" t="s">
        <v>512</v>
      </c>
      <c r="C11" s="98" t="s">
        <v>101</v>
      </c>
      <c r="D11" s="99">
        <v>0</v>
      </c>
      <c r="E11" s="99">
        <v>6</v>
      </c>
      <c r="F11" s="99">
        <v>0</v>
      </c>
      <c r="G11" s="99">
        <v>0</v>
      </c>
      <c r="H11" s="99">
        <v>6</v>
      </c>
      <c r="I11" s="67">
        <v>15766.28</v>
      </c>
      <c r="J11" s="67">
        <v>2040.77</v>
      </c>
      <c r="K11" s="383">
        <v>340.13</v>
      </c>
    </row>
    <row r="12" spans="1:11" s="230" customFormat="1">
      <c r="A12" s="98" t="s">
        <v>511</v>
      </c>
      <c r="B12" s="98" t="s">
        <v>512</v>
      </c>
      <c r="C12" s="98" t="s">
        <v>102</v>
      </c>
      <c r="D12" s="99">
        <v>2</v>
      </c>
      <c r="E12" s="99">
        <v>4</v>
      </c>
      <c r="F12" s="99">
        <v>0</v>
      </c>
      <c r="G12" s="99">
        <v>0</v>
      </c>
      <c r="H12" s="99">
        <v>6</v>
      </c>
      <c r="I12" s="67">
        <v>17866.5</v>
      </c>
      <c r="J12" s="67">
        <v>2537.9</v>
      </c>
      <c r="K12" s="383">
        <v>422.98</v>
      </c>
    </row>
    <row r="13" spans="1:11" s="230" customFormat="1">
      <c r="A13" s="98" t="s">
        <v>511</v>
      </c>
      <c r="B13" s="98" t="s">
        <v>512</v>
      </c>
      <c r="C13" s="98" t="s">
        <v>110</v>
      </c>
      <c r="D13" s="99">
        <v>0</v>
      </c>
      <c r="E13" s="99">
        <v>1</v>
      </c>
      <c r="F13" s="99">
        <v>0</v>
      </c>
      <c r="G13" s="99">
        <v>0</v>
      </c>
      <c r="H13" s="99">
        <v>1</v>
      </c>
      <c r="I13" s="67">
        <v>5529.6</v>
      </c>
      <c r="J13" s="67">
        <v>345.6</v>
      </c>
      <c r="K13" s="383">
        <v>345.6</v>
      </c>
    </row>
    <row r="14" spans="1:11" s="230" customFormat="1">
      <c r="A14" s="98" t="s">
        <v>511</v>
      </c>
      <c r="B14" s="98" t="s">
        <v>512</v>
      </c>
      <c r="C14" s="98" t="s">
        <v>111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67">
        <v>0</v>
      </c>
      <c r="J14" s="67">
        <v>0</v>
      </c>
      <c r="K14" s="383">
        <v>0</v>
      </c>
    </row>
    <row r="15" spans="1:11" s="230" customFormat="1">
      <c r="A15" s="98" t="s">
        <v>511</v>
      </c>
      <c r="B15" s="98" t="s">
        <v>512</v>
      </c>
      <c r="C15" s="98" t="s">
        <v>112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67">
        <v>0</v>
      </c>
      <c r="J15" s="67">
        <v>0</v>
      </c>
      <c r="K15" s="383">
        <v>0</v>
      </c>
    </row>
    <row r="16" spans="1:11" s="230" customFormat="1">
      <c r="A16" s="98" t="s">
        <v>511</v>
      </c>
      <c r="B16" s="98" t="s">
        <v>512</v>
      </c>
      <c r="C16" s="98" t="s">
        <v>429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67">
        <v>0</v>
      </c>
      <c r="J16" s="67">
        <v>0</v>
      </c>
      <c r="K16" s="383">
        <v>0</v>
      </c>
    </row>
    <row r="17" spans="1:11" s="230" customFormat="1">
      <c r="A17" s="98" t="s">
        <v>511</v>
      </c>
      <c r="B17" s="98" t="s">
        <v>512</v>
      </c>
      <c r="C17" s="98" t="s">
        <v>496</v>
      </c>
      <c r="D17" s="99">
        <v>516</v>
      </c>
      <c r="E17" s="99">
        <v>152</v>
      </c>
      <c r="F17" s="99">
        <v>83</v>
      </c>
      <c r="G17" s="99">
        <v>0</v>
      </c>
      <c r="H17" s="99">
        <v>751</v>
      </c>
      <c r="I17" s="67">
        <v>1850681.97</v>
      </c>
      <c r="J17" s="67">
        <v>320064.71000000002</v>
      </c>
      <c r="K17" s="383">
        <v>426.18</v>
      </c>
    </row>
    <row r="18" spans="1:11" s="381" customFormat="1">
      <c r="A18" s="98" t="s">
        <v>623</v>
      </c>
      <c r="B18" s="98" t="s">
        <v>425</v>
      </c>
      <c r="C18" s="98" t="s">
        <v>77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67">
        <v>0</v>
      </c>
      <c r="J18" s="67">
        <v>0</v>
      </c>
      <c r="K18" s="383">
        <v>0</v>
      </c>
    </row>
    <row r="19" spans="1:11" s="381" customFormat="1">
      <c r="A19" s="98" t="s">
        <v>623</v>
      </c>
      <c r="B19" s="98" t="s">
        <v>425</v>
      </c>
      <c r="C19" s="98" t="s">
        <v>78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67">
        <v>0</v>
      </c>
      <c r="J19" s="67">
        <v>0</v>
      </c>
      <c r="K19" s="383">
        <v>0</v>
      </c>
    </row>
    <row r="20" spans="1:11" s="381" customFormat="1">
      <c r="A20" s="98" t="s">
        <v>623</v>
      </c>
      <c r="B20" s="98" t="s">
        <v>425</v>
      </c>
      <c r="C20" s="98" t="s">
        <v>96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67">
        <v>0</v>
      </c>
      <c r="J20" s="67">
        <v>0</v>
      </c>
      <c r="K20" s="383">
        <v>0</v>
      </c>
    </row>
    <row r="21" spans="1:11" s="381" customFormat="1">
      <c r="A21" s="98" t="s">
        <v>623</v>
      </c>
      <c r="B21" s="98" t="s">
        <v>425</v>
      </c>
      <c r="C21" s="98" t="s">
        <v>97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67">
        <v>0</v>
      </c>
      <c r="J21" s="67">
        <v>0</v>
      </c>
      <c r="K21" s="383">
        <v>0</v>
      </c>
    </row>
    <row r="22" spans="1:11" s="381" customFormat="1">
      <c r="A22" s="98" t="s">
        <v>623</v>
      </c>
      <c r="B22" s="98" t="s">
        <v>425</v>
      </c>
      <c r="C22" s="98" t="s">
        <v>98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67">
        <v>0</v>
      </c>
      <c r="J22" s="67">
        <v>0</v>
      </c>
      <c r="K22" s="383">
        <v>0</v>
      </c>
    </row>
    <row r="23" spans="1:11" s="381" customFormat="1">
      <c r="A23" s="98" t="s">
        <v>623</v>
      </c>
      <c r="B23" s="98" t="s">
        <v>425</v>
      </c>
      <c r="C23" s="98" t="s">
        <v>99</v>
      </c>
      <c r="D23" s="99">
        <v>0</v>
      </c>
      <c r="E23" s="99">
        <v>0</v>
      </c>
      <c r="F23" s="99">
        <v>0</v>
      </c>
      <c r="G23" s="99">
        <v>0</v>
      </c>
      <c r="H23" s="99">
        <v>0</v>
      </c>
      <c r="I23" s="67">
        <v>0</v>
      </c>
      <c r="J23" s="67">
        <v>0</v>
      </c>
      <c r="K23" s="383">
        <v>0</v>
      </c>
    </row>
    <row r="24" spans="1:11" s="381" customFormat="1">
      <c r="A24" s="98" t="s">
        <v>623</v>
      </c>
      <c r="B24" s="98" t="s">
        <v>425</v>
      </c>
      <c r="C24" s="98" t="s">
        <v>100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67">
        <v>0</v>
      </c>
      <c r="J24" s="67">
        <v>0</v>
      </c>
      <c r="K24" s="383">
        <v>0</v>
      </c>
    </row>
    <row r="25" spans="1:11" s="381" customFormat="1">
      <c r="A25" s="98" t="s">
        <v>623</v>
      </c>
      <c r="B25" s="98" t="s">
        <v>425</v>
      </c>
      <c r="C25" s="98" t="s">
        <v>101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67">
        <v>0</v>
      </c>
      <c r="J25" s="67">
        <v>0</v>
      </c>
      <c r="K25" s="383">
        <v>0</v>
      </c>
    </row>
    <row r="26" spans="1:11" s="381" customFormat="1">
      <c r="A26" s="383" t="s">
        <v>623</v>
      </c>
      <c r="B26" s="383" t="s">
        <v>425</v>
      </c>
      <c r="C26" s="383" t="s">
        <v>102</v>
      </c>
      <c r="D26" s="383">
        <v>0</v>
      </c>
      <c r="E26" s="383">
        <v>0</v>
      </c>
      <c r="F26" s="383">
        <v>0</v>
      </c>
      <c r="G26" s="383">
        <v>0</v>
      </c>
      <c r="H26" s="383">
        <v>0</v>
      </c>
      <c r="I26" s="321">
        <v>0</v>
      </c>
      <c r="J26" s="321">
        <v>0</v>
      </c>
      <c r="K26" s="383">
        <v>0</v>
      </c>
    </row>
    <row r="27" spans="1:11" s="381" customFormat="1">
      <c r="A27" s="383" t="s">
        <v>623</v>
      </c>
      <c r="B27" s="383" t="s">
        <v>425</v>
      </c>
      <c r="C27" s="383" t="s">
        <v>110</v>
      </c>
      <c r="D27" s="383">
        <v>0</v>
      </c>
      <c r="E27" s="383">
        <v>0</v>
      </c>
      <c r="F27" s="383">
        <v>0</v>
      </c>
      <c r="G27" s="383">
        <v>0</v>
      </c>
      <c r="H27" s="383">
        <v>0</v>
      </c>
      <c r="I27" s="321">
        <v>0</v>
      </c>
      <c r="J27" s="321">
        <v>0</v>
      </c>
      <c r="K27" s="383">
        <v>0</v>
      </c>
    </row>
    <row r="28" spans="1:11" s="381" customFormat="1">
      <c r="A28" s="383" t="s">
        <v>623</v>
      </c>
      <c r="B28" s="383" t="s">
        <v>425</v>
      </c>
      <c r="C28" s="383" t="s">
        <v>111</v>
      </c>
      <c r="D28" s="383">
        <v>0</v>
      </c>
      <c r="E28" s="383">
        <v>0</v>
      </c>
      <c r="F28" s="383">
        <v>0</v>
      </c>
      <c r="G28" s="383">
        <v>0</v>
      </c>
      <c r="H28" s="383">
        <v>0</v>
      </c>
      <c r="I28" s="321">
        <v>0</v>
      </c>
      <c r="J28" s="321">
        <v>0</v>
      </c>
      <c r="K28" s="383">
        <v>0</v>
      </c>
    </row>
    <row r="29" spans="1:11" s="381" customFormat="1">
      <c r="A29" s="383" t="s">
        <v>623</v>
      </c>
      <c r="B29" s="383" t="s">
        <v>425</v>
      </c>
      <c r="C29" s="383" t="s">
        <v>112</v>
      </c>
      <c r="D29" s="383">
        <v>0</v>
      </c>
      <c r="E29" s="383">
        <v>0</v>
      </c>
      <c r="F29" s="383">
        <v>0</v>
      </c>
      <c r="G29" s="383">
        <v>0</v>
      </c>
      <c r="H29" s="383">
        <v>0</v>
      </c>
      <c r="I29" s="321">
        <v>0</v>
      </c>
      <c r="J29" s="321">
        <v>0</v>
      </c>
      <c r="K29" s="383">
        <v>0</v>
      </c>
    </row>
    <row r="30" spans="1:11" s="381" customFormat="1">
      <c r="A30" s="383" t="s">
        <v>623</v>
      </c>
      <c r="B30" s="383" t="s">
        <v>425</v>
      </c>
      <c r="C30" s="383" t="s">
        <v>429</v>
      </c>
      <c r="D30" s="383">
        <v>0</v>
      </c>
      <c r="E30" s="383">
        <v>0</v>
      </c>
      <c r="F30" s="383">
        <v>0</v>
      </c>
      <c r="G30" s="383">
        <v>0</v>
      </c>
      <c r="H30" s="383">
        <v>0</v>
      </c>
      <c r="I30" s="321">
        <v>0</v>
      </c>
      <c r="J30" s="321">
        <v>0</v>
      </c>
      <c r="K30" s="383">
        <v>0</v>
      </c>
    </row>
    <row r="31" spans="1:11" s="381" customFormat="1">
      <c r="A31" s="383" t="s">
        <v>623</v>
      </c>
      <c r="B31" s="383" t="s">
        <v>425</v>
      </c>
      <c r="C31" s="383" t="s">
        <v>496</v>
      </c>
      <c r="D31" s="383">
        <v>0</v>
      </c>
      <c r="E31" s="383">
        <v>0</v>
      </c>
      <c r="F31" s="383">
        <v>0</v>
      </c>
      <c r="G31" s="383">
        <v>0</v>
      </c>
      <c r="H31" s="383">
        <v>0</v>
      </c>
      <c r="I31" s="321">
        <v>0</v>
      </c>
      <c r="J31" s="321">
        <v>0</v>
      </c>
      <c r="K31" s="383">
        <v>0</v>
      </c>
    </row>
    <row r="32" spans="1:11">
      <c r="A32" s="383" t="s">
        <v>420</v>
      </c>
      <c r="B32" s="383" t="s">
        <v>503</v>
      </c>
      <c r="C32" s="383" t="s">
        <v>77</v>
      </c>
      <c r="D32" s="383">
        <v>0</v>
      </c>
      <c r="E32" s="383">
        <v>0</v>
      </c>
      <c r="F32" s="383">
        <v>0</v>
      </c>
      <c r="G32" s="383">
        <v>0</v>
      </c>
      <c r="H32" s="383">
        <v>0</v>
      </c>
      <c r="I32" s="321">
        <v>0</v>
      </c>
      <c r="J32" s="321">
        <v>0</v>
      </c>
      <c r="K32" s="383">
        <v>0</v>
      </c>
    </row>
    <row r="33" spans="1:11">
      <c r="A33" s="383" t="s">
        <v>420</v>
      </c>
      <c r="B33" s="383" t="s">
        <v>503</v>
      </c>
      <c r="C33" s="383" t="s">
        <v>78</v>
      </c>
      <c r="D33" s="383">
        <v>0</v>
      </c>
      <c r="E33" s="383">
        <v>0</v>
      </c>
      <c r="F33" s="383">
        <v>0</v>
      </c>
      <c r="G33" s="383">
        <v>0</v>
      </c>
      <c r="H33" s="383">
        <v>0</v>
      </c>
      <c r="I33" s="321">
        <v>0</v>
      </c>
      <c r="J33" s="321">
        <v>0</v>
      </c>
      <c r="K33" s="383">
        <v>0</v>
      </c>
    </row>
    <row r="34" spans="1:11">
      <c r="A34" s="383" t="s">
        <v>420</v>
      </c>
      <c r="B34" s="383" t="s">
        <v>503</v>
      </c>
      <c r="C34" s="383" t="s">
        <v>96</v>
      </c>
      <c r="D34" s="383">
        <v>0</v>
      </c>
      <c r="E34" s="383">
        <v>0</v>
      </c>
      <c r="F34" s="383">
        <v>0</v>
      </c>
      <c r="G34" s="383">
        <v>0</v>
      </c>
      <c r="H34" s="383">
        <v>0</v>
      </c>
      <c r="I34" s="321">
        <v>0</v>
      </c>
      <c r="J34" s="321">
        <v>0</v>
      </c>
      <c r="K34" s="383">
        <v>0</v>
      </c>
    </row>
    <row r="35" spans="1:11">
      <c r="A35" s="383" t="s">
        <v>420</v>
      </c>
      <c r="B35" s="383" t="s">
        <v>503</v>
      </c>
      <c r="C35" s="383" t="s">
        <v>97</v>
      </c>
      <c r="D35" s="383">
        <v>0</v>
      </c>
      <c r="E35" s="383">
        <v>0</v>
      </c>
      <c r="F35" s="383">
        <v>0</v>
      </c>
      <c r="G35" s="383">
        <v>0</v>
      </c>
      <c r="H35" s="383">
        <v>0</v>
      </c>
      <c r="I35" s="321">
        <v>0</v>
      </c>
      <c r="J35" s="321">
        <v>0</v>
      </c>
      <c r="K35" s="383">
        <v>0</v>
      </c>
    </row>
    <row r="36" spans="1:11">
      <c r="A36" s="383" t="s">
        <v>420</v>
      </c>
      <c r="B36" s="383" t="s">
        <v>503</v>
      </c>
      <c r="C36" s="383" t="s">
        <v>98</v>
      </c>
      <c r="D36" s="383">
        <v>0</v>
      </c>
      <c r="E36" s="383">
        <v>0</v>
      </c>
      <c r="F36" s="383">
        <v>0</v>
      </c>
      <c r="G36" s="383">
        <v>0</v>
      </c>
      <c r="H36" s="383">
        <v>0</v>
      </c>
      <c r="I36" s="321">
        <v>0</v>
      </c>
      <c r="J36" s="321">
        <v>0</v>
      </c>
      <c r="K36" s="383">
        <v>0</v>
      </c>
    </row>
    <row r="37" spans="1:11">
      <c r="A37" s="383" t="s">
        <v>420</v>
      </c>
      <c r="B37" s="383" t="s">
        <v>503</v>
      </c>
      <c r="C37" s="383" t="s">
        <v>99</v>
      </c>
      <c r="D37" s="383">
        <v>0</v>
      </c>
      <c r="E37" s="383">
        <v>0</v>
      </c>
      <c r="F37" s="383">
        <v>0</v>
      </c>
      <c r="G37" s="383">
        <v>0</v>
      </c>
      <c r="H37" s="383">
        <v>0</v>
      </c>
      <c r="I37" s="321">
        <v>0</v>
      </c>
      <c r="J37" s="321">
        <v>0</v>
      </c>
      <c r="K37" s="383">
        <v>0</v>
      </c>
    </row>
    <row r="38" spans="1:11">
      <c r="A38" s="383" t="s">
        <v>420</v>
      </c>
      <c r="B38" s="383" t="s">
        <v>503</v>
      </c>
      <c r="C38" s="383" t="s">
        <v>100</v>
      </c>
      <c r="D38" s="383">
        <v>0</v>
      </c>
      <c r="E38" s="383">
        <v>0</v>
      </c>
      <c r="F38" s="383">
        <v>0</v>
      </c>
      <c r="G38" s="383">
        <v>0</v>
      </c>
      <c r="H38" s="383">
        <v>0</v>
      </c>
      <c r="I38" s="321">
        <v>0</v>
      </c>
      <c r="J38" s="321">
        <v>0</v>
      </c>
      <c r="K38" s="383">
        <v>0</v>
      </c>
    </row>
    <row r="39" spans="1:11">
      <c r="A39" s="383" t="s">
        <v>420</v>
      </c>
      <c r="B39" s="383" t="s">
        <v>503</v>
      </c>
      <c r="C39" s="383" t="s">
        <v>101</v>
      </c>
      <c r="D39" s="383">
        <v>0</v>
      </c>
      <c r="E39" s="383">
        <v>0</v>
      </c>
      <c r="F39" s="383">
        <v>0</v>
      </c>
      <c r="G39" s="383">
        <v>0</v>
      </c>
      <c r="H39" s="383">
        <v>0</v>
      </c>
      <c r="I39" s="321">
        <v>0</v>
      </c>
      <c r="J39" s="321">
        <v>0</v>
      </c>
      <c r="K39" s="383">
        <v>0</v>
      </c>
    </row>
    <row r="40" spans="1:11">
      <c r="A40" s="98" t="s">
        <v>420</v>
      </c>
      <c r="B40" s="98" t="s">
        <v>503</v>
      </c>
      <c r="C40" s="98" t="s">
        <v>102</v>
      </c>
      <c r="D40" s="99">
        <v>0</v>
      </c>
      <c r="E40" s="99">
        <v>0</v>
      </c>
      <c r="F40" s="99">
        <v>0</v>
      </c>
      <c r="G40" s="99">
        <v>0</v>
      </c>
      <c r="H40" s="99">
        <v>0</v>
      </c>
      <c r="I40" s="67">
        <v>0</v>
      </c>
      <c r="J40" s="67">
        <v>0</v>
      </c>
      <c r="K40" s="383">
        <v>0</v>
      </c>
    </row>
    <row r="41" spans="1:11">
      <c r="A41" s="98" t="s">
        <v>420</v>
      </c>
      <c r="B41" s="98" t="s">
        <v>503</v>
      </c>
      <c r="C41" s="98" t="s">
        <v>110</v>
      </c>
      <c r="D41" s="99">
        <v>0</v>
      </c>
      <c r="E41" s="99">
        <v>0</v>
      </c>
      <c r="F41" s="99">
        <v>0</v>
      </c>
      <c r="G41" s="99">
        <v>0</v>
      </c>
      <c r="H41" s="99">
        <v>0</v>
      </c>
      <c r="I41" s="67">
        <v>0</v>
      </c>
      <c r="J41" s="67">
        <v>0</v>
      </c>
      <c r="K41" s="383">
        <v>0</v>
      </c>
    </row>
    <row r="42" spans="1:11">
      <c r="A42" s="98" t="s">
        <v>420</v>
      </c>
      <c r="B42" s="98" t="s">
        <v>503</v>
      </c>
      <c r="C42" s="98" t="s">
        <v>111</v>
      </c>
      <c r="D42" s="99">
        <v>0</v>
      </c>
      <c r="E42" s="99">
        <v>0</v>
      </c>
      <c r="F42" s="99">
        <v>0</v>
      </c>
      <c r="G42" s="99">
        <v>0</v>
      </c>
      <c r="H42" s="99">
        <v>0</v>
      </c>
      <c r="I42" s="67">
        <v>0</v>
      </c>
      <c r="J42" s="67">
        <v>0</v>
      </c>
      <c r="K42" s="383">
        <v>0</v>
      </c>
    </row>
    <row r="43" spans="1:11">
      <c r="A43" s="98" t="s">
        <v>420</v>
      </c>
      <c r="B43" s="98" t="s">
        <v>503</v>
      </c>
      <c r="C43" s="98" t="s">
        <v>112</v>
      </c>
      <c r="D43" s="99">
        <v>0</v>
      </c>
      <c r="E43" s="99">
        <v>0</v>
      </c>
      <c r="F43" s="99">
        <v>0</v>
      </c>
      <c r="G43" s="99">
        <v>0</v>
      </c>
      <c r="H43" s="99">
        <v>0</v>
      </c>
      <c r="I43" s="67">
        <v>0</v>
      </c>
      <c r="J43" s="67">
        <v>0</v>
      </c>
      <c r="K43" s="383">
        <v>0</v>
      </c>
    </row>
    <row r="44" spans="1:11">
      <c r="A44" s="98" t="s">
        <v>420</v>
      </c>
      <c r="B44" s="98" t="s">
        <v>503</v>
      </c>
      <c r="C44" s="98" t="s">
        <v>429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67">
        <v>0</v>
      </c>
      <c r="J44" s="67">
        <v>0</v>
      </c>
      <c r="K44" s="383">
        <v>0</v>
      </c>
    </row>
    <row r="45" spans="1:11">
      <c r="A45" s="98" t="s">
        <v>420</v>
      </c>
      <c r="B45" s="98" t="s">
        <v>503</v>
      </c>
      <c r="C45" s="98" t="s">
        <v>496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67">
        <v>0</v>
      </c>
      <c r="J45" s="67">
        <v>0</v>
      </c>
      <c r="K45" s="383">
        <v>0</v>
      </c>
    </row>
    <row r="46" spans="1:11">
      <c r="A46" s="98" t="s">
        <v>409</v>
      </c>
      <c r="B46" s="98" t="s">
        <v>566</v>
      </c>
      <c r="C46" s="98" t="s">
        <v>77</v>
      </c>
      <c r="D46" s="99">
        <v>0</v>
      </c>
      <c r="E46" s="99">
        <v>0</v>
      </c>
      <c r="F46" s="99">
        <v>0</v>
      </c>
      <c r="G46" s="99">
        <v>0</v>
      </c>
      <c r="H46" s="99">
        <v>0</v>
      </c>
      <c r="I46" s="67">
        <v>0</v>
      </c>
      <c r="J46" s="67">
        <v>0</v>
      </c>
      <c r="K46" s="383">
        <v>0</v>
      </c>
    </row>
    <row r="47" spans="1:11">
      <c r="A47" s="98" t="s">
        <v>409</v>
      </c>
      <c r="B47" s="98" t="s">
        <v>566</v>
      </c>
      <c r="C47" s="98" t="s">
        <v>78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67">
        <v>0</v>
      </c>
      <c r="J47" s="67">
        <v>0</v>
      </c>
      <c r="K47" s="383">
        <v>0</v>
      </c>
    </row>
    <row r="48" spans="1:11">
      <c r="A48" s="98" t="s">
        <v>409</v>
      </c>
      <c r="B48" s="98" t="s">
        <v>566</v>
      </c>
      <c r="C48" s="98" t="s">
        <v>96</v>
      </c>
      <c r="D48" s="99">
        <v>0</v>
      </c>
      <c r="E48" s="99">
        <v>0</v>
      </c>
      <c r="F48" s="99">
        <v>0</v>
      </c>
      <c r="G48" s="99">
        <v>0</v>
      </c>
      <c r="H48" s="99">
        <v>0</v>
      </c>
      <c r="I48" s="67">
        <v>0</v>
      </c>
      <c r="J48" s="67">
        <v>0</v>
      </c>
      <c r="K48" s="383">
        <v>0</v>
      </c>
    </row>
    <row r="49" spans="1:11">
      <c r="A49" s="98" t="s">
        <v>409</v>
      </c>
      <c r="B49" s="98" t="s">
        <v>566</v>
      </c>
      <c r="C49" s="98" t="s">
        <v>97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67">
        <v>0</v>
      </c>
      <c r="J49" s="67">
        <v>0</v>
      </c>
      <c r="K49" s="383">
        <v>0</v>
      </c>
    </row>
    <row r="50" spans="1:11">
      <c r="A50" s="98" t="s">
        <v>409</v>
      </c>
      <c r="B50" s="98" t="s">
        <v>566</v>
      </c>
      <c r="C50" s="98" t="s">
        <v>98</v>
      </c>
      <c r="D50" s="99">
        <v>0</v>
      </c>
      <c r="E50" s="99">
        <v>0</v>
      </c>
      <c r="F50" s="99">
        <v>0</v>
      </c>
      <c r="G50" s="99">
        <v>0</v>
      </c>
      <c r="H50" s="99">
        <v>0</v>
      </c>
      <c r="I50" s="67">
        <v>0</v>
      </c>
      <c r="J50" s="67">
        <v>0</v>
      </c>
      <c r="K50" s="383">
        <v>0</v>
      </c>
    </row>
    <row r="51" spans="1:11">
      <c r="A51" s="98" t="s">
        <v>409</v>
      </c>
      <c r="B51" s="98" t="s">
        <v>566</v>
      </c>
      <c r="C51" s="98" t="s">
        <v>99</v>
      </c>
      <c r="D51" s="99">
        <v>0</v>
      </c>
      <c r="E51" s="99">
        <v>0</v>
      </c>
      <c r="F51" s="99">
        <v>0</v>
      </c>
      <c r="G51" s="99">
        <v>0</v>
      </c>
      <c r="H51" s="99">
        <v>0</v>
      </c>
      <c r="I51" s="67">
        <v>0</v>
      </c>
      <c r="J51" s="67">
        <v>0</v>
      </c>
      <c r="K51" s="383">
        <v>0</v>
      </c>
    </row>
    <row r="52" spans="1:11">
      <c r="A52" s="98" t="s">
        <v>409</v>
      </c>
      <c r="B52" s="98" t="s">
        <v>566</v>
      </c>
      <c r="C52" s="98" t="s">
        <v>100</v>
      </c>
      <c r="D52" s="99">
        <v>0</v>
      </c>
      <c r="E52" s="99">
        <v>0</v>
      </c>
      <c r="F52" s="99">
        <v>0</v>
      </c>
      <c r="G52" s="99">
        <v>0</v>
      </c>
      <c r="H52" s="99">
        <v>0</v>
      </c>
      <c r="I52" s="67">
        <v>0</v>
      </c>
      <c r="J52" s="67">
        <v>0</v>
      </c>
      <c r="K52" s="383">
        <v>0</v>
      </c>
    </row>
    <row r="53" spans="1:11">
      <c r="A53" s="98" t="s">
        <v>409</v>
      </c>
      <c r="B53" s="98" t="s">
        <v>566</v>
      </c>
      <c r="C53" s="98" t="s">
        <v>101</v>
      </c>
      <c r="D53" s="99">
        <v>0</v>
      </c>
      <c r="E53" s="99">
        <v>2</v>
      </c>
      <c r="F53" s="99">
        <v>0</v>
      </c>
      <c r="G53" s="99">
        <v>0</v>
      </c>
      <c r="H53" s="99">
        <v>2</v>
      </c>
      <c r="I53" s="67">
        <v>0</v>
      </c>
      <c r="J53" s="67">
        <v>182.19</v>
      </c>
      <c r="K53" s="383">
        <v>91.1</v>
      </c>
    </row>
    <row r="54" spans="1:11">
      <c r="A54" s="98" t="s">
        <v>409</v>
      </c>
      <c r="B54" s="98" t="s">
        <v>566</v>
      </c>
      <c r="C54" s="98" t="s">
        <v>102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67">
        <v>0</v>
      </c>
      <c r="J54" s="67">
        <v>0</v>
      </c>
      <c r="K54" s="383">
        <v>0</v>
      </c>
    </row>
    <row r="55" spans="1:11">
      <c r="A55" s="98" t="s">
        <v>409</v>
      </c>
      <c r="B55" s="98" t="s">
        <v>566</v>
      </c>
      <c r="C55" s="98" t="s">
        <v>110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67">
        <v>0</v>
      </c>
      <c r="J55" s="67">
        <v>0</v>
      </c>
      <c r="K55" s="383">
        <v>0</v>
      </c>
    </row>
    <row r="56" spans="1:11">
      <c r="A56" s="98" t="s">
        <v>409</v>
      </c>
      <c r="B56" s="98" t="s">
        <v>566</v>
      </c>
      <c r="C56" s="98" t="s">
        <v>111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67">
        <v>0</v>
      </c>
      <c r="J56" s="67">
        <v>0</v>
      </c>
      <c r="K56" s="383">
        <v>0</v>
      </c>
    </row>
    <row r="57" spans="1:11">
      <c r="A57" s="98" t="s">
        <v>409</v>
      </c>
      <c r="B57" s="98" t="s">
        <v>566</v>
      </c>
      <c r="C57" s="98" t="s">
        <v>112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67">
        <v>0</v>
      </c>
      <c r="J57" s="67">
        <v>0</v>
      </c>
      <c r="K57" s="383">
        <v>0</v>
      </c>
    </row>
    <row r="58" spans="1:11">
      <c r="A58" s="98" t="s">
        <v>409</v>
      </c>
      <c r="B58" s="98" t="s">
        <v>566</v>
      </c>
      <c r="C58" s="98" t="s">
        <v>429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67">
        <v>0</v>
      </c>
      <c r="J58" s="67">
        <v>0</v>
      </c>
      <c r="K58" s="383">
        <v>0</v>
      </c>
    </row>
    <row r="59" spans="1:11">
      <c r="A59" s="98" t="s">
        <v>409</v>
      </c>
      <c r="B59" s="98" t="s">
        <v>566</v>
      </c>
      <c r="C59" s="98" t="s">
        <v>496</v>
      </c>
      <c r="D59" s="99">
        <v>0</v>
      </c>
      <c r="E59" s="99">
        <v>2</v>
      </c>
      <c r="F59" s="99">
        <v>0</v>
      </c>
      <c r="G59" s="99">
        <v>0</v>
      </c>
      <c r="H59" s="99">
        <v>2</v>
      </c>
      <c r="I59" s="67">
        <v>0</v>
      </c>
      <c r="J59" s="67">
        <v>182.19</v>
      </c>
      <c r="K59" s="383">
        <v>91.1</v>
      </c>
    </row>
    <row r="60" spans="1:11">
      <c r="A60" s="98" t="s">
        <v>412</v>
      </c>
      <c r="B60" s="98" t="s">
        <v>387</v>
      </c>
      <c r="C60" s="98" t="s">
        <v>77</v>
      </c>
      <c r="D60" s="99">
        <v>0</v>
      </c>
      <c r="E60" s="99">
        <v>0</v>
      </c>
      <c r="F60" s="99">
        <v>0</v>
      </c>
      <c r="G60" s="99">
        <v>0</v>
      </c>
      <c r="H60" s="99">
        <v>0</v>
      </c>
      <c r="I60" s="67">
        <v>0</v>
      </c>
      <c r="J60" s="67">
        <v>0</v>
      </c>
      <c r="K60" s="383">
        <v>0</v>
      </c>
    </row>
    <row r="61" spans="1:11">
      <c r="A61" s="98" t="s">
        <v>412</v>
      </c>
      <c r="B61" s="98" t="s">
        <v>387</v>
      </c>
      <c r="C61" s="98" t="s">
        <v>78</v>
      </c>
      <c r="D61" s="99">
        <v>0</v>
      </c>
      <c r="E61" s="99">
        <v>0</v>
      </c>
      <c r="F61" s="99">
        <v>0</v>
      </c>
      <c r="G61" s="99">
        <v>0</v>
      </c>
      <c r="H61" s="99">
        <v>0</v>
      </c>
      <c r="I61" s="67">
        <v>0</v>
      </c>
      <c r="J61" s="67">
        <v>0</v>
      </c>
      <c r="K61" s="383">
        <v>0</v>
      </c>
    </row>
    <row r="62" spans="1:11">
      <c r="A62" s="98" t="s">
        <v>412</v>
      </c>
      <c r="B62" s="98" t="s">
        <v>387</v>
      </c>
      <c r="C62" s="98" t="s">
        <v>96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67">
        <v>0</v>
      </c>
      <c r="J62" s="67">
        <v>0</v>
      </c>
      <c r="K62" s="383">
        <v>0</v>
      </c>
    </row>
    <row r="63" spans="1:11">
      <c r="A63" s="98" t="s">
        <v>412</v>
      </c>
      <c r="B63" s="98" t="s">
        <v>387</v>
      </c>
      <c r="C63" s="98" t="s">
        <v>97</v>
      </c>
      <c r="D63" s="99">
        <v>0</v>
      </c>
      <c r="E63" s="99">
        <v>0</v>
      </c>
      <c r="F63" s="99">
        <v>0</v>
      </c>
      <c r="G63" s="99">
        <v>0</v>
      </c>
      <c r="H63" s="99">
        <v>0</v>
      </c>
      <c r="I63" s="67">
        <v>0</v>
      </c>
      <c r="J63" s="67">
        <v>0</v>
      </c>
      <c r="K63" s="383">
        <v>0</v>
      </c>
    </row>
    <row r="64" spans="1:11">
      <c r="A64" s="98" t="s">
        <v>412</v>
      </c>
      <c r="B64" s="98" t="s">
        <v>387</v>
      </c>
      <c r="C64" s="98" t="s">
        <v>98</v>
      </c>
      <c r="D64" s="99">
        <v>0</v>
      </c>
      <c r="E64" s="99">
        <v>0</v>
      </c>
      <c r="F64" s="99">
        <v>0</v>
      </c>
      <c r="G64" s="99">
        <v>0</v>
      </c>
      <c r="H64" s="99">
        <v>0</v>
      </c>
      <c r="I64" s="67">
        <v>0</v>
      </c>
      <c r="J64" s="67">
        <v>0</v>
      </c>
      <c r="K64" s="383">
        <v>0</v>
      </c>
    </row>
    <row r="65" spans="1:11">
      <c r="A65" s="98" t="s">
        <v>412</v>
      </c>
      <c r="B65" s="98" t="s">
        <v>387</v>
      </c>
      <c r="C65" s="98" t="s">
        <v>99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67">
        <v>0</v>
      </c>
      <c r="J65" s="67">
        <v>0</v>
      </c>
      <c r="K65" s="383">
        <v>0</v>
      </c>
    </row>
    <row r="66" spans="1:11">
      <c r="A66" s="98" t="s">
        <v>412</v>
      </c>
      <c r="B66" s="98" t="s">
        <v>387</v>
      </c>
      <c r="C66" s="98" t="s">
        <v>100</v>
      </c>
      <c r="D66" s="99">
        <v>0</v>
      </c>
      <c r="E66" s="99">
        <v>0</v>
      </c>
      <c r="F66" s="99">
        <v>0</v>
      </c>
      <c r="G66" s="99">
        <v>0</v>
      </c>
      <c r="H66" s="99">
        <v>0</v>
      </c>
      <c r="I66" s="67">
        <v>0</v>
      </c>
      <c r="J66" s="67">
        <v>0</v>
      </c>
      <c r="K66" s="383">
        <v>0</v>
      </c>
    </row>
    <row r="67" spans="1:11">
      <c r="A67" s="98" t="s">
        <v>412</v>
      </c>
      <c r="B67" s="98" t="s">
        <v>387</v>
      </c>
      <c r="C67" s="98" t="s">
        <v>101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67">
        <v>0</v>
      </c>
      <c r="J67" s="67">
        <v>0</v>
      </c>
      <c r="K67" s="383">
        <v>0</v>
      </c>
    </row>
    <row r="68" spans="1:11">
      <c r="A68" s="98" t="s">
        <v>412</v>
      </c>
      <c r="B68" s="98" t="s">
        <v>387</v>
      </c>
      <c r="C68" s="98" t="s">
        <v>102</v>
      </c>
      <c r="D68" s="99">
        <v>0</v>
      </c>
      <c r="E68" s="99">
        <v>0</v>
      </c>
      <c r="F68" s="99">
        <v>0</v>
      </c>
      <c r="G68" s="99">
        <v>0</v>
      </c>
      <c r="H68" s="99">
        <v>0</v>
      </c>
      <c r="I68" s="67">
        <v>0</v>
      </c>
      <c r="J68" s="67">
        <v>0</v>
      </c>
      <c r="K68" s="383">
        <v>0</v>
      </c>
    </row>
    <row r="69" spans="1:11">
      <c r="A69" s="98" t="s">
        <v>412</v>
      </c>
      <c r="B69" s="98" t="s">
        <v>387</v>
      </c>
      <c r="C69" s="98" t="s">
        <v>110</v>
      </c>
      <c r="D69" s="99">
        <v>0</v>
      </c>
      <c r="E69" s="99">
        <v>0</v>
      </c>
      <c r="F69" s="99">
        <v>0</v>
      </c>
      <c r="G69" s="99">
        <v>0</v>
      </c>
      <c r="H69" s="99">
        <v>0</v>
      </c>
      <c r="I69" s="67">
        <v>0</v>
      </c>
      <c r="J69" s="67">
        <v>0</v>
      </c>
      <c r="K69" s="383">
        <v>0</v>
      </c>
    </row>
    <row r="70" spans="1:11">
      <c r="A70" s="98" t="s">
        <v>412</v>
      </c>
      <c r="B70" s="98" t="s">
        <v>387</v>
      </c>
      <c r="C70" s="98" t="s">
        <v>111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67">
        <v>0</v>
      </c>
      <c r="J70" s="67">
        <v>0</v>
      </c>
      <c r="K70" s="383">
        <v>0</v>
      </c>
    </row>
    <row r="71" spans="1:11">
      <c r="A71" s="98" t="s">
        <v>412</v>
      </c>
      <c r="B71" s="98" t="s">
        <v>387</v>
      </c>
      <c r="C71" s="98" t="s">
        <v>112</v>
      </c>
      <c r="D71" s="99">
        <v>0</v>
      </c>
      <c r="E71" s="99">
        <v>0</v>
      </c>
      <c r="F71" s="99">
        <v>0</v>
      </c>
      <c r="G71" s="99">
        <v>0</v>
      </c>
      <c r="H71" s="99">
        <v>0</v>
      </c>
      <c r="I71" s="67">
        <v>0</v>
      </c>
      <c r="J71" s="67">
        <v>0</v>
      </c>
      <c r="K71" s="383">
        <v>0</v>
      </c>
    </row>
    <row r="72" spans="1:11">
      <c r="A72" s="98" t="s">
        <v>412</v>
      </c>
      <c r="B72" s="98" t="s">
        <v>387</v>
      </c>
      <c r="C72" s="98" t="s">
        <v>429</v>
      </c>
      <c r="D72" s="99">
        <v>0</v>
      </c>
      <c r="E72" s="99">
        <v>0</v>
      </c>
      <c r="F72" s="99">
        <v>0</v>
      </c>
      <c r="G72" s="99">
        <v>0</v>
      </c>
      <c r="H72" s="99">
        <v>0</v>
      </c>
      <c r="I72" s="67">
        <v>0</v>
      </c>
      <c r="J72" s="67">
        <v>0</v>
      </c>
      <c r="K72" s="383">
        <v>0</v>
      </c>
    </row>
    <row r="73" spans="1:11">
      <c r="A73" s="98" t="s">
        <v>412</v>
      </c>
      <c r="B73" s="98" t="s">
        <v>387</v>
      </c>
      <c r="C73" s="98" t="s">
        <v>496</v>
      </c>
      <c r="D73" s="99">
        <v>0</v>
      </c>
      <c r="E73" s="99">
        <v>0</v>
      </c>
      <c r="F73" s="99">
        <v>0</v>
      </c>
      <c r="G73" s="99">
        <v>0</v>
      </c>
      <c r="H73" s="99">
        <v>0</v>
      </c>
      <c r="I73" s="67">
        <v>0</v>
      </c>
      <c r="J73" s="67">
        <v>0</v>
      </c>
      <c r="K73" s="383">
        <v>0</v>
      </c>
    </row>
    <row r="74" spans="1:11">
      <c r="A74" s="98" t="s">
        <v>602</v>
      </c>
      <c r="B74" s="98" t="s">
        <v>603</v>
      </c>
      <c r="C74" s="98" t="s">
        <v>77</v>
      </c>
      <c r="D74" s="99">
        <v>0</v>
      </c>
      <c r="E74" s="99">
        <v>0</v>
      </c>
      <c r="F74" s="99">
        <v>0</v>
      </c>
      <c r="G74" s="99">
        <v>0</v>
      </c>
      <c r="H74" s="99">
        <v>0</v>
      </c>
      <c r="I74" s="67">
        <v>0</v>
      </c>
      <c r="J74" s="67">
        <v>0</v>
      </c>
      <c r="K74" s="383">
        <v>0</v>
      </c>
    </row>
    <row r="75" spans="1:11">
      <c r="A75" s="98" t="s">
        <v>602</v>
      </c>
      <c r="B75" s="98" t="s">
        <v>603</v>
      </c>
      <c r="C75" s="98" t="s">
        <v>78</v>
      </c>
      <c r="D75" s="99">
        <v>0</v>
      </c>
      <c r="E75" s="99">
        <v>0</v>
      </c>
      <c r="F75" s="99">
        <v>0</v>
      </c>
      <c r="G75" s="99">
        <v>0</v>
      </c>
      <c r="H75" s="99">
        <v>0</v>
      </c>
      <c r="I75" s="67">
        <v>0</v>
      </c>
      <c r="J75" s="67">
        <v>0</v>
      </c>
      <c r="K75" s="383">
        <v>0</v>
      </c>
    </row>
    <row r="76" spans="1:11">
      <c r="A76" s="98" t="s">
        <v>602</v>
      </c>
      <c r="B76" s="98" t="s">
        <v>603</v>
      </c>
      <c r="C76" s="98" t="s">
        <v>96</v>
      </c>
      <c r="D76" s="99">
        <v>0</v>
      </c>
      <c r="E76" s="99">
        <v>0</v>
      </c>
      <c r="F76" s="99">
        <v>0</v>
      </c>
      <c r="G76" s="99">
        <v>0</v>
      </c>
      <c r="H76" s="99">
        <v>0</v>
      </c>
      <c r="I76" s="67">
        <v>0</v>
      </c>
      <c r="J76" s="67">
        <v>0</v>
      </c>
      <c r="K76" s="383">
        <v>0</v>
      </c>
    </row>
    <row r="77" spans="1:11">
      <c r="A77" s="98" t="s">
        <v>602</v>
      </c>
      <c r="B77" s="98" t="s">
        <v>603</v>
      </c>
      <c r="C77" s="98" t="s">
        <v>97</v>
      </c>
      <c r="D77" s="99">
        <v>0</v>
      </c>
      <c r="E77" s="99">
        <v>0</v>
      </c>
      <c r="F77" s="99">
        <v>0</v>
      </c>
      <c r="G77" s="99">
        <v>0</v>
      </c>
      <c r="H77" s="99">
        <v>0</v>
      </c>
      <c r="I77" s="67">
        <v>0</v>
      </c>
      <c r="J77" s="67">
        <v>0</v>
      </c>
      <c r="K77" s="383">
        <v>0</v>
      </c>
    </row>
    <row r="78" spans="1:11">
      <c r="A78" s="98" t="s">
        <v>602</v>
      </c>
      <c r="B78" s="98" t="s">
        <v>603</v>
      </c>
      <c r="C78" s="98" t="s">
        <v>98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67">
        <v>0</v>
      </c>
      <c r="J78" s="67">
        <v>0</v>
      </c>
      <c r="K78" s="383">
        <v>0</v>
      </c>
    </row>
    <row r="79" spans="1:11">
      <c r="A79" s="98" t="s">
        <v>602</v>
      </c>
      <c r="B79" s="98" t="s">
        <v>603</v>
      </c>
      <c r="C79" s="98" t="s">
        <v>99</v>
      </c>
      <c r="D79" s="99">
        <v>0</v>
      </c>
      <c r="E79" s="99">
        <v>0</v>
      </c>
      <c r="F79" s="99">
        <v>0</v>
      </c>
      <c r="G79" s="99">
        <v>0</v>
      </c>
      <c r="H79" s="99">
        <v>0</v>
      </c>
      <c r="I79" s="67">
        <v>0</v>
      </c>
      <c r="J79" s="67">
        <v>0</v>
      </c>
      <c r="K79" s="383">
        <v>0</v>
      </c>
    </row>
    <row r="80" spans="1:11">
      <c r="A80" s="98" t="s">
        <v>602</v>
      </c>
      <c r="B80" s="98" t="s">
        <v>603</v>
      </c>
      <c r="C80" s="98" t="s">
        <v>100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67">
        <v>0</v>
      </c>
      <c r="J80" s="67">
        <v>0</v>
      </c>
      <c r="K80" s="383">
        <v>0</v>
      </c>
    </row>
    <row r="81" spans="1:11">
      <c r="A81" s="98" t="s">
        <v>602</v>
      </c>
      <c r="B81" s="98" t="s">
        <v>603</v>
      </c>
      <c r="C81" s="98" t="s">
        <v>101</v>
      </c>
      <c r="D81" s="99">
        <v>0</v>
      </c>
      <c r="E81" s="99">
        <v>0</v>
      </c>
      <c r="F81" s="99">
        <v>0</v>
      </c>
      <c r="G81" s="99">
        <v>0</v>
      </c>
      <c r="H81" s="99">
        <v>0</v>
      </c>
      <c r="I81" s="67">
        <v>0</v>
      </c>
      <c r="J81" s="67">
        <v>0</v>
      </c>
      <c r="K81" s="383">
        <v>0</v>
      </c>
    </row>
    <row r="82" spans="1:11">
      <c r="A82" s="383" t="s">
        <v>602</v>
      </c>
      <c r="B82" s="383" t="s">
        <v>603</v>
      </c>
      <c r="C82" s="383" t="s">
        <v>102</v>
      </c>
      <c r="D82" s="383">
        <v>0</v>
      </c>
      <c r="E82" s="383">
        <v>0</v>
      </c>
      <c r="F82" s="383">
        <v>0</v>
      </c>
      <c r="G82" s="383">
        <v>0</v>
      </c>
      <c r="H82" s="383">
        <v>0</v>
      </c>
      <c r="I82" s="383">
        <v>0</v>
      </c>
      <c r="J82" s="383">
        <v>0</v>
      </c>
      <c r="K82" s="383">
        <v>0</v>
      </c>
    </row>
    <row r="83" spans="1:11">
      <c r="A83" s="383" t="s">
        <v>602</v>
      </c>
      <c r="B83" s="383" t="s">
        <v>603</v>
      </c>
      <c r="C83" s="383" t="s">
        <v>110</v>
      </c>
      <c r="D83" s="383">
        <v>0</v>
      </c>
      <c r="E83" s="383">
        <v>0</v>
      </c>
      <c r="F83" s="383">
        <v>0</v>
      </c>
      <c r="G83" s="383">
        <v>0</v>
      </c>
      <c r="H83" s="383">
        <v>0</v>
      </c>
      <c r="I83" s="383">
        <v>0</v>
      </c>
      <c r="J83" s="383">
        <v>0</v>
      </c>
      <c r="K83" s="383">
        <v>0</v>
      </c>
    </row>
    <row r="84" spans="1:11">
      <c r="A84" s="383" t="s">
        <v>602</v>
      </c>
      <c r="B84" s="383" t="s">
        <v>603</v>
      </c>
      <c r="C84" s="383" t="s">
        <v>111</v>
      </c>
      <c r="D84" s="383">
        <v>0</v>
      </c>
      <c r="E84" s="383">
        <v>0</v>
      </c>
      <c r="F84" s="383">
        <v>0</v>
      </c>
      <c r="G84" s="383">
        <v>0</v>
      </c>
      <c r="H84" s="383">
        <v>0</v>
      </c>
      <c r="I84" s="383">
        <v>0</v>
      </c>
      <c r="J84" s="383">
        <v>0</v>
      </c>
      <c r="K84" s="383">
        <v>0</v>
      </c>
    </row>
    <row r="85" spans="1:11">
      <c r="A85" s="383" t="s">
        <v>602</v>
      </c>
      <c r="B85" s="383" t="s">
        <v>603</v>
      </c>
      <c r="C85" s="383" t="s">
        <v>112</v>
      </c>
      <c r="D85" s="383">
        <v>0</v>
      </c>
      <c r="E85" s="383">
        <v>0</v>
      </c>
      <c r="F85" s="383">
        <v>0</v>
      </c>
      <c r="G85" s="383">
        <v>0</v>
      </c>
      <c r="H85" s="383">
        <v>0</v>
      </c>
      <c r="I85" s="383">
        <v>0</v>
      </c>
      <c r="J85" s="383">
        <v>0</v>
      </c>
      <c r="K85" s="383">
        <v>0</v>
      </c>
    </row>
    <row r="86" spans="1:11">
      <c r="A86" s="383" t="s">
        <v>602</v>
      </c>
      <c r="B86" s="383" t="s">
        <v>603</v>
      </c>
      <c r="C86" s="383" t="s">
        <v>429</v>
      </c>
      <c r="D86" s="383">
        <v>0</v>
      </c>
      <c r="E86" s="383">
        <v>0</v>
      </c>
      <c r="F86" s="383">
        <v>0</v>
      </c>
      <c r="G86" s="383">
        <v>0</v>
      </c>
      <c r="H86" s="383">
        <v>0</v>
      </c>
      <c r="I86" s="383">
        <v>0</v>
      </c>
      <c r="J86" s="383">
        <v>0</v>
      </c>
      <c r="K86" s="383">
        <v>0</v>
      </c>
    </row>
    <row r="87" spans="1:11">
      <c r="A87" s="383" t="s">
        <v>602</v>
      </c>
      <c r="B87" s="383" t="s">
        <v>603</v>
      </c>
      <c r="C87" s="383" t="s">
        <v>496</v>
      </c>
      <c r="D87" s="383">
        <v>0</v>
      </c>
      <c r="E87" s="383">
        <v>0</v>
      </c>
      <c r="F87" s="383">
        <v>0</v>
      </c>
      <c r="G87" s="383">
        <v>0</v>
      </c>
      <c r="H87" s="383">
        <v>0</v>
      </c>
      <c r="I87" s="383">
        <v>0</v>
      </c>
      <c r="J87" s="383">
        <v>0</v>
      </c>
      <c r="K87" s="383">
        <v>0</v>
      </c>
    </row>
    <row r="88" spans="1:11">
      <c r="A88" s="383" t="s">
        <v>413</v>
      </c>
      <c r="B88" s="383" t="s">
        <v>390</v>
      </c>
      <c r="C88" s="383" t="s">
        <v>77</v>
      </c>
      <c r="D88" s="383">
        <v>0</v>
      </c>
      <c r="E88" s="383">
        <v>0</v>
      </c>
      <c r="F88" s="383">
        <v>0</v>
      </c>
      <c r="G88" s="383">
        <v>0</v>
      </c>
      <c r="H88" s="383">
        <v>0</v>
      </c>
      <c r="I88" s="383">
        <v>0</v>
      </c>
      <c r="J88" s="383">
        <v>0</v>
      </c>
      <c r="K88" s="383">
        <v>0</v>
      </c>
    </row>
    <row r="89" spans="1:11">
      <c r="A89" s="383" t="s">
        <v>413</v>
      </c>
      <c r="B89" s="383" t="s">
        <v>390</v>
      </c>
      <c r="C89" s="383" t="s">
        <v>78</v>
      </c>
      <c r="D89" s="383">
        <v>0</v>
      </c>
      <c r="E89" s="383">
        <v>0</v>
      </c>
      <c r="F89" s="383">
        <v>0</v>
      </c>
      <c r="G89" s="383">
        <v>0</v>
      </c>
      <c r="H89" s="383">
        <v>0</v>
      </c>
      <c r="I89" s="383">
        <v>0</v>
      </c>
      <c r="J89" s="383">
        <v>0</v>
      </c>
      <c r="K89" s="383">
        <v>0</v>
      </c>
    </row>
    <row r="90" spans="1:11">
      <c r="A90" s="383" t="s">
        <v>413</v>
      </c>
      <c r="B90" s="383" t="s">
        <v>390</v>
      </c>
      <c r="C90" s="383" t="s">
        <v>96</v>
      </c>
      <c r="D90" s="383">
        <v>0</v>
      </c>
      <c r="E90" s="383">
        <v>0</v>
      </c>
      <c r="F90" s="383">
        <v>0</v>
      </c>
      <c r="G90" s="383">
        <v>0</v>
      </c>
      <c r="H90" s="383">
        <v>0</v>
      </c>
      <c r="I90" s="383">
        <v>0</v>
      </c>
      <c r="J90" s="383">
        <v>0</v>
      </c>
      <c r="K90" s="383">
        <v>0</v>
      </c>
    </row>
    <row r="91" spans="1:11">
      <c r="A91" s="383" t="s">
        <v>413</v>
      </c>
      <c r="B91" s="383" t="s">
        <v>390</v>
      </c>
      <c r="C91" s="383" t="s">
        <v>97</v>
      </c>
      <c r="D91" s="383">
        <v>0</v>
      </c>
      <c r="E91" s="383">
        <v>0</v>
      </c>
      <c r="F91" s="383">
        <v>0</v>
      </c>
      <c r="G91" s="383">
        <v>0</v>
      </c>
      <c r="H91" s="383">
        <v>0</v>
      </c>
      <c r="I91" s="383">
        <v>0</v>
      </c>
      <c r="J91" s="383">
        <v>0</v>
      </c>
      <c r="K91" s="383">
        <v>0</v>
      </c>
    </row>
    <row r="92" spans="1:11">
      <c r="A92" s="383" t="s">
        <v>413</v>
      </c>
      <c r="B92" s="383" t="s">
        <v>390</v>
      </c>
      <c r="C92" s="383" t="s">
        <v>98</v>
      </c>
      <c r="D92" s="383">
        <v>0</v>
      </c>
      <c r="E92" s="383">
        <v>0</v>
      </c>
      <c r="F92" s="383">
        <v>0</v>
      </c>
      <c r="G92" s="383">
        <v>0</v>
      </c>
      <c r="H92" s="383">
        <v>0</v>
      </c>
      <c r="I92" s="383">
        <v>0</v>
      </c>
      <c r="J92" s="383">
        <v>0</v>
      </c>
      <c r="K92" s="383">
        <v>0</v>
      </c>
    </row>
    <row r="93" spans="1:11">
      <c r="A93" s="383" t="s">
        <v>413</v>
      </c>
      <c r="B93" s="383" t="s">
        <v>390</v>
      </c>
      <c r="C93" s="383" t="s">
        <v>99</v>
      </c>
      <c r="D93" s="383">
        <v>0</v>
      </c>
      <c r="E93" s="383">
        <v>0</v>
      </c>
      <c r="F93" s="383">
        <v>0</v>
      </c>
      <c r="G93" s="383">
        <v>0</v>
      </c>
      <c r="H93" s="383">
        <v>0</v>
      </c>
      <c r="I93" s="383">
        <v>0</v>
      </c>
      <c r="J93" s="383">
        <v>0</v>
      </c>
      <c r="K93" s="383">
        <v>0</v>
      </c>
    </row>
    <row r="94" spans="1:11">
      <c r="A94" s="383" t="s">
        <v>413</v>
      </c>
      <c r="B94" s="383" t="s">
        <v>390</v>
      </c>
      <c r="C94" s="383" t="s">
        <v>100</v>
      </c>
      <c r="D94" s="383">
        <v>0</v>
      </c>
      <c r="E94" s="383">
        <v>0</v>
      </c>
      <c r="F94" s="383">
        <v>0</v>
      </c>
      <c r="G94" s="383">
        <v>0</v>
      </c>
      <c r="H94" s="383">
        <v>0</v>
      </c>
      <c r="I94" s="383">
        <v>0</v>
      </c>
      <c r="J94" s="383">
        <v>0</v>
      </c>
      <c r="K94" s="383">
        <v>0</v>
      </c>
    </row>
    <row r="95" spans="1:11">
      <c r="A95" s="383" t="s">
        <v>413</v>
      </c>
      <c r="B95" s="383" t="s">
        <v>390</v>
      </c>
      <c r="C95" s="383" t="s">
        <v>101</v>
      </c>
      <c r="D95" s="383">
        <v>0</v>
      </c>
      <c r="E95" s="383">
        <v>0</v>
      </c>
      <c r="F95" s="383">
        <v>0</v>
      </c>
      <c r="G95" s="383">
        <v>0</v>
      </c>
      <c r="H95" s="383">
        <v>0</v>
      </c>
      <c r="I95" s="383">
        <v>0</v>
      </c>
      <c r="J95" s="383">
        <v>0</v>
      </c>
      <c r="K95" s="383">
        <v>0</v>
      </c>
    </row>
    <row r="96" spans="1:11">
      <c r="A96" s="383" t="s">
        <v>413</v>
      </c>
      <c r="B96" s="383" t="s">
        <v>390</v>
      </c>
      <c r="C96" s="383" t="s">
        <v>102</v>
      </c>
      <c r="D96" s="383">
        <v>0</v>
      </c>
      <c r="E96" s="383">
        <v>0</v>
      </c>
      <c r="F96" s="383">
        <v>0</v>
      </c>
      <c r="G96" s="383">
        <v>0</v>
      </c>
      <c r="H96" s="383">
        <v>0</v>
      </c>
      <c r="I96" s="383">
        <v>0</v>
      </c>
      <c r="J96" s="383">
        <v>0</v>
      </c>
      <c r="K96" s="383">
        <v>0</v>
      </c>
    </row>
    <row r="97" spans="1:11">
      <c r="A97" s="383" t="s">
        <v>413</v>
      </c>
      <c r="B97" s="383" t="s">
        <v>390</v>
      </c>
      <c r="C97" s="383" t="s">
        <v>110</v>
      </c>
      <c r="D97" s="383">
        <v>0</v>
      </c>
      <c r="E97" s="383">
        <v>0</v>
      </c>
      <c r="F97" s="383">
        <v>0</v>
      </c>
      <c r="G97" s="383">
        <v>0</v>
      </c>
      <c r="H97" s="383">
        <v>0</v>
      </c>
      <c r="I97" s="383">
        <v>0</v>
      </c>
      <c r="J97" s="383">
        <v>0</v>
      </c>
      <c r="K97" s="383">
        <v>0</v>
      </c>
    </row>
    <row r="98" spans="1:11">
      <c r="A98" s="383" t="s">
        <v>413</v>
      </c>
      <c r="B98" s="383" t="s">
        <v>390</v>
      </c>
      <c r="C98" s="383" t="s">
        <v>111</v>
      </c>
      <c r="D98" s="383">
        <v>0</v>
      </c>
      <c r="E98" s="383">
        <v>0</v>
      </c>
      <c r="F98" s="383">
        <v>0</v>
      </c>
      <c r="G98" s="383">
        <v>0</v>
      </c>
      <c r="H98" s="383">
        <v>0</v>
      </c>
      <c r="I98" s="383">
        <v>0</v>
      </c>
      <c r="J98" s="383">
        <v>0</v>
      </c>
      <c r="K98" s="383">
        <v>0</v>
      </c>
    </row>
    <row r="99" spans="1:11">
      <c r="A99" s="383" t="s">
        <v>413</v>
      </c>
      <c r="B99" s="383" t="s">
        <v>390</v>
      </c>
      <c r="C99" s="383" t="s">
        <v>112</v>
      </c>
      <c r="D99" s="383">
        <v>0</v>
      </c>
      <c r="E99" s="383">
        <v>0</v>
      </c>
      <c r="F99" s="383">
        <v>0</v>
      </c>
      <c r="G99" s="383">
        <v>0</v>
      </c>
      <c r="H99" s="383">
        <v>0</v>
      </c>
      <c r="I99" s="383">
        <v>0</v>
      </c>
      <c r="J99" s="383">
        <v>0</v>
      </c>
      <c r="K99" s="383">
        <v>0</v>
      </c>
    </row>
    <row r="100" spans="1:11">
      <c r="A100" s="383" t="s">
        <v>413</v>
      </c>
      <c r="B100" s="383" t="s">
        <v>390</v>
      </c>
      <c r="C100" s="383" t="s">
        <v>429</v>
      </c>
      <c r="D100" s="383">
        <v>0</v>
      </c>
      <c r="E100" s="383">
        <v>0</v>
      </c>
      <c r="F100" s="383">
        <v>0</v>
      </c>
      <c r="G100" s="383">
        <v>0</v>
      </c>
      <c r="H100" s="383">
        <v>0</v>
      </c>
      <c r="I100" s="383">
        <v>0</v>
      </c>
      <c r="J100" s="383">
        <v>0</v>
      </c>
      <c r="K100" s="383">
        <v>0</v>
      </c>
    </row>
    <row r="101" spans="1:11">
      <c r="A101" s="383" t="s">
        <v>413</v>
      </c>
      <c r="B101" s="383" t="s">
        <v>390</v>
      </c>
      <c r="C101" s="383" t="s">
        <v>496</v>
      </c>
      <c r="D101" s="383">
        <v>0</v>
      </c>
      <c r="E101" s="383">
        <v>0</v>
      </c>
      <c r="F101" s="383">
        <v>0</v>
      </c>
      <c r="G101" s="383">
        <v>0</v>
      </c>
      <c r="H101" s="383">
        <v>0</v>
      </c>
      <c r="I101" s="383">
        <v>0</v>
      </c>
      <c r="J101" s="383">
        <v>0</v>
      </c>
      <c r="K101" s="383">
        <v>0</v>
      </c>
    </row>
  </sheetData>
  <autoFilter ref="A3:K101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103"/>
  <sheetViews>
    <sheetView workbookViewId="0">
      <selection activeCell="L20" sqref="L20"/>
    </sheetView>
  </sheetViews>
  <sheetFormatPr defaultColWidth="15.42578125" defaultRowHeight="15"/>
  <cols>
    <col min="1" max="1" width="12.140625" customWidth="1"/>
    <col min="2" max="2" width="22" bestFit="1" customWidth="1"/>
    <col min="3" max="3" width="12.85546875" customWidth="1"/>
    <col min="4" max="4" width="14.28515625" customWidth="1"/>
    <col min="5" max="5" width="14.140625" customWidth="1"/>
    <col min="6" max="6" width="13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7.85546875" customWidth="1"/>
  </cols>
  <sheetData>
    <row r="1" spans="1:11" ht="18.75">
      <c r="A1" s="605" t="s">
        <v>799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</row>
    <row r="2" spans="1:1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230"/>
    </row>
    <row r="3" spans="1:11" ht="45" customHeight="1">
      <c r="A3" s="395" t="s">
        <v>637</v>
      </c>
      <c r="B3" s="396" t="s">
        <v>45</v>
      </c>
      <c r="C3" s="395" t="s">
        <v>308</v>
      </c>
      <c r="D3" s="396" t="s">
        <v>5</v>
      </c>
      <c r="E3" s="396" t="s">
        <v>6</v>
      </c>
      <c r="F3" s="396" t="s">
        <v>46</v>
      </c>
      <c r="G3" s="395" t="s">
        <v>632</v>
      </c>
      <c r="H3" s="395" t="s">
        <v>574</v>
      </c>
      <c r="I3" s="395" t="s">
        <v>638</v>
      </c>
      <c r="J3" s="395" t="s">
        <v>639</v>
      </c>
      <c r="K3" s="395" t="s">
        <v>3</v>
      </c>
    </row>
    <row r="4" spans="1:11">
      <c r="A4" s="98" t="s">
        <v>511</v>
      </c>
      <c r="B4" s="98" t="s">
        <v>512</v>
      </c>
      <c r="C4" s="98" t="s">
        <v>77</v>
      </c>
      <c r="D4" s="99">
        <v>0</v>
      </c>
      <c r="E4" s="99">
        <v>11</v>
      </c>
      <c r="F4" s="99">
        <v>1</v>
      </c>
      <c r="G4" s="99">
        <v>0</v>
      </c>
      <c r="H4" s="99">
        <v>12</v>
      </c>
      <c r="I4" s="67">
        <v>10661.51</v>
      </c>
      <c r="J4" s="67">
        <v>4152.82</v>
      </c>
      <c r="K4" s="169">
        <v>346.07</v>
      </c>
    </row>
    <row r="5" spans="1:11">
      <c r="A5" s="98" t="s">
        <v>511</v>
      </c>
      <c r="B5" s="98" t="s">
        <v>512</v>
      </c>
      <c r="C5" s="98" t="s">
        <v>78</v>
      </c>
      <c r="D5" s="99">
        <v>2</v>
      </c>
      <c r="E5" s="99">
        <v>9</v>
      </c>
      <c r="F5" s="99">
        <v>180</v>
      </c>
      <c r="G5" s="99">
        <v>0</v>
      </c>
      <c r="H5" s="99">
        <v>191</v>
      </c>
      <c r="I5" s="67">
        <v>57078.16</v>
      </c>
      <c r="J5" s="67">
        <v>89219.77</v>
      </c>
      <c r="K5" s="169">
        <v>467.12</v>
      </c>
    </row>
    <row r="6" spans="1:11">
      <c r="A6" s="98" t="s">
        <v>511</v>
      </c>
      <c r="B6" s="98" t="s">
        <v>512</v>
      </c>
      <c r="C6" s="98" t="s">
        <v>96</v>
      </c>
      <c r="D6" s="99">
        <v>9</v>
      </c>
      <c r="E6" s="99">
        <v>3</v>
      </c>
      <c r="F6" s="99">
        <v>155</v>
      </c>
      <c r="G6" s="99">
        <v>1</v>
      </c>
      <c r="H6" s="99">
        <v>168</v>
      </c>
      <c r="I6" s="67">
        <v>88745.8</v>
      </c>
      <c r="J6" s="67">
        <v>91332.95</v>
      </c>
      <c r="K6" s="169">
        <v>543.65</v>
      </c>
    </row>
    <row r="7" spans="1:11">
      <c r="A7" s="98" t="s">
        <v>511</v>
      </c>
      <c r="B7" s="98" t="s">
        <v>512</v>
      </c>
      <c r="C7" s="98" t="s">
        <v>97</v>
      </c>
      <c r="D7" s="99">
        <v>61</v>
      </c>
      <c r="E7" s="99">
        <v>6</v>
      </c>
      <c r="F7" s="99">
        <v>152</v>
      </c>
      <c r="G7" s="99">
        <v>0</v>
      </c>
      <c r="H7" s="99">
        <v>219</v>
      </c>
      <c r="I7" s="67">
        <v>166435.91</v>
      </c>
      <c r="J7" s="67">
        <v>167467.26999999999</v>
      </c>
      <c r="K7" s="169">
        <v>764.69</v>
      </c>
    </row>
    <row r="8" spans="1:11">
      <c r="A8" s="98" t="s">
        <v>511</v>
      </c>
      <c r="B8" s="98" t="s">
        <v>512</v>
      </c>
      <c r="C8" s="98" t="s">
        <v>98</v>
      </c>
      <c r="D8" s="99">
        <v>171</v>
      </c>
      <c r="E8" s="99">
        <v>10</v>
      </c>
      <c r="F8" s="99">
        <v>160</v>
      </c>
      <c r="G8" s="99">
        <v>0</v>
      </c>
      <c r="H8" s="99">
        <v>341</v>
      </c>
      <c r="I8" s="67">
        <v>290691.08</v>
      </c>
      <c r="J8" s="67">
        <v>303502.53000000003</v>
      </c>
      <c r="K8" s="169">
        <v>890.04</v>
      </c>
    </row>
    <row r="9" spans="1:11">
      <c r="A9" s="98" t="s">
        <v>511</v>
      </c>
      <c r="B9" s="98" t="s">
        <v>512</v>
      </c>
      <c r="C9" s="98" t="s">
        <v>99</v>
      </c>
      <c r="D9" s="99">
        <v>195</v>
      </c>
      <c r="E9" s="99">
        <v>9</v>
      </c>
      <c r="F9" s="99">
        <v>88</v>
      </c>
      <c r="G9" s="99">
        <v>0</v>
      </c>
      <c r="H9" s="99">
        <v>292</v>
      </c>
      <c r="I9" s="67">
        <v>484269.71</v>
      </c>
      <c r="J9" s="67">
        <v>250094.73</v>
      </c>
      <c r="K9" s="169">
        <v>856.49</v>
      </c>
    </row>
    <row r="10" spans="1:11">
      <c r="A10" s="98" t="s">
        <v>511</v>
      </c>
      <c r="B10" s="98" t="s">
        <v>512</v>
      </c>
      <c r="C10" s="98" t="s">
        <v>100</v>
      </c>
      <c r="D10" s="99">
        <v>53</v>
      </c>
      <c r="E10" s="99">
        <v>6</v>
      </c>
      <c r="F10" s="99">
        <v>11</v>
      </c>
      <c r="G10" s="99">
        <v>0</v>
      </c>
      <c r="H10" s="99">
        <v>70</v>
      </c>
      <c r="I10" s="67">
        <v>62690.07</v>
      </c>
      <c r="J10" s="67">
        <v>59245.04</v>
      </c>
      <c r="K10" s="169">
        <v>846.36</v>
      </c>
    </row>
    <row r="11" spans="1:11">
      <c r="A11" s="98" t="s">
        <v>511</v>
      </c>
      <c r="B11" s="98" t="s">
        <v>512</v>
      </c>
      <c r="C11" s="98" t="s">
        <v>101</v>
      </c>
      <c r="D11" s="99">
        <v>21</v>
      </c>
      <c r="E11" s="99">
        <v>6</v>
      </c>
      <c r="F11" s="99">
        <v>7</v>
      </c>
      <c r="G11" s="99">
        <v>0</v>
      </c>
      <c r="H11" s="99">
        <v>34</v>
      </c>
      <c r="I11" s="67">
        <v>59306.23</v>
      </c>
      <c r="J11" s="67">
        <v>33920.78</v>
      </c>
      <c r="K11" s="169">
        <v>997.67</v>
      </c>
    </row>
    <row r="12" spans="1:11">
      <c r="A12" s="98" t="s">
        <v>511</v>
      </c>
      <c r="B12" s="98" t="s">
        <v>512</v>
      </c>
      <c r="C12" s="98" t="s">
        <v>102</v>
      </c>
      <c r="D12" s="99">
        <v>8</v>
      </c>
      <c r="E12" s="99">
        <v>11</v>
      </c>
      <c r="F12" s="99">
        <v>5</v>
      </c>
      <c r="G12" s="99">
        <v>0</v>
      </c>
      <c r="H12" s="99">
        <v>24</v>
      </c>
      <c r="I12" s="67">
        <v>28460.240000000002</v>
      </c>
      <c r="J12" s="67">
        <v>18236.98</v>
      </c>
      <c r="K12" s="169">
        <v>759.87</v>
      </c>
    </row>
    <row r="13" spans="1:11">
      <c r="A13" s="98" t="s">
        <v>511</v>
      </c>
      <c r="B13" s="98" t="s">
        <v>512</v>
      </c>
      <c r="C13" s="98" t="s">
        <v>110</v>
      </c>
      <c r="D13" s="99">
        <v>5</v>
      </c>
      <c r="E13" s="99">
        <v>12</v>
      </c>
      <c r="F13" s="99">
        <v>1</v>
      </c>
      <c r="G13" s="99">
        <v>0</v>
      </c>
      <c r="H13" s="99">
        <v>18</v>
      </c>
      <c r="I13" s="67">
        <v>63505.440000000002</v>
      </c>
      <c r="J13" s="67">
        <v>13605.25</v>
      </c>
      <c r="K13" s="169">
        <v>755.85</v>
      </c>
    </row>
    <row r="14" spans="1:11">
      <c r="A14" s="98" t="s">
        <v>511</v>
      </c>
      <c r="B14" s="98" t="s">
        <v>512</v>
      </c>
      <c r="C14" s="98" t="s">
        <v>111</v>
      </c>
      <c r="D14" s="99">
        <v>0</v>
      </c>
      <c r="E14" s="99">
        <v>5</v>
      </c>
      <c r="F14" s="99">
        <v>0</v>
      </c>
      <c r="G14" s="99">
        <v>0</v>
      </c>
      <c r="H14" s="99">
        <v>5</v>
      </c>
      <c r="I14" s="67">
        <v>9836.01</v>
      </c>
      <c r="J14" s="67">
        <v>3162.56</v>
      </c>
      <c r="K14" s="169">
        <v>632.51</v>
      </c>
    </row>
    <row r="15" spans="1:11">
      <c r="A15" s="98" t="s">
        <v>511</v>
      </c>
      <c r="B15" s="98" t="s">
        <v>512</v>
      </c>
      <c r="C15" s="98" t="s">
        <v>112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67">
        <v>0</v>
      </c>
      <c r="J15" s="67">
        <v>0</v>
      </c>
      <c r="K15" s="169">
        <v>0</v>
      </c>
    </row>
    <row r="16" spans="1:11">
      <c r="A16" s="98" t="s">
        <v>511</v>
      </c>
      <c r="B16" s="98" t="s">
        <v>512</v>
      </c>
      <c r="C16" s="98" t="s">
        <v>429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67">
        <v>0</v>
      </c>
      <c r="J16" s="67">
        <v>0</v>
      </c>
      <c r="K16" s="169">
        <v>0</v>
      </c>
    </row>
    <row r="17" spans="1:11">
      <c r="A17" s="98" t="s">
        <v>511</v>
      </c>
      <c r="B17" s="98" t="s">
        <v>512</v>
      </c>
      <c r="C17" s="98" t="s">
        <v>496</v>
      </c>
      <c r="D17" s="99">
        <v>525</v>
      </c>
      <c r="E17" s="99">
        <v>88</v>
      </c>
      <c r="F17" s="99">
        <v>760</v>
      </c>
      <c r="G17" s="99">
        <v>1</v>
      </c>
      <c r="H17" s="99">
        <v>1374</v>
      </c>
      <c r="I17" s="67">
        <v>1321680.1599999999</v>
      </c>
      <c r="J17" s="67">
        <v>1033940.68</v>
      </c>
      <c r="K17" s="169">
        <v>752.5</v>
      </c>
    </row>
    <row r="18" spans="1:11" s="381" customFormat="1">
      <c r="A18" s="98" t="s">
        <v>623</v>
      </c>
      <c r="B18" s="98" t="s">
        <v>425</v>
      </c>
      <c r="C18" s="98" t="s">
        <v>77</v>
      </c>
      <c r="D18" s="99">
        <v>0</v>
      </c>
      <c r="E18" s="99">
        <v>11</v>
      </c>
      <c r="F18" s="99">
        <v>0</v>
      </c>
      <c r="G18" s="99">
        <v>0</v>
      </c>
      <c r="H18" s="99">
        <v>11</v>
      </c>
      <c r="I18" s="67">
        <v>6088.1</v>
      </c>
      <c r="J18" s="67">
        <v>3677.86</v>
      </c>
      <c r="K18" s="169">
        <v>334.35</v>
      </c>
    </row>
    <row r="19" spans="1:11" s="381" customFormat="1">
      <c r="A19" s="98" t="s">
        <v>623</v>
      </c>
      <c r="B19" s="98" t="s">
        <v>425</v>
      </c>
      <c r="C19" s="98" t="s">
        <v>78</v>
      </c>
      <c r="D19" s="99">
        <v>14</v>
      </c>
      <c r="E19" s="99">
        <v>8</v>
      </c>
      <c r="F19" s="99">
        <v>14</v>
      </c>
      <c r="G19" s="99">
        <v>0</v>
      </c>
      <c r="H19" s="99">
        <v>36</v>
      </c>
      <c r="I19" s="67">
        <v>105714.93</v>
      </c>
      <c r="J19" s="67">
        <v>34411.86</v>
      </c>
      <c r="K19" s="169">
        <v>955.89</v>
      </c>
    </row>
    <row r="20" spans="1:11" s="381" customFormat="1">
      <c r="A20" s="98" t="s">
        <v>623</v>
      </c>
      <c r="B20" s="98" t="s">
        <v>425</v>
      </c>
      <c r="C20" s="98" t="s">
        <v>96</v>
      </c>
      <c r="D20" s="99">
        <v>29</v>
      </c>
      <c r="E20" s="99">
        <v>4</v>
      </c>
      <c r="F20" s="99">
        <v>11</v>
      </c>
      <c r="G20" s="99">
        <v>0</v>
      </c>
      <c r="H20" s="99">
        <v>44</v>
      </c>
      <c r="I20" s="67">
        <v>18724.66</v>
      </c>
      <c r="J20" s="67">
        <v>47391.8</v>
      </c>
      <c r="K20" s="169">
        <v>1077.0899999999999</v>
      </c>
    </row>
    <row r="21" spans="1:11" s="381" customFormat="1">
      <c r="A21" s="98" t="s">
        <v>623</v>
      </c>
      <c r="B21" s="98" t="s">
        <v>425</v>
      </c>
      <c r="C21" s="98" t="s">
        <v>97</v>
      </c>
      <c r="D21" s="99">
        <v>54</v>
      </c>
      <c r="E21" s="99">
        <v>5</v>
      </c>
      <c r="F21" s="99">
        <v>6</v>
      </c>
      <c r="G21" s="99">
        <v>0</v>
      </c>
      <c r="H21" s="99">
        <v>65</v>
      </c>
      <c r="I21" s="67">
        <v>106698.23</v>
      </c>
      <c r="J21" s="67">
        <v>80238.009999999995</v>
      </c>
      <c r="K21" s="169">
        <v>1234.43</v>
      </c>
    </row>
    <row r="22" spans="1:11" s="381" customFormat="1">
      <c r="A22" s="98" t="s">
        <v>623</v>
      </c>
      <c r="B22" s="98" t="s">
        <v>425</v>
      </c>
      <c r="C22" s="98" t="s">
        <v>98</v>
      </c>
      <c r="D22" s="99">
        <v>31</v>
      </c>
      <c r="E22" s="99">
        <v>6</v>
      </c>
      <c r="F22" s="99">
        <v>3</v>
      </c>
      <c r="G22" s="99">
        <v>0</v>
      </c>
      <c r="H22" s="99">
        <v>40</v>
      </c>
      <c r="I22" s="67">
        <v>131119.46</v>
      </c>
      <c r="J22" s="67">
        <v>45392.9</v>
      </c>
      <c r="K22" s="169">
        <v>1134.82</v>
      </c>
    </row>
    <row r="23" spans="1:11" s="381" customFormat="1">
      <c r="A23" s="98" t="s">
        <v>623</v>
      </c>
      <c r="B23" s="98" t="s">
        <v>425</v>
      </c>
      <c r="C23" s="98" t="s">
        <v>99</v>
      </c>
      <c r="D23" s="99">
        <v>54</v>
      </c>
      <c r="E23" s="99">
        <v>8</v>
      </c>
      <c r="F23" s="99">
        <v>1</v>
      </c>
      <c r="G23" s="99">
        <v>0</v>
      </c>
      <c r="H23" s="99">
        <v>63</v>
      </c>
      <c r="I23" s="67">
        <v>178257.42</v>
      </c>
      <c r="J23" s="67">
        <v>82802.69</v>
      </c>
      <c r="K23" s="169">
        <v>1314.33</v>
      </c>
    </row>
    <row r="24" spans="1:11" s="381" customFormat="1">
      <c r="A24" s="98" t="s">
        <v>623</v>
      </c>
      <c r="B24" s="98" t="s">
        <v>425</v>
      </c>
      <c r="C24" s="98" t="s">
        <v>100</v>
      </c>
      <c r="D24" s="99">
        <v>59</v>
      </c>
      <c r="E24" s="99">
        <v>12</v>
      </c>
      <c r="F24" s="99">
        <v>3</v>
      </c>
      <c r="G24" s="99">
        <v>0</v>
      </c>
      <c r="H24" s="99">
        <v>74</v>
      </c>
      <c r="I24" s="67">
        <v>304483.12</v>
      </c>
      <c r="J24" s="67">
        <v>102514.54</v>
      </c>
      <c r="K24" s="169">
        <v>1385.33</v>
      </c>
    </row>
    <row r="25" spans="1:11" s="381" customFormat="1">
      <c r="A25" s="98" t="s">
        <v>623</v>
      </c>
      <c r="B25" s="98" t="s">
        <v>425</v>
      </c>
      <c r="C25" s="98" t="s">
        <v>101</v>
      </c>
      <c r="D25" s="99">
        <v>52</v>
      </c>
      <c r="E25" s="99">
        <v>16</v>
      </c>
      <c r="F25" s="99">
        <v>0</v>
      </c>
      <c r="G25" s="99">
        <v>0</v>
      </c>
      <c r="H25" s="99">
        <v>68</v>
      </c>
      <c r="I25" s="67">
        <v>335476.46000000002</v>
      </c>
      <c r="J25" s="67">
        <v>96464.54</v>
      </c>
      <c r="K25" s="169">
        <v>1418.6</v>
      </c>
    </row>
    <row r="26" spans="1:11" s="381" customFormat="1">
      <c r="A26" s="98" t="s">
        <v>623</v>
      </c>
      <c r="B26" s="98" t="s">
        <v>425</v>
      </c>
      <c r="C26" s="98" t="s">
        <v>102</v>
      </c>
      <c r="D26" s="99">
        <v>56</v>
      </c>
      <c r="E26" s="99">
        <v>26</v>
      </c>
      <c r="F26" s="99">
        <v>5</v>
      </c>
      <c r="G26" s="99">
        <v>0</v>
      </c>
      <c r="H26" s="99">
        <v>87</v>
      </c>
      <c r="I26" s="67">
        <v>629144.75</v>
      </c>
      <c r="J26" s="67">
        <v>122024.18</v>
      </c>
      <c r="K26" s="169">
        <v>1402.58</v>
      </c>
    </row>
    <row r="27" spans="1:11" s="381" customFormat="1">
      <c r="A27" s="98" t="s">
        <v>623</v>
      </c>
      <c r="B27" s="98" t="s">
        <v>425</v>
      </c>
      <c r="C27" s="98" t="s">
        <v>110</v>
      </c>
      <c r="D27" s="99">
        <v>45</v>
      </c>
      <c r="E27" s="99">
        <v>14</v>
      </c>
      <c r="F27" s="99">
        <v>2</v>
      </c>
      <c r="G27" s="99">
        <v>0</v>
      </c>
      <c r="H27" s="99">
        <v>61</v>
      </c>
      <c r="I27" s="67">
        <v>360390.45</v>
      </c>
      <c r="J27" s="67">
        <v>86591.32</v>
      </c>
      <c r="K27" s="169">
        <v>1419.53</v>
      </c>
    </row>
    <row r="28" spans="1:11" s="381" customFormat="1">
      <c r="A28" s="98" t="s">
        <v>623</v>
      </c>
      <c r="B28" s="98" t="s">
        <v>425</v>
      </c>
      <c r="C28" s="98" t="s">
        <v>111</v>
      </c>
      <c r="D28" s="99">
        <v>13</v>
      </c>
      <c r="E28" s="99">
        <v>6</v>
      </c>
      <c r="F28" s="99">
        <v>0</v>
      </c>
      <c r="G28" s="99">
        <v>0</v>
      </c>
      <c r="H28" s="99">
        <v>19</v>
      </c>
      <c r="I28" s="67">
        <v>112565.91</v>
      </c>
      <c r="J28" s="67">
        <v>26909.42</v>
      </c>
      <c r="K28" s="169">
        <v>1416.29</v>
      </c>
    </row>
    <row r="29" spans="1:11" s="381" customFormat="1">
      <c r="A29" s="98" t="s">
        <v>623</v>
      </c>
      <c r="B29" s="98" t="s">
        <v>425</v>
      </c>
      <c r="C29" s="98" t="s">
        <v>112</v>
      </c>
      <c r="D29" s="99">
        <v>1</v>
      </c>
      <c r="E29" s="99">
        <v>0</v>
      </c>
      <c r="F29" s="99">
        <v>0</v>
      </c>
      <c r="G29" s="99">
        <v>0</v>
      </c>
      <c r="H29" s="99">
        <v>1</v>
      </c>
      <c r="I29" s="67">
        <v>4944.6400000000003</v>
      </c>
      <c r="J29" s="67">
        <v>1834.45</v>
      </c>
      <c r="K29" s="169">
        <v>1834.45</v>
      </c>
    </row>
    <row r="30" spans="1:11" s="381" customFormat="1">
      <c r="A30" s="98" t="s">
        <v>623</v>
      </c>
      <c r="B30" s="98" t="s">
        <v>425</v>
      </c>
      <c r="C30" s="98" t="s">
        <v>429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67">
        <v>0</v>
      </c>
      <c r="J30" s="67">
        <v>0</v>
      </c>
      <c r="K30" s="169">
        <v>0</v>
      </c>
    </row>
    <row r="31" spans="1:11" s="381" customFormat="1">
      <c r="A31" s="98" t="s">
        <v>623</v>
      </c>
      <c r="B31" s="98" t="s">
        <v>425</v>
      </c>
      <c r="C31" s="98" t="s">
        <v>496</v>
      </c>
      <c r="D31" s="99">
        <v>408</v>
      </c>
      <c r="E31" s="99">
        <v>116</v>
      </c>
      <c r="F31" s="99">
        <v>45</v>
      </c>
      <c r="G31" s="99">
        <v>0</v>
      </c>
      <c r="H31" s="99">
        <v>569</v>
      </c>
      <c r="I31" s="67">
        <v>2293608.13</v>
      </c>
      <c r="J31" s="67">
        <v>730253.57</v>
      </c>
      <c r="K31" s="169">
        <v>1283.4000000000001</v>
      </c>
    </row>
    <row r="32" spans="1:11" s="333" customFormat="1">
      <c r="A32" s="98" t="s">
        <v>420</v>
      </c>
      <c r="B32" s="98" t="s">
        <v>503</v>
      </c>
      <c r="C32" s="98" t="s">
        <v>77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67">
        <v>0</v>
      </c>
      <c r="J32" s="67">
        <v>0</v>
      </c>
      <c r="K32" s="169">
        <v>0</v>
      </c>
    </row>
    <row r="33" spans="1:11" s="333" customFormat="1">
      <c r="A33" s="98" t="s">
        <v>420</v>
      </c>
      <c r="B33" s="98" t="s">
        <v>503</v>
      </c>
      <c r="C33" s="98" t="s">
        <v>78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67">
        <v>0</v>
      </c>
      <c r="J33" s="67">
        <v>0</v>
      </c>
      <c r="K33" s="169">
        <v>0</v>
      </c>
    </row>
    <row r="34" spans="1:11" s="333" customFormat="1">
      <c r="A34" s="98" t="s">
        <v>420</v>
      </c>
      <c r="B34" s="98" t="s">
        <v>503</v>
      </c>
      <c r="C34" s="98" t="s">
        <v>96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67">
        <v>0</v>
      </c>
      <c r="J34" s="67">
        <v>0</v>
      </c>
      <c r="K34" s="169">
        <v>0</v>
      </c>
    </row>
    <row r="35" spans="1:11" s="333" customFormat="1">
      <c r="A35" s="98" t="s">
        <v>420</v>
      </c>
      <c r="B35" s="98" t="s">
        <v>503</v>
      </c>
      <c r="C35" s="98" t="s">
        <v>97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67">
        <v>0</v>
      </c>
      <c r="J35" s="67">
        <v>0</v>
      </c>
      <c r="K35" s="169">
        <v>0</v>
      </c>
    </row>
    <row r="36" spans="1:11" s="333" customFormat="1">
      <c r="A36" s="98" t="s">
        <v>420</v>
      </c>
      <c r="B36" s="98" t="s">
        <v>503</v>
      </c>
      <c r="C36" s="98" t="s">
        <v>98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67">
        <v>0</v>
      </c>
      <c r="J36" s="67">
        <v>0</v>
      </c>
      <c r="K36" s="169">
        <v>0</v>
      </c>
    </row>
    <row r="37" spans="1:11" s="333" customFormat="1">
      <c r="A37" s="98" t="s">
        <v>420</v>
      </c>
      <c r="B37" s="98" t="s">
        <v>503</v>
      </c>
      <c r="C37" s="98" t="s">
        <v>99</v>
      </c>
      <c r="D37" s="99">
        <v>0</v>
      </c>
      <c r="E37" s="99">
        <v>0</v>
      </c>
      <c r="F37" s="99">
        <v>0</v>
      </c>
      <c r="G37" s="99">
        <v>0</v>
      </c>
      <c r="H37" s="99">
        <v>0</v>
      </c>
      <c r="I37" s="67">
        <v>0</v>
      </c>
      <c r="J37" s="67">
        <v>0</v>
      </c>
      <c r="K37" s="169">
        <v>0</v>
      </c>
    </row>
    <row r="38" spans="1:11">
      <c r="A38" s="98" t="s">
        <v>420</v>
      </c>
      <c r="B38" s="98" t="s">
        <v>503</v>
      </c>
      <c r="C38" s="98" t="s">
        <v>100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67">
        <v>0</v>
      </c>
      <c r="J38" s="67">
        <v>0</v>
      </c>
      <c r="K38" s="169">
        <v>0</v>
      </c>
    </row>
    <row r="39" spans="1:11">
      <c r="A39" s="98" t="s">
        <v>420</v>
      </c>
      <c r="B39" s="98" t="s">
        <v>503</v>
      </c>
      <c r="C39" s="98" t="s">
        <v>101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67">
        <v>0</v>
      </c>
      <c r="J39" s="67">
        <v>0</v>
      </c>
      <c r="K39" s="169">
        <v>0</v>
      </c>
    </row>
    <row r="40" spans="1:11">
      <c r="A40" s="98" t="s">
        <v>420</v>
      </c>
      <c r="B40" s="98" t="s">
        <v>503</v>
      </c>
      <c r="C40" s="98" t="s">
        <v>102</v>
      </c>
      <c r="D40" s="99">
        <v>0</v>
      </c>
      <c r="E40" s="99">
        <v>0</v>
      </c>
      <c r="F40" s="99">
        <v>0</v>
      </c>
      <c r="G40" s="99">
        <v>0</v>
      </c>
      <c r="H40" s="99">
        <v>0</v>
      </c>
      <c r="I40" s="67">
        <v>0</v>
      </c>
      <c r="J40" s="67">
        <v>0</v>
      </c>
      <c r="K40" s="169">
        <v>0</v>
      </c>
    </row>
    <row r="41" spans="1:11">
      <c r="A41" s="98" t="s">
        <v>420</v>
      </c>
      <c r="B41" s="98" t="s">
        <v>503</v>
      </c>
      <c r="C41" s="98" t="s">
        <v>110</v>
      </c>
      <c r="D41" s="99">
        <v>0</v>
      </c>
      <c r="E41" s="99">
        <v>0</v>
      </c>
      <c r="F41" s="99">
        <v>0</v>
      </c>
      <c r="G41" s="99">
        <v>0</v>
      </c>
      <c r="H41" s="99">
        <v>0</v>
      </c>
      <c r="I41" s="67">
        <v>0</v>
      </c>
      <c r="J41" s="67">
        <v>0</v>
      </c>
      <c r="K41" s="169">
        <v>0</v>
      </c>
    </row>
    <row r="42" spans="1:11">
      <c r="A42" s="98" t="s">
        <v>420</v>
      </c>
      <c r="B42" s="98" t="s">
        <v>503</v>
      </c>
      <c r="C42" s="98" t="s">
        <v>111</v>
      </c>
      <c r="D42" s="99">
        <v>0</v>
      </c>
      <c r="E42" s="99">
        <v>0</v>
      </c>
      <c r="F42" s="99">
        <v>0</v>
      </c>
      <c r="G42" s="99">
        <v>0</v>
      </c>
      <c r="H42" s="99">
        <v>0</v>
      </c>
      <c r="I42" s="67">
        <v>0</v>
      </c>
      <c r="J42" s="67">
        <v>0</v>
      </c>
      <c r="K42" s="169">
        <v>0</v>
      </c>
    </row>
    <row r="43" spans="1:11">
      <c r="A43" s="98" t="s">
        <v>420</v>
      </c>
      <c r="B43" s="98" t="s">
        <v>503</v>
      </c>
      <c r="C43" s="98" t="s">
        <v>112</v>
      </c>
      <c r="D43" s="99">
        <v>0</v>
      </c>
      <c r="E43" s="99">
        <v>0</v>
      </c>
      <c r="F43" s="99">
        <v>0</v>
      </c>
      <c r="G43" s="99">
        <v>0</v>
      </c>
      <c r="H43" s="99">
        <v>0</v>
      </c>
      <c r="I43" s="67">
        <v>0</v>
      </c>
      <c r="J43" s="67">
        <v>0</v>
      </c>
      <c r="K43" s="169">
        <v>0</v>
      </c>
    </row>
    <row r="44" spans="1:11">
      <c r="A44" s="98" t="s">
        <v>420</v>
      </c>
      <c r="B44" s="98" t="s">
        <v>503</v>
      </c>
      <c r="C44" s="98" t="s">
        <v>429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67">
        <v>0</v>
      </c>
      <c r="J44" s="67">
        <v>0</v>
      </c>
      <c r="K44" s="169">
        <v>0</v>
      </c>
    </row>
    <row r="45" spans="1:11">
      <c r="A45" s="98" t="s">
        <v>420</v>
      </c>
      <c r="B45" s="98" t="s">
        <v>503</v>
      </c>
      <c r="C45" s="98" t="s">
        <v>496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67">
        <v>0</v>
      </c>
      <c r="J45" s="67">
        <v>0</v>
      </c>
      <c r="K45" s="169">
        <v>0</v>
      </c>
    </row>
    <row r="46" spans="1:11">
      <c r="A46" s="98" t="s">
        <v>409</v>
      </c>
      <c r="B46" s="98" t="s">
        <v>566</v>
      </c>
      <c r="C46" s="98" t="s">
        <v>77</v>
      </c>
      <c r="D46" s="99">
        <v>0</v>
      </c>
      <c r="E46" s="99">
        <v>7</v>
      </c>
      <c r="F46" s="99">
        <v>0</v>
      </c>
      <c r="G46" s="99">
        <v>0</v>
      </c>
      <c r="H46" s="99">
        <v>7</v>
      </c>
      <c r="I46" s="67">
        <v>0</v>
      </c>
      <c r="J46" s="67">
        <v>1116.98</v>
      </c>
      <c r="K46" s="169">
        <v>159.57</v>
      </c>
    </row>
    <row r="47" spans="1:11">
      <c r="A47" s="98" t="s">
        <v>409</v>
      </c>
      <c r="B47" s="98" t="s">
        <v>566</v>
      </c>
      <c r="C47" s="98" t="s">
        <v>78</v>
      </c>
      <c r="D47" s="99">
        <v>0</v>
      </c>
      <c r="E47" s="99">
        <v>4</v>
      </c>
      <c r="F47" s="99">
        <v>3</v>
      </c>
      <c r="G47" s="99">
        <v>0</v>
      </c>
      <c r="H47" s="99">
        <v>7</v>
      </c>
      <c r="I47" s="67">
        <v>0</v>
      </c>
      <c r="J47" s="67">
        <v>1074.8900000000001</v>
      </c>
      <c r="K47" s="169">
        <v>153.56</v>
      </c>
    </row>
    <row r="48" spans="1:11">
      <c r="A48" s="98" t="s">
        <v>409</v>
      </c>
      <c r="B48" s="98" t="s">
        <v>566</v>
      </c>
      <c r="C48" s="98" t="s">
        <v>96</v>
      </c>
      <c r="D48" s="99">
        <v>10</v>
      </c>
      <c r="E48" s="99">
        <v>5</v>
      </c>
      <c r="F48" s="99">
        <v>8</v>
      </c>
      <c r="G48" s="99">
        <v>0</v>
      </c>
      <c r="H48" s="99">
        <v>23</v>
      </c>
      <c r="I48" s="67">
        <v>0</v>
      </c>
      <c r="J48" s="67">
        <v>4275.18</v>
      </c>
      <c r="K48" s="169">
        <v>185.88</v>
      </c>
    </row>
    <row r="49" spans="1:11">
      <c r="A49" s="98" t="s">
        <v>409</v>
      </c>
      <c r="B49" s="98" t="s">
        <v>566</v>
      </c>
      <c r="C49" s="98" t="s">
        <v>97</v>
      </c>
      <c r="D49" s="99">
        <v>126</v>
      </c>
      <c r="E49" s="99">
        <v>6</v>
      </c>
      <c r="F49" s="99">
        <v>11</v>
      </c>
      <c r="G49" s="99">
        <v>0</v>
      </c>
      <c r="H49" s="99">
        <v>143</v>
      </c>
      <c r="I49" s="67">
        <v>2361.52</v>
      </c>
      <c r="J49" s="67">
        <v>39314.32</v>
      </c>
      <c r="K49" s="169">
        <v>274.93</v>
      </c>
    </row>
    <row r="50" spans="1:11">
      <c r="A50" s="98" t="s">
        <v>409</v>
      </c>
      <c r="B50" s="98" t="s">
        <v>566</v>
      </c>
      <c r="C50" s="98" t="s">
        <v>98</v>
      </c>
      <c r="D50" s="99">
        <v>219</v>
      </c>
      <c r="E50" s="99">
        <v>6</v>
      </c>
      <c r="F50" s="99">
        <v>13</v>
      </c>
      <c r="G50" s="99">
        <v>0</v>
      </c>
      <c r="H50" s="99">
        <v>238</v>
      </c>
      <c r="I50" s="67">
        <v>770.48</v>
      </c>
      <c r="J50" s="67">
        <v>73260.149999999994</v>
      </c>
      <c r="K50" s="169">
        <v>307.82</v>
      </c>
    </row>
    <row r="51" spans="1:11">
      <c r="A51" s="98" t="s">
        <v>409</v>
      </c>
      <c r="B51" s="98" t="s">
        <v>566</v>
      </c>
      <c r="C51" s="98" t="s">
        <v>99</v>
      </c>
      <c r="D51" s="99">
        <v>332</v>
      </c>
      <c r="E51" s="99">
        <v>3</v>
      </c>
      <c r="F51" s="99">
        <v>8</v>
      </c>
      <c r="G51" s="99">
        <v>0</v>
      </c>
      <c r="H51" s="99">
        <v>343</v>
      </c>
      <c r="I51" s="67">
        <v>0</v>
      </c>
      <c r="J51" s="67">
        <v>118784.74</v>
      </c>
      <c r="K51" s="169">
        <v>346.31</v>
      </c>
    </row>
    <row r="52" spans="1:11">
      <c r="A52" s="98" t="s">
        <v>409</v>
      </c>
      <c r="B52" s="98" t="s">
        <v>566</v>
      </c>
      <c r="C52" s="98" t="s">
        <v>100</v>
      </c>
      <c r="D52" s="99">
        <v>141</v>
      </c>
      <c r="E52" s="99">
        <v>1</v>
      </c>
      <c r="F52" s="99">
        <v>0</v>
      </c>
      <c r="G52" s="99">
        <v>0</v>
      </c>
      <c r="H52" s="99">
        <v>142</v>
      </c>
      <c r="I52" s="67">
        <v>0</v>
      </c>
      <c r="J52" s="67">
        <v>51079.43</v>
      </c>
      <c r="K52" s="169">
        <v>359.71</v>
      </c>
    </row>
    <row r="53" spans="1:11">
      <c r="A53" s="98" t="s">
        <v>409</v>
      </c>
      <c r="B53" s="98" t="s">
        <v>566</v>
      </c>
      <c r="C53" s="98" t="s">
        <v>101</v>
      </c>
      <c r="D53" s="99">
        <v>23</v>
      </c>
      <c r="E53" s="99">
        <v>0</v>
      </c>
      <c r="F53" s="99">
        <v>0</v>
      </c>
      <c r="G53" s="99">
        <v>0</v>
      </c>
      <c r="H53" s="99">
        <v>23</v>
      </c>
      <c r="I53" s="67">
        <v>0</v>
      </c>
      <c r="J53" s="67">
        <v>8180.71</v>
      </c>
      <c r="K53" s="169">
        <v>355.68</v>
      </c>
    </row>
    <row r="54" spans="1:11">
      <c r="A54" s="98" t="s">
        <v>409</v>
      </c>
      <c r="B54" s="98" t="s">
        <v>566</v>
      </c>
      <c r="C54" s="98" t="s">
        <v>102</v>
      </c>
      <c r="D54" s="99">
        <v>4</v>
      </c>
      <c r="E54" s="99">
        <v>0</v>
      </c>
      <c r="F54" s="99">
        <v>0</v>
      </c>
      <c r="G54" s="99">
        <v>0</v>
      </c>
      <c r="H54" s="99">
        <v>4</v>
      </c>
      <c r="I54" s="67">
        <v>0</v>
      </c>
      <c r="J54" s="67">
        <v>1002.88</v>
      </c>
      <c r="K54" s="169">
        <v>250.72</v>
      </c>
    </row>
    <row r="55" spans="1:11">
      <c r="A55" s="98" t="s">
        <v>409</v>
      </c>
      <c r="B55" s="98" t="s">
        <v>566</v>
      </c>
      <c r="C55" s="98" t="s">
        <v>110</v>
      </c>
      <c r="D55" s="99">
        <v>1</v>
      </c>
      <c r="E55" s="99">
        <v>0</v>
      </c>
      <c r="F55" s="99">
        <v>0</v>
      </c>
      <c r="G55" s="99">
        <v>0</v>
      </c>
      <c r="H55" s="99">
        <v>1</v>
      </c>
      <c r="I55" s="67">
        <v>0</v>
      </c>
      <c r="J55" s="67">
        <v>138.62</v>
      </c>
      <c r="K55" s="169">
        <v>138.62</v>
      </c>
    </row>
    <row r="56" spans="1:11">
      <c r="A56" s="98" t="s">
        <v>409</v>
      </c>
      <c r="B56" s="98" t="s">
        <v>566</v>
      </c>
      <c r="C56" s="98" t="s">
        <v>111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67">
        <v>0</v>
      </c>
      <c r="J56" s="67">
        <v>0</v>
      </c>
      <c r="K56" s="169">
        <v>0</v>
      </c>
    </row>
    <row r="57" spans="1:11">
      <c r="A57" s="98" t="s">
        <v>409</v>
      </c>
      <c r="B57" s="98" t="s">
        <v>566</v>
      </c>
      <c r="C57" s="98" t="s">
        <v>112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67">
        <v>0</v>
      </c>
      <c r="J57" s="67">
        <v>0</v>
      </c>
      <c r="K57" s="169">
        <v>0</v>
      </c>
    </row>
    <row r="58" spans="1:11">
      <c r="A58" s="98" t="s">
        <v>409</v>
      </c>
      <c r="B58" s="98" t="s">
        <v>566</v>
      </c>
      <c r="C58" s="98" t="s">
        <v>429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67">
        <v>0</v>
      </c>
      <c r="J58" s="67">
        <v>0</v>
      </c>
      <c r="K58" s="169">
        <v>0</v>
      </c>
    </row>
    <row r="59" spans="1:11">
      <c r="A59" s="98" t="s">
        <v>409</v>
      </c>
      <c r="B59" s="98" t="s">
        <v>566</v>
      </c>
      <c r="C59" s="98" t="s">
        <v>496</v>
      </c>
      <c r="D59" s="99">
        <v>856</v>
      </c>
      <c r="E59" s="99">
        <v>32</v>
      </c>
      <c r="F59" s="99">
        <v>43</v>
      </c>
      <c r="G59" s="99">
        <v>0</v>
      </c>
      <c r="H59" s="99">
        <v>931</v>
      </c>
      <c r="I59" s="67">
        <v>3132</v>
      </c>
      <c r="J59" s="67">
        <v>298227.90000000002</v>
      </c>
      <c r="K59" s="169">
        <v>320.33</v>
      </c>
    </row>
    <row r="60" spans="1:11">
      <c r="A60" s="98" t="s">
        <v>412</v>
      </c>
      <c r="B60" s="98" t="s">
        <v>387</v>
      </c>
      <c r="C60" s="98" t="s">
        <v>77</v>
      </c>
      <c r="D60" s="99">
        <v>0</v>
      </c>
      <c r="E60" s="99">
        <v>0</v>
      </c>
      <c r="F60" s="99">
        <v>0</v>
      </c>
      <c r="G60" s="99">
        <v>0</v>
      </c>
      <c r="H60" s="99">
        <v>0</v>
      </c>
      <c r="I60" s="67">
        <v>0</v>
      </c>
      <c r="J60" s="67">
        <v>0</v>
      </c>
      <c r="K60" s="169">
        <v>0</v>
      </c>
    </row>
    <row r="61" spans="1:11">
      <c r="A61" s="98" t="s">
        <v>412</v>
      </c>
      <c r="B61" s="98" t="s">
        <v>387</v>
      </c>
      <c r="C61" s="98" t="s">
        <v>78</v>
      </c>
      <c r="D61" s="99">
        <v>0</v>
      </c>
      <c r="E61" s="99">
        <v>0</v>
      </c>
      <c r="F61" s="99">
        <v>0</v>
      </c>
      <c r="G61" s="99">
        <v>0</v>
      </c>
      <c r="H61" s="99">
        <v>0</v>
      </c>
      <c r="I61" s="67">
        <v>0</v>
      </c>
      <c r="J61" s="67">
        <v>0</v>
      </c>
      <c r="K61" s="169">
        <v>0</v>
      </c>
    </row>
    <row r="62" spans="1:11">
      <c r="A62" s="98" t="s">
        <v>412</v>
      </c>
      <c r="B62" s="98" t="s">
        <v>387</v>
      </c>
      <c r="C62" s="98" t="s">
        <v>96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67">
        <v>0</v>
      </c>
      <c r="J62" s="67">
        <v>0</v>
      </c>
      <c r="K62" s="169">
        <v>0</v>
      </c>
    </row>
    <row r="63" spans="1:11">
      <c r="A63" s="98" t="s">
        <v>412</v>
      </c>
      <c r="B63" s="98" t="s">
        <v>387</v>
      </c>
      <c r="C63" s="98" t="s">
        <v>97</v>
      </c>
      <c r="D63" s="99">
        <v>0</v>
      </c>
      <c r="E63" s="99">
        <v>0</v>
      </c>
      <c r="F63" s="99">
        <v>0</v>
      </c>
      <c r="G63" s="99">
        <v>0</v>
      </c>
      <c r="H63" s="99">
        <v>0</v>
      </c>
      <c r="I63" s="67">
        <v>0</v>
      </c>
      <c r="J63" s="67">
        <v>0</v>
      </c>
      <c r="K63" s="169">
        <v>0</v>
      </c>
    </row>
    <row r="64" spans="1:11">
      <c r="A64" s="98" t="s">
        <v>412</v>
      </c>
      <c r="B64" s="98" t="s">
        <v>387</v>
      </c>
      <c r="C64" s="98" t="s">
        <v>98</v>
      </c>
      <c r="D64" s="99">
        <v>0</v>
      </c>
      <c r="E64" s="99">
        <v>0</v>
      </c>
      <c r="F64" s="99">
        <v>0</v>
      </c>
      <c r="G64" s="99">
        <v>0</v>
      </c>
      <c r="H64" s="99">
        <v>0</v>
      </c>
      <c r="I64" s="67">
        <v>0</v>
      </c>
      <c r="J64" s="67">
        <v>0</v>
      </c>
      <c r="K64" s="169">
        <v>0</v>
      </c>
    </row>
    <row r="65" spans="1:11">
      <c r="A65" s="98" t="s">
        <v>412</v>
      </c>
      <c r="B65" s="98" t="s">
        <v>387</v>
      </c>
      <c r="C65" s="98" t="s">
        <v>99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67">
        <v>0</v>
      </c>
      <c r="J65" s="67">
        <v>0</v>
      </c>
      <c r="K65" s="169">
        <v>0</v>
      </c>
    </row>
    <row r="66" spans="1:11">
      <c r="A66" s="98" t="s">
        <v>412</v>
      </c>
      <c r="B66" s="98" t="s">
        <v>387</v>
      </c>
      <c r="C66" s="98" t="s">
        <v>100</v>
      </c>
      <c r="D66" s="99">
        <v>0</v>
      </c>
      <c r="E66" s="99">
        <v>0</v>
      </c>
      <c r="F66" s="99">
        <v>0</v>
      </c>
      <c r="G66" s="99">
        <v>0</v>
      </c>
      <c r="H66" s="99">
        <v>0</v>
      </c>
      <c r="I66" s="67">
        <v>0</v>
      </c>
      <c r="J66" s="67">
        <v>0</v>
      </c>
      <c r="K66" s="169">
        <v>0</v>
      </c>
    </row>
    <row r="67" spans="1:11">
      <c r="A67" s="98" t="s">
        <v>412</v>
      </c>
      <c r="B67" s="98" t="s">
        <v>387</v>
      </c>
      <c r="C67" s="98" t="s">
        <v>101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67">
        <v>0</v>
      </c>
      <c r="J67" s="67">
        <v>0</v>
      </c>
      <c r="K67" s="169">
        <v>0</v>
      </c>
    </row>
    <row r="68" spans="1:11">
      <c r="A68" s="98" t="s">
        <v>412</v>
      </c>
      <c r="B68" s="98" t="s">
        <v>387</v>
      </c>
      <c r="C68" s="98" t="s">
        <v>102</v>
      </c>
      <c r="D68" s="99">
        <v>0</v>
      </c>
      <c r="E68" s="99">
        <v>0</v>
      </c>
      <c r="F68" s="99">
        <v>0</v>
      </c>
      <c r="G68" s="99">
        <v>0</v>
      </c>
      <c r="H68" s="99">
        <v>0</v>
      </c>
      <c r="I68" s="67">
        <v>0</v>
      </c>
      <c r="J68" s="67">
        <v>0</v>
      </c>
      <c r="K68" s="169">
        <v>0</v>
      </c>
    </row>
    <row r="69" spans="1:11">
      <c r="A69" s="98" t="s">
        <v>412</v>
      </c>
      <c r="B69" s="98" t="s">
        <v>387</v>
      </c>
      <c r="C69" s="98" t="s">
        <v>110</v>
      </c>
      <c r="D69" s="99">
        <v>0</v>
      </c>
      <c r="E69" s="99">
        <v>0</v>
      </c>
      <c r="F69" s="99">
        <v>0</v>
      </c>
      <c r="G69" s="99">
        <v>0</v>
      </c>
      <c r="H69" s="99">
        <v>0</v>
      </c>
      <c r="I69" s="67">
        <v>0</v>
      </c>
      <c r="J69" s="67">
        <v>0</v>
      </c>
      <c r="K69" s="169">
        <v>0</v>
      </c>
    </row>
    <row r="70" spans="1:11">
      <c r="A70" s="98" t="s">
        <v>412</v>
      </c>
      <c r="B70" s="98" t="s">
        <v>387</v>
      </c>
      <c r="C70" s="98" t="s">
        <v>111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67">
        <v>0</v>
      </c>
      <c r="J70" s="67">
        <v>0</v>
      </c>
      <c r="K70" s="169">
        <v>0</v>
      </c>
    </row>
    <row r="71" spans="1:11">
      <c r="A71" s="98" t="s">
        <v>412</v>
      </c>
      <c r="B71" s="98" t="s">
        <v>387</v>
      </c>
      <c r="C71" s="98" t="s">
        <v>112</v>
      </c>
      <c r="D71" s="99">
        <v>0</v>
      </c>
      <c r="E71" s="99">
        <v>0</v>
      </c>
      <c r="F71" s="99">
        <v>0</v>
      </c>
      <c r="G71" s="99">
        <v>0</v>
      </c>
      <c r="H71" s="99">
        <v>0</v>
      </c>
      <c r="I71" s="67">
        <v>0</v>
      </c>
      <c r="J71" s="67">
        <v>0</v>
      </c>
      <c r="K71" s="169">
        <v>0</v>
      </c>
    </row>
    <row r="72" spans="1:11">
      <c r="A72" s="98" t="s">
        <v>412</v>
      </c>
      <c r="B72" s="98" t="s">
        <v>387</v>
      </c>
      <c r="C72" s="98" t="s">
        <v>429</v>
      </c>
      <c r="D72" s="99">
        <v>0</v>
      </c>
      <c r="E72" s="99">
        <v>0</v>
      </c>
      <c r="F72" s="99">
        <v>0</v>
      </c>
      <c r="G72" s="99">
        <v>0</v>
      </c>
      <c r="H72" s="99">
        <v>0</v>
      </c>
      <c r="I72" s="67">
        <v>0</v>
      </c>
      <c r="J72" s="67">
        <v>0</v>
      </c>
      <c r="K72" s="169">
        <v>0</v>
      </c>
    </row>
    <row r="73" spans="1:11">
      <c r="A73" s="98" t="s">
        <v>412</v>
      </c>
      <c r="B73" s="98" t="s">
        <v>387</v>
      </c>
      <c r="C73" s="98" t="s">
        <v>496</v>
      </c>
      <c r="D73" s="99">
        <v>0</v>
      </c>
      <c r="E73" s="99">
        <v>0</v>
      </c>
      <c r="F73" s="99">
        <v>0</v>
      </c>
      <c r="G73" s="99">
        <v>0</v>
      </c>
      <c r="H73" s="99">
        <v>0</v>
      </c>
      <c r="I73" s="67">
        <v>0</v>
      </c>
      <c r="J73" s="67">
        <v>0</v>
      </c>
      <c r="K73" s="169">
        <v>0</v>
      </c>
    </row>
    <row r="74" spans="1:11">
      <c r="A74" s="98" t="s">
        <v>602</v>
      </c>
      <c r="B74" s="98" t="s">
        <v>603</v>
      </c>
      <c r="C74" s="98" t="s">
        <v>77</v>
      </c>
      <c r="D74" s="99">
        <v>0</v>
      </c>
      <c r="E74" s="99">
        <v>0</v>
      </c>
      <c r="F74" s="99">
        <v>0</v>
      </c>
      <c r="G74" s="99">
        <v>0</v>
      </c>
      <c r="H74" s="99">
        <v>0</v>
      </c>
      <c r="I74" s="67">
        <v>0</v>
      </c>
      <c r="J74" s="67">
        <v>0</v>
      </c>
      <c r="K74" s="169">
        <v>0</v>
      </c>
    </row>
    <row r="75" spans="1:11">
      <c r="A75" s="98" t="s">
        <v>602</v>
      </c>
      <c r="B75" s="98" t="s">
        <v>603</v>
      </c>
      <c r="C75" s="98" t="s">
        <v>78</v>
      </c>
      <c r="D75" s="99">
        <v>0</v>
      </c>
      <c r="E75" s="99">
        <v>0</v>
      </c>
      <c r="F75" s="99">
        <v>0</v>
      </c>
      <c r="G75" s="99">
        <v>0</v>
      </c>
      <c r="H75" s="99">
        <v>0</v>
      </c>
      <c r="I75" s="67">
        <v>0</v>
      </c>
      <c r="J75" s="67">
        <v>0</v>
      </c>
      <c r="K75" s="169">
        <v>0</v>
      </c>
    </row>
    <row r="76" spans="1:11">
      <c r="A76" s="98" t="s">
        <v>602</v>
      </c>
      <c r="B76" s="98" t="s">
        <v>603</v>
      </c>
      <c r="C76" s="98" t="s">
        <v>96</v>
      </c>
      <c r="D76" s="99">
        <v>0</v>
      </c>
      <c r="E76" s="99">
        <v>0</v>
      </c>
      <c r="F76" s="99">
        <v>0</v>
      </c>
      <c r="G76" s="99">
        <v>0</v>
      </c>
      <c r="H76" s="99">
        <v>0</v>
      </c>
      <c r="I76" s="67">
        <v>0</v>
      </c>
      <c r="J76" s="67">
        <v>0</v>
      </c>
      <c r="K76" s="169">
        <v>0</v>
      </c>
    </row>
    <row r="77" spans="1:11">
      <c r="A77" s="98" t="s">
        <v>602</v>
      </c>
      <c r="B77" s="98" t="s">
        <v>603</v>
      </c>
      <c r="C77" s="98" t="s">
        <v>97</v>
      </c>
      <c r="D77" s="99">
        <v>0</v>
      </c>
      <c r="E77" s="99">
        <v>0</v>
      </c>
      <c r="F77" s="99">
        <v>0</v>
      </c>
      <c r="G77" s="99">
        <v>0</v>
      </c>
      <c r="H77" s="99">
        <v>0</v>
      </c>
      <c r="I77" s="67">
        <v>0</v>
      </c>
      <c r="J77" s="67">
        <v>0</v>
      </c>
      <c r="K77" s="169">
        <v>0</v>
      </c>
    </row>
    <row r="78" spans="1:11">
      <c r="A78" s="98" t="s">
        <v>602</v>
      </c>
      <c r="B78" s="98" t="s">
        <v>603</v>
      </c>
      <c r="C78" s="98" t="s">
        <v>98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67">
        <v>0</v>
      </c>
      <c r="J78" s="67">
        <v>0</v>
      </c>
      <c r="K78" s="169">
        <v>0</v>
      </c>
    </row>
    <row r="79" spans="1:11">
      <c r="A79" s="98" t="s">
        <v>602</v>
      </c>
      <c r="B79" s="98" t="s">
        <v>603</v>
      </c>
      <c r="C79" s="98" t="s">
        <v>99</v>
      </c>
      <c r="D79" s="99">
        <v>0</v>
      </c>
      <c r="E79" s="99">
        <v>0</v>
      </c>
      <c r="F79" s="99">
        <v>0</v>
      </c>
      <c r="G79" s="99">
        <v>0</v>
      </c>
      <c r="H79" s="99">
        <v>0</v>
      </c>
      <c r="I79" s="67">
        <v>0</v>
      </c>
      <c r="J79" s="67">
        <v>0</v>
      </c>
      <c r="K79" s="169">
        <v>0</v>
      </c>
    </row>
    <row r="80" spans="1:11">
      <c r="A80" s="98" t="s">
        <v>602</v>
      </c>
      <c r="B80" s="98" t="s">
        <v>603</v>
      </c>
      <c r="C80" s="98" t="s">
        <v>100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67">
        <v>0</v>
      </c>
      <c r="J80" s="67">
        <v>0</v>
      </c>
      <c r="K80" s="169">
        <v>0</v>
      </c>
    </row>
    <row r="81" spans="1:11">
      <c r="A81" s="98" t="s">
        <v>602</v>
      </c>
      <c r="B81" s="98" t="s">
        <v>603</v>
      </c>
      <c r="C81" s="98" t="s">
        <v>101</v>
      </c>
      <c r="D81" s="99">
        <v>0</v>
      </c>
      <c r="E81" s="99">
        <v>0</v>
      </c>
      <c r="F81" s="99">
        <v>0</v>
      </c>
      <c r="G81" s="99">
        <v>0</v>
      </c>
      <c r="H81" s="99">
        <v>0</v>
      </c>
      <c r="I81" s="67">
        <v>0</v>
      </c>
      <c r="J81" s="67">
        <v>0</v>
      </c>
      <c r="K81" s="169">
        <v>0</v>
      </c>
    </row>
    <row r="82" spans="1:11">
      <c r="A82" s="98" t="s">
        <v>602</v>
      </c>
      <c r="B82" s="98" t="s">
        <v>603</v>
      </c>
      <c r="C82" s="98" t="s">
        <v>102</v>
      </c>
      <c r="D82" s="99">
        <v>0</v>
      </c>
      <c r="E82" s="99">
        <v>0</v>
      </c>
      <c r="F82" s="99">
        <v>0</v>
      </c>
      <c r="G82" s="99">
        <v>0</v>
      </c>
      <c r="H82" s="99">
        <v>0</v>
      </c>
      <c r="I82" s="67">
        <v>0</v>
      </c>
      <c r="J82" s="67">
        <v>0</v>
      </c>
      <c r="K82" s="169">
        <v>0</v>
      </c>
    </row>
    <row r="83" spans="1:11">
      <c r="A83" s="98" t="s">
        <v>602</v>
      </c>
      <c r="B83" s="98" t="s">
        <v>603</v>
      </c>
      <c r="C83" s="98" t="s">
        <v>110</v>
      </c>
      <c r="D83" s="99">
        <v>0</v>
      </c>
      <c r="E83" s="99">
        <v>0</v>
      </c>
      <c r="F83" s="99">
        <v>0</v>
      </c>
      <c r="G83" s="99">
        <v>0</v>
      </c>
      <c r="H83" s="99">
        <v>0</v>
      </c>
      <c r="I83" s="67">
        <v>0</v>
      </c>
      <c r="J83" s="67">
        <v>0</v>
      </c>
      <c r="K83" s="169">
        <v>0</v>
      </c>
    </row>
    <row r="84" spans="1:11">
      <c r="A84" s="98" t="s">
        <v>602</v>
      </c>
      <c r="B84" s="98" t="s">
        <v>603</v>
      </c>
      <c r="C84" s="98" t="s">
        <v>111</v>
      </c>
      <c r="D84" s="99">
        <v>0</v>
      </c>
      <c r="E84" s="99">
        <v>0</v>
      </c>
      <c r="F84" s="99">
        <v>0</v>
      </c>
      <c r="G84" s="99">
        <v>0</v>
      </c>
      <c r="H84" s="99">
        <v>0</v>
      </c>
      <c r="I84" s="67">
        <v>0</v>
      </c>
      <c r="J84" s="67">
        <v>0</v>
      </c>
      <c r="K84" s="169">
        <v>0</v>
      </c>
    </row>
    <row r="85" spans="1:11">
      <c r="A85" s="98" t="s">
        <v>602</v>
      </c>
      <c r="B85" s="98" t="s">
        <v>603</v>
      </c>
      <c r="C85" s="98" t="s">
        <v>112</v>
      </c>
      <c r="D85" s="99">
        <v>0</v>
      </c>
      <c r="E85" s="99">
        <v>0</v>
      </c>
      <c r="F85" s="99">
        <v>0</v>
      </c>
      <c r="G85" s="99">
        <v>0</v>
      </c>
      <c r="H85" s="99">
        <v>0</v>
      </c>
      <c r="I85" s="67">
        <v>0</v>
      </c>
      <c r="J85" s="67">
        <v>0</v>
      </c>
      <c r="K85" s="169">
        <v>0</v>
      </c>
    </row>
    <row r="86" spans="1:11">
      <c r="A86" s="98" t="s">
        <v>602</v>
      </c>
      <c r="B86" s="98" t="s">
        <v>603</v>
      </c>
      <c r="C86" s="98" t="s">
        <v>429</v>
      </c>
      <c r="D86" s="99">
        <v>0</v>
      </c>
      <c r="E86" s="99">
        <v>0</v>
      </c>
      <c r="F86" s="99">
        <v>0</v>
      </c>
      <c r="G86" s="99">
        <v>0</v>
      </c>
      <c r="H86" s="99">
        <v>0</v>
      </c>
      <c r="I86" s="67">
        <v>0</v>
      </c>
      <c r="J86" s="67">
        <v>0</v>
      </c>
      <c r="K86" s="169">
        <v>0</v>
      </c>
    </row>
    <row r="87" spans="1:11">
      <c r="A87" s="98" t="s">
        <v>602</v>
      </c>
      <c r="B87" s="98" t="s">
        <v>603</v>
      </c>
      <c r="C87" s="98" t="s">
        <v>496</v>
      </c>
      <c r="D87" s="99">
        <v>0</v>
      </c>
      <c r="E87" s="99">
        <v>0</v>
      </c>
      <c r="F87" s="99">
        <v>0</v>
      </c>
      <c r="G87" s="99">
        <v>0</v>
      </c>
      <c r="H87" s="99">
        <v>0</v>
      </c>
      <c r="I87" s="67">
        <v>0</v>
      </c>
      <c r="J87" s="67">
        <v>0</v>
      </c>
      <c r="K87" s="169">
        <v>0</v>
      </c>
    </row>
    <row r="88" spans="1:11">
      <c r="A88" s="383" t="s">
        <v>413</v>
      </c>
      <c r="B88" s="383" t="s">
        <v>390</v>
      </c>
      <c r="C88" s="383" t="s">
        <v>77</v>
      </c>
      <c r="D88" s="383">
        <v>0</v>
      </c>
      <c r="E88" s="383">
        <v>0</v>
      </c>
      <c r="F88" s="383">
        <v>0</v>
      </c>
      <c r="G88" s="383">
        <v>0</v>
      </c>
      <c r="H88" s="383">
        <v>0</v>
      </c>
      <c r="I88" s="383">
        <v>0</v>
      </c>
      <c r="J88" s="383">
        <v>0</v>
      </c>
      <c r="K88" s="383">
        <v>0</v>
      </c>
    </row>
    <row r="89" spans="1:11">
      <c r="A89" s="383" t="s">
        <v>413</v>
      </c>
      <c r="B89" s="383" t="s">
        <v>390</v>
      </c>
      <c r="C89" s="383" t="s">
        <v>78</v>
      </c>
      <c r="D89" s="383">
        <v>0</v>
      </c>
      <c r="E89" s="383">
        <v>0</v>
      </c>
      <c r="F89" s="383">
        <v>0</v>
      </c>
      <c r="G89" s="383">
        <v>0</v>
      </c>
      <c r="H89" s="383">
        <v>0</v>
      </c>
      <c r="I89" s="383">
        <v>0</v>
      </c>
      <c r="J89" s="383">
        <v>0</v>
      </c>
      <c r="K89" s="383">
        <v>0</v>
      </c>
    </row>
    <row r="90" spans="1:11">
      <c r="A90" s="383" t="s">
        <v>413</v>
      </c>
      <c r="B90" s="383" t="s">
        <v>390</v>
      </c>
      <c r="C90" s="383" t="s">
        <v>96</v>
      </c>
      <c r="D90" s="383">
        <v>0</v>
      </c>
      <c r="E90" s="383">
        <v>0</v>
      </c>
      <c r="F90" s="383">
        <v>0</v>
      </c>
      <c r="G90" s="383">
        <v>0</v>
      </c>
      <c r="H90" s="383">
        <v>0</v>
      </c>
      <c r="I90" s="383">
        <v>0</v>
      </c>
      <c r="J90" s="383">
        <v>0</v>
      </c>
      <c r="K90" s="383">
        <v>0</v>
      </c>
    </row>
    <row r="91" spans="1:11">
      <c r="A91" s="383" t="s">
        <v>413</v>
      </c>
      <c r="B91" s="383" t="s">
        <v>390</v>
      </c>
      <c r="C91" s="383" t="s">
        <v>97</v>
      </c>
      <c r="D91" s="383">
        <v>0</v>
      </c>
      <c r="E91" s="383">
        <v>0</v>
      </c>
      <c r="F91" s="383">
        <v>0</v>
      </c>
      <c r="G91" s="383">
        <v>0</v>
      </c>
      <c r="H91" s="383">
        <v>0</v>
      </c>
      <c r="I91" s="383">
        <v>0</v>
      </c>
      <c r="J91" s="383">
        <v>0</v>
      </c>
      <c r="K91" s="383">
        <v>0</v>
      </c>
    </row>
    <row r="92" spans="1:11">
      <c r="A92" s="383" t="s">
        <v>413</v>
      </c>
      <c r="B92" s="383" t="s">
        <v>390</v>
      </c>
      <c r="C92" s="383" t="s">
        <v>98</v>
      </c>
      <c r="D92" s="383">
        <v>0</v>
      </c>
      <c r="E92" s="383">
        <v>0</v>
      </c>
      <c r="F92" s="383">
        <v>0</v>
      </c>
      <c r="G92" s="383">
        <v>0</v>
      </c>
      <c r="H92" s="383">
        <v>0</v>
      </c>
      <c r="I92" s="383">
        <v>0</v>
      </c>
      <c r="J92" s="383">
        <v>0</v>
      </c>
      <c r="K92" s="383">
        <v>0</v>
      </c>
    </row>
    <row r="93" spans="1:11">
      <c r="A93" s="383" t="s">
        <v>413</v>
      </c>
      <c r="B93" s="383" t="s">
        <v>390</v>
      </c>
      <c r="C93" s="383" t="s">
        <v>99</v>
      </c>
      <c r="D93" s="383">
        <v>0</v>
      </c>
      <c r="E93" s="383">
        <v>0</v>
      </c>
      <c r="F93" s="383">
        <v>0</v>
      </c>
      <c r="G93" s="383">
        <v>0</v>
      </c>
      <c r="H93" s="383">
        <v>0</v>
      </c>
      <c r="I93" s="383">
        <v>0</v>
      </c>
      <c r="J93" s="383">
        <v>0</v>
      </c>
      <c r="K93" s="383">
        <v>0</v>
      </c>
    </row>
    <row r="94" spans="1:11">
      <c r="A94" s="383" t="s">
        <v>413</v>
      </c>
      <c r="B94" s="383" t="s">
        <v>390</v>
      </c>
      <c r="C94" s="383" t="s">
        <v>100</v>
      </c>
      <c r="D94" s="383">
        <v>0</v>
      </c>
      <c r="E94" s="383">
        <v>0</v>
      </c>
      <c r="F94" s="383">
        <v>0</v>
      </c>
      <c r="G94" s="383">
        <v>0</v>
      </c>
      <c r="H94" s="383">
        <v>0</v>
      </c>
      <c r="I94" s="383">
        <v>0</v>
      </c>
      <c r="J94" s="383">
        <v>0</v>
      </c>
      <c r="K94" s="383">
        <v>0</v>
      </c>
    </row>
    <row r="95" spans="1:11">
      <c r="A95" s="383" t="s">
        <v>413</v>
      </c>
      <c r="B95" s="383" t="s">
        <v>390</v>
      </c>
      <c r="C95" s="383" t="s">
        <v>101</v>
      </c>
      <c r="D95" s="383">
        <v>0</v>
      </c>
      <c r="E95" s="383">
        <v>0</v>
      </c>
      <c r="F95" s="383">
        <v>0</v>
      </c>
      <c r="G95" s="383">
        <v>0</v>
      </c>
      <c r="H95" s="383">
        <v>0</v>
      </c>
      <c r="I95" s="383">
        <v>0</v>
      </c>
      <c r="J95" s="383">
        <v>0</v>
      </c>
      <c r="K95" s="383">
        <v>0</v>
      </c>
    </row>
    <row r="96" spans="1:11">
      <c r="A96" s="383" t="s">
        <v>413</v>
      </c>
      <c r="B96" s="383" t="s">
        <v>390</v>
      </c>
      <c r="C96" s="383" t="s">
        <v>102</v>
      </c>
      <c r="D96" s="383">
        <v>0</v>
      </c>
      <c r="E96" s="383">
        <v>0</v>
      </c>
      <c r="F96" s="383">
        <v>0</v>
      </c>
      <c r="G96" s="383">
        <v>0</v>
      </c>
      <c r="H96" s="383">
        <v>0</v>
      </c>
      <c r="I96" s="383">
        <v>0</v>
      </c>
      <c r="J96" s="383">
        <v>0</v>
      </c>
      <c r="K96" s="383">
        <v>0</v>
      </c>
    </row>
    <row r="97" spans="1:11">
      <c r="A97" s="383" t="s">
        <v>413</v>
      </c>
      <c r="B97" s="383" t="s">
        <v>390</v>
      </c>
      <c r="C97" s="383" t="s">
        <v>110</v>
      </c>
      <c r="D97" s="383">
        <v>0</v>
      </c>
      <c r="E97" s="383">
        <v>0</v>
      </c>
      <c r="F97" s="383">
        <v>0</v>
      </c>
      <c r="G97" s="383">
        <v>0</v>
      </c>
      <c r="H97" s="383">
        <v>0</v>
      </c>
      <c r="I97" s="383">
        <v>0</v>
      </c>
      <c r="J97" s="383">
        <v>0</v>
      </c>
      <c r="K97" s="383">
        <v>0</v>
      </c>
    </row>
    <row r="98" spans="1:11">
      <c r="A98" s="383" t="s">
        <v>413</v>
      </c>
      <c r="B98" s="383" t="s">
        <v>390</v>
      </c>
      <c r="C98" s="383" t="s">
        <v>111</v>
      </c>
      <c r="D98" s="383">
        <v>0</v>
      </c>
      <c r="E98" s="383">
        <v>0</v>
      </c>
      <c r="F98" s="383">
        <v>0</v>
      </c>
      <c r="G98" s="383">
        <v>0</v>
      </c>
      <c r="H98" s="383">
        <v>0</v>
      </c>
      <c r="I98" s="383">
        <v>0</v>
      </c>
      <c r="J98" s="383">
        <v>0</v>
      </c>
      <c r="K98" s="383">
        <v>0</v>
      </c>
    </row>
    <row r="99" spans="1:11">
      <c r="A99" s="383" t="s">
        <v>413</v>
      </c>
      <c r="B99" s="383" t="s">
        <v>390</v>
      </c>
      <c r="C99" s="383" t="s">
        <v>112</v>
      </c>
      <c r="D99" s="383">
        <v>0</v>
      </c>
      <c r="E99" s="383">
        <v>0</v>
      </c>
      <c r="F99" s="383">
        <v>0</v>
      </c>
      <c r="G99" s="383">
        <v>0</v>
      </c>
      <c r="H99" s="383">
        <v>0</v>
      </c>
      <c r="I99" s="383">
        <v>0</v>
      </c>
      <c r="J99" s="383">
        <v>0</v>
      </c>
      <c r="K99" s="383">
        <v>0</v>
      </c>
    </row>
    <row r="100" spans="1:11">
      <c r="A100" s="383" t="s">
        <v>413</v>
      </c>
      <c r="B100" s="383" t="s">
        <v>390</v>
      </c>
      <c r="C100" s="383" t="s">
        <v>429</v>
      </c>
      <c r="D100" s="383">
        <v>0</v>
      </c>
      <c r="E100" s="383">
        <v>0</v>
      </c>
      <c r="F100" s="383">
        <v>0</v>
      </c>
      <c r="G100" s="383">
        <v>0</v>
      </c>
      <c r="H100" s="383">
        <v>0</v>
      </c>
      <c r="I100" s="383">
        <v>0</v>
      </c>
      <c r="J100" s="383">
        <v>0</v>
      </c>
      <c r="K100" s="383">
        <v>0</v>
      </c>
    </row>
    <row r="101" spans="1:11">
      <c r="A101" s="383" t="s">
        <v>413</v>
      </c>
      <c r="B101" s="383" t="s">
        <v>390</v>
      </c>
      <c r="C101" s="383" t="s">
        <v>496</v>
      </c>
      <c r="D101" s="383">
        <v>0</v>
      </c>
      <c r="E101" s="383">
        <v>0</v>
      </c>
      <c r="F101" s="383">
        <v>0</v>
      </c>
      <c r="G101" s="383">
        <v>0</v>
      </c>
      <c r="H101" s="383">
        <v>0</v>
      </c>
      <c r="I101" s="383">
        <v>0</v>
      </c>
      <c r="J101" s="383">
        <v>0</v>
      </c>
      <c r="K101" s="383">
        <v>0</v>
      </c>
    </row>
    <row r="102" spans="1:11">
      <c r="A102" s="383" t="s">
        <v>413</v>
      </c>
      <c r="B102" s="383" t="s">
        <v>390</v>
      </c>
      <c r="C102" s="383" t="s">
        <v>496</v>
      </c>
      <c r="D102" s="383">
        <v>0</v>
      </c>
      <c r="E102" s="383">
        <v>0</v>
      </c>
      <c r="F102" s="383">
        <v>0</v>
      </c>
      <c r="G102" s="383">
        <v>0</v>
      </c>
      <c r="H102" s="383">
        <v>0</v>
      </c>
      <c r="I102" s="383">
        <v>0</v>
      </c>
      <c r="J102" s="383">
        <v>0</v>
      </c>
      <c r="K102" s="383">
        <v>0</v>
      </c>
    </row>
    <row r="103" spans="1:11">
      <c r="I103" s="320"/>
    </row>
  </sheetData>
  <autoFilter ref="A3:K101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V28"/>
  <sheetViews>
    <sheetView workbookViewId="0">
      <selection activeCell="J24" sqref="J24"/>
    </sheetView>
  </sheetViews>
  <sheetFormatPr defaultRowHeight="15"/>
  <cols>
    <col min="1" max="1" width="4.5703125" style="75" customWidth="1"/>
    <col min="2" max="2" width="9" style="143" customWidth="1"/>
    <col min="3" max="3" width="21" style="143" customWidth="1"/>
    <col min="4" max="4" width="9.5703125" style="143" bestFit="1" customWidth="1"/>
    <col min="5" max="5" width="15.5703125" style="143" bestFit="1" customWidth="1"/>
    <col min="6" max="6" width="13" style="143" customWidth="1"/>
    <col min="7" max="7" width="9.140625" style="143" customWidth="1"/>
    <col min="8" max="8" width="14.28515625" style="143" customWidth="1"/>
    <col min="9" max="9" width="15.5703125" style="143" customWidth="1"/>
    <col min="10" max="10" width="9.5703125" style="143" bestFit="1" customWidth="1"/>
    <col min="11" max="11" width="14.140625" style="143" customWidth="1"/>
    <col min="12" max="12" width="13.7109375" style="143" customWidth="1"/>
    <col min="13" max="13" width="8.5703125" style="143" bestFit="1" customWidth="1"/>
    <col min="14" max="14" width="15" style="143" customWidth="1"/>
    <col min="15" max="15" width="14.5703125" style="143" customWidth="1"/>
    <col min="16" max="16" width="12.5703125" style="143" customWidth="1"/>
    <col min="17" max="17" width="17.28515625" style="143" customWidth="1"/>
    <col min="18" max="18" width="15.7109375" style="143" customWidth="1"/>
    <col min="19" max="19" width="15.140625" style="143" customWidth="1"/>
    <col min="20" max="16384" width="9.140625" style="143"/>
  </cols>
  <sheetData>
    <row r="1" spans="1:22" s="76" customFormat="1" ht="15" customHeight="1">
      <c r="A1" s="568" t="s">
        <v>704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</row>
    <row r="2" spans="1:22" ht="15.75" thickBot="1"/>
    <row r="3" spans="1:22" s="44" customFormat="1" ht="23.25" customHeight="1" thickBot="1">
      <c r="A3" s="578" t="s">
        <v>18</v>
      </c>
      <c r="B3" s="578" t="s">
        <v>428</v>
      </c>
      <c r="C3" s="578" t="s">
        <v>427</v>
      </c>
      <c r="D3" s="580" t="s">
        <v>5</v>
      </c>
      <c r="E3" s="581"/>
      <c r="F3" s="582"/>
      <c r="G3" s="580" t="s">
        <v>6</v>
      </c>
      <c r="H3" s="581"/>
      <c r="I3" s="582"/>
      <c r="J3" s="580" t="s">
        <v>46</v>
      </c>
      <c r="K3" s="581"/>
      <c r="L3" s="582"/>
      <c r="M3" s="580" t="s">
        <v>8</v>
      </c>
      <c r="N3" s="581"/>
      <c r="O3" s="582"/>
      <c r="P3" s="576" t="s">
        <v>502</v>
      </c>
      <c r="Q3" s="576" t="s">
        <v>584</v>
      </c>
      <c r="R3" s="576" t="s">
        <v>585</v>
      </c>
      <c r="S3" s="576" t="s">
        <v>592</v>
      </c>
    </row>
    <row r="4" spans="1:22" s="44" customFormat="1" ht="52.5" customHeight="1" thickBot="1">
      <c r="A4" s="579"/>
      <c r="B4" s="579"/>
      <c r="C4" s="579"/>
      <c r="D4" s="115" t="s">
        <v>1</v>
      </c>
      <c r="E4" s="251" t="s">
        <v>590</v>
      </c>
      <c r="F4" s="252" t="s">
        <v>591</v>
      </c>
      <c r="G4" s="115" t="s">
        <v>1</v>
      </c>
      <c r="H4" s="251" t="s">
        <v>590</v>
      </c>
      <c r="I4" s="252" t="s">
        <v>591</v>
      </c>
      <c r="J4" s="115" t="s">
        <v>1</v>
      </c>
      <c r="K4" s="251" t="s">
        <v>590</v>
      </c>
      <c r="L4" s="252" t="s">
        <v>591</v>
      </c>
      <c r="M4" s="115" t="s">
        <v>1</v>
      </c>
      <c r="N4" s="251" t="s">
        <v>590</v>
      </c>
      <c r="O4" s="252" t="s">
        <v>591</v>
      </c>
      <c r="P4" s="577"/>
      <c r="Q4" s="577"/>
      <c r="R4" s="577"/>
      <c r="S4" s="577"/>
      <c r="U4" s="230"/>
      <c r="V4" s="230"/>
    </row>
    <row r="5" spans="1:22">
      <c r="A5" s="286">
        <v>1</v>
      </c>
      <c r="B5" s="400" t="s">
        <v>511</v>
      </c>
      <c r="C5" s="234" t="s">
        <v>512</v>
      </c>
      <c r="D5" s="235">
        <v>4982</v>
      </c>
      <c r="E5" s="292">
        <v>34741617.189999998</v>
      </c>
      <c r="F5" s="292">
        <v>3747489.22</v>
      </c>
      <c r="G5" s="235">
        <v>3302</v>
      </c>
      <c r="H5" s="292">
        <v>10494248.630000001</v>
      </c>
      <c r="I5" s="292">
        <v>1752474.23</v>
      </c>
      <c r="J5" s="235">
        <v>1971</v>
      </c>
      <c r="K5" s="292">
        <v>4727036.32</v>
      </c>
      <c r="L5" s="292">
        <v>1191328.43</v>
      </c>
      <c r="M5" s="235">
        <v>621</v>
      </c>
      <c r="N5" s="292">
        <v>3844173.07</v>
      </c>
      <c r="O5" s="292">
        <v>481337.85</v>
      </c>
      <c r="P5" s="298">
        <v>10876</v>
      </c>
      <c r="Q5" s="300">
        <v>53807075.210000001</v>
      </c>
      <c r="R5" s="300">
        <v>7172629.7300000004</v>
      </c>
      <c r="S5" s="301">
        <v>659.49</v>
      </c>
      <c r="T5" s="272"/>
      <c r="U5" s="230"/>
      <c r="V5" s="230"/>
    </row>
    <row r="6" spans="1:22">
      <c r="A6" s="287">
        <v>2</v>
      </c>
      <c r="B6" s="401" t="s">
        <v>623</v>
      </c>
      <c r="C6" s="232" t="s">
        <v>425</v>
      </c>
      <c r="D6" s="233">
        <v>656</v>
      </c>
      <c r="E6" s="293">
        <v>4871352.16</v>
      </c>
      <c r="F6" s="293">
        <v>720744.77</v>
      </c>
      <c r="G6" s="233">
        <v>225</v>
      </c>
      <c r="H6" s="293">
        <v>1231294.8700000001</v>
      </c>
      <c r="I6" s="293">
        <v>114080.14</v>
      </c>
      <c r="J6" s="233">
        <v>25</v>
      </c>
      <c r="K6" s="293">
        <v>140645.79999999999</v>
      </c>
      <c r="L6" s="293">
        <v>23531.4</v>
      </c>
      <c r="M6" s="233">
        <v>23</v>
      </c>
      <c r="N6" s="293">
        <v>64400</v>
      </c>
      <c r="O6" s="293">
        <v>4600</v>
      </c>
      <c r="P6" s="297">
        <v>929</v>
      </c>
      <c r="Q6" s="302">
        <v>6307692.8300000001</v>
      </c>
      <c r="R6" s="302">
        <v>862956.31</v>
      </c>
      <c r="S6" s="303">
        <v>928.91</v>
      </c>
      <c r="T6" s="272"/>
      <c r="U6" s="230"/>
      <c r="V6" s="230"/>
    </row>
    <row r="7" spans="1:22">
      <c r="A7" s="287">
        <v>3</v>
      </c>
      <c r="B7" s="401" t="s">
        <v>602</v>
      </c>
      <c r="C7" s="232" t="s">
        <v>603</v>
      </c>
      <c r="D7" s="233" t="s">
        <v>439</v>
      </c>
      <c r="E7" s="293" t="s">
        <v>439</v>
      </c>
      <c r="F7" s="293" t="s">
        <v>439</v>
      </c>
      <c r="G7" s="233" t="s">
        <v>439</v>
      </c>
      <c r="H7" s="293" t="s">
        <v>439</v>
      </c>
      <c r="I7" s="293" t="s">
        <v>439</v>
      </c>
      <c r="J7" s="233" t="s">
        <v>439</v>
      </c>
      <c r="K7" s="293" t="s">
        <v>439</v>
      </c>
      <c r="L7" s="293" t="s">
        <v>439</v>
      </c>
      <c r="M7" s="233">
        <v>221</v>
      </c>
      <c r="N7" s="293">
        <v>634707.22</v>
      </c>
      <c r="O7" s="293">
        <v>65556.72</v>
      </c>
      <c r="P7" s="297">
        <v>221</v>
      </c>
      <c r="Q7" s="302">
        <v>634707.22</v>
      </c>
      <c r="R7" s="302">
        <v>65556.72</v>
      </c>
      <c r="S7" s="303">
        <v>296.64</v>
      </c>
      <c r="T7" s="272"/>
      <c r="U7" s="230"/>
      <c r="V7" s="230"/>
    </row>
    <row r="8" spans="1:22">
      <c r="A8" s="287">
        <v>4</v>
      </c>
      <c r="B8" s="401" t="s">
        <v>420</v>
      </c>
      <c r="C8" s="232" t="s">
        <v>503</v>
      </c>
      <c r="D8" s="233" t="s">
        <v>439</v>
      </c>
      <c r="E8" s="293" t="s">
        <v>439</v>
      </c>
      <c r="F8" s="293" t="s">
        <v>439</v>
      </c>
      <c r="G8" s="233">
        <v>7</v>
      </c>
      <c r="H8" s="293">
        <v>23115.58</v>
      </c>
      <c r="I8" s="293">
        <v>11024.24</v>
      </c>
      <c r="J8" s="233" t="s">
        <v>439</v>
      </c>
      <c r="K8" s="293" t="s">
        <v>439</v>
      </c>
      <c r="L8" s="293" t="s">
        <v>439</v>
      </c>
      <c r="M8" s="233" t="s">
        <v>439</v>
      </c>
      <c r="N8" s="293" t="s">
        <v>439</v>
      </c>
      <c r="O8" s="293" t="s">
        <v>439</v>
      </c>
      <c r="P8" s="297">
        <v>7</v>
      </c>
      <c r="Q8" s="302">
        <v>23115.58</v>
      </c>
      <c r="R8" s="302">
        <v>11024.24</v>
      </c>
      <c r="S8" s="303">
        <v>1574.89</v>
      </c>
      <c r="T8" s="272"/>
      <c r="U8" s="230"/>
      <c r="V8" s="230"/>
    </row>
    <row r="9" spans="1:22">
      <c r="A9" s="287">
        <v>5</v>
      </c>
      <c r="B9" s="401" t="s">
        <v>409</v>
      </c>
      <c r="C9" s="232" t="s">
        <v>566</v>
      </c>
      <c r="D9" s="233">
        <v>1559</v>
      </c>
      <c r="E9" s="293">
        <v>9739583.3699999992</v>
      </c>
      <c r="F9" s="293">
        <v>351968</v>
      </c>
      <c r="G9" s="233">
        <v>3032</v>
      </c>
      <c r="H9" s="293">
        <v>428859.43</v>
      </c>
      <c r="I9" s="293">
        <v>444326.25</v>
      </c>
      <c r="J9" s="233">
        <v>794</v>
      </c>
      <c r="K9" s="293">
        <v>295121.94</v>
      </c>
      <c r="L9" s="293">
        <v>180599.88</v>
      </c>
      <c r="M9" s="233" t="s">
        <v>439</v>
      </c>
      <c r="N9" s="293" t="s">
        <v>439</v>
      </c>
      <c r="O9" s="293" t="s">
        <v>439</v>
      </c>
      <c r="P9" s="297">
        <v>5385</v>
      </c>
      <c r="Q9" s="302">
        <v>10463564.74</v>
      </c>
      <c r="R9" s="302">
        <v>976894.13</v>
      </c>
      <c r="S9" s="303">
        <v>181.41</v>
      </c>
      <c r="T9" s="272"/>
      <c r="U9" s="230"/>
      <c r="V9" s="230"/>
    </row>
    <row r="10" spans="1:22" ht="15.75" thickBot="1">
      <c r="A10" s="288">
        <v>6</v>
      </c>
      <c r="B10" s="402" t="s">
        <v>299</v>
      </c>
      <c r="C10" s="289" t="s">
        <v>501</v>
      </c>
      <c r="D10" s="290">
        <v>425</v>
      </c>
      <c r="E10" s="294">
        <v>116682.08</v>
      </c>
      <c r="F10" s="294">
        <v>75868.31</v>
      </c>
      <c r="G10" s="290">
        <v>779</v>
      </c>
      <c r="H10" s="294">
        <v>191686.83</v>
      </c>
      <c r="I10" s="294">
        <v>61218.15</v>
      </c>
      <c r="J10" s="290" t="s">
        <v>439</v>
      </c>
      <c r="K10" s="294" t="s">
        <v>439</v>
      </c>
      <c r="L10" s="294" t="s">
        <v>439</v>
      </c>
      <c r="M10" s="290" t="s">
        <v>439</v>
      </c>
      <c r="N10" s="294" t="s">
        <v>439</v>
      </c>
      <c r="O10" s="294" t="s">
        <v>439</v>
      </c>
      <c r="P10" s="299">
        <v>1204</v>
      </c>
      <c r="Q10" s="304">
        <v>308368.90999999997</v>
      </c>
      <c r="R10" s="304">
        <v>137086.46</v>
      </c>
      <c r="S10" s="305">
        <v>113.86</v>
      </c>
      <c r="T10" s="272"/>
      <c r="U10" s="230"/>
      <c r="V10" s="230"/>
    </row>
    <row r="11" spans="1:22" s="230" customFormat="1">
      <c r="A11" s="75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8"/>
      <c r="Q11" s="291"/>
      <c r="R11" s="291"/>
      <c r="S11" s="319"/>
    </row>
    <row r="13" spans="1:22">
      <c r="P13" s="318"/>
      <c r="R13" s="320"/>
    </row>
    <row r="14" spans="1:22">
      <c r="L14" s="447"/>
      <c r="N14" s="446"/>
    </row>
    <row r="15" spans="1:22">
      <c r="L15" s="283"/>
      <c r="N15" s="446"/>
      <c r="O15" s="318"/>
      <c r="R15" s="497"/>
    </row>
    <row r="16" spans="1:22">
      <c r="L16" s="283"/>
      <c r="N16" s="446"/>
      <c r="R16" s="320"/>
    </row>
    <row r="17" spans="8:16">
      <c r="N17" s="446"/>
    </row>
    <row r="18" spans="8:16">
      <c r="N18" s="447"/>
      <c r="P18" s="446"/>
    </row>
    <row r="20" spans="8:16">
      <c r="I20" s="445"/>
    </row>
    <row r="21" spans="8:16">
      <c r="I21" s="445"/>
    </row>
    <row r="22" spans="8:16">
      <c r="H22" s="317"/>
      <c r="I22" s="446"/>
    </row>
    <row r="23" spans="8:16">
      <c r="I23" s="446"/>
    </row>
    <row r="24" spans="8:16">
      <c r="I24" s="446"/>
    </row>
    <row r="25" spans="8:16">
      <c r="I25" s="446"/>
    </row>
    <row r="26" spans="8:16">
      <c r="I26" s="447"/>
    </row>
    <row r="27" spans="8:16">
      <c r="I27" s="283"/>
    </row>
    <row r="28" spans="8:16">
      <c r="I28" s="283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Y56"/>
  <sheetViews>
    <sheetView workbookViewId="0">
      <selection activeCell="K27" sqref="K27"/>
    </sheetView>
  </sheetViews>
  <sheetFormatPr defaultRowHeight="1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>
      <c r="A1" s="568" t="s">
        <v>707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</row>
    <row r="2" spans="1:23" ht="15.75" thickBot="1">
      <c r="A2" s="230"/>
      <c r="B2" s="230"/>
      <c r="C2" s="42"/>
      <c r="D2" s="15"/>
      <c r="E2" s="15"/>
      <c r="F2" s="168"/>
      <c r="G2" s="15"/>
      <c r="H2" s="15"/>
      <c r="I2" s="15"/>
      <c r="J2" s="168"/>
      <c r="K2" s="15"/>
      <c r="L2" s="15"/>
      <c r="M2" s="15"/>
      <c r="N2" s="168"/>
      <c r="O2" s="15"/>
      <c r="P2" s="15"/>
      <c r="Q2" s="15"/>
      <c r="R2" s="168"/>
      <c r="S2" s="15"/>
      <c r="T2" s="15"/>
      <c r="U2" s="15"/>
      <c r="V2" s="230"/>
      <c r="W2" s="230"/>
    </row>
    <row r="3" spans="1:23" ht="15.75">
      <c r="A3" s="569" t="s">
        <v>53</v>
      </c>
      <c r="B3" s="571" t="s">
        <v>103</v>
      </c>
      <c r="C3" s="573" t="s">
        <v>106</v>
      </c>
      <c r="D3" s="574"/>
      <c r="E3" s="574"/>
      <c r="F3" s="575"/>
      <c r="G3" s="573" t="s">
        <v>107</v>
      </c>
      <c r="H3" s="574"/>
      <c r="I3" s="574"/>
      <c r="J3" s="575"/>
      <c r="K3" s="573" t="s">
        <v>108</v>
      </c>
      <c r="L3" s="574"/>
      <c r="M3" s="574"/>
      <c r="N3" s="575"/>
      <c r="O3" s="573" t="s">
        <v>109</v>
      </c>
      <c r="P3" s="574"/>
      <c r="Q3" s="574"/>
      <c r="R3" s="575"/>
      <c r="S3" s="573" t="s">
        <v>105</v>
      </c>
      <c r="T3" s="574"/>
      <c r="U3" s="574"/>
      <c r="V3" s="574"/>
      <c r="W3" s="575"/>
    </row>
    <row r="4" spans="1:23" ht="16.5" thickBot="1">
      <c r="A4" s="570"/>
      <c r="B4" s="572"/>
      <c r="C4" s="418" t="s">
        <v>1</v>
      </c>
      <c r="D4" s="419" t="s">
        <v>104</v>
      </c>
      <c r="E4" s="413" t="s">
        <v>22</v>
      </c>
      <c r="F4" s="420" t="s">
        <v>442</v>
      </c>
      <c r="G4" s="418" t="s">
        <v>1</v>
      </c>
      <c r="H4" s="419" t="s">
        <v>104</v>
      </c>
      <c r="I4" s="413" t="s">
        <v>22</v>
      </c>
      <c r="J4" s="420" t="s">
        <v>442</v>
      </c>
      <c r="K4" s="418" t="s">
        <v>1</v>
      </c>
      <c r="L4" s="419" t="s">
        <v>104</v>
      </c>
      <c r="M4" s="413" t="s">
        <v>22</v>
      </c>
      <c r="N4" s="420" t="s">
        <v>442</v>
      </c>
      <c r="O4" s="418" t="s">
        <v>1</v>
      </c>
      <c r="P4" s="419" t="s">
        <v>104</v>
      </c>
      <c r="Q4" s="413" t="s">
        <v>22</v>
      </c>
      <c r="R4" s="420" t="s">
        <v>442</v>
      </c>
      <c r="S4" s="418" t="s">
        <v>1</v>
      </c>
      <c r="T4" s="419" t="s">
        <v>104</v>
      </c>
      <c r="U4" s="413" t="s">
        <v>22</v>
      </c>
      <c r="V4" s="420" t="s">
        <v>442</v>
      </c>
      <c r="W4" s="413" t="s">
        <v>539</v>
      </c>
    </row>
    <row r="5" spans="1:23">
      <c r="A5" s="104">
        <v>1</v>
      </c>
      <c r="B5" s="159" t="s">
        <v>77</v>
      </c>
      <c r="C5" s="159">
        <v>0</v>
      </c>
      <c r="D5" s="159">
        <v>0</v>
      </c>
      <c r="E5" s="159">
        <v>0</v>
      </c>
      <c r="F5" s="160" t="s">
        <v>439</v>
      </c>
      <c r="G5" s="161">
        <v>26295</v>
      </c>
      <c r="H5" s="162">
        <v>7830413.9500000002</v>
      </c>
      <c r="I5" s="159">
        <v>297.79000000000002</v>
      </c>
      <c r="J5" s="160">
        <v>287.45</v>
      </c>
      <c r="K5" s="161">
        <v>1922</v>
      </c>
      <c r="L5" s="162">
        <v>1375613.18</v>
      </c>
      <c r="M5" s="159">
        <v>715.72</v>
      </c>
      <c r="N5" s="160">
        <v>736.3</v>
      </c>
      <c r="O5" s="161">
        <v>688</v>
      </c>
      <c r="P5" s="162">
        <v>507679.35</v>
      </c>
      <c r="Q5" s="159">
        <v>737.91</v>
      </c>
      <c r="R5" s="160">
        <v>736.3</v>
      </c>
      <c r="S5" s="161">
        <v>28905</v>
      </c>
      <c r="T5" s="409">
        <v>9713706.4800000004</v>
      </c>
      <c r="U5" s="425">
        <v>336.06</v>
      </c>
      <c r="V5" s="411">
        <v>324.86</v>
      </c>
      <c r="W5" s="136">
        <v>1.18</v>
      </c>
    </row>
    <row r="6" spans="1:23">
      <c r="A6" s="62">
        <v>2</v>
      </c>
      <c r="B6" s="141" t="s">
        <v>78</v>
      </c>
      <c r="C6" s="144">
        <v>4613</v>
      </c>
      <c r="D6" s="145">
        <v>5393604.7400000002</v>
      </c>
      <c r="E6" s="141">
        <v>1169.22</v>
      </c>
      <c r="F6" s="142">
        <v>1208.31</v>
      </c>
      <c r="G6" s="144">
        <v>19716</v>
      </c>
      <c r="H6" s="145">
        <v>9193659.6600000001</v>
      </c>
      <c r="I6" s="141">
        <v>466.3</v>
      </c>
      <c r="J6" s="142">
        <v>397.67</v>
      </c>
      <c r="K6" s="144">
        <v>21188</v>
      </c>
      <c r="L6" s="145">
        <v>12502568.039999999</v>
      </c>
      <c r="M6" s="141">
        <v>590.08000000000004</v>
      </c>
      <c r="N6" s="142">
        <v>490.7</v>
      </c>
      <c r="O6" s="144">
        <v>1250</v>
      </c>
      <c r="P6" s="145">
        <v>912845.8</v>
      </c>
      <c r="Q6" s="141">
        <v>730.28</v>
      </c>
      <c r="R6" s="142">
        <v>736.3</v>
      </c>
      <c r="S6" s="144">
        <v>46767</v>
      </c>
      <c r="T6" s="410">
        <v>28002678.239999998</v>
      </c>
      <c r="U6" s="415">
        <v>598.77</v>
      </c>
      <c r="V6" s="412">
        <v>488.99</v>
      </c>
      <c r="W6" s="138">
        <v>1.9</v>
      </c>
    </row>
    <row r="7" spans="1:23">
      <c r="A7" s="62">
        <v>3</v>
      </c>
      <c r="B7" s="141" t="s">
        <v>96</v>
      </c>
      <c r="C7" s="144">
        <v>17795</v>
      </c>
      <c r="D7" s="145">
        <v>22329390.199999999</v>
      </c>
      <c r="E7" s="141">
        <v>1254.81</v>
      </c>
      <c r="F7" s="142">
        <v>1315.2</v>
      </c>
      <c r="G7" s="144">
        <v>17217</v>
      </c>
      <c r="H7" s="145">
        <v>9087307.9399999995</v>
      </c>
      <c r="I7" s="141">
        <v>527.80999999999995</v>
      </c>
      <c r="J7" s="142">
        <v>467.05</v>
      </c>
      <c r="K7" s="144">
        <v>15289</v>
      </c>
      <c r="L7" s="145">
        <v>9450229.8000000007</v>
      </c>
      <c r="M7" s="141">
        <v>618.11</v>
      </c>
      <c r="N7" s="142">
        <v>519.16</v>
      </c>
      <c r="O7" s="144">
        <v>273</v>
      </c>
      <c r="P7" s="145">
        <v>196521.82</v>
      </c>
      <c r="Q7" s="141">
        <v>719.86</v>
      </c>
      <c r="R7" s="142">
        <v>736.3</v>
      </c>
      <c r="S7" s="144">
        <v>50574</v>
      </c>
      <c r="T7" s="410">
        <v>41063449.759999998</v>
      </c>
      <c r="U7" s="415">
        <v>811.95</v>
      </c>
      <c r="V7" s="412">
        <v>694.77</v>
      </c>
      <c r="W7" s="138">
        <v>2.06</v>
      </c>
    </row>
    <row r="8" spans="1:23">
      <c r="A8" s="62">
        <v>4</v>
      </c>
      <c r="B8" s="141" t="s">
        <v>97</v>
      </c>
      <c r="C8" s="144">
        <v>79495</v>
      </c>
      <c r="D8" s="145">
        <v>90333895.480000004</v>
      </c>
      <c r="E8" s="141">
        <v>1136.3499999999999</v>
      </c>
      <c r="F8" s="142">
        <v>1130.57</v>
      </c>
      <c r="G8" s="144">
        <v>25571</v>
      </c>
      <c r="H8" s="145">
        <v>15039166.49</v>
      </c>
      <c r="I8" s="141">
        <v>588.13</v>
      </c>
      <c r="J8" s="142">
        <v>524.1</v>
      </c>
      <c r="K8" s="144">
        <v>21291</v>
      </c>
      <c r="L8" s="145">
        <v>13651597.49</v>
      </c>
      <c r="M8" s="141">
        <v>641.19000000000005</v>
      </c>
      <c r="N8" s="142">
        <v>538.66999999999996</v>
      </c>
      <c r="O8" s="144">
        <v>197</v>
      </c>
      <c r="P8" s="145">
        <v>142486</v>
      </c>
      <c r="Q8" s="141">
        <v>723.28</v>
      </c>
      <c r="R8" s="142">
        <v>736.3</v>
      </c>
      <c r="S8" s="144">
        <v>126554</v>
      </c>
      <c r="T8" s="410">
        <v>119167145.45999999</v>
      </c>
      <c r="U8" s="415">
        <v>941.63</v>
      </c>
      <c r="V8" s="412">
        <v>884.09</v>
      </c>
      <c r="W8" s="138">
        <v>5.15</v>
      </c>
    </row>
    <row r="9" spans="1:23">
      <c r="A9" s="62">
        <v>5</v>
      </c>
      <c r="B9" s="141" t="s">
        <v>98</v>
      </c>
      <c r="C9" s="144">
        <v>208801</v>
      </c>
      <c r="D9" s="145">
        <v>241501700.68000001</v>
      </c>
      <c r="E9" s="141">
        <v>1156.6099999999999</v>
      </c>
      <c r="F9" s="142">
        <v>1160.1100000000001</v>
      </c>
      <c r="G9" s="144">
        <v>37291</v>
      </c>
      <c r="H9" s="145">
        <v>23544101.34</v>
      </c>
      <c r="I9" s="141">
        <v>631.36</v>
      </c>
      <c r="J9" s="142">
        <v>557.74</v>
      </c>
      <c r="K9" s="144">
        <v>28681</v>
      </c>
      <c r="L9" s="145">
        <v>18780125.09</v>
      </c>
      <c r="M9" s="141">
        <v>654.79</v>
      </c>
      <c r="N9" s="142">
        <v>546.9</v>
      </c>
      <c r="O9" s="144">
        <v>178</v>
      </c>
      <c r="P9" s="145">
        <v>127476.87</v>
      </c>
      <c r="Q9" s="141">
        <v>716.16</v>
      </c>
      <c r="R9" s="142">
        <v>736.3</v>
      </c>
      <c r="S9" s="144">
        <v>274951</v>
      </c>
      <c r="T9" s="410">
        <v>283953403.98000002</v>
      </c>
      <c r="U9" s="415">
        <v>1032.74</v>
      </c>
      <c r="V9" s="412">
        <v>994.58</v>
      </c>
      <c r="W9" s="138">
        <v>11.18</v>
      </c>
    </row>
    <row r="10" spans="1:23">
      <c r="A10" s="62">
        <v>6</v>
      </c>
      <c r="B10" s="141" t="s">
        <v>99</v>
      </c>
      <c r="C10" s="144">
        <v>347623</v>
      </c>
      <c r="D10" s="145">
        <v>377924955.48000002</v>
      </c>
      <c r="E10" s="141">
        <v>1087.17</v>
      </c>
      <c r="F10" s="142">
        <v>1108.67</v>
      </c>
      <c r="G10" s="144">
        <v>38033</v>
      </c>
      <c r="H10" s="145">
        <v>26107945.030000001</v>
      </c>
      <c r="I10" s="141">
        <v>686.46</v>
      </c>
      <c r="J10" s="142">
        <v>600.07000000000005</v>
      </c>
      <c r="K10" s="144">
        <v>28692</v>
      </c>
      <c r="L10" s="145">
        <v>18290449.260000002</v>
      </c>
      <c r="M10" s="141">
        <v>637.48</v>
      </c>
      <c r="N10" s="142">
        <v>530.18000000000006</v>
      </c>
      <c r="O10" s="144">
        <v>3970</v>
      </c>
      <c r="P10" s="145">
        <v>1192092.29</v>
      </c>
      <c r="Q10" s="141">
        <v>300.27999999999997</v>
      </c>
      <c r="R10" s="142">
        <v>360</v>
      </c>
      <c r="S10" s="144">
        <v>418318</v>
      </c>
      <c r="T10" s="410">
        <v>423515442.06</v>
      </c>
      <c r="U10" s="415">
        <v>1012.42</v>
      </c>
      <c r="V10" s="412">
        <v>958.4</v>
      </c>
      <c r="W10" s="138">
        <v>17.010000000000002</v>
      </c>
    </row>
    <row r="11" spans="1:23">
      <c r="A11" s="62">
        <v>7</v>
      </c>
      <c r="B11" s="141" t="s">
        <v>100</v>
      </c>
      <c r="C11" s="144">
        <v>388163</v>
      </c>
      <c r="D11" s="145">
        <v>387132472.52999997</v>
      </c>
      <c r="E11" s="141">
        <v>997.35</v>
      </c>
      <c r="F11" s="142">
        <v>932.65</v>
      </c>
      <c r="G11" s="144">
        <v>45591</v>
      </c>
      <c r="H11" s="145">
        <v>32180049.949999999</v>
      </c>
      <c r="I11" s="141">
        <v>705.84</v>
      </c>
      <c r="J11" s="142">
        <v>618.51</v>
      </c>
      <c r="K11" s="144">
        <v>25675</v>
      </c>
      <c r="L11" s="145">
        <v>15747070.810000001</v>
      </c>
      <c r="M11" s="141">
        <v>613.32000000000005</v>
      </c>
      <c r="N11" s="142">
        <v>515.09</v>
      </c>
      <c r="O11" s="144">
        <v>6889</v>
      </c>
      <c r="P11" s="145">
        <v>1806649.25</v>
      </c>
      <c r="Q11" s="141">
        <v>262.25</v>
      </c>
      <c r="R11" s="142">
        <v>360</v>
      </c>
      <c r="S11" s="144">
        <v>466318</v>
      </c>
      <c r="T11" s="410">
        <v>436866242.54000002</v>
      </c>
      <c r="U11" s="415">
        <v>936.84</v>
      </c>
      <c r="V11" s="412">
        <v>828.17</v>
      </c>
      <c r="W11" s="138">
        <v>18.96</v>
      </c>
    </row>
    <row r="12" spans="1:23">
      <c r="A12" s="62">
        <v>8</v>
      </c>
      <c r="B12" s="141" t="s">
        <v>101</v>
      </c>
      <c r="C12" s="144">
        <v>295000</v>
      </c>
      <c r="D12" s="145">
        <v>265259809.90000001</v>
      </c>
      <c r="E12" s="141">
        <v>899.19</v>
      </c>
      <c r="F12" s="142">
        <v>771.23</v>
      </c>
      <c r="G12" s="144">
        <v>46113</v>
      </c>
      <c r="H12" s="145">
        <v>32023871.25</v>
      </c>
      <c r="I12" s="141">
        <v>694.47</v>
      </c>
      <c r="J12" s="142">
        <v>593.04</v>
      </c>
      <c r="K12" s="144">
        <v>19512</v>
      </c>
      <c r="L12" s="145">
        <v>11269411.5</v>
      </c>
      <c r="M12" s="141">
        <v>577.55999999999995</v>
      </c>
      <c r="N12" s="142">
        <v>491.97</v>
      </c>
      <c r="O12" s="144">
        <v>2075</v>
      </c>
      <c r="P12" s="145">
        <v>375455.88</v>
      </c>
      <c r="Q12" s="141">
        <v>180.94</v>
      </c>
      <c r="R12" s="142">
        <v>129.35</v>
      </c>
      <c r="S12" s="144">
        <v>362700</v>
      </c>
      <c r="T12" s="410">
        <v>308928548.52999997</v>
      </c>
      <c r="U12" s="415">
        <v>851.75</v>
      </c>
      <c r="V12" s="412">
        <v>709.18</v>
      </c>
      <c r="W12" s="138">
        <v>14.75</v>
      </c>
    </row>
    <row r="13" spans="1:23">
      <c r="A13" s="62">
        <v>9</v>
      </c>
      <c r="B13" s="141" t="s">
        <v>102</v>
      </c>
      <c r="C13" s="144">
        <v>273800</v>
      </c>
      <c r="D13" s="145">
        <v>224097652.38999999</v>
      </c>
      <c r="E13" s="141">
        <v>818.47</v>
      </c>
      <c r="F13" s="142">
        <v>651.76</v>
      </c>
      <c r="G13" s="144">
        <v>55741</v>
      </c>
      <c r="H13" s="145">
        <v>38044833.409999996</v>
      </c>
      <c r="I13" s="141">
        <v>682.53</v>
      </c>
      <c r="J13" s="142">
        <v>571.13</v>
      </c>
      <c r="K13" s="144">
        <v>16610</v>
      </c>
      <c r="L13" s="145">
        <v>9153008.0199999996</v>
      </c>
      <c r="M13" s="141">
        <v>551.04999999999995</v>
      </c>
      <c r="N13" s="142">
        <v>457.63</v>
      </c>
      <c r="O13" s="144">
        <v>1813</v>
      </c>
      <c r="P13" s="145">
        <v>267815.21000000002</v>
      </c>
      <c r="Q13" s="141">
        <v>147.72</v>
      </c>
      <c r="R13" s="142">
        <v>111.88</v>
      </c>
      <c r="S13" s="144">
        <v>347964</v>
      </c>
      <c r="T13" s="410">
        <v>271563309.02999997</v>
      </c>
      <c r="U13" s="415">
        <v>780.44</v>
      </c>
      <c r="V13" s="412">
        <v>622.25</v>
      </c>
      <c r="W13" s="138">
        <v>14.15</v>
      </c>
    </row>
    <row r="14" spans="1:23">
      <c r="A14" s="62">
        <v>10</v>
      </c>
      <c r="B14" s="141" t="s">
        <v>110</v>
      </c>
      <c r="C14" s="144">
        <v>172834</v>
      </c>
      <c r="D14" s="145">
        <v>130819026.48999999</v>
      </c>
      <c r="E14" s="141">
        <v>756.91</v>
      </c>
      <c r="F14" s="142">
        <v>576.58000000000004</v>
      </c>
      <c r="G14" s="144">
        <v>44154</v>
      </c>
      <c r="H14" s="145">
        <v>29876536.16</v>
      </c>
      <c r="I14" s="141">
        <v>676.64</v>
      </c>
      <c r="J14" s="142">
        <v>558.58000000000004</v>
      </c>
      <c r="K14" s="144">
        <v>9150</v>
      </c>
      <c r="L14" s="145">
        <v>5156291.16</v>
      </c>
      <c r="M14" s="141">
        <v>563.53</v>
      </c>
      <c r="N14" s="142">
        <v>448.06</v>
      </c>
      <c r="O14" s="144">
        <v>1006</v>
      </c>
      <c r="P14" s="145">
        <v>150198.07999999999</v>
      </c>
      <c r="Q14" s="141">
        <v>149.30000000000001</v>
      </c>
      <c r="R14" s="142">
        <v>115.36</v>
      </c>
      <c r="S14" s="144">
        <v>227144</v>
      </c>
      <c r="T14" s="410">
        <v>166002051.88999999</v>
      </c>
      <c r="U14" s="415">
        <v>730.82</v>
      </c>
      <c r="V14" s="412">
        <v>565.96</v>
      </c>
      <c r="W14" s="138">
        <v>9.24</v>
      </c>
    </row>
    <row r="15" spans="1:23">
      <c r="A15" s="62">
        <v>11</v>
      </c>
      <c r="B15" s="141" t="s">
        <v>111</v>
      </c>
      <c r="C15" s="144">
        <v>65314</v>
      </c>
      <c r="D15" s="145">
        <v>46075016.649999999</v>
      </c>
      <c r="E15" s="141">
        <v>705.44</v>
      </c>
      <c r="F15" s="142">
        <v>500.46</v>
      </c>
      <c r="G15" s="144">
        <v>21631</v>
      </c>
      <c r="H15" s="145">
        <v>14577859.76</v>
      </c>
      <c r="I15" s="141">
        <v>673.93</v>
      </c>
      <c r="J15" s="142">
        <v>546.79</v>
      </c>
      <c r="K15" s="144">
        <v>3594</v>
      </c>
      <c r="L15" s="145">
        <v>2012255.09</v>
      </c>
      <c r="M15" s="141">
        <v>559.89</v>
      </c>
      <c r="N15" s="142">
        <v>457.63</v>
      </c>
      <c r="O15" s="144">
        <v>300</v>
      </c>
      <c r="P15" s="145">
        <v>49023.08</v>
      </c>
      <c r="Q15" s="141">
        <v>163.41</v>
      </c>
      <c r="R15" s="142">
        <v>126.01</v>
      </c>
      <c r="S15" s="144">
        <v>90839</v>
      </c>
      <c r="T15" s="410">
        <v>62714154.579999998</v>
      </c>
      <c r="U15" s="415">
        <v>690.39</v>
      </c>
      <c r="V15" s="412">
        <v>517.04999999999995</v>
      </c>
      <c r="W15" s="138">
        <v>3.69</v>
      </c>
    </row>
    <row r="16" spans="1:23">
      <c r="A16" s="62">
        <v>12</v>
      </c>
      <c r="B16" s="141" t="s">
        <v>112</v>
      </c>
      <c r="C16" s="144">
        <v>12053</v>
      </c>
      <c r="D16" s="145">
        <v>8240281.3900000006</v>
      </c>
      <c r="E16" s="141">
        <v>683.67057081224596</v>
      </c>
      <c r="F16" s="142">
        <v>430.75</v>
      </c>
      <c r="G16" s="144">
        <v>5111</v>
      </c>
      <c r="H16" s="145">
        <v>3400276.39</v>
      </c>
      <c r="I16" s="141">
        <v>665.28593034631194</v>
      </c>
      <c r="J16" s="142">
        <v>516.1</v>
      </c>
      <c r="K16" s="144">
        <v>1065</v>
      </c>
      <c r="L16" s="145">
        <v>556673.53</v>
      </c>
      <c r="M16" s="141">
        <v>522.69815023474177</v>
      </c>
      <c r="N16" s="142">
        <v>400.92</v>
      </c>
      <c r="O16" s="144">
        <v>40</v>
      </c>
      <c r="P16" s="145">
        <v>6121.86</v>
      </c>
      <c r="Q16" s="141">
        <v>153.04649999999998</v>
      </c>
      <c r="R16" s="142">
        <v>128.19999999999999</v>
      </c>
      <c r="S16" s="144">
        <v>18269</v>
      </c>
      <c r="T16" s="410">
        <v>12203353.17</v>
      </c>
      <c r="U16" s="415">
        <v>667.98145328151509</v>
      </c>
      <c r="V16" s="412">
        <v>479.48</v>
      </c>
      <c r="W16" s="138">
        <v>0.74</v>
      </c>
    </row>
    <row r="17" spans="1:25" ht="16.5" thickBot="1">
      <c r="A17" s="380"/>
      <c r="B17" s="421" t="s">
        <v>538</v>
      </c>
      <c r="C17" s="422">
        <v>1865491</v>
      </c>
      <c r="D17" s="414">
        <v>1799107805.9300003</v>
      </c>
      <c r="E17" s="423">
        <v>964.41516251217524</v>
      </c>
      <c r="F17" s="423">
        <v>887.3</v>
      </c>
      <c r="G17" s="422">
        <v>382464</v>
      </c>
      <c r="H17" s="414">
        <v>240906021.32999998</v>
      </c>
      <c r="I17" s="423">
        <v>629.87894633220378</v>
      </c>
      <c r="J17" s="423">
        <v>538.24</v>
      </c>
      <c r="K17" s="422">
        <v>192669</v>
      </c>
      <c r="L17" s="414">
        <v>117945292.97</v>
      </c>
      <c r="M17" s="423">
        <v>612.16538711468888</v>
      </c>
      <c r="N17" s="423">
        <v>509.84</v>
      </c>
      <c r="O17" s="422">
        <v>18679</v>
      </c>
      <c r="P17" s="414">
        <v>5734365.4900000002</v>
      </c>
      <c r="Q17" s="423">
        <v>306.9953150596927</v>
      </c>
      <c r="R17" s="423">
        <v>308.57</v>
      </c>
      <c r="S17" s="422">
        <v>2459303</v>
      </c>
      <c r="T17" s="414">
        <v>2163693485.7199998</v>
      </c>
      <c r="U17" s="414">
        <v>879.79947396477769</v>
      </c>
      <c r="V17" s="421">
        <v>753.72</v>
      </c>
      <c r="W17" s="424">
        <v>100</v>
      </c>
      <c r="X17" s="318"/>
      <c r="Y17" s="320"/>
    </row>
    <row r="18" spans="1:25" s="381" customFormat="1">
      <c r="A18" s="283"/>
      <c r="B18" s="283"/>
      <c r="C18" s="284"/>
      <c r="D18" s="284"/>
      <c r="E18" s="284"/>
      <c r="F18" s="285"/>
      <c r="G18" s="284"/>
      <c r="H18" s="284"/>
      <c r="I18" s="284"/>
      <c r="J18" s="285"/>
      <c r="K18" s="284"/>
      <c r="L18" s="284"/>
      <c r="M18" s="284"/>
      <c r="N18" s="285"/>
      <c r="O18" s="284"/>
      <c r="P18" s="284"/>
      <c r="Q18" s="284"/>
      <c r="R18" s="285"/>
      <c r="S18" s="284"/>
      <c r="T18" s="284"/>
      <c r="U18" s="284"/>
      <c r="V18" s="284"/>
      <c r="W18" s="284"/>
    </row>
    <row r="19" spans="1:25" ht="15.75">
      <c r="A19" s="568" t="s">
        <v>711</v>
      </c>
      <c r="B19" s="568"/>
      <c r="C19" s="568"/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  <c r="W19" s="568"/>
    </row>
    <row r="20" spans="1:25" ht="15.75" thickBot="1">
      <c r="A20" s="230"/>
      <c r="B20" s="230"/>
      <c r="C20" s="168"/>
      <c r="D20" s="15"/>
      <c r="E20" s="15"/>
      <c r="F20" s="168"/>
      <c r="G20" s="15"/>
      <c r="H20" s="15"/>
      <c r="I20" s="15"/>
      <c r="J20" s="168"/>
      <c r="K20" s="15"/>
      <c r="L20" s="15"/>
      <c r="M20" s="15"/>
      <c r="N20" s="168"/>
      <c r="O20" s="15"/>
      <c r="P20" s="15"/>
      <c r="Q20" s="15"/>
      <c r="R20" s="168"/>
      <c r="S20" s="15"/>
      <c r="T20" s="15"/>
      <c r="U20" s="15"/>
      <c r="V20" s="230"/>
      <c r="W20" s="230"/>
    </row>
    <row r="21" spans="1:25" ht="15.75">
      <c r="A21" s="569" t="s">
        <v>53</v>
      </c>
      <c r="B21" s="571" t="s">
        <v>103</v>
      </c>
      <c r="C21" s="573" t="s">
        <v>106</v>
      </c>
      <c r="D21" s="574"/>
      <c r="E21" s="574"/>
      <c r="F21" s="575"/>
      <c r="G21" s="573" t="s">
        <v>107</v>
      </c>
      <c r="H21" s="574"/>
      <c r="I21" s="574"/>
      <c r="J21" s="575"/>
      <c r="K21" s="573" t="s">
        <v>108</v>
      </c>
      <c r="L21" s="574"/>
      <c r="M21" s="574"/>
      <c r="N21" s="575"/>
      <c r="O21" s="573" t="s">
        <v>109</v>
      </c>
      <c r="P21" s="574"/>
      <c r="Q21" s="574"/>
      <c r="R21" s="575"/>
      <c r="S21" s="573" t="s">
        <v>105</v>
      </c>
      <c r="T21" s="574"/>
      <c r="U21" s="574"/>
      <c r="V21" s="574"/>
      <c r="W21" s="575"/>
    </row>
    <row r="22" spans="1:25" ht="16.5" thickBot="1">
      <c r="A22" s="570"/>
      <c r="B22" s="572"/>
      <c r="C22" s="418" t="s">
        <v>1</v>
      </c>
      <c r="D22" s="419" t="s">
        <v>104</v>
      </c>
      <c r="E22" s="413" t="s">
        <v>22</v>
      </c>
      <c r="F22" s="420" t="s">
        <v>442</v>
      </c>
      <c r="G22" s="418" t="s">
        <v>1</v>
      </c>
      <c r="H22" s="419" t="s">
        <v>104</v>
      </c>
      <c r="I22" s="413" t="s">
        <v>22</v>
      </c>
      <c r="J22" s="420" t="s">
        <v>442</v>
      </c>
      <c r="K22" s="418" t="s">
        <v>1</v>
      </c>
      <c r="L22" s="419" t="s">
        <v>104</v>
      </c>
      <c r="M22" s="413" t="s">
        <v>22</v>
      </c>
      <c r="N22" s="420" t="s">
        <v>442</v>
      </c>
      <c r="O22" s="418" t="s">
        <v>1</v>
      </c>
      <c r="P22" s="419" t="s">
        <v>104</v>
      </c>
      <c r="Q22" s="413" t="s">
        <v>22</v>
      </c>
      <c r="R22" s="420" t="s">
        <v>442</v>
      </c>
      <c r="S22" s="418" t="s">
        <v>1</v>
      </c>
      <c r="T22" s="419" t="s">
        <v>104</v>
      </c>
      <c r="U22" s="413" t="s">
        <v>22</v>
      </c>
      <c r="V22" s="420" t="s">
        <v>442</v>
      </c>
      <c r="W22" s="413" t="s">
        <v>539</v>
      </c>
    </row>
    <row r="23" spans="1:25">
      <c r="A23" s="104">
        <v>1</v>
      </c>
      <c r="B23" s="159" t="s">
        <v>77</v>
      </c>
      <c r="C23" s="159">
        <v>0</v>
      </c>
      <c r="D23" s="159">
        <v>0</v>
      </c>
      <c r="E23" s="159">
        <v>0</v>
      </c>
      <c r="F23" s="160" t="s">
        <v>439</v>
      </c>
      <c r="G23" s="161">
        <v>13258</v>
      </c>
      <c r="H23" s="162">
        <v>3919534.14</v>
      </c>
      <c r="I23" s="159">
        <v>295.64</v>
      </c>
      <c r="J23" s="160">
        <v>281.13</v>
      </c>
      <c r="K23" s="161">
        <v>1103</v>
      </c>
      <c r="L23" s="162">
        <v>784962.04</v>
      </c>
      <c r="M23" s="159">
        <v>711.66</v>
      </c>
      <c r="N23" s="160">
        <v>736.3</v>
      </c>
      <c r="O23" s="161">
        <v>401</v>
      </c>
      <c r="P23" s="162">
        <v>296799</v>
      </c>
      <c r="Q23" s="159">
        <v>740.15</v>
      </c>
      <c r="R23" s="160">
        <v>736.3</v>
      </c>
      <c r="S23" s="161">
        <v>14762</v>
      </c>
      <c r="T23" s="409">
        <v>5001295.18</v>
      </c>
      <c r="U23" s="425">
        <v>338.8</v>
      </c>
      <c r="V23" s="411">
        <v>323.64</v>
      </c>
      <c r="W23" s="136">
        <v>1.29</v>
      </c>
    </row>
    <row r="24" spans="1:25">
      <c r="A24" s="62">
        <v>2</v>
      </c>
      <c r="B24" s="141" t="s">
        <v>78</v>
      </c>
      <c r="C24" s="144">
        <v>3170</v>
      </c>
      <c r="D24" s="145">
        <v>3805067.5</v>
      </c>
      <c r="E24" s="141">
        <v>1200.3399999999999</v>
      </c>
      <c r="F24" s="142">
        <v>1254.3399999999999</v>
      </c>
      <c r="G24" s="144">
        <v>3767</v>
      </c>
      <c r="H24" s="145">
        <v>1909790.99</v>
      </c>
      <c r="I24" s="141">
        <v>506.98</v>
      </c>
      <c r="J24" s="142">
        <v>395.63</v>
      </c>
      <c r="K24" s="144">
        <v>13197</v>
      </c>
      <c r="L24" s="145">
        <v>7909422.21</v>
      </c>
      <c r="M24" s="141">
        <v>599.33000000000004</v>
      </c>
      <c r="N24" s="142">
        <v>509.8</v>
      </c>
      <c r="O24" s="144">
        <v>710</v>
      </c>
      <c r="P24" s="145">
        <v>516609.75</v>
      </c>
      <c r="Q24" s="141">
        <v>727.62</v>
      </c>
      <c r="R24" s="142">
        <v>736.3</v>
      </c>
      <c r="S24" s="144">
        <v>20844</v>
      </c>
      <c r="T24" s="410">
        <v>14140890.449999999</v>
      </c>
      <c r="U24" s="415">
        <v>678.42</v>
      </c>
      <c r="V24" s="412">
        <v>548.41</v>
      </c>
      <c r="W24" s="138">
        <v>1.82</v>
      </c>
    </row>
    <row r="25" spans="1:25">
      <c r="A25" s="62">
        <v>3</v>
      </c>
      <c r="B25" s="141" t="s">
        <v>96</v>
      </c>
      <c r="C25" s="144">
        <v>10870</v>
      </c>
      <c r="D25" s="145">
        <v>14825123.300000001</v>
      </c>
      <c r="E25" s="141">
        <v>1363.86</v>
      </c>
      <c r="F25" s="142">
        <v>1365.02</v>
      </c>
      <c r="G25" s="144">
        <v>2116</v>
      </c>
      <c r="H25" s="145">
        <v>1081219.8500000001</v>
      </c>
      <c r="I25" s="141">
        <v>510.97</v>
      </c>
      <c r="J25" s="142">
        <v>411.86</v>
      </c>
      <c r="K25" s="144">
        <v>9412</v>
      </c>
      <c r="L25" s="145">
        <v>5974874.75</v>
      </c>
      <c r="M25" s="141">
        <v>634.80999999999995</v>
      </c>
      <c r="N25" s="142">
        <v>546.76</v>
      </c>
      <c r="O25" s="144">
        <v>154</v>
      </c>
      <c r="P25" s="145">
        <v>109681.32</v>
      </c>
      <c r="Q25" s="141">
        <v>712.22</v>
      </c>
      <c r="R25" s="142">
        <v>736.3</v>
      </c>
      <c r="S25" s="144">
        <v>22552</v>
      </c>
      <c r="T25" s="410">
        <v>21990899.219999999</v>
      </c>
      <c r="U25" s="415">
        <v>975.12</v>
      </c>
      <c r="V25" s="412">
        <v>985.56</v>
      </c>
      <c r="W25" s="138">
        <v>1.96</v>
      </c>
    </row>
    <row r="26" spans="1:25">
      <c r="A26" s="62">
        <v>4</v>
      </c>
      <c r="B26" s="141" t="s">
        <v>97</v>
      </c>
      <c r="C26" s="144">
        <v>30320</v>
      </c>
      <c r="D26" s="145">
        <v>42845781.07</v>
      </c>
      <c r="E26" s="141">
        <v>1413.12</v>
      </c>
      <c r="F26" s="142">
        <v>1415.93</v>
      </c>
      <c r="G26" s="144">
        <v>2506</v>
      </c>
      <c r="H26" s="145">
        <v>1309784.3799999999</v>
      </c>
      <c r="I26" s="141">
        <v>522.66</v>
      </c>
      <c r="J26" s="142">
        <v>415.96</v>
      </c>
      <c r="K26" s="144">
        <v>13677</v>
      </c>
      <c r="L26" s="145">
        <v>9272903.9900000002</v>
      </c>
      <c r="M26" s="141">
        <v>677.99</v>
      </c>
      <c r="N26" s="142">
        <v>585.82000000000005</v>
      </c>
      <c r="O26" s="144">
        <v>90</v>
      </c>
      <c r="P26" s="145">
        <v>65043.65</v>
      </c>
      <c r="Q26" s="141">
        <v>722.71</v>
      </c>
      <c r="R26" s="142">
        <v>736.3</v>
      </c>
      <c r="S26" s="144">
        <v>46593</v>
      </c>
      <c r="T26" s="410">
        <v>53493513.090000004</v>
      </c>
      <c r="U26" s="415">
        <v>1148.0999999999999</v>
      </c>
      <c r="V26" s="412">
        <v>1245.0999999999999</v>
      </c>
      <c r="W26" s="138">
        <v>4.0599999999999996</v>
      </c>
    </row>
    <row r="27" spans="1:25">
      <c r="A27" s="62">
        <v>5</v>
      </c>
      <c r="B27" s="141" t="s">
        <v>98</v>
      </c>
      <c r="C27" s="144">
        <v>114685</v>
      </c>
      <c r="D27" s="145">
        <v>145817371.27000001</v>
      </c>
      <c r="E27" s="141">
        <v>1271.46</v>
      </c>
      <c r="F27" s="142">
        <v>1304.3900000000001</v>
      </c>
      <c r="G27" s="144">
        <v>2491</v>
      </c>
      <c r="H27" s="145">
        <v>1412188.96</v>
      </c>
      <c r="I27" s="141">
        <v>566.91999999999996</v>
      </c>
      <c r="J27" s="142">
        <v>457.63</v>
      </c>
      <c r="K27" s="144">
        <v>18623</v>
      </c>
      <c r="L27" s="145">
        <v>13183627.380000001</v>
      </c>
      <c r="M27" s="141">
        <v>707.92</v>
      </c>
      <c r="N27" s="142">
        <v>608.32000000000005</v>
      </c>
      <c r="O27" s="144">
        <v>75</v>
      </c>
      <c r="P27" s="145">
        <v>52196.42</v>
      </c>
      <c r="Q27" s="141">
        <v>695.95</v>
      </c>
      <c r="R27" s="142">
        <v>736.3</v>
      </c>
      <c r="S27" s="144">
        <v>135874</v>
      </c>
      <c r="T27" s="410">
        <v>160465384.03</v>
      </c>
      <c r="U27" s="415">
        <v>1180.99</v>
      </c>
      <c r="V27" s="412">
        <v>1188.25</v>
      </c>
      <c r="W27" s="138">
        <v>11.84</v>
      </c>
    </row>
    <row r="28" spans="1:25">
      <c r="A28" s="62">
        <v>6</v>
      </c>
      <c r="B28" s="141" t="s">
        <v>99</v>
      </c>
      <c r="C28" s="144">
        <v>195838</v>
      </c>
      <c r="D28" s="145">
        <v>235622971.03999999</v>
      </c>
      <c r="E28" s="141">
        <v>1203.1500000000001</v>
      </c>
      <c r="F28" s="142">
        <v>1267.9000000000001</v>
      </c>
      <c r="G28" s="144">
        <v>1744</v>
      </c>
      <c r="H28" s="145">
        <v>1114401.1000000001</v>
      </c>
      <c r="I28" s="141">
        <v>638.99</v>
      </c>
      <c r="J28" s="142">
        <v>514.83000000000004</v>
      </c>
      <c r="K28" s="144">
        <v>18722</v>
      </c>
      <c r="L28" s="145">
        <v>13050627.73</v>
      </c>
      <c r="M28" s="141">
        <v>697.07</v>
      </c>
      <c r="N28" s="142">
        <v>604.84</v>
      </c>
      <c r="O28" s="144">
        <v>1747</v>
      </c>
      <c r="P28" s="145">
        <v>517477.1</v>
      </c>
      <c r="Q28" s="141">
        <v>296.20999999999998</v>
      </c>
      <c r="R28" s="142">
        <v>360</v>
      </c>
      <c r="S28" s="144">
        <v>218051</v>
      </c>
      <c r="T28" s="410">
        <v>250305476.97</v>
      </c>
      <c r="U28" s="415">
        <v>1147.92</v>
      </c>
      <c r="V28" s="412">
        <v>1212.6099999999999</v>
      </c>
      <c r="W28" s="138">
        <v>19</v>
      </c>
    </row>
    <row r="29" spans="1:25">
      <c r="A29" s="62">
        <v>7</v>
      </c>
      <c r="B29" s="141" t="s">
        <v>100</v>
      </c>
      <c r="C29" s="144">
        <v>216114</v>
      </c>
      <c r="D29" s="145">
        <v>243697324.63999999</v>
      </c>
      <c r="E29" s="141">
        <v>1127.6300000000001</v>
      </c>
      <c r="F29" s="142">
        <v>1173.74</v>
      </c>
      <c r="G29" s="144">
        <v>1124</v>
      </c>
      <c r="H29" s="145">
        <v>819410.57</v>
      </c>
      <c r="I29" s="141">
        <v>729.01</v>
      </c>
      <c r="J29" s="142">
        <v>619.6</v>
      </c>
      <c r="K29" s="144">
        <v>16103</v>
      </c>
      <c r="L29" s="145">
        <v>10852418.380000001</v>
      </c>
      <c r="M29" s="141">
        <v>673.94</v>
      </c>
      <c r="N29" s="142">
        <v>592.99</v>
      </c>
      <c r="O29" s="144">
        <v>2604</v>
      </c>
      <c r="P29" s="145">
        <v>685910.1</v>
      </c>
      <c r="Q29" s="141">
        <v>263.41000000000003</v>
      </c>
      <c r="R29" s="142">
        <v>360</v>
      </c>
      <c r="S29" s="144">
        <v>235945</v>
      </c>
      <c r="T29" s="410">
        <v>256055063.69</v>
      </c>
      <c r="U29" s="415">
        <v>1085.23</v>
      </c>
      <c r="V29" s="412">
        <v>1101.6199999999999</v>
      </c>
      <c r="W29" s="138">
        <v>20.56</v>
      </c>
    </row>
    <row r="30" spans="1:25">
      <c r="A30" s="62">
        <v>8</v>
      </c>
      <c r="B30" s="141" t="s">
        <v>101</v>
      </c>
      <c r="C30" s="144">
        <v>160473</v>
      </c>
      <c r="D30" s="145">
        <v>162919286.75999999</v>
      </c>
      <c r="E30" s="141">
        <v>1015.24</v>
      </c>
      <c r="F30" s="142">
        <v>960.75</v>
      </c>
      <c r="G30" s="144">
        <v>822</v>
      </c>
      <c r="H30" s="145">
        <v>624746.34</v>
      </c>
      <c r="I30" s="141">
        <v>760.03</v>
      </c>
      <c r="J30" s="142">
        <v>657.41</v>
      </c>
      <c r="K30" s="144">
        <v>11516</v>
      </c>
      <c r="L30" s="145">
        <v>7301099.2400000002</v>
      </c>
      <c r="M30" s="141">
        <v>634</v>
      </c>
      <c r="N30" s="142">
        <v>563.70000000000005</v>
      </c>
      <c r="O30" s="144">
        <v>814</v>
      </c>
      <c r="P30" s="145">
        <v>140633.87</v>
      </c>
      <c r="Q30" s="141">
        <v>172.77</v>
      </c>
      <c r="R30" s="142">
        <v>130.94999999999999</v>
      </c>
      <c r="S30" s="144">
        <v>173625</v>
      </c>
      <c r="T30" s="410">
        <v>170985766.21000001</v>
      </c>
      <c r="U30" s="415">
        <v>984.8</v>
      </c>
      <c r="V30" s="412">
        <v>932.53</v>
      </c>
      <c r="W30" s="138">
        <v>15.13</v>
      </c>
    </row>
    <row r="31" spans="1:25">
      <c r="A31" s="62">
        <v>9</v>
      </c>
      <c r="B31" s="141" t="s">
        <v>102</v>
      </c>
      <c r="C31" s="144">
        <v>140692</v>
      </c>
      <c r="D31" s="145">
        <v>129802451.05</v>
      </c>
      <c r="E31" s="141">
        <v>922.6</v>
      </c>
      <c r="F31" s="142">
        <v>797.51</v>
      </c>
      <c r="G31" s="144">
        <v>692</v>
      </c>
      <c r="H31" s="145">
        <v>507203.68</v>
      </c>
      <c r="I31" s="141">
        <v>732.95</v>
      </c>
      <c r="J31" s="142">
        <v>717.3</v>
      </c>
      <c r="K31" s="144">
        <v>8951</v>
      </c>
      <c r="L31" s="145">
        <v>5395033.8799999999</v>
      </c>
      <c r="M31" s="141">
        <v>602.73</v>
      </c>
      <c r="N31" s="142">
        <v>522.01</v>
      </c>
      <c r="O31" s="144">
        <v>680</v>
      </c>
      <c r="P31" s="145">
        <v>82233.2</v>
      </c>
      <c r="Q31" s="141">
        <v>120.93</v>
      </c>
      <c r="R31" s="142">
        <v>94.89</v>
      </c>
      <c r="S31" s="144">
        <v>151015</v>
      </c>
      <c r="T31" s="410">
        <v>135786921.81</v>
      </c>
      <c r="U31" s="415">
        <v>899.16</v>
      </c>
      <c r="V31" s="412">
        <v>769.37</v>
      </c>
      <c r="W31" s="138">
        <v>13.16</v>
      </c>
    </row>
    <row r="32" spans="1:25">
      <c r="A32" s="437">
        <v>10</v>
      </c>
      <c r="B32" s="471" t="s">
        <v>110</v>
      </c>
      <c r="C32" s="472">
        <v>85215</v>
      </c>
      <c r="D32" s="473">
        <v>72932687.030000001</v>
      </c>
      <c r="E32" s="471">
        <v>855.87</v>
      </c>
      <c r="F32" s="474">
        <v>692.78</v>
      </c>
      <c r="G32" s="472">
        <v>562</v>
      </c>
      <c r="H32" s="473">
        <v>400867.2</v>
      </c>
      <c r="I32" s="471">
        <v>713.29</v>
      </c>
      <c r="J32" s="474">
        <v>723.01</v>
      </c>
      <c r="K32" s="472">
        <v>4650</v>
      </c>
      <c r="L32" s="473">
        <v>2809951.24</v>
      </c>
      <c r="M32" s="471">
        <v>604.29</v>
      </c>
      <c r="N32" s="474">
        <v>517.65</v>
      </c>
      <c r="O32" s="472">
        <v>338</v>
      </c>
      <c r="P32" s="473">
        <v>38674.69</v>
      </c>
      <c r="Q32" s="471">
        <v>114.42</v>
      </c>
      <c r="R32" s="474">
        <v>94.89</v>
      </c>
      <c r="S32" s="472">
        <v>90765</v>
      </c>
      <c r="T32" s="475">
        <v>76182180.159999996</v>
      </c>
      <c r="U32" s="476">
        <v>839.33</v>
      </c>
      <c r="V32" s="477">
        <v>678.65</v>
      </c>
      <c r="W32" s="478">
        <v>7.91</v>
      </c>
    </row>
    <row r="33" spans="1:23">
      <c r="A33" s="385">
        <v>11</v>
      </c>
      <c r="B33" s="415" t="s">
        <v>111</v>
      </c>
      <c r="C33" s="480">
        <v>30461</v>
      </c>
      <c r="D33" s="443">
        <v>24255186.940000001</v>
      </c>
      <c r="E33" s="415">
        <v>796.27</v>
      </c>
      <c r="F33" s="481">
        <v>619.59</v>
      </c>
      <c r="G33" s="480">
        <v>268</v>
      </c>
      <c r="H33" s="443">
        <v>172229.26</v>
      </c>
      <c r="I33" s="415">
        <v>642.65</v>
      </c>
      <c r="J33" s="481">
        <v>529.11</v>
      </c>
      <c r="K33" s="480">
        <v>1639</v>
      </c>
      <c r="L33" s="443">
        <v>959859.12</v>
      </c>
      <c r="M33" s="415">
        <v>585.64</v>
      </c>
      <c r="N33" s="481">
        <v>532.41</v>
      </c>
      <c r="O33" s="480">
        <v>68</v>
      </c>
      <c r="P33" s="443">
        <v>9512.56</v>
      </c>
      <c r="Q33" s="415">
        <v>139.88999999999999</v>
      </c>
      <c r="R33" s="481">
        <v>120.31</v>
      </c>
      <c r="S33" s="480">
        <v>32436</v>
      </c>
      <c r="T33" s="443">
        <v>25396787.879999999</v>
      </c>
      <c r="U33" s="415">
        <v>782.98</v>
      </c>
      <c r="V33" s="481">
        <v>612.88</v>
      </c>
      <c r="W33" s="482">
        <v>2.83</v>
      </c>
    </row>
    <row r="34" spans="1:23">
      <c r="A34" s="385">
        <v>12</v>
      </c>
      <c r="B34" s="415" t="s">
        <v>112</v>
      </c>
      <c r="C34" s="466">
        <v>4914</v>
      </c>
      <c r="D34" s="467">
        <v>3948432.91</v>
      </c>
      <c r="E34" s="467">
        <v>803.50690069190068</v>
      </c>
      <c r="F34" s="483">
        <v>611.39</v>
      </c>
      <c r="G34" s="466">
        <v>73</v>
      </c>
      <c r="H34" s="467">
        <v>44184.23</v>
      </c>
      <c r="I34" s="467">
        <v>605.2634246575343</v>
      </c>
      <c r="J34" s="483">
        <v>514.29999999999995</v>
      </c>
      <c r="K34" s="466">
        <v>393</v>
      </c>
      <c r="L34" s="467">
        <v>212294.46</v>
      </c>
      <c r="M34" s="467">
        <v>540.18946564885493</v>
      </c>
      <c r="N34" s="483">
        <v>457.63</v>
      </c>
      <c r="O34" s="466">
        <v>5</v>
      </c>
      <c r="P34" s="467">
        <v>636.44000000000005</v>
      </c>
      <c r="Q34" s="467">
        <v>127.28800000000001</v>
      </c>
      <c r="R34" s="483">
        <v>55.24</v>
      </c>
      <c r="S34" s="466">
        <v>5385</v>
      </c>
      <c r="T34" s="467">
        <v>4205548.04</v>
      </c>
      <c r="U34" s="467">
        <v>780.97456638811514</v>
      </c>
      <c r="V34" s="483">
        <v>600.29999999999995</v>
      </c>
      <c r="W34" s="469">
        <v>0.47</v>
      </c>
    </row>
    <row r="35" spans="1:23" ht="16.5" thickBot="1">
      <c r="A35" s="470"/>
      <c r="B35" s="479" t="s">
        <v>538</v>
      </c>
      <c r="C35" s="422">
        <v>992752</v>
      </c>
      <c r="D35" s="414">
        <v>1080471683.51</v>
      </c>
      <c r="E35" s="423">
        <v>1088.3601176426741</v>
      </c>
      <c r="F35" s="423">
        <v>1096.69</v>
      </c>
      <c r="G35" s="422">
        <v>29423</v>
      </c>
      <c r="H35" s="414">
        <v>13315560.699999999</v>
      </c>
      <c r="I35" s="423">
        <v>452.55618733643746</v>
      </c>
      <c r="J35" s="423">
        <v>360.96</v>
      </c>
      <c r="K35" s="422">
        <v>117986</v>
      </c>
      <c r="L35" s="414">
        <v>77707074.420000002</v>
      </c>
      <c r="M35" s="423">
        <v>658.61266946925912</v>
      </c>
      <c r="N35" s="423">
        <v>570.98</v>
      </c>
      <c r="O35" s="422">
        <v>7686</v>
      </c>
      <c r="P35" s="414">
        <v>2515408.1000000006</v>
      </c>
      <c r="Q35" s="423">
        <v>327.27141556075992</v>
      </c>
      <c r="R35" s="423">
        <v>360</v>
      </c>
      <c r="S35" s="422">
        <v>1147847</v>
      </c>
      <c r="T35" s="414">
        <v>1174009726.7300003</v>
      </c>
      <c r="U35" s="414">
        <v>1022.7928693719635</v>
      </c>
      <c r="V35" s="421">
        <v>973.2</v>
      </c>
      <c r="W35" s="424">
        <v>100</v>
      </c>
    </row>
    <row r="36" spans="1:23" s="381" customFormat="1">
      <c r="C36" s="318"/>
      <c r="D36" s="15"/>
      <c r="E36" s="15"/>
      <c r="F36" s="318"/>
      <c r="G36" s="15"/>
      <c r="H36" s="15"/>
      <c r="I36" s="15"/>
      <c r="J36" s="318"/>
      <c r="K36" s="15"/>
      <c r="L36" s="15"/>
      <c r="M36" s="15"/>
      <c r="N36" s="318"/>
      <c r="O36" s="15"/>
      <c r="P36" s="15"/>
      <c r="Q36" s="15"/>
      <c r="R36" s="318"/>
      <c r="S36" s="15"/>
      <c r="T36" s="15"/>
      <c r="U36" s="15"/>
    </row>
    <row r="37" spans="1:23" ht="15.75">
      <c r="A37" s="568" t="s">
        <v>712</v>
      </c>
      <c r="B37" s="568"/>
      <c r="C37" s="568"/>
      <c r="D37" s="568"/>
      <c r="E37" s="568"/>
      <c r="F37" s="568"/>
      <c r="G37" s="568"/>
      <c r="H37" s="568"/>
      <c r="I37" s="568"/>
      <c r="J37" s="568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  <c r="W37" s="568"/>
    </row>
    <row r="38" spans="1:23" ht="15.75" thickBot="1">
      <c r="A38" s="230"/>
      <c r="B38" s="230"/>
      <c r="C38" s="168"/>
      <c r="D38" s="15"/>
      <c r="E38" s="15"/>
      <c r="F38" s="168"/>
      <c r="G38" s="15"/>
      <c r="H38" s="15"/>
      <c r="I38" s="15"/>
      <c r="J38" s="168"/>
      <c r="K38" s="15"/>
      <c r="L38" s="15"/>
      <c r="M38" s="15"/>
      <c r="N38" s="168"/>
      <c r="O38" s="15"/>
      <c r="P38" s="15"/>
      <c r="Q38" s="15"/>
      <c r="R38" s="168"/>
      <c r="S38" s="15"/>
      <c r="T38" s="15"/>
      <c r="U38" s="15"/>
      <c r="V38" s="230"/>
      <c r="W38" s="230"/>
    </row>
    <row r="39" spans="1:23" ht="15.75">
      <c r="A39" s="569" t="s">
        <v>53</v>
      </c>
      <c r="B39" s="571" t="s">
        <v>103</v>
      </c>
      <c r="C39" s="573" t="s">
        <v>106</v>
      </c>
      <c r="D39" s="574"/>
      <c r="E39" s="574"/>
      <c r="F39" s="575"/>
      <c r="G39" s="573" t="s">
        <v>107</v>
      </c>
      <c r="H39" s="574"/>
      <c r="I39" s="574"/>
      <c r="J39" s="575"/>
      <c r="K39" s="573" t="s">
        <v>108</v>
      </c>
      <c r="L39" s="574"/>
      <c r="M39" s="574"/>
      <c r="N39" s="575"/>
      <c r="O39" s="573" t="s">
        <v>109</v>
      </c>
      <c r="P39" s="574"/>
      <c r="Q39" s="574"/>
      <c r="R39" s="575"/>
      <c r="S39" s="573" t="s">
        <v>105</v>
      </c>
      <c r="T39" s="574"/>
      <c r="U39" s="574"/>
      <c r="V39" s="574"/>
      <c r="W39" s="575"/>
    </row>
    <row r="40" spans="1:23" ht="16.5" thickBot="1">
      <c r="A40" s="570"/>
      <c r="B40" s="572"/>
      <c r="C40" s="418" t="s">
        <v>1</v>
      </c>
      <c r="D40" s="419" t="s">
        <v>104</v>
      </c>
      <c r="E40" s="413" t="s">
        <v>22</v>
      </c>
      <c r="F40" s="420" t="s">
        <v>442</v>
      </c>
      <c r="G40" s="418" t="s">
        <v>1</v>
      </c>
      <c r="H40" s="419" t="s">
        <v>104</v>
      </c>
      <c r="I40" s="413" t="s">
        <v>22</v>
      </c>
      <c r="J40" s="420" t="s">
        <v>442</v>
      </c>
      <c r="K40" s="418" t="s">
        <v>1</v>
      </c>
      <c r="L40" s="419" t="s">
        <v>104</v>
      </c>
      <c r="M40" s="413" t="s">
        <v>22</v>
      </c>
      <c r="N40" s="420" t="s">
        <v>442</v>
      </c>
      <c r="O40" s="418" t="s">
        <v>1</v>
      </c>
      <c r="P40" s="419" t="s">
        <v>104</v>
      </c>
      <c r="Q40" s="413" t="s">
        <v>22</v>
      </c>
      <c r="R40" s="420" t="s">
        <v>442</v>
      </c>
      <c r="S40" s="418" t="s">
        <v>1</v>
      </c>
      <c r="T40" s="419" t="s">
        <v>104</v>
      </c>
      <c r="U40" s="413" t="s">
        <v>22</v>
      </c>
      <c r="V40" s="420" t="s">
        <v>442</v>
      </c>
      <c r="W40" s="413" t="s">
        <v>539</v>
      </c>
    </row>
    <row r="41" spans="1:23">
      <c r="A41" s="104">
        <v>1</v>
      </c>
      <c r="B41" s="159" t="s">
        <v>77</v>
      </c>
      <c r="C41" s="159">
        <v>0</v>
      </c>
      <c r="D41" s="159">
        <v>0</v>
      </c>
      <c r="E41" s="159">
        <v>0</v>
      </c>
      <c r="F41" s="160" t="s">
        <v>439</v>
      </c>
      <c r="G41" s="161">
        <v>13037</v>
      </c>
      <c r="H41" s="162">
        <v>3910879.81</v>
      </c>
      <c r="I41" s="159">
        <v>299.98</v>
      </c>
      <c r="J41" s="160">
        <v>296.76</v>
      </c>
      <c r="K41" s="161">
        <v>819</v>
      </c>
      <c r="L41" s="162">
        <v>590651.14</v>
      </c>
      <c r="M41" s="159">
        <v>721.19</v>
      </c>
      <c r="N41" s="160">
        <v>736.3</v>
      </c>
      <c r="O41" s="161">
        <v>287</v>
      </c>
      <c r="P41" s="162">
        <v>210880.35</v>
      </c>
      <c r="Q41" s="159">
        <v>734.77</v>
      </c>
      <c r="R41" s="160">
        <v>736.3</v>
      </c>
      <c r="S41" s="161">
        <v>14143</v>
      </c>
      <c r="T41" s="409">
        <v>4712411.3</v>
      </c>
      <c r="U41" s="425">
        <v>333.2</v>
      </c>
      <c r="V41" s="416">
        <v>326.35000000000002</v>
      </c>
      <c r="W41" s="136">
        <v>1.08</v>
      </c>
    </row>
    <row r="42" spans="1:23">
      <c r="A42" s="62">
        <v>2</v>
      </c>
      <c r="B42" s="141" t="s">
        <v>78</v>
      </c>
      <c r="C42" s="144">
        <v>1443</v>
      </c>
      <c r="D42" s="145">
        <v>1588537.24</v>
      </c>
      <c r="E42" s="141">
        <v>1100.8599999999999</v>
      </c>
      <c r="F42" s="142">
        <v>1063.8</v>
      </c>
      <c r="G42" s="144">
        <v>15949</v>
      </c>
      <c r="H42" s="145">
        <v>7283868.6699999999</v>
      </c>
      <c r="I42" s="141">
        <v>456.7</v>
      </c>
      <c r="J42" s="142">
        <v>397.91</v>
      </c>
      <c r="K42" s="144">
        <v>7991</v>
      </c>
      <c r="L42" s="145">
        <v>4593145.83</v>
      </c>
      <c r="M42" s="141">
        <v>574.79</v>
      </c>
      <c r="N42" s="142">
        <v>465.98</v>
      </c>
      <c r="O42" s="144">
        <v>540</v>
      </c>
      <c r="P42" s="145">
        <v>396236.05</v>
      </c>
      <c r="Q42" s="141">
        <v>733.77</v>
      </c>
      <c r="R42" s="142">
        <v>736.3</v>
      </c>
      <c r="S42" s="144">
        <v>25923</v>
      </c>
      <c r="T42" s="410">
        <v>13861787.789999999</v>
      </c>
      <c r="U42" s="415">
        <v>534.73</v>
      </c>
      <c r="V42" s="417">
        <v>442.04</v>
      </c>
      <c r="W42" s="138">
        <v>1.98</v>
      </c>
    </row>
    <row r="43" spans="1:23">
      <c r="A43" s="62">
        <v>3</v>
      </c>
      <c r="B43" s="141" t="s">
        <v>96</v>
      </c>
      <c r="C43" s="144">
        <v>6925</v>
      </c>
      <c r="D43" s="145">
        <v>7504266.9000000004</v>
      </c>
      <c r="E43" s="141">
        <v>1083.6500000000001</v>
      </c>
      <c r="F43" s="142">
        <v>1030.1200000000001</v>
      </c>
      <c r="G43" s="144">
        <v>15101</v>
      </c>
      <c r="H43" s="145">
        <v>8006088.0899999999</v>
      </c>
      <c r="I43" s="141">
        <v>530.16999999999996</v>
      </c>
      <c r="J43" s="142">
        <v>477.64</v>
      </c>
      <c r="K43" s="144">
        <v>5877</v>
      </c>
      <c r="L43" s="145">
        <v>3475355.05</v>
      </c>
      <c r="M43" s="141">
        <v>591.35</v>
      </c>
      <c r="N43" s="142">
        <v>479.57</v>
      </c>
      <c r="O43" s="144">
        <v>119</v>
      </c>
      <c r="P43" s="145">
        <v>86840.5</v>
      </c>
      <c r="Q43" s="141">
        <v>729.75</v>
      </c>
      <c r="R43" s="142">
        <v>736.3</v>
      </c>
      <c r="S43" s="144">
        <v>28022</v>
      </c>
      <c r="T43" s="410">
        <v>19072550.539999999</v>
      </c>
      <c r="U43" s="415">
        <v>680.63</v>
      </c>
      <c r="V43" s="417">
        <v>575.98</v>
      </c>
      <c r="W43" s="138">
        <v>2.14</v>
      </c>
    </row>
    <row r="44" spans="1:23">
      <c r="A44" s="62">
        <v>4</v>
      </c>
      <c r="B44" s="141" t="s">
        <v>97</v>
      </c>
      <c r="C44" s="144">
        <v>49175</v>
      </c>
      <c r="D44" s="145">
        <v>47488114.409999996</v>
      </c>
      <c r="E44" s="141">
        <v>965.7</v>
      </c>
      <c r="F44" s="142">
        <v>937.8</v>
      </c>
      <c r="G44" s="144">
        <v>23065</v>
      </c>
      <c r="H44" s="145">
        <v>13729382.109999999</v>
      </c>
      <c r="I44" s="141">
        <v>595.25</v>
      </c>
      <c r="J44" s="142">
        <v>534.07000000000005</v>
      </c>
      <c r="K44" s="144">
        <v>7614</v>
      </c>
      <c r="L44" s="145">
        <v>4378693.5</v>
      </c>
      <c r="M44" s="141">
        <v>575.08000000000004</v>
      </c>
      <c r="N44" s="142">
        <v>468.55</v>
      </c>
      <c r="O44" s="144">
        <v>107</v>
      </c>
      <c r="P44" s="145">
        <v>77442.350000000006</v>
      </c>
      <c r="Q44" s="141">
        <v>723.76</v>
      </c>
      <c r="R44" s="142">
        <v>736.3</v>
      </c>
      <c r="S44" s="144">
        <v>79961</v>
      </c>
      <c r="T44" s="410">
        <v>65673632.369999997</v>
      </c>
      <c r="U44" s="415">
        <v>821.32</v>
      </c>
      <c r="V44" s="417">
        <v>768.26</v>
      </c>
      <c r="W44" s="138">
        <v>6.1</v>
      </c>
    </row>
    <row r="45" spans="1:23">
      <c r="A45" s="62">
        <v>5</v>
      </c>
      <c r="B45" s="141" t="s">
        <v>98</v>
      </c>
      <c r="C45" s="144">
        <v>94116</v>
      </c>
      <c r="D45" s="145">
        <v>95684329.409999996</v>
      </c>
      <c r="E45" s="141">
        <v>1016.66</v>
      </c>
      <c r="F45" s="142">
        <v>1000.4</v>
      </c>
      <c r="G45" s="144">
        <v>34800</v>
      </c>
      <c r="H45" s="145">
        <v>22131912.379999999</v>
      </c>
      <c r="I45" s="141">
        <v>635.97</v>
      </c>
      <c r="J45" s="142">
        <v>563.38</v>
      </c>
      <c r="K45" s="144">
        <v>10058</v>
      </c>
      <c r="L45" s="145">
        <v>5596497.71</v>
      </c>
      <c r="M45" s="141">
        <v>556.41999999999996</v>
      </c>
      <c r="N45" s="142">
        <v>457.63</v>
      </c>
      <c r="O45" s="144">
        <v>103</v>
      </c>
      <c r="P45" s="145">
        <v>75280.45</v>
      </c>
      <c r="Q45" s="141">
        <v>730.88</v>
      </c>
      <c r="R45" s="142">
        <v>736.3</v>
      </c>
      <c r="S45" s="144">
        <v>139077</v>
      </c>
      <c r="T45" s="410">
        <v>123488019.95</v>
      </c>
      <c r="U45" s="415">
        <v>887.91</v>
      </c>
      <c r="V45" s="417">
        <v>832.41</v>
      </c>
      <c r="W45" s="138">
        <v>10.6</v>
      </c>
    </row>
    <row r="46" spans="1:23">
      <c r="A46" s="62">
        <v>6</v>
      </c>
      <c r="B46" s="141" t="s">
        <v>99</v>
      </c>
      <c r="C46" s="144">
        <v>151785</v>
      </c>
      <c r="D46" s="145">
        <v>142301984.44</v>
      </c>
      <c r="E46" s="141">
        <v>937.52</v>
      </c>
      <c r="F46" s="142">
        <v>846.7</v>
      </c>
      <c r="G46" s="144">
        <v>36289</v>
      </c>
      <c r="H46" s="145">
        <v>24993543.93</v>
      </c>
      <c r="I46" s="141">
        <v>688.74</v>
      </c>
      <c r="J46" s="142">
        <v>604.54</v>
      </c>
      <c r="K46" s="144">
        <v>9970</v>
      </c>
      <c r="L46" s="145">
        <v>5239821.53</v>
      </c>
      <c r="M46" s="141">
        <v>525.55999999999995</v>
      </c>
      <c r="N46" s="142">
        <v>456.72</v>
      </c>
      <c r="O46" s="144">
        <v>2223</v>
      </c>
      <c r="P46" s="145">
        <v>674615.19</v>
      </c>
      <c r="Q46" s="141">
        <v>303.47000000000003</v>
      </c>
      <c r="R46" s="142">
        <v>360</v>
      </c>
      <c r="S46" s="144">
        <v>200267</v>
      </c>
      <c r="T46" s="410">
        <v>173209965.09</v>
      </c>
      <c r="U46" s="415">
        <v>864.9</v>
      </c>
      <c r="V46" s="417">
        <v>741.65</v>
      </c>
      <c r="W46" s="138">
        <v>15.27</v>
      </c>
    </row>
    <row r="47" spans="1:23">
      <c r="A47" s="62">
        <v>7</v>
      </c>
      <c r="B47" s="141" t="s">
        <v>100</v>
      </c>
      <c r="C47" s="144">
        <v>172049</v>
      </c>
      <c r="D47" s="145">
        <v>143435147.88999999</v>
      </c>
      <c r="E47" s="141">
        <v>833.69</v>
      </c>
      <c r="F47" s="142">
        <v>674.75</v>
      </c>
      <c r="G47" s="144">
        <v>44467</v>
      </c>
      <c r="H47" s="145">
        <v>31360639.379999999</v>
      </c>
      <c r="I47" s="141">
        <v>705.26</v>
      </c>
      <c r="J47" s="142">
        <v>618.28</v>
      </c>
      <c r="K47" s="144">
        <v>9572</v>
      </c>
      <c r="L47" s="145">
        <v>4894652.43</v>
      </c>
      <c r="M47" s="141">
        <v>511.35</v>
      </c>
      <c r="N47" s="142">
        <v>456.13</v>
      </c>
      <c r="O47" s="144">
        <v>4285</v>
      </c>
      <c r="P47" s="145">
        <v>1120739.1499999999</v>
      </c>
      <c r="Q47" s="141">
        <v>261.55</v>
      </c>
      <c r="R47" s="142">
        <v>324.78000000000003</v>
      </c>
      <c r="S47" s="144">
        <v>230373</v>
      </c>
      <c r="T47" s="410">
        <v>180811178.84999999</v>
      </c>
      <c r="U47" s="415">
        <v>784.86</v>
      </c>
      <c r="V47" s="417">
        <v>637.29</v>
      </c>
      <c r="W47" s="138">
        <v>17.57</v>
      </c>
    </row>
    <row r="48" spans="1:23">
      <c r="A48" s="62">
        <v>8</v>
      </c>
      <c r="B48" s="141" t="s">
        <v>101</v>
      </c>
      <c r="C48" s="144">
        <v>134527</v>
      </c>
      <c r="D48" s="145">
        <v>102340523.14</v>
      </c>
      <c r="E48" s="141">
        <v>760.74</v>
      </c>
      <c r="F48" s="142">
        <v>597.71</v>
      </c>
      <c r="G48" s="144">
        <v>45291</v>
      </c>
      <c r="H48" s="145">
        <v>31399124.91</v>
      </c>
      <c r="I48" s="141">
        <v>693.28</v>
      </c>
      <c r="J48" s="142">
        <v>592.11</v>
      </c>
      <c r="K48" s="144">
        <v>7996</v>
      </c>
      <c r="L48" s="145">
        <v>3968312.26</v>
      </c>
      <c r="M48" s="141">
        <v>496.29</v>
      </c>
      <c r="N48" s="142">
        <v>455.57</v>
      </c>
      <c r="O48" s="144">
        <v>1261</v>
      </c>
      <c r="P48" s="145">
        <v>234822.01</v>
      </c>
      <c r="Q48" s="141">
        <v>186.22</v>
      </c>
      <c r="R48" s="142">
        <v>129.35</v>
      </c>
      <c r="S48" s="144">
        <v>189075</v>
      </c>
      <c r="T48" s="410">
        <v>137942782.31999999</v>
      </c>
      <c r="U48" s="415">
        <v>729.57</v>
      </c>
      <c r="V48" s="417">
        <v>581.05999999999995</v>
      </c>
      <c r="W48" s="138">
        <v>14.42</v>
      </c>
    </row>
    <row r="49" spans="1:23">
      <c r="A49" s="62">
        <v>9</v>
      </c>
      <c r="B49" s="141" t="s">
        <v>102</v>
      </c>
      <c r="C49" s="144">
        <v>133108</v>
      </c>
      <c r="D49" s="145">
        <v>94295201.340000004</v>
      </c>
      <c r="E49" s="141">
        <v>708.41</v>
      </c>
      <c r="F49" s="142">
        <v>553</v>
      </c>
      <c r="G49" s="144">
        <v>55049</v>
      </c>
      <c r="H49" s="145">
        <v>37537629.729999997</v>
      </c>
      <c r="I49" s="141">
        <v>681.89</v>
      </c>
      <c r="J49" s="142">
        <v>570.31000000000006</v>
      </c>
      <c r="K49" s="144">
        <v>7659</v>
      </c>
      <c r="L49" s="145">
        <v>3757974.14</v>
      </c>
      <c r="M49" s="141">
        <v>490.66</v>
      </c>
      <c r="N49" s="142">
        <v>421.12</v>
      </c>
      <c r="O49" s="144">
        <v>1133</v>
      </c>
      <c r="P49" s="145">
        <v>185582.01</v>
      </c>
      <c r="Q49" s="141">
        <v>163.80000000000001</v>
      </c>
      <c r="R49" s="142">
        <v>119.07</v>
      </c>
      <c r="S49" s="144">
        <v>196949</v>
      </c>
      <c r="T49" s="410">
        <v>135776387.22</v>
      </c>
      <c r="U49" s="415">
        <v>689.4</v>
      </c>
      <c r="V49" s="417">
        <v>549.04999999999995</v>
      </c>
      <c r="W49" s="138">
        <v>15.02</v>
      </c>
    </row>
    <row r="50" spans="1:23">
      <c r="A50" s="62">
        <v>10</v>
      </c>
      <c r="B50" s="141" t="s">
        <v>110</v>
      </c>
      <c r="C50" s="144">
        <v>87619</v>
      </c>
      <c r="D50" s="145">
        <v>57886339.460000001</v>
      </c>
      <c r="E50" s="141">
        <v>660.66</v>
      </c>
      <c r="F50" s="142">
        <v>497.68</v>
      </c>
      <c r="G50" s="144">
        <v>43592</v>
      </c>
      <c r="H50" s="145">
        <v>29475668.960000001</v>
      </c>
      <c r="I50" s="141">
        <v>676.17</v>
      </c>
      <c r="J50" s="142">
        <v>557.54</v>
      </c>
      <c r="K50" s="144">
        <v>4500</v>
      </c>
      <c r="L50" s="145">
        <v>2346339.92</v>
      </c>
      <c r="M50" s="141">
        <v>521.41</v>
      </c>
      <c r="N50" s="142">
        <v>374.97</v>
      </c>
      <c r="O50" s="144">
        <v>668</v>
      </c>
      <c r="P50" s="145">
        <v>111523.39</v>
      </c>
      <c r="Q50" s="141">
        <v>166.95</v>
      </c>
      <c r="R50" s="142">
        <v>119.07</v>
      </c>
      <c r="S50" s="144">
        <v>136379</v>
      </c>
      <c r="T50" s="410">
        <v>89819871.730000004</v>
      </c>
      <c r="U50" s="415">
        <v>658.6</v>
      </c>
      <c r="V50" s="417">
        <v>503.46</v>
      </c>
      <c r="W50" s="138">
        <v>10.4</v>
      </c>
    </row>
    <row r="51" spans="1:23">
      <c r="A51" s="62">
        <v>11</v>
      </c>
      <c r="B51" s="141" t="s">
        <v>111</v>
      </c>
      <c r="C51" s="144">
        <v>34853</v>
      </c>
      <c r="D51" s="145">
        <v>21819829.710000001</v>
      </c>
      <c r="E51" s="141">
        <v>626.04999999999995</v>
      </c>
      <c r="F51" s="142">
        <v>402.37</v>
      </c>
      <c r="G51" s="144">
        <v>21363</v>
      </c>
      <c r="H51" s="145">
        <v>14405630.5</v>
      </c>
      <c r="I51" s="141">
        <v>674.33</v>
      </c>
      <c r="J51" s="142">
        <v>546.80000000000007</v>
      </c>
      <c r="K51" s="144">
        <v>1955</v>
      </c>
      <c r="L51" s="145">
        <v>1052395.97</v>
      </c>
      <c r="M51" s="141">
        <v>538.30999999999995</v>
      </c>
      <c r="N51" s="142">
        <v>356.64</v>
      </c>
      <c r="O51" s="144">
        <v>232</v>
      </c>
      <c r="P51" s="145">
        <v>39510.519999999997</v>
      </c>
      <c r="Q51" s="141">
        <v>170.3</v>
      </c>
      <c r="R51" s="142">
        <v>128.94</v>
      </c>
      <c r="S51" s="144">
        <v>58403</v>
      </c>
      <c r="T51" s="410">
        <v>37317366.700000003</v>
      </c>
      <c r="U51" s="415">
        <v>638.96</v>
      </c>
      <c r="V51" s="417">
        <v>469.91</v>
      </c>
      <c r="W51" s="138">
        <v>4.45</v>
      </c>
    </row>
    <row r="52" spans="1:23">
      <c r="A52" s="62">
        <v>12</v>
      </c>
      <c r="B52" s="415" t="s">
        <v>112</v>
      </c>
      <c r="C52" s="466">
        <v>7139</v>
      </c>
      <c r="D52" s="467">
        <v>4291848.4799999995</v>
      </c>
      <c r="E52" s="467">
        <v>601.18342625017499</v>
      </c>
      <c r="F52" s="468">
        <v>356.92</v>
      </c>
      <c r="G52" s="466">
        <v>5038</v>
      </c>
      <c r="H52" s="467">
        <v>3356092.16</v>
      </c>
      <c r="I52" s="467">
        <v>666.15564906709017</v>
      </c>
      <c r="J52" s="468">
        <v>516.1</v>
      </c>
      <c r="K52" s="466">
        <v>672</v>
      </c>
      <c r="L52" s="467">
        <v>344379.07</v>
      </c>
      <c r="M52" s="467">
        <v>512.46885416666669</v>
      </c>
      <c r="N52" s="468">
        <v>338.4</v>
      </c>
      <c r="O52" s="466">
        <v>35</v>
      </c>
      <c r="P52" s="467">
        <v>5485.42</v>
      </c>
      <c r="Q52" s="467">
        <v>156.72628571428572</v>
      </c>
      <c r="R52" s="468">
        <v>129.35</v>
      </c>
      <c r="S52" s="466">
        <v>12884</v>
      </c>
      <c r="T52" s="467">
        <v>7997805.1299999999</v>
      </c>
      <c r="U52" s="467">
        <v>620.75482226016766</v>
      </c>
      <c r="V52" s="484">
        <v>425.9</v>
      </c>
      <c r="W52" s="467">
        <v>0.98</v>
      </c>
    </row>
    <row r="53" spans="1:23" ht="16.5" thickBot="1">
      <c r="A53" s="380"/>
      <c r="B53" s="479" t="s">
        <v>538</v>
      </c>
      <c r="C53" s="422">
        <v>872739</v>
      </c>
      <c r="D53" s="414">
        <v>718636122.42000008</v>
      </c>
      <c r="E53" s="423">
        <v>823.426158817241</v>
      </c>
      <c r="F53" s="423">
        <v>676.8</v>
      </c>
      <c r="G53" s="422">
        <v>353041</v>
      </c>
      <c r="H53" s="414">
        <v>227590460.63</v>
      </c>
      <c r="I53" s="423">
        <v>644.65730787642224</v>
      </c>
      <c r="J53" s="423">
        <v>550.34</v>
      </c>
      <c r="K53" s="422">
        <v>74683</v>
      </c>
      <c r="L53" s="414">
        <v>40238218.550000004</v>
      </c>
      <c r="M53" s="423">
        <v>538.78685309909895</v>
      </c>
      <c r="N53" s="423">
        <v>455.85</v>
      </c>
      <c r="O53" s="422">
        <v>10993</v>
      </c>
      <c r="P53" s="414">
        <v>3218957.3899999997</v>
      </c>
      <c r="Q53" s="423">
        <v>292.81882925498041</v>
      </c>
      <c r="R53" s="423">
        <v>257.14</v>
      </c>
      <c r="S53" s="422">
        <v>1311456</v>
      </c>
      <c r="T53" s="414">
        <v>989683758.99000013</v>
      </c>
      <c r="U53" s="414">
        <v>754.64503497639271</v>
      </c>
      <c r="V53" s="421">
        <v>615.74</v>
      </c>
      <c r="W53" s="424">
        <v>100</v>
      </c>
    </row>
    <row r="56" spans="1:23">
      <c r="D56" s="15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activeCell="J28" sqref="J28"/>
    </sheetView>
  </sheetViews>
  <sheetFormatPr defaultRowHeight="15"/>
  <cols>
    <col min="1" max="1" width="4.7109375" style="75" customWidth="1"/>
    <col min="2" max="2" width="9.7109375" customWidth="1"/>
    <col min="3" max="3" width="19.140625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9" customFormat="1" ht="15.75" customHeight="1">
      <c r="A1" s="568" t="s">
        <v>701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</row>
    <row r="2" spans="1:12" ht="15.75" customHeight="1" thickBot="1"/>
    <row r="3" spans="1:12" ht="15.75" thickBot="1">
      <c r="A3" s="610" t="s">
        <v>18</v>
      </c>
      <c r="B3" s="612" t="s">
        <v>428</v>
      </c>
      <c r="C3" s="614" t="s">
        <v>427</v>
      </c>
      <c r="D3" s="606" t="s">
        <v>5</v>
      </c>
      <c r="E3" s="607"/>
      <c r="F3" s="606" t="s">
        <v>6</v>
      </c>
      <c r="G3" s="607"/>
      <c r="H3" s="606" t="s">
        <v>46</v>
      </c>
      <c r="I3" s="607"/>
      <c r="J3" s="606" t="s">
        <v>8</v>
      </c>
      <c r="K3" s="607"/>
      <c r="L3" s="608" t="s">
        <v>502</v>
      </c>
    </row>
    <row r="4" spans="1:12" ht="15.75" thickBot="1">
      <c r="A4" s="611"/>
      <c r="B4" s="613"/>
      <c r="C4" s="615"/>
      <c r="D4" s="97" t="s">
        <v>1</v>
      </c>
      <c r="E4" s="146" t="s">
        <v>51</v>
      </c>
      <c r="F4" s="97" t="s">
        <v>1</v>
      </c>
      <c r="G4" s="146" t="s">
        <v>51</v>
      </c>
      <c r="H4" s="97" t="s">
        <v>1</v>
      </c>
      <c r="I4" s="146" t="s">
        <v>51</v>
      </c>
      <c r="J4" s="97" t="s">
        <v>1</v>
      </c>
      <c r="K4" s="146" t="s">
        <v>51</v>
      </c>
      <c r="L4" s="609"/>
    </row>
    <row r="5" spans="1:12">
      <c r="A5" s="426">
        <v>1</v>
      </c>
      <c r="B5" s="427" t="s">
        <v>511</v>
      </c>
      <c r="C5" s="428" t="s">
        <v>512</v>
      </c>
      <c r="D5" s="428" t="s">
        <v>439</v>
      </c>
      <c r="E5" s="428" t="s">
        <v>439</v>
      </c>
      <c r="F5" s="429">
        <v>45</v>
      </c>
      <c r="G5" s="430">
        <v>16206.08</v>
      </c>
      <c r="H5" s="427" t="s">
        <v>439</v>
      </c>
      <c r="I5" s="430" t="s">
        <v>439</v>
      </c>
      <c r="J5" s="428" t="s">
        <v>439</v>
      </c>
      <c r="K5" s="428" t="s">
        <v>439</v>
      </c>
      <c r="L5" s="431">
        <v>45</v>
      </c>
    </row>
    <row r="6" spans="1:12" s="230" customFormat="1">
      <c r="A6" s="432">
        <v>2</v>
      </c>
      <c r="B6" s="185" t="s">
        <v>623</v>
      </c>
      <c r="C6" s="169" t="s">
        <v>425</v>
      </c>
      <c r="D6" s="169" t="s">
        <v>439</v>
      </c>
      <c r="E6" s="169" t="s">
        <v>439</v>
      </c>
      <c r="F6" s="324">
        <v>12</v>
      </c>
      <c r="G6" s="323">
        <v>4625.66</v>
      </c>
      <c r="H6" s="185" t="s">
        <v>439</v>
      </c>
      <c r="I6" s="323" t="s">
        <v>439</v>
      </c>
      <c r="J6" s="169" t="s">
        <v>439</v>
      </c>
      <c r="K6" s="169" t="s">
        <v>439</v>
      </c>
      <c r="L6" s="433">
        <v>12</v>
      </c>
    </row>
    <row r="7" spans="1:12" s="230" customFormat="1">
      <c r="A7" s="432">
        <v>3</v>
      </c>
      <c r="B7" s="185" t="s">
        <v>409</v>
      </c>
      <c r="C7" s="169" t="s">
        <v>566</v>
      </c>
      <c r="D7" s="169" t="s">
        <v>439</v>
      </c>
      <c r="E7" s="169" t="s">
        <v>439</v>
      </c>
      <c r="F7" s="324">
        <v>15</v>
      </c>
      <c r="G7" s="323">
        <v>2124.56</v>
      </c>
      <c r="H7" s="185" t="s">
        <v>439</v>
      </c>
      <c r="I7" s="323" t="s">
        <v>439</v>
      </c>
      <c r="J7" s="169" t="s">
        <v>439</v>
      </c>
      <c r="K7" s="169" t="s">
        <v>439</v>
      </c>
      <c r="L7" s="433">
        <v>15</v>
      </c>
    </row>
    <row r="8" spans="1:12" s="381" customFormat="1" ht="15.75" thickBot="1">
      <c r="A8" s="454">
        <v>4</v>
      </c>
      <c r="B8" s="455" t="s">
        <v>299</v>
      </c>
      <c r="C8" s="456" t="s">
        <v>501</v>
      </c>
      <c r="D8" s="456" t="s">
        <v>439</v>
      </c>
      <c r="E8" s="456" t="s">
        <v>439</v>
      </c>
      <c r="F8" s="457">
        <v>13</v>
      </c>
      <c r="G8" s="458">
        <v>690.5</v>
      </c>
      <c r="H8" s="455" t="s">
        <v>439</v>
      </c>
      <c r="I8" s="458" t="s">
        <v>439</v>
      </c>
      <c r="J8" s="456" t="s">
        <v>439</v>
      </c>
      <c r="K8" s="456" t="s">
        <v>439</v>
      </c>
      <c r="L8" s="459">
        <v>13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N22"/>
  <sheetViews>
    <sheetView workbookViewId="0">
      <selection activeCell="J22" sqref="J22"/>
    </sheetView>
  </sheetViews>
  <sheetFormatPr defaultRowHeight="15"/>
  <cols>
    <col min="1" max="1" width="4.7109375" style="68" customWidth="1"/>
    <col min="2" max="2" width="9.7109375" style="68" customWidth="1"/>
    <col min="3" max="3" width="22" style="68" bestFit="1" customWidth="1"/>
    <col min="4" max="4" width="14.42578125" style="93" customWidth="1"/>
    <col min="5" max="5" width="14.5703125" style="93" customWidth="1"/>
    <col min="6" max="6" width="13.7109375" style="94" customWidth="1"/>
    <col min="7" max="7" width="13.85546875" style="68" customWidth="1"/>
    <col min="8" max="8" width="13.5703125" style="68" customWidth="1"/>
    <col min="9" max="9" width="13.140625" style="68" customWidth="1"/>
    <col min="10" max="10" width="12" style="68" customWidth="1"/>
    <col min="11" max="11" width="12.42578125" style="68" customWidth="1"/>
    <col min="12" max="12" width="15.7109375" style="68" customWidth="1"/>
    <col min="13" max="16384" width="9.140625" style="68"/>
  </cols>
  <sheetData>
    <row r="1" spans="1:14" ht="16.5" customHeight="1">
      <c r="A1" s="568" t="s">
        <v>700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</row>
    <row r="2" spans="1:14" ht="15.75" thickBot="1"/>
    <row r="3" spans="1:14" ht="22.5" customHeight="1" thickBot="1">
      <c r="A3" s="610" t="s">
        <v>18</v>
      </c>
      <c r="B3" s="612" t="s">
        <v>428</v>
      </c>
      <c r="C3" s="614" t="s">
        <v>427</v>
      </c>
      <c r="D3" s="606" t="s">
        <v>5</v>
      </c>
      <c r="E3" s="607"/>
      <c r="F3" s="606" t="s">
        <v>6</v>
      </c>
      <c r="G3" s="607"/>
      <c r="H3" s="606" t="s">
        <v>46</v>
      </c>
      <c r="I3" s="607"/>
      <c r="J3" s="606" t="s">
        <v>8</v>
      </c>
      <c r="K3" s="607"/>
      <c r="L3" s="608" t="s">
        <v>502</v>
      </c>
    </row>
    <row r="4" spans="1:14" ht="24" customHeight="1" thickBot="1">
      <c r="A4" s="611"/>
      <c r="B4" s="613"/>
      <c r="C4" s="615"/>
      <c r="D4" s="97" t="s">
        <v>1</v>
      </c>
      <c r="E4" s="146" t="s">
        <v>51</v>
      </c>
      <c r="F4" s="97" t="s">
        <v>1</v>
      </c>
      <c r="G4" s="146" t="s">
        <v>51</v>
      </c>
      <c r="H4" s="97" t="s">
        <v>1</v>
      </c>
      <c r="I4" s="146" t="s">
        <v>51</v>
      </c>
      <c r="J4" s="97" t="s">
        <v>1</v>
      </c>
      <c r="K4" s="146" t="s">
        <v>51</v>
      </c>
      <c r="L4" s="609"/>
    </row>
    <row r="5" spans="1:14">
      <c r="A5" s="515">
        <v>1</v>
      </c>
      <c r="B5" s="516" t="s">
        <v>511</v>
      </c>
      <c r="C5" s="517" t="s">
        <v>512</v>
      </c>
      <c r="D5" s="518">
        <v>5785</v>
      </c>
      <c r="E5" s="519">
        <v>3440422.54</v>
      </c>
      <c r="F5" s="520">
        <v>2247</v>
      </c>
      <c r="G5" s="519">
        <v>1061838.73</v>
      </c>
      <c r="H5" s="518">
        <v>1089</v>
      </c>
      <c r="I5" s="519">
        <v>652097.07999999996</v>
      </c>
      <c r="J5" s="521">
        <v>220</v>
      </c>
      <c r="K5" s="519">
        <v>378943.61</v>
      </c>
      <c r="L5" s="522">
        <v>9341</v>
      </c>
    </row>
    <row r="6" spans="1:14">
      <c r="A6" s="523">
        <v>2</v>
      </c>
      <c r="B6" s="95" t="s">
        <v>623</v>
      </c>
      <c r="C6" s="96" t="s">
        <v>425</v>
      </c>
      <c r="D6" s="102">
        <v>399</v>
      </c>
      <c r="E6" s="180">
        <v>398573.06</v>
      </c>
      <c r="F6" s="106">
        <v>290</v>
      </c>
      <c r="G6" s="180">
        <v>175236.03</v>
      </c>
      <c r="H6" s="102">
        <v>25</v>
      </c>
      <c r="I6" s="180">
        <v>17576.400000000001</v>
      </c>
      <c r="J6" s="105" t="s">
        <v>439</v>
      </c>
      <c r="K6" s="180" t="s">
        <v>439</v>
      </c>
      <c r="L6" s="524">
        <v>714</v>
      </c>
    </row>
    <row r="7" spans="1:14">
      <c r="A7" s="523">
        <v>3</v>
      </c>
      <c r="B7" s="95" t="s">
        <v>602</v>
      </c>
      <c r="C7" s="96" t="s">
        <v>603</v>
      </c>
      <c r="D7" s="102">
        <v>160</v>
      </c>
      <c r="E7" s="180">
        <v>54153.36</v>
      </c>
      <c r="F7" s="106" t="s">
        <v>439</v>
      </c>
      <c r="G7" s="180" t="s">
        <v>439</v>
      </c>
      <c r="H7" s="102" t="s">
        <v>439</v>
      </c>
      <c r="I7" s="180" t="s">
        <v>439</v>
      </c>
      <c r="J7" s="102">
        <v>59</v>
      </c>
      <c r="K7" s="180">
        <v>16619.79</v>
      </c>
      <c r="L7" s="524">
        <v>219</v>
      </c>
    </row>
    <row r="8" spans="1:14">
      <c r="A8" s="523">
        <v>4</v>
      </c>
      <c r="B8" s="95" t="s">
        <v>420</v>
      </c>
      <c r="C8" s="96" t="s">
        <v>503</v>
      </c>
      <c r="D8" s="102">
        <v>5</v>
      </c>
      <c r="E8" s="180">
        <v>4173.2</v>
      </c>
      <c r="F8" s="106">
        <v>4</v>
      </c>
      <c r="G8" s="180">
        <v>2498.4499999999998</v>
      </c>
      <c r="H8" s="102" t="s">
        <v>439</v>
      </c>
      <c r="I8" s="180" t="s">
        <v>439</v>
      </c>
      <c r="J8" s="105" t="s">
        <v>439</v>
      </c>
      <c r="K8" s="180" t="s">
        <v>439</v>
      </c>
      <c r="L8" s="524">
        <v>9</v>
      </c>
    </row>
    <row r="9" spans="1:14">
      <c r="A9" s="523">
        <v>5</v>
      </c>
      <c r="B9" s="95" t="s">
        <v>413</v>
      </c>
      <c r="C9" s="96" t="s">
        <v>390</v>
      </c>
      <c r="D9" s="102" t="s">
        <v>439</v>
      </c>
      <c r="E9" s="180" t="s">
        <v>439</v>
      </c>
      <c r="F9" s="106">
        <v>1</v>
      </c>
      <c r="G9" s="180">
        <v>691.16</v>
      </c>
      <c r="H9" s="102" t="s">
        <v>439</v>
      </c>
      <c r="I9" s="180" t="s">
        <v>439</v>
      </c>
      <c r="J9" s="102" t="s">
        <v>439</v>
      </c>
      <c r="K9" s="180" t="s">
        <v>439</v>
      </c>
      <c r="L9" s="524">
        <v>1</v>
      </c>
    </row>
    <row r="10" spans="1:14">
      <c r="A10" s="523">
        <v>6</v>
      </c>
      <c r="B10" s="95" t="s">
        <v>409</v>
      </c>
      <c r="C10" s="96" t="s">
        <v>566</v>
      </c>
      <c r="D10" s="102">
        <v>2519</v>
      </c>
      <c r="E10" s="180">
        <v>436819.4</v>
      </c>
      <c r="F10" s="106">
        <v>1087</v>
      </c>
      <c r="G10" s="180">
        <v>122120.4</v>
      </c>
      <c r="H10" s="102">
        <v>266</v>
      </c>
      <c r="I10" s="180">
        <v>41962.9</v>
      </c>
      <c r="J10" s="102" t="s">
        <v>439</v>
      </c>
      <c r="K10" s="180" t="s">
        <v>439</v>
      </c>
      <c r="L10" s="524">
        <v>3872</v>
      </c>
    </row>
    <row r="11" spans="1:14" ht="15.75" thickBot="1">
      <c r="A11" s="525">
        <v>7</v>
      </c>
      <c r="B11" s="456" t="s">
        <v>299</v>
      </c>
      <c r="C11" s="456" t="s">
        <v>501</v>
      </c>
      <c r="D11" s="457">
        <v>666</v>
      </c>
      <c r="E11" s="457">
        <v>59557.02</v>
      </c>
      <c r="F11" s="458">
        <v>363</v>
      </c>
      <c r="G11" s="456">
        <v>25830.04</v>
      </c>
      <c r="H11" s="456" t="s">
        <v>439</v>
      </c>
      <c r="I11" s="456" t="s">
        <v>439</v>
      </c>
      <c r="J11" s="456" t="s">
        <v>439</v>
      </c>
      <c r="K11" s="456" t="s">
        <v>439</v>
      </c>
      <c r="L11" s="526">
        <v>1029</v>
      </c>
    </row>
    <row r="13" spans="1:14">
      <c r="A13" s="284"/>
      <c r="B13" s="284"/>
      <c r="C13" s="284"/>
      <c r="D13" s="295"/>
      <c r="E13" s="494"/>
      <c r="F13" s="295"/>
      <c r="G13" s="494"/>
      <c r="H13" s="295"/>
      <c r="I13" s="494"/>
      <c r="J13" s="295"/>
      <c r="K13" s="494"/>
      <c r="L13" s="295"/>
      <c r="M13" s="434"/>
      <c r="N13" s="434"/>
    </row>
    <row r="14" spans="1:14">
      <c r="A14" s="284"/>
      <c r="B14" s="284"/>
      <c r="C14" s="284"/>
      <c r="D14" s="295"/>
      <c r="E14" s="494"/>
      <c r="F14" s="295"/>
      <c r="G14" s="494"/>
      <c r="H14" s="295"/>
      <c r="I14" s="494"/>
      <c r="J14" s="295"/>
      <c r="K14" s="494"/>
      <c r="L14" s="295"/>
      <c r="M14" s="434"/>
      <c r="N14" s="434"/>
    </row>
    <row r="15" spans="1:14">
      <c r="A15" s="284"/>
      <c r="B15" s="284"/>
      <c r="C15" s="284"/>
      <c r="D15" s="295"/>
      <c r="E15" s="494"/>
      <c r="F15" s="295"/>
      <c r="G15" s="494"/>
      <c r="H15" s="295"/>
      <c r="I15" s="494"/>
      <c r="J15" s="295"/>
      <c r="K15" s="494"/>
      <c r="L15" s="295"/>
      <c r="M15" s="434"/>
      <c r="N15" s="434"/>
    </row>
    <row r="16" spans="1:14">
      <c r="A16" s="284"/>
      <c r="B16" s="284"/>
      <c r="C16" s="284"/>
      <c r="D16" s="295"/>
      <c r="E16" s="494"/>
      <c r="F16" s="295"/>
      <c r="G16" s="494"/>
      <c r="H16" s="295"/>
      <c r="I16" s="494"/>
      <c r="J16" s="295"/>
      <c r="K16" s="494"/>
      <c r="L16" s="295"/>
      <c r="M16" s="434"/>
      <c r="N16" s="434"/>
    </row>
    <row r="17" spans="1:14">
      <c r="A17" s="284"/>
      <c r="B17" s="284"/>
      <c r="C17" s="284"/>
      <c r="D17" s="295"/>
      <c r="E17" s="494"/>
      <c r="F17" s="295"/>
      <c r="G17" s="494"/>
      <c r="H17" s="295"/>
      <c r="I17" s="494"/>
      <c r="J17" s="295"/>
      <c r="K17" s="494"/>
      <c r="L17" s="295"/>
      <c r="M17" s="434"/>
      <c r="N17" s="434"/>
    </row>
    <row r="18" spans="1:14">
      <c r="A18" s="284"/>
      <c r="B18" s="284"/>
      <c r="C18" s="284"/>
      <c r="D18" s="295"/>
      <c r="E18" s="494"/>
      <c r="F18" s="295"/>
      <c r="G18" s="494"/>
      <c r="H18" s="295"/>
      <c r="I18" s="494"/>
      <c r="J18" s="295"/>
      <c r="K18" s="494"/>
      <c r="L18" s="295"/>
      <c r="M18" s="434"/>
      <c r="N18" s="434"/>
    </row>
    <row r="19" spans="1:14">
      <c r="A19" s="284"/>
      <c r="B19" s="284"/>
      <c r="C19" s="284"/>
      <c r="D19" s="295"/>
      <c r="E19" s="494"/>
      <c r="F19" s="295"/>
      <c r="G19" s="494"/>
      <c r="H19" s="295"/>
      <c r="I19" s="494"/>
      <c r="J19" s="295"/>
      <c r="K19" s="494"/>
      <c r="L19" s="295"/>
      <c r="M19" s="434"/>
      <c r="N19" s="434"/>
    </row>
    <row r="20" spans="1:14">
      <c r="A20" s="434"/>
      <c r="B20" s="434"/>
      <c r="C20" s="434"/>
      <c r="D20" s="495"/>
      <c r="E20" s="495"/>
      <c r="F20" s="496"/>
      <c r="G20" s="434"/>
      <c r="H20" s="434"/>
      <c r="I20" s="434"/>
      <c r="J20" s="434"/>
      <c r="K20" s="434"/>
      <c r="L20" s="434"/>
      <c r="M20" s="434"/>
      <c r="N20" s="434"/>
    </row>
    <row r="21" spans="1:14">
      <c r="A21" s="434"/>
      <c r="B21" s="434"/>
      <c r="C21" s="434"/>
      <c r="D21" s="495"/>
      <c r="E21" s="495"/>
      <c r="F21" s="496"/>
      <c r="G21" s="434"/>
      <c r="H21" s="434"/>
      <c r="I21" s="434"/>
      <c r="J21" s="434"/>
      <c r="K21" s="434"/>
      <c r="L21" s="434"/>
      <c r="M21" s="434"/>
      <c r="N21" s="434"/>
    </row>
    <row r="22" spans="1:14">
      <c r="A22" s="434"/>
      <c r="B22" s="434"/>
      <c r="C22" s="434"/>
      <c r="D22" s="495"/>
      <c r="E22" s="495"/>
      <c r="F22" s="496"/>
      <c r="G22" s="434"/>
      <c r="H22" s="434"/>
      <c r="I22" s="434"/>
      <c r="J22" s="434"/>
      <c r="K22" s="434"/>
      <c r="L22" s="434"/>
      <c r="M22" s="434"/>
      <c r="N22" s="434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9"/>
  <sheetViews>
    <sheetView workbookViewId="0">
      <selection activeCell="K21" sqref="K21"/>
    </sheetView>
  </sheetViews>
  <sheetFormatPr defaultRowHeight="1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0.42578125" bestFit="1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>
      <c r="A1" s="568" t="s">
        <v>702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</row>
    <row r="2" spans="1:18" ht="15.75" thickBot="1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</row>
    <row r="3" spans="1:18" ht="16.5" customHeight="1" thickBot="1">
      <c r="A3" s="578" t="s">
        <v>18</v>
      </c>
      <c r="B3" s="578" t="s">
        <v>427</v>
      </c>
      <c r="C3" s="580" t="s">
        <v>5</v>
      </c>
      <c r="D3" s="581"/>
      <c r="E3" s="582"/>
      <c r="F3" s="580" t="s">
        <v>6</v>
      </c>
      <c r="G3" s="581"/>
      <c r="H3" s="582"/>
      <c r="I3" s="580" t="s">
        <v>46</v>
      </c>
      <c r="J3" s="581"/>
      <c r="K3" s="582"/>
      <c r="L3" s="580" t="s">
        <v>8</v>
      </c>
      <c r="M3" s="581"/>
      <c r="N3" s="582"/>
      <c r="O3" s="576" t="s">
        <v>502</v>
      </c>
      <c r="P3" s="576" t="s">
        <v>584</v>
      </c>
      <c r="Q3" s="576" t="s">
        <v>585</v>
      </c>
      <c r="R3" s="576" t="s">
        <v>592</v>
      </c>
    </row>
    <row r="4" spans="1:18" ht="63.75" thickBot="1">
      <c r="A4" s="579"/>
      <c r="B4" s="579"/>
      <c r="C4" s="115" t="s">
        <v>1</v>
      </c>
      <c r="D4" s="251" t="s">
        <v>590</v>
      </c>
      <c r="E4" s="252" t="s">
        <v>591</v>
      </c>
      <c r="F4" s="115" t="s">
        <v>1</v>
      </c>
      <c r="G4" s="251" t="s">
        <v>590</v>
      </c>
      <c r="H4" s="252" t="s">
        <v>591</v>
      </c>
      <c r="I4" s="115" t="s">
        <v>1</v>
      </c>
      <c r="J4" s="251" t="s">
        <v>590</v>
      </c>
      <c r="K4" s="252" t="s">
        <v>591</v>
      </c>
      <c r="L4" s="115" t="s">
        <v>1</v>
      </c>
      <c r="M4" s="251" t="s">
        <v>590</v>
      </c>
      <c r="N4" s="252" t="s">
        <v>591</v>
      </c>
      <c r="O4" s="577"/>
      <c r="P4" s="577"/>
      <c r="Q4" s="577"/>
      <c r="R4" s="577"/>
    </row>
    <row r="5" spans="1:18">
      <c r="A5" s="237">
        <v>1</v>
      </c>
      <c r="B5" s="178" t="s">
        <v>512</v>
      </c>
      <c r="C5" s="179">
        <v>525</v>
      </c>
      <c r="D5" s="116">
        <v>591630.05000000005</v>
      </c>
      <c r="E5" s="116">
        <v>560911.21</v>
      </c>
      <c r="F5" s="179">
        <v>88</v>
      </c>
      <c r="G5" s="116">
        <v>120024.96000000001</v>
      </c>
      <c r="H5" s="116">
        <v>52758.03</v>
      </c>
      <c r="I5" s="179">
        <v>760</v>
      </c>
      <c r="J5" s="116">
        <v>609241.85</v>
      </c>
      <c r="K5" s="116">
        <v>419488.14</v>
      </c>
      <c r="L5" s="179">
        <v>1</v>
      </c>
      <c r="M5" s="116">
        <v>783.3</v>
      </c>
      <c r="N5" s="116">
        <v>783.3</v>
      </c>
      <c r="O5" s="352">
        <v>1374</v>
      </c>
      <c r="P5" s="116">
        <v>1321680.1599999999</v>
      </c>
      <c r="Q5" s="116">
        <v>1033940.68</v>
      </c>
      <c r="R5" s="117">
        <v>752.5</v>
      </c>
    </row>
    <row r="6" spans="1:18">
      <c r="A6" s="238">
        <v>2</v>
      </c>
      <c r="B6" s="227" t="s">
        <v>425</v>
      </c>
      <c r="C6" s="226">
        <v>408</v>
      </c>
      <c r="D6" s="321">
        <v>1890655.1</v>
      </c>
      <c r="E6" s="321">
        <v>570047.6</v>
      </c>
      <c r="F6" s="226">
        <v>116</v>
      </c>
      <c r="G6" s="321">
        <v>321267.53999999998</v>
      </c>
      <c r="H6" s="321">
        <v>111569.61</v>
      </c>
      <c r="I6" s="226">
        <v>45</v>
      </c>
      <c r="J6" s="321">
        <v>81685.490000000005</v>
      </c>
      <c r="K6" s="226">
        <v>48636.36</v>
      </c>
      <c r="L6" s="226" t="s">
        <v>439</v>
      </c>
      <c r="M6" s="321" t="s">
        <v>439</v>
      </c>
      <c r="N6" s="226" t="s">
        <v>439</v>
      </c>
      <c r="O6" s="167">
        <v>569</v>
      </c>
      <c r="P6" s="321">
        <v>2293608.13</v>
      </c>
      <c r="Q6" s="321">
        <v>730253.57</v>
      </c>
      <c r="R6" s="118">
        <v>1283.4000000000001</v>
      </c>
    </row>
    <row r="7" spans="1:18" ht="15.75" thickBot="1">
      <c r="A7" s="253">
        <v>3</v>
      </c>
      <c r="B7" s="119" t="s">
        <v>566</v>
      </c>
      <c r="C7" s="120">
        <v>856</v>
      </c>
      <c r="D7" s="322" t="s">
        <v>439</v>
      </c>
      <c r="E7" s="322">
        <v>279438.78999999998</v>
      </c>
      <c r="F7" s="120">
        <v>32</v>
      </c>
      <c r="G7" s="322">
        <v>770.48</v>
      </c>
      <c r="H7" s="322">
        <v>4858.01</v>
      </c>
      <c r="I7" s="120">
        <v>43</v>
      </c>
      <c r="J7" s="322">
        <v>2361.52</v>
      </c>
      <c r="K7" s="322">
        <v>13931.1</v>
      </c>
      <c r="L7" s="119" t="s">
        <v>439</v>
      </c>
      <c r="M7" s="119" t="s">
        <v>439</v>
      </c>
      <c r="N7" s="119" t="s">
        <v>439</v>
      </c>
      <c r="O7" s="250">
        <v>931</v>
      </c>
      <c r="P7" s="322">
        <v>3132</v>
      </c>
      <c r="Q7" s="322">
        <v>298227.90000000002</v>
      </c>
      <c r="R7" s="121">
        <v>320.33</v>
      </c>
    </row>
    <row r="8" spans="1:18">
      <c r="B8" s="535" t="s">
        <v>11</v>
      </c>
      <c r="C8" s="45">
        <f>SUM(C5:C7)</f>
        <v>1789</v>
      </c>
      <c r="D8" s="45">
        <f t="shared" ref="D8:Q8" si="0">SUM(D5:D7)</f>
        <v>2482285.1500000004</v>
      </c>
      <c r="E8" s="45">
        <f t="shared" si="0"/>
        <v>1410397.6</v>
      </c>
      <c r="F8" s="45">
        <f t="shared" si="0"/>
        <v>236</v>
      </c>
      <c r="G8" s="45">
        <f t="shared" si="0"/>
        <v>442062.98</v>
      </c>
      <c r="H8" s="45">
        <f t="shared" si="0"/>
        <v>169185.65000000002</v>
      </c>
      <c r="I8" s="45">
        <f t="shared" si="0"/>
        <v>848</v>
      </c>
      <c r="J8" s="45">
        <f t="shared" si="0"/>
        <v>693288.86</v>
      </c>
      <c r="K8" s="45">
        <f t="shared" si="0"/>
        <v>482055.6</v>
      </c>
      <c r="L8" s="45">
        <f t="shared" si="0"/>
        <v>1</v>
      </c>
      <c r="M8" s="45">
        <f t="shared" si="0"/>
        <v>783.3</v>
      </c>
      <c r="N8" s="45">
        <f t="shared" si="0"/>
        <v>783.3</v>
      </c>
      <c r="O8" s="45">
        <f t="shared" si="0"/>
        <v>2874</v>
      </c>
      <c r="P8" s="45">
        <f t="shared" si="0"/>
        <v>3618420.29</v>
      </c>
      <c r="Q8" s="45">
        <f t="shared" si="0"/>
        <v>2062422.15</v>
      </c>
      <c r="R8" s="45">
        <f>SUM(R5:R7)</f>
        <v>2356.23</v>
      </c>
    </row>
    <row r="9" spans="1:18">
      <c r="O9" s="318"/>
      <c r="P9" s="320"/>
      <c r="Q9" s="320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7"/>
  <sheetViews>
    <sheetView workbookViewId="0">
      <selection activeCell="J24" sqref="J24"/>
    </sheetView>
  </sheetViews>
  <sheetFormatPr defaultRowHeight="15"/>
  <cols>
    <col min="1" max="1" width="4.140625" customWidth="1"/>
    <col min="2" max="2" width="13.140625" customWidth="1"/>
    <col min="4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>
      <c r="A1" s="568" t="s">
        <v>703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</row>
    <row r="2" spans="1:18" ht="15.75" thickBo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18" ht="16.5" customHeight="1" thickBot="1">
      <c r="A3" s="578" t="s">
        <v>18</v>
      </c>
      <c r="B3" s="578" t="s">
        <v>427</v>
      </c>
      <c r="C3" s="580" t="s">
        <v>5</v>
      </c>
      <c r="D3" s="581"/>
      <c r="E3" s="582"/>
      <c r="F3" s="580" t="s">
        <v>6</v>
      </c>
      <c r="G3" s="581"/>
      <c r="H3" s="582"/>
      <c r="I3" s="580" t="s">
        <v>46</v>
      </c>
      <c r="J3" s="581"/>
      <c r="K3" s="582"/>
      <c r="L3" s="580" t="s">
        <v>8</v>
      </c>
      <c r="M3" s="581"/>
      <c r="N3" s="582"/>
      <c r="O3" s="576" t="s">
        <v>502</v>
      </c>
      <c r="P3" s="576" t="s">
        <v>584</v>
      </c>
      <c r="Q3" s="576" t="s">
        <v>585</v>
      </c>
      <c r="R3" s="576" t="s">
        <v>592</v>
      </c>
    </row>
    <row r="4" spans="1:18" ht="48" thickBot="1">
      <c r="A4" s="579"/>
      <c r="B4" s="579"/>
      <c r="C4" s="115" t="s">
        <v>1</v>
      </c>
      <c r="D4" s="251" t="s">
        <v>590</v>
      </c>
      <c r="E4" s="252" t="s">
        <v>591</v>
      </c>
      <c r="F4" s="115" t="s">
        <v>1</v>
      </c>
      <c r="G4" s="251" t="s">
        <v>590</v>
      </c>
      <c r="H4" s="252" t="s">
        <v>591</v>
      </c>
      <c r="I4" s="115" t="s">
        <v>1</v>
      </c>
      <c r="J4" s="251" t="s">
        <v>590</v>
      </c>
      <c r="K4" s="252" t="s">
        <v>591</v>
      </c>
      <c r="L4" s="115" t="s">
        <v>1</v>
      </c>
      <c r="M4" s="251" t="s">
        <v>590</v>
      </c>
      <c r="N4" s="252" t="s">
        <v>591</v>
      </c>
      <c r="O4" s="577"/>
      <c r="P4" s="577"/>
      <c r="Q4" s="577"/>
      <c r="R4" s="577"/>
    </row>
    <row r="5" spans="1:18">
      <c r="A5" s="237">
        <v>1</v>
      </c>
      <c r="B5" s="178" t="s">
        <v>512</v>
      </c>
      <c r="C5" s="352">
        <v>516</v>
      </c>
      <c r="D5" s="116">
        <v>1297733.78</v>
      </c>
      <c r="E5" s="116">
        <v>250039.02</v>
      </c>
      <c r="F5" s="179">
        <v>152</v>
      </c>
      <c r="G5" s="116">
        <v>308476.36</v>
      </c>
      <c r="H5" s="116">
        <v>36557.49</v>
      </c>
      <c r="I5" s="179">
        <v>83</v>
      </c>
      <c r="J5" s="116">
        <v>244471.83</v>
      </c>
      <c r="K5" s="116">
        <v>33468.199999999997</v>
      </c>
      <c r="L5" s="179" t="s">
        <v>439</v>
      </c>
      <c r="M5" s="116" t="s">
        <v>439</v>
      </c>
      <c r="N5" s="116" t="s">
        <v>439</v>
      </c>
      <c r="O5" s="352">
        <v>751</v>
      </c>
      <c r="P5" s="116">
        <v>1850681.97</v>
      </c>
      <c r="Q5" s="116">
        <v>320064.71000000002</v>
      </c>
      <c r="R5" s="117">
        <v>426.18</v>
      </c>
    </row>
    <row r="6" spans="1:18" s="381" customFormat="1" ht="15.75" thickBot="1">
      <c r="A6" s="253">
        <v>2</v>
      </c>
      <c r="B6" s="119" t="s">
        <v>566</v>
      </c>
      <c r="C6" s="250" t="s">
        <v>439</v>
      </c>
      <c r="D6" s="322" t="s">
        <v>439</v>
      </c>
      <c r="E6" s="322" t="s">
        <v>439</v>
      </c>
      <c r="F6" s="120">
        <v>2</v>
      </c>
      <c r="G6" s="322" t="s">
        <v>439</v>
      </c>
      <c r="H6" s="322">
        <v>182.19</v>
      </c>
      <c r="I6" s="120" t="s">
        <v>439</v>
      </c>
      <c r="J6" s="322" t="s">
        <v>439</v>
      </c>
      <c r="K6" s="322" t="s">
        <v>439</v>
      </c>
      <c r="L6" s="120" t="s">
        <v>439</v>
      </c>
      <c r="M6" s="322" t="s">
        <v>439</v>
      </c>
      <c r="N6" s="322" t="s">
        <v>439</v>
      </c>
      <c r="O6" s="250">
        <v>2</v>
      </c>
      <c r="P6" s="322" t="s">
        <v>439</v>
      </c>
      <c r="Q6" s="322">
        <v>182.19</v>
      </c>
      <c r="R6" s="121">
        <v>91.1</v>
      </c>
    </row>
    <row r="7" spans="1:18">
      <c r="B7" s="45" t="s">
        <v>11</v>
      </c>
      <c r="C7" s="353">
        <f>SUM(C5:C6)</f>
        <v>516</v>
      </c>
      <c r="D7" s="353">
        <f t="shared" ref="D7:M7" si="0">SUM(D5:D6)</f>
        <v>1297733.78</v>
      </c>
      <c r="E7" s="353">
        <f t="shared" si="0"/>
        <v>250039.02</v>
      </c>
      <c r="F7" s="353">
        <f t="shared" si="0"/>
        <v>154</v>
      </c>
      <c r="G7" s="353">
        <f t="shared" si="0"/>
        <v>308476.36</v>
      </c>
      <c r="H7" s="353">
        <f t="shared" si="0"/>
        <v>36739.68</v>
      </c>
      <c r="I7" s="353">
        <f t="shared" si="0"/>
        <v>83</v>
      </c>
      <c r="J7" s="353">
        <f t="shared" si="0"/>
        <v>244471.83</v>
      </c>
      <c r="K7" s="353">
        <f t="shared" si="0"/>
        <v>33468.199999999997</v>
      </c>
      <c r="L7" s="353">
        <f t="shared" si="0"/>
        <v>0</v>
      </c>
      <c r="M7" s="353">
        <f t="shared" si="0"/>
        <v>0</v>
      </c>
      <c r="N7" s="353">
        <f>SUM(N5:N6)</f>
        <v>0</v>
      </c>
      <c r="O7" s="353">
        <f t="shared" ref="O7" si="1">SUM(O5:O6)</f>
        <v>753</v>
      </c>
      <c r="P7" s="353">
        <f t="shared" ref="P7" si="2">SUM(P5:P6)</f>
        <v>1850681.97</v>
      </c>
      <c r="Q7" s="353">
        <f t="shared" ref="Q7" si="3">SUM(Q5:Q6)</f>
        <v>320246.90000000002</v>
      </c>
      <c r="R7" s="353">
        <f t="shared" ref="R7" si="4">SUM(R5:R6)</f>
        <v>517.28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52"/>
  <sheetViews>
    <sheetView workbookViewId="0">
      <selection activeCell="E27" sqref="E27"/>
    </sheetView>
  </sheetViews>
  <sheetFormatPr defaultRowHeight="15"/>
  <cols>
    <col min="1" max="1" width="25" customWidth="1"/>
    <col min="2" max="2" width="12.28515625" style="8" customWidth="1"/>
    <col min="3" max="3" width="12.28515625" style="16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7109375" style="8" customWidth="1"/>
    <col min="9" max="9" width="11.7109375" style="168" customWidth="1"/>
    <col min="10" max="10" width="11.85546875" style="9" customWidth="1"/>
    <col min="11" max="11" width="11.42578125" customWidth="1"/>
    <col min="12" max="12" width="11.42578125" style="230" customWidth="1"/>
    <col min="13" max="13" width="11.42578125" customWidth="1"/>
  </cols>
  <sheetData>
    <row r="1" spans="1:14" s="2" customFormat="1" ht="15.75">
      <c r="A1" s="568" t="s">
        <v>670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</row>
    <row r="2" spans="1:14">
      <c r="A2" s="42"/>
    </row>
    <row r="3" spans="1:14" s="49" customFormat="1" ht="15" customHeight="1">
      <c r="A3" s="586" t="s">
        <v>19</v>
      </c>
      <c r="B3" s="583" t="s">
        <v>5</v>
      </c>
      <c r="C3" s="584"/>
      <c r="D3" s="585"/>
      <c r="E3" s="583" t="s">
        <v>6</v>
      </c>
      <c r="F3" s="585"/>
      <c r="G3" s="306"/>
      <c r="H3" s="583" t="s">
        <v>20</v>
      </c>
      <c r="I3" s="584"/>
      <c r="J3" s="585"/>
      <c r="K3" s="583" t="s">
        <v>21</v>
      </c>
      <c r="L3" s="584"/>
      <c r="M3" s="585"/>
    </row>
    <row r="4" spans="1:14" s="49" customFormat="1" ht="15.75">
      <c r="A4" s="587"/>
      <c r="B4" s="73" t="s">
        <v>1</v>
      </c>
      <c r="C4" s="81" t="s">
        <v>22</v>
      </c>
      <c r="D4" s="81" t="s">
        <v>442</v>
      </c>
      <c r="E4" s="73" t="s">
        <v>1</v>
      </c>
      <c r="F4" s="81" t="s">
        <v>22</v>
      </c>
      <c r="G4" s="81" t="s">
        <v>442</v>
      </c>
      <c r="H4" s="73" t="s">
        <v>1</v>
      </c>
      <c r="I4" s="81" t="s">
        <v>22</v>
      </c>
      <c r="J4" s="81" t="s">
        <v>442</v>
      </c>
      <c r="K4" s="73" t="s">
        <v>1</v>
      </c>
      <c r="L4" s="81" t="s">
        <v>22</v>
      </c>
      <c r="M4" s="81" t="s">
        <v>442</v>
      </c>
    </row>
    <row r="5" spans="1:14" ht="15.75" customHeight="1">
      <c r="A5" s="10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3"/>
    </row>
    <row r="6" spans="1:14" ht="15" customHeight="1">
      <c r="A6" s="16" t="s">
        <v>446</v>
      </c>
      <c r="B6" s="29">
        <v>481769</v>
      </c>
      <c r="C6" s="64">
        <v>368.74</v>
      </c>
      <c r="D6" s="312">
        <v>410.61</v>
      </c>
      <c r="E6" s="233">
        <v>356838</v>
      </c>
      <c r="F6" s="312">
        <v>355</v>
      </c>
      <c r="G6" s="312">
        <v>379.97</v>
      </c>
      <c r="H6" s="233">
        <v>116181</v>
      </c>
      <c r="I6" s="312">
        <v>389.26</v>
      </c>
      <c r="J6" s="312">
        <v>384</v>
      </c>
      <c r="K6" s="233">
        <v>1753</v>
      </c>
      <c r="L6" s="312">
        <v>248.73</v>
      </c>
      <c r="M6" s="312">
        <v>200</v>
      </c>
    </row>
    <row r="7" spans="1:14">
      <c r="A7" s="16" t="s">
        <v>447</v>
      </c>
      <c r="B7" s="29">
        <v>740681</v>
      </c>
      <c r="C7" s="64">
        <v>689.45</v>
      </c>
      <c r="D7" s="312">
        <v>648.72</v>
      </c>
      <c r="E7" s="233">
        <v>208927</v>
      </c>
      <c r="F7" s="312">
        <v>717.58</v>
      </c>
      <c r="G7" s="312">
        <v>703.27</v>
      </c>
      <c r="H7" s="233">
        <v>85387</v>
      </c>
      <c r="I7" s="312">
        <v>678.21</v>
      </c>
      <c r="J7" s="312">
        <v>662.39</v>
      </c>
      <c r="K7" s="233">
        <v>11658</v>
      </c>
      <c r="L7" s="312">
        <v>783.82</v>
      </c>
      <c r="M7" s="312">
        <v>783.3</v>
      </c>
    </row>
    <row r="8" spans="1:14">
      <c r="A8" s="16" t="s">
        <v>448</v>
      </c>
      <c r="B8" s="29">
        <v>530938</v>
      </c>
      <c r="C8" s="64">
        <v>1226.3599999999999</v>
      </c>
      <c r="D8" s="312">
        <v>1220.03</v>
      </c>
      <c r="E8" s="233">
        <v>41292</v>
      </c>
      <c r="F8" s="312">
        <v>1163.08</v>
      </c>
      <c r="G8" s="312">
        <v>1141.26</v>
      </c>
      <c r="H8" s="233">
        <v>20430</v>
      </c>
      <c r="I8" s="312">
        <v>1157.17</v>
      </c>
      <c r="J8" s="312">
        <v>1143.3</v>
      </c>
      <c r="K8" s="233">
        <v>3</v>
      </c>
      <c r="L8" s="312">
        <v>1371.59</v>
      </c>
      <c r="M8" s="312">
        <v>1454.7</v>
      </c>
    </row>
    <row r="9" spans="1:14">
      <c r="A9" s="16" t="s">
        <v>449</v>
      </c>
      <c r="B9" s="29">
        <v>93731</v>
      </c>
      <c r="C9" s="64">
        <v>1681.92</v>
      </c>
      <c r="D9" s="312">
        <v>1653.32</v>
      </c>
      <c r="E9" s="233">
        <v>1642</v>
      </c>
      <c r="F9" s="312">
        <v>1656.28</v>
      </c>
      <c r="G9" s="312">
        <v>1606.63</v>
      </c>
      <c r="H9" s="233">
        <v>2299</v>
      </c>
      <c r="I9" s="312">
        <v>1683.77</v>
      </c>
      <c r="J9" s="312">
        <v>1661.81</v>
      </c>
      <c r="K9" s="233">
        <v>0</v>
      </c>
      <c r="L9" s="312">
        <v>0</v>
      </c>
      <c r="M9" s="312" t="s">
        <v>439</v>
      </c>
    </row>
    <row r="10" spans="1:14">
      <c r="A10" s="16" t="s">
        <v>450</v>
      </c>
      <c r="B10" s="29">
        <v>14621</v>
      </c>
      <c r="C10" s="64">
        <v>2185.91</v>
      </c>
      <c r="D10" s="312">
        <v>2146.35</v>
      </c>
      <c r="E10" s="233">
        <v>422</v>
      </c>
      <c r="F10" s="312">
        <v>2209.86</v>
      </c>
      <c r="G10" s="312">
        <v>2183.4299999999998</v>
      </c>
      <c r="H10" s="233">
        <v>354</v>
      </c>
      <c r="I10" s="312">
        <v>2148</v>
      </c>
      <c r="J10" s="312">
        <v>2124.0100000000002</v>
      </c>
      <c r="K10" s="233">
        <v>0</v>
      </c>
      <c r="L10" s="312">
        <v>0</v>
      </c>
      <c r="M10" s="312" t="s">
        <v>439</v>
      </c>
    </row>
    <row r="11" spans="1:14" ht="15" customHeight="1">
      <c r="A11" s="16" t="s">
        <v>451</v>
      </c>
      <c r="B11" s="29">
        <v>7413</v>
      </c>
      <c r="C11" s="64">
        <v>3070.39</v>
      </c>
      <c r="D11" s="312">
        <v>2916.67</v>
      </c>
      <c r="E11" s="233">
        <v>335</v>
      </c>
      <c r="F11" s="312">
        <v>2929.94</v>
      </c>
      <c r="G11" s="312">
        <v>2825.16</v>
      </c>
      <c r="H11" s="233">
        <v>105</v>
      </c>
      <c r="I11" s="312">
        <v>3050.24</v>
      </c>
      <c r="J11" s="312">
        <v>2703.76</v>
      </c>
      <c r="K11" s="233">
        <v>0</v>
      </c>
      <c r="L11" s="312">
        <v>0</v>
      </c>
      <c r="M11" s="312" t="s">
        <v>439</v>
      </c>
    </row>
    <row r="12" spans="1:14" s="41" customFormat="1" ht="15.75">
      <c r="A12" s="82" t="s">
        <v>27</v>
      </c>
      <c r="B12" s="63">
        <f>SUM(B6:B11)</f>
        <v>1869153</v>
      </c>
      <c r="C12" s="83"/>
      <c r="D12" s="83"/>
      <c r="E12" s="63">
        <f>SUM(E6:E11)</f>
        <v>609456</v>
      </c>
      <c r="F12" s="83"/>
      <c r="G12" s="83"/>
      <c r="H12" s="63">
        <f>SUM(H6:H11)</f>
        <v>224756</v>
      </c>
      <c r="I12" s="83"/>
      <c r="J12" s="83"/>
      <c r="K12" s="63">
        <f>SUM(K6:K11)</f>
        <v>13414</v>
      </c>
      <c r="L12" s="83"/>
      <c r="M12" s="83"/>
      <c r="N12" s="51"/>
    </row>
    <row r="13" spans="1:14" ht="15" customHeight="1">
      <c r="A13" s="91" t="s">
        <v>28</v>
      </c>
      <c r="B13" s="30"/>
      <c r="C13" s="65"/>
      <c r="D13" s="65"/>
      <c r="E13" s="30"/>
      <c r="F13" s="65"/>
      <c r="G13" s="65"/>
      <c r="H13" s="30"/>
      <c r="I13" s="65"/>
      <c r="J13" s="65"/>
      <c r="K13" s="30"/>
      <c r="L13" s="65"/>
      <c r="M13" s="65"/>
      <c r="N13" s="11"/>
    </row>
    <row r="14" spans="1:14">
      <c r="A14" s="16" t="s">
        <v>452</v>
      </c>
      <c r="B14" s="29">
        <v>51446</v>
      </c>
      <c r="C14" s="64">
        <v>73.78</v>
      </c>
      <c r="D14" s="64">
        <v>80.44</v>
      </c>
      <c r="E14" s="29">
        <v>107908</v>
      </c>
      <c r="F14" s="64">
        <v>71.069999999999993</v>
      </c>
      <c r="G14" s="64">
        <v>76.95</v>
      </c>
      <c r="H14" s="29">
        <v>18854</v>
      </c>
      <c r="I14" s="64">
        <v>65.31</v>
      </c>
      <c r="J14" s="64">
        <v>68.64</v>
      </c>
      <c r="K14" s="29">
        <v>0</v>
      </c>
      <c r="L14" s="64">
        <v>0</v>
      </c>
      <c r="M14" s="64" t="s">
        <v>439</v>
      </c>
      <c r="N14" s="11"/>
    </row>
    <row r="15" spans="1:14" ht="15" customHeight="1">
      <c r="A15" s="16" t="s">
        <v>453</v>
      </c>
      <c r="B15" s="29">
        <v>406694</v>
      </c>
      <c r="C15" s="64">
        <v>163.26</v>
      </c>
      <c r="D15" s="64">
        <v>170.64</v>
      </c>
      <c r="E15" s="29">
        <v>128066</v>
      </c>
      <c r="F15" s="64">
        <v>146.16999999999999</v>
      </c>
      <c r="G15" s="64">
        <v>143.54</v>
      </c>
      <c r="H15" s="29">
        <v>39877</v>
      </c>
      <c r="I15" s="64">
        <v>147.69</v>
      </c>
      <c r="J15" s="64">
        <v>147.13999999999999</v>
      </c>
      <c r="K15" s="29">
        <v>0</v>
      </c>
      <c r="L15" s="64">
        <v>0</v>
      </c>
      <c r="M15" s="64" t="s">
        <v>439</v>
      </c>
      <c r="N15" s="11"/>
    </row>
    <row r="16" spans="1:14" ht="15" customHeight="1">
      <c r="A16" s="16" t="s">
        <v>454</v>
      </c>
      <c r="B16" s="29">
        <v>311610</v>
      </c>
      <c r="C16" s="64">
        <v>237.67</v>
      </c>
      <c r="D16" s="64">
        <v>235.44</v>
      </c>
      <c r="E16" s="29">
        <v>16858</v>
      </c>
      <c r="F16" s="64">
        <v>232.8</v>
      </c>
      <c r="G16" s="64">
        <v>228.22</v>
      </c>
      <c r="H16" s="29">
        <v>10033</v>
      </c>
      <c r="I16" s="64">
        <v>237.62</v>
      </c>
      <c r="J16" s="64">
        <v>232.62</v>
      </c>
      <c r="K16" s="29">
        <v>0</v>
      </c>
      <c r="L16" s="64">
        <v>0</v>
      </c>
      <c r="M16" s="64" t="s">
        <v>439</v>
      </c>
      <c r="N16" s="11"/>
    </row>
    <row r="17" spans="1:14">
      <c r="A17" s="16" t="s">
        <v>455</v>
      </c>
      <c r="B17" s="29">
        <v>83864</v>
      </c>
      <c r="C17" s="64">
        <v>339.72</v>
      </c>
      <c r="D17" s="64">
        <v>335.22</v>
      </c>
      <c r="E17" s="29">
        <v>3473</v>
      </c>
      <c r="F17" s="64">
        <v>333.06</v>
      </c>
      <c r="G17" s="64">
        <v>327</v>
      </c>
      <c r="H17" s="29">
        <v>1892</v>
      </c>
      <c r="I17" s="64">
        <v>336.85</v>
      </c>
      <c r="J17" s="64">
        <v>330.42</v>
      </c>
      <c r="K17" s="29">
        <v>0</v>
      </c>
      <c r="L17" s="64">
        <v>0</v>
      </c>
      <c r="M17" s="64" t="s">
        <v>439</v>
      </c>
      <c r="N17" s="11"/>
    </row>
    <row r="18" spans="1:14">
      <c r="A18" s="16" t="s">
        <v>456</v>
      </c>
      <c r="B18" s="29">
        <v>27885</v>
      </c>
      <c r="C18" s="64">
        <v>436.97</v>
      </c>
      <c r="D18" s="64">
        <v>434.47</v>
      </c>
      <c r="E18" s="29">
        <v>972</v>
      </c>
      <c r="F18" s="64">
        <v>443.56</v>
      </c>
      <c r="G18" s="64">
        <v>439.63</v>
      </c>
      <c r="H18" s="29">
        <v>573</v>
      </c>
      <c r="I18" s="64">
        <v>441.81</v>
      </c>
      <c r="J18" s="64">
        <v>436.43</v>
      </c>
      <c r="K18" s="29">
        <v>0</v>
      </c>
      <c r="L18" s="64">
        <v>0</v>
      </c>
      <c r="M18" s="64" t="s">
        <v>439</v>
      </c>
    </row>
    <row r="19" spans="1:14" s="52" customFormat="1">
      <c r="A19" s="90" t="s">
        <v>457</v>
      </c>
      <c r="B19" s="29">
        <v>17017</v>
      </c>
      <c r="C19" s="64">
        <v>625.9</v>
      </c>
      <c r="D19" s="64">
        <v>599.88</v>
      </c>
      <c r="E19" s="29">
        <v>582</v>
      </c>
      <c r="F19" s="64">
        <v>613.26</v>
      </c>
      <c r="G19" s="64">
        <v>583.70000000000005</v>
      </c>
      <c r="H19" s="29">
        <v>371</v>
      </c>
      <c r="I19" s="64">
        <v>613.91</v>
      </c>
      <c r="J19" s="64">
        <v>576.77</v>
      </c>
      <c r="K19" s="29">
        <v>0</v>
      </c>
      <c r="L19" s="64">
        <v>0</v>
      </c>
      <c r="M19" s="64" t="s">
        <v>439</v>
      </c>
    </row>
    <row r="20" spans="1:14" s="52" customFormat="1">
      <c r="A20" s="16" t="s">
        <v>458</v>
      </c>
      <c r="B20" s="29">
        <v>561</v>
      </c>
      <c r="C20" s="64">
        <v>1174.49</v>
      </c>
      <c r="D20" s="64">
        <v>1128.8699999999999</v>
      </c>
      <c r="E20" s="29">
        <v>12</v>
      </c>
      <c r="F20" s="64">
        <v>1083.8</v>
      </c>
      <c r="G20" s="64">
        <v>1060.77</v>
      </c>
      <c r="H20" s="29">
        <v>9</v>
      </c>
      <c r="I20" s="64">
        <v>1073.08</v>
      </c>
      <c r="J20" s="64">
        <v>1057.67</v>
      </c>
      <c r="K20" s="29">
        <v>0</v>
      </c>
      <c r="L20" s="64">
        <v>0</v>
      </c>
      <c r="M20" s="64" t="s">
        <v>439</v>
      </c>
    </row>
    <row r="21" spans="1:14" ht="15" customHeight="1">
      <c r="A21" s="16" t="s">
        <v>459</v>
      </c>
      <c r="B21" s="29">
        <v>49</v>
      </c>
      <c r="C21" s="64">
        <v>1691.82</v>
      </c>
      <c r="D21" s="64">
        <v>1680.44</v>
      </c>
      <c r="E21" s="29">
        <v>2</v>
      </c>
      <c r="F21" s="64">
        <v>1558.7</v>
      </c>
      <c r="G21" s="64">
        <v>1558.7</v>
      </c>
      <c r="H21" s="29">
        <v>0</v>
      </c>
      <c r="I21" s="64">
        <v>0</v>
      </c>
      <c r="J21" s="64" t="s">
        <v>439</v>
      </c>
      <c r="K21" s="29">
        <v>0</v>
      </c>
      <c r="L21" s="64">
        <v>0</v>
      </c>
      <c r="M21" s="64" t="s">
        <v>439</v>
      </c>
    </row>
    <row r="22" spans="1:14" s="52" customFormat="1" ht="15" customHeight="1">
      <c r="A22" s="16" t="s">
        <v>460</v>
      </c>
      <c r="B22" s="29">
        <v>7</v>
      </c>
      <c r="C22" s="64">
        <v>2181.0700000000002</v>
      </c>
      <c r="D22" s="64">
        <v>2116.31</v>
      </c>
      <c r="E22" s="29">
        <v>1</v>
      </c>
      <c r="F22" s="64">
        <v>2137.11</v>
      </c>
      <c r="G22" s="64">
        <v>2137.11</v>
      </c>
      <c r="H22" s="29">
        <v>1</v>
      </c>
      <c r="I22" s="64">
        <v>2134.0300000000002</v>
      </c>
      <c r="J22" s="64">
        <v>2134.0300000000002</v>
      </c>
      <c r="K22" s="29">
        <v>0</v>
      </c>
      <c r="L22" s="64">
        <v>0</v>
      </c>
      <c r="M22" s="64" t="s">
        <v>439</v>
      </c>
    </row>
    <row r="23" spans="1:14" s="52" customFormat="1" ht="15" customHeight="1">
      <c r="A23" s="16" t="s">
        <v>451</v>
      </c>
      <c r="B23" s="29">
        <v>0</v>
      </c>
      <c r="C23" s="64">
        <v>0</v>
      </c>
      <c r="D23" s="64" t="s">
        <v>439</v>
      </c>
      <c r="E23" s="29">
        <v>0</v>
      </c>
      <c r="F23" s="64">
        <v>0</v>
      </c>
      <c r="G23" s="64" t="s">
        <v>439</v>
      </c>
      <c r="H23" s="29">
        <v>0</v>
      </c>
      <c r="I23" s="64">
        <v>0</v>
      </c>
      <c r="J23" s="64" t="s">
        <v>439</v>
      </c>
      <c r="K23" s="29">
        <v>0</v>
      </c>
      <c r="L23" s="64">
        <v>0</v>
      </c>
      <c r="M23" s="64" t="s">
        <v>439</v>
      </c>
    </row>
    <row r="24" spans="1:14" s="41" customFormat="1" ht="15.75">
      <c r="A24" s="82" t="s">
        <v>29</v>
      </c>
      <c r="B24" s="63">
        <f>SUM(B14:B23)</f>
        <v>899133</v>
      </c>
      <c r="C24" s="83"/>
      <c r="D24" s="83"/>
      <c r="E24" s="63">
        <f>SUM(E14:E23)</f>
        <v>257874</v>
      </c>
      <c r="F24" s="83"/>
      <c r="G24" s="83"/>
      <c r="H24" s="63">
        <f>SUM(H14:H23)</f>
        <v>71610</v>
      </c>
      <c r="I24" s="83"/>
      <c r="J24" s="83"/>
      <c r="K24" s="63">
        <f>SUM(K14:K23)</f>
        <v>0</v>
      </c>
      <c r="L24" s="83"/>
      <c r="M24" s="83"/>
    </row>
    <row r="25" spans="1:14">
      <c r="A25" s="10" t="s">
        <v>443</v>
      </c>
      <c r="B25" s="30"/>
      <c r="C25" s="65"/>
      <c r="D25" s="65"/>
      <c r="E25" s="30"/>
      <c r="F25" s="65"/>
      <c r="G25" s="65"/>
      <c r="H25" s="30"/>
      <c r="I25" s="65"/>
      <c r="J25" s="65"/>
      <c r="K25" s="30"/>
      <c r="L25" s="65"/>
      <c r="M25" s="65"/>
    </row>
    <row r="26" spans="1:14">
      <c r="A26" s="16" t="s">
        <v>452</v>
      </c>
      <c r="B26" s="233">
        <v>174671</v>
      </c>
      <c r="C26" s="312">
        <v>72.58</v>
      </c>
      <c r="D26" s="312">
        <v>74.400000000000006</v>
      </c>
      <c r="E26" s="29">
        <v>55139</v>
      </c>
      <c r="F26" s="64">
        <v>46.91</v>
      </c>
      <c r="G26" s="64">
        <v>44.54</v>
      </c>
      <c r="H26" s="29">
        <v>1</v>
      </c>
      <c r="I26" s="64">
        <v>70</v>
      </c>
      <c r="J26" s="64">
        <v>70</v>
      </c>
      <c r="K26" s="233">
        <v>0</v>
      </c>
      <c r="L26" s="312">
        <v>0</v>
      </c>
      <c r="M26" s="312" t="s">
        <v>439</v>
      </c>
    </row>
    <row r="27" spans="1:14" ht="15" customHeight="1">
      <c r="A27" s="16" t="s">
        <v>453</v>
      </c>
      <c r="B27" s="233">
        <v>140351</v>
      </c>
      <c r="C27" s="312">
        <v>125.74</v>
      </c>
      <c r="D27" s="312">
        <v>118.29</v>
      </c>
      <c r="E27" s="29">
        <v>12112</v>
      </c>
      <c r="F27" s="64">
        <v>132.25</v>
      </c>
      <c r="G27" s="64">
        <v>124.6</v>
      </c>
      <c r="H27" s="29">
        <v>1</v>
      </c>
      <c r="I27" s="64">
        <v>157.5</v>
      </c>
      <c r="J27" s="64">
        <v>157.5</v>
      </c>
      <c r="K27" s="233">
        <v>0</v>
      </c>
      <c r="L27" s="312">
        <v>0</v>
      </c>
      <c r="M27" s="312" t="s">
        <v>439</v>
      </c>
    </row>
    <row r="28" spans="1:14">
      <c r="A28" s="16" t="s">
        <v>454</v>
      </c>
      <c r="B28" s="233">
        <v>10351</v>
      </c>
      <c r="C28" s="312">
        <v>239.59</v>
      </c>
      <c r="D28" s="312">
        <v>235.67</v>
      </c>
      <c r="E28" s="29">
        <v>1287</v>
      </c>
      <c r="F28" s="64">
        <v>249.18</v>
      </c>
      <c r="G28" s="64">
        <v>249.26</v>
      </c>
      <c r="H28" s="29">
        <v>1</v>
      </c>
      <c r="I28" s="64">
        <v>216.09</v>
      </c>
      <c r="J28" s="64">
        <v>216.09</v>
      </c>
      <c r="K28" s="233">
        <v>0</v>
      </c>
      <c r="L28" s="312">
        <v>0</v>
      </c>
      <c r="M28" s="312" t="s">
        <v>439</v>
      </c>
    </row>
    <row r="29" spans="1:14" ht="15" customHeight="1">
      <c r="A29" s="16" t="s">
        <v>455</v>
      </c>
      <c r="B29" s="233">
        <v>8401</v>
      </c>
      <c r="C29" s="312">
        <v>355.87</v>
      </c>
      <c r="D29" s="312">
        <v>365.4</v>
      </c>
      <c r="E29" s="29">
        <v>952</v>
      </c>
      <c r="F29" s="64">
        <v>346</v>
      </c>
      <c r="G29" s="64">
        <v>349.37</v>
      </c>
      <c r="H29" s="29">
        <v>10</v>
      </c>
      <c r="I29" s="64">
        <v>341.04</v>
      </c>
      <c r="J29" s="64">
        <v>352.8</v>
      </c>
      <c r="K29" s="233">
        <v>0</v>
      </c>
      <c r="L29" s="312">
        <v>0</v>
      </c>
      <c r="M29" s="312" t="s">
        <v>439</v>
      </c>
    </row>
    <row r="30" spans="1:14" ht="15" customHeight="1">
      <c r="A30" s="16" t="s">
        <v>456</v>
      </c>
      <c r="B30" s="233">
        <v>1774</v>
      </c>
      <c r="C30" s="312">
        <v>430.11</v>
      </c>
      <c r="D30" s="312">
        <v>429.8</v>
      </c>
      <c r="E30" s="29">
        <v>206</v>
      </c>
      <c r="F30" s="64">
        <v>431.91</v>
      </c>
      <c r="G30" s="64">
        <v>434</v>
      </c>
      <c r="H30" s="29">
        <v>5</v>
      </c>
      <c r="I30" s="64">
        <v>432.46</v>
      </c>
      <c r="J30" s="64">
        <v>434</v>
      </c>
      <c r="K30" s="233">
        <v>0</v>
      </c>
      <c r="L30" s="312">
        <v>0</v>
      </c>
      <c r="M30" s="312" t="s">
        <v>439</v>
      </c>
    </row>
    <row r="31" spans="1:14" ht="15" customHeight="1">
      <c r="A31" s="90" t="s">
        <v>457</v>
      </c>
      <c r="B31" s="233">
        <v>250</v>
      </c>
      <c r="C31" s="312">
        <v>522.86</v>
      </c>
      <c r="D31" s="312">
        <v>518</v>
      </c>
      <c r="E31" s="29">
        <v>4</v>
      </c>
      <c r="F31" s="64">
        <v>521.49</v>
      </c>
      <c r="G31" s="64">
        <v>518</v>
      </c>
      <c r="H31" s="29">
        <v>0</v>
      </c>
      <c r="I31" s="64">
        <v>0</v>
      </c>
      <c r="J31" s="64" t="s">
        <v>439</v>
      </c>
      <c r="K31" s="233">
        <v>0</v>
      </c>
      <c r="L31" s="312">
        <v>0</v>
      </c>
      <c r="M31" s="312" t="s">
        <v>439</v>
      </c>
    </row>
    <row r="32" spans="1:14" s="41" customFormat="1" ht="15.75">
      <c r="A32" s="16" t="s">
        <v>458</v>
      </c>
      <c r="B32" s="233">
        <v>0</v>
      </c>
      <c r="C32" s="312">
        <v>0</v>
      </c>
      <c r="D32" s="312" t="s">
        <v>439</v>
      </c>
      <c r="E32" s="29">
        <v>0</v>
      </c>
      <c r="F32" s="64">
        <v>0</v>
      </c>
      <c r="G32" s="64" t="s">
        <v>439</v>
      </c>
      <c r="H32" s="29">
        <v>0</v>
      </c>
      <c r="I32" s="64">
        <v>0</v>
      </c>
      <c r="J32" s="64" t="s">
        <v>439</v>
      </c>
      <c r="K32" s="29">
        <v>0</v>
      </c>
      <c r="L32" s="64">
        <v>0</v>
      </c>
      <c r="M32" s="64" t="s">
        <v>439</v>
      </c>
    </row>
    <row r="33" spans="1:13">
      <c r="A33" s="16" t="s">
        <v>459</v>
      </c>
      <c r="B33" s="233">
        <v>0</v>
      </c>
      <c r="C33" s="312">
        <v>0</v>
      </c>
      <c r="D33" s="312" t="s">
        <v>439</v>
      </c>
      <c r="E33" s="29">
        <v>0</v>
      </c>
      <c r="F33" s="64">
        <v>0</v>
      </c>
      <c r="G33" s="64" t="s">
        <v>439</v>
      </c>
      <c r="H33" s="29">
        <v>0</v>
      </c>
      <c r="I33" s="64">
        <v>0</v>
      </c>
      <c r="J33" s="64" t="s">
        <v>439</v>
      </c>
      <c r="K33" s="29">
        <v>0</v>
      </c>
      <c r="L33" s="64">
        <v>0</v>
      </c>
      <c r="M33" s="64" t="s">
        <v>439</v>
      </c>
    </row>
    <row r="34" spans="1:13">
      <c r="A34" s="16" t="s">
        <v>460</v>
      </c>
      <c r="B34" s="233">
        <v>0</v>
      </c>
      <c r="C34" s="312">
        <v>0</v>
      </c>
      <c r="D34" s="312" t="s">
        <v>439</v>
      </c>
      <c r="E34" s="29">
        <v>0</v>
      </c>
      <c r="F34" s="64">
        <v>0</v>
      </c>
      <c r="G34" s="64" t="s">
        <v>439</v>
      </c>
      <c r="H34" s="29">
        <v>0</v>
      </c>
      <c r="I34" s="64">
        <v>0</v>
      </c>
      <c r="J34" s="64" t="s">
        <v>439</v>
      </c>
      <c r="K34" s="29">
        <v>0</v>
      </c>
      <c r="L34" s="64">
        <v>0</v>
      </c>
      <c r="M34" s="64" t="s">
        <v>439</v>
      </c>
    </row>
    <row r="35" spans="1:13">
      <c r="A35" s="16" t="s">
        <v>451</v>
      </c>
      <c r="B35" s="233">
        <v>0</v>
      </c>
      <c r="C35" s="312">
        <v>0</v>
      </c>
      <c r="D35" s="312" t="s">
        <v>439</v>
      </c>
      <c r="E35" s="29">
        <v>0</v>
      </c>
      <c r="F35" s="64">
        <v>0</v>
      </c>
      <c r="G35" s="64" t="s">
        <v>439</v>
      </c>
      <c r="H35" s="29">
        <v>0</v>
      </c>
      <c r="I35" s="64">
        <v>0</v>
      </c>
      <c r="J35" s="64" t="s">
        <v>439</v>
      </c>
      <c r="K35" s="29">
        <v>0</v>
      </c>
      <c r="L35" s="64">
        <v>0</v>
      </c>
      <c r="M35" s="64" t="s">
        <v>439</v>
      </c>
    </row>
    <row r="36" spans="1:13" s="52" customFormat="1" ht="15.75">
      <c r="A36" s="82" t="s">
        <v>444</v>
      </c>
      <c r="B36" s="63">
        <f>SUM(B26:B35)</f>
        <v>335798</v>
      </c>
      <c r="C36" s="83"/>
      <c r="D36" s="83"/>
      <c r="E36" s="63">
        <f>SUM(E26:E35)</f>
        <v>69700</v>
      </c>
      <c r="F36" s="83"/>
      <c r="G36" s="83"/>
      <c r="H36" s="63">
        <f>SUM(H26:H35)</f>
        <v>18</v>
      </c>
      <c r="I36" s="83"/>
      <c r="J36" s="83"/>
      <c r="K36" s="63">
        <f>SUM(K26:K35)</f>
        <v>0</v>
      </c>
      <c r="L36" s="83"/>
      <c r="M36" s="83"/>
    </row>
    <row r="37" spans="1:13">
      <c r="A37" s="10" t="s">
        <v>605</v>
      </c>
      <c r="B37" s="32"/>
      <c r="C37" s="346"/>
      <c r="D37" s="65"/>
      <c r="E37" s="30"/>
      <c r="F37" s="65"/>
      <c r="G37" s="65"/>
      <c r="H37" s="30"/>
      <c r="I37" s="65"/>
      <c r="J37" s="65"/>
      <c r="K37" s="30"/>
      <c r="L37" s="65"/>
      <c r="M37" s="65"/>
    </row>
    <row r="38" spans="1:13">
      <c r="A38" s="16" t="s">
        <v>446</v>
      </c>
      <c r="B38" s="233">
        <v>19317</v>
      </c>
      <c r="C38" s="312">
        <v>360.07</v>
      </c>
      <c r="D38" s="312">
        <v>360</v>
      </c>
      <c r="E38" s="29">
        <v>0</v>
      </c>
      <c r="F38" s="64">
        <v>0</v>
      </c>
      <c r="G38" s="64" t="s">
        <v>439</v>
      </c>
      <c r="H38" s="29">
        <v>0</v>
      </c>
      <c r="I38" s="64">
        <v>0</v>
      </c>
      <c r="J38" s="64" t="s">
        <v>439</v>
      </c>
      <c r="K38" s="233">
        <v>15619</v>
      </c>
      <c r="L38" s="64">
        <v>225.85</v>
      </c>
      <c r="M38" s="64">
        <v>205.71</v>
      </c>
    </row>
    <row r="39" spans="1:13">
      <c r="A39" s="16" t="s">
        <v>447</v>
      </c>
      <c r="B39" s="233">
        <v>0</v>
      </c>
      <c r="C39" s="312">
        <v>0</v>
      </c>
      <c r="D39" s="312" t="s">
        <v>439</v>
      </c>
      <c r="E39" s="18">
        <v>0</v>
      </c>
      <c r="F39" s="19">
        <v>0</v>
      </c>
      <c r="G39" s="19" t="s">
        <v>439</v>
      </c>
      <c r="H39" s="18">
        <v>0</v>
      </c>
      <c r="I39" s="19">
        <v>0</v>
      </c>
      <c r="J39" s="19" t="s">
        <v>439</v>
      </c>
      <c r="K39" s="18">
        <v>0</v>
      </c>
      <c r="L39" s="19">
        <v>0</v>
      </c>
      <c r="M39" s="19" t="s">
        <v>439</v>
      </c>
    </row>
    <row r="40" spans="1:13">
      <c r="A40" s="16" t="s">
        <v>448</v>
      </c>
      <c r="B40" s="233">
        <v>0</v>
      </c>
      <c r="C40" s="312">
        <v>0</v>
      </c>
      <c r="D40" s="312" t="s">
        <v>439</v>
      </c>
      <c r="E40" s="18">
        <v>0</v>
      </c>
      <c r="F40" s="19">
        <v>0</v>
      </c>
      <c r="G40" s="19" t="s">
        <v>439</v>
      </c>
      <c r="H40" s="18">
        <v>0</v>
      </c>
      <c r="I40" s="19">
        <v>0</v>
      </c>
      <c r="J40" s="19" t="s">
        <v>439</v>
      </c>
      <c r="K40" s="18">
        <v>0</v>
      </c>
      <c r="L40" s="19">
        <v>0</v>
      </c>
      <c r="M40" s="19" t="s">
        <v>439</v>
      </c>
    </row>
    <row r="41" spans="1:13">
      <c r="A41" s="16" t="s">
        <v>449</v>
      </c>
      <c r="B41" s="233">
        <v>0</v>
      </c>
      <c r="C41" s="312">
        <v>0</v>
      </c>
      <c r="D41" s="312" t="s">
        <v>439</v>
      </c>
      <c r="E41" s="18">
        <v>0</v>
      </c>
      <c r="F41" s="19">
        <v>0</v>
      </c>
      <c r="G41" s="19" t="s">
        <v>439</v>
      </c>
      <c r="H41" s="18">
        <v>0</v>
      </c>
      <c r="I41" s="19">
        <v>0</v>
      </c>
      <c r="J41" s="19" t="s">
        <v>439</v>
      </c>
      <c r="K41" s="18">
        <v>0</v>
      </c>
      <c r="L41" s="19">
        <v>0</v>
      </c>
      <c r="M41" s="19" t="s">
        <v>439</v>
      </c>
    </row>
    <row r="42" spans="1:13">
      <c r="A42" s="16" t="s">
        <v>450</v>
      </c>
      <c r="B42" s="233">
        <v>0</v>
      </c>
      <c r="C42" s="312">
        <v>0</v>
      </c>
      <c r="D42" s="312" t="s">
        <v>439</v>
      </c>
      <c r="E42" s="18">
        <v>0</v>
      </c>
      <c r="F42" s="19">
        <v>0</v>
      </c>
      <c r="G42" s="19" t="s">
        <v>439</v>
      </c>
      <c r="H42" s="18">
        <v>0</v>
      </c>
      <c r="I42" s="19">
        <v>0</v>
      </c>
      <c r="J42" s="19" t="s">
        <v>439</v>
      </c>
      <c r="K42" s="18">
        <v>0</v>
      </c>
      <c r="L42" s="19">
        <v>0</v>
      </c>
      <c r="M42" s="19" t="s">
        <v>439</v>
      </c>
    </row>
    <row r="43" spans="1:13">
      <c r="A43" s="16" t="s">
        <v>451</v>
      </c>
      <c r="B43" s="233">
        <v>0</v>
      </c>
      <c r="C43" s="312">
        <v>0</v>
      </c>
      <c r="D43" s="312" t="s">
        <v>439</v>
      </c>
      <c r="E43" s="18">
        <v>0</v>
      </c>
      <c r="F43" s="19">
        <v>0</v>
      </c>
      <c r="G43" s="19" t="s">
        <v>439</v>
      </c>
      <c r="H43" s="18">
        <v>0</v>
      </c>
      <c r="I43" s="19">
        <v>0</v>
      </c>
      <c r="J43" s="19" t="s">
        <v>439</v>
      </c>
      <c r="K43" s="18">
        <v>0</v>
      </c>
      <c r="L43" s="19">
        <v>0</v>
      </c>
      <c r="M43" s="19" t="s">
        <v>439</v>
      </c>
    </row>
    <row r="44" spans="1:13" ht="15.75">
      <c r="A44" s="82" t="s">
        <v>615</v>
      </c>
      <c r="B44" s="84">
        <f>SUM(B38:B43)</f>
        <v>19317</v>
      </c>
      <c r="C44" s="347"/>
      <c r="D44" s="83"/>
      <c r="E44" s="63">
        <f>SUM(E38:E43)</f>
        <v>0</v>
      </c>
      <c r="F44" s="83"/>
      <c r="G44" s="83"/>
      <c r="H44" s="63">
        <f>SUM(H38:H43)</f>
        <v>0</v>
      </c>
      <c r="I44" s="83"/>
      <c r="J44" s="83"/>
      <c r="K44" s="63">
        <f>SUM(K38:K43)</f>
        <v>15619</v>
      </c>
      <c r="L44" s="83"/>
      <c r="M44" s="83"/>
    </row>
    <row r="45" spans="1:13">
      <c r="A45" s="10" t="s">
        <v>604</v>
      </c>
      <c r="B45" s="32"/>
      <c r="C45" s="346"/>
      <c r="D45" s="65"/>
      <c r="E45" s="30"/>
      <c r="F45" s="65"/>
      <c r="G45" s="65"/>
      <c r="H45" s="30"/>
      <c r="I45" s="65"/>
      <c r="J45" s="65"/>
      <c r="K45" s="30"/>
      <c r="L45" s="65"/>
      <c r="M45" s="65"/>
    </row>
    <row r="46" spans="1:13">
      <c r="A46" s="16" t="s">
        <v>446</v>
      </c>
      <c r="B46" s="233">
        <v>0</v>
      </c>
      <c r="C46" s="312">
        <v>0</v>
      </c>
      <c r="D46" s="312" t="s">
        <v>439</v>
      </c>
      <c r="E46" s="29">
        <v>0</v>
      </c>
      <c r="F46" s="64">
        <v>0</v>
      </c>
      <c r="G46" s="64" t="s">
        <v>439</v>
      </c>
      <c r="H46" s="29">
        <v>0</v>
      </c>
      <c r="I46" s="64">
        <v>0</v>
      </c>
      <c r="J46" s="64" t="s">
        <v>439</v>
      </c>
      <c r="K46" s="29">
        <v>0</v>
      </c>
      <c r="L46" s="64">
        <v>0</v>
      </c>
      <c r="M46" s="64" t="s">
        <v>439</v>
      </c>
    </row>
    <row r="47" spans="1:13">
      <c r="A47" s="16" t="s">
        <v>447</v>
      </c>
      <c r="B47" s="233">
        <v>0</v>
      </c>
      <c r="C47" s="312">
        <v>0</v>
      </c>
      <c r="D47" s="312" t="s">
        <v>439</v>
      </c>
      <c r="E47" s="18">
        <v>0</v>
      </c>
      <c r="F47" s="19">
        <v>0</v>
      </c>
      <c r="G47" s="19" t="s">
        <v>439</v>
      </c>
      <c r="H47" s="18">
        <v>0</v>
      </c>
      <c r="I47" s="19">
        <v>0</v>
      </c>
      <c r="J47" s="19" t="s">
        <v>439</v>
      </c>
      <c r="K47" s="18">
        <v>0</v>
      </c>
      <c r="L47" s="19">
        <v>0</v>
      </c>
      <c r="M47" s="19" t="s">
        <v>439</v>
      </c>
    </row>
    <row r="48" spans="1:13">
      <c r="A48" s="16" t="s">
        <v>448</v>
      </c>
      <c r="B48" s="233">
        <v>0</v>
      </c>
      <c r="C48" s="312">
        <v>0</v>
      </c>
      <c r="D48" s="312" t="s">
        <v>439</v>
      </c>
      <c r="E48" s="18">
        <v>0</v>
      </c>
      <c r="F48" s="19">
        <v>0</v>
      </c>
      <c r="G48" s="19" t="s">
        <v>439</v>
      </c>
      <c r="H48" s="18">
        <v>0</v>
      </c>
      <c r="I48" s="19">
        <v>0</v>
      </c>
      <c r="J48" s="19" t="s">
        <v>439</v>
      </c>
      <c r="K48" s="18">
        <v>0</v>
      </c>
      <c r="L48" s="19">
        <v>0</v>
      </c>
      <c r="M48" s="19" t="s">
        <v>439</v>
      </c>
    </row>
    <row r="49" spans="1:13">
      <c r="A49" s="16" t="s">
        <v>449</v>
      </c>
      <c r="B49" s="233">
        <v>0</v>
      </c>
      <c r="C49" s="312">
        <v>0</v>
      </c>
      <c r="D49" s="312" t="s">
        <v>439</v>
      </c>
      <c r="E49" s="18">
        <v>0</v>
      </c>
      <c r="F49" s="19">
        <v>0</v>
      </c>
      <c r="G49" s="19" t="s">
        <v>439</v>
      </c>
      <c r="H49" s="18">
        <v>0</v>
      </c>
      <c r="I49" s="19">
        <v>0</v>
      </c>
      <c r="J49" s="19" t="s">
        <v>439</v>
      </c>
      <c r="K49" s="18">
        <v>0</v>
      </c>
      <c r="L49" s="19">
        <v>0</v>
      </c>
      <c r="M49" s="19" t="s">
        <v>439</v>
      </c>
    </row>
    <row r="50" spans="1:13">
      <c r="A50" s="16" t="s">
        <v>450</v>
      </c>
      <c r="B50" s="233">
        <v>0</v>
      </c>
      <c r="C50" s="312">
        <v>0</v>
      </c>
      <c r="D50" s="312" t="s">
        <v>439</v>
      </c>
      <c r="E50" s="18">
        <v>0</v>
      </c>
      <c r="F50" s="19">
        <v>0</v>
      </c>
      <c r="G50" s="19" t="s">
        <v>439</v>
      </c>
      <c r="H50" s="18">
        <v>0</v>
      </c>
      <c r="I50" s="19">
        <v>0</v>
      </c>
      <c r="J50" s="19" t="s">
        <v>439</v>
      </c>
      <c r="K50" s="18">
        <v>0</v>
      </c>
      <c r="L50" s="19">
        <v>0</v>
      </c>
      <c r="M50" s="19" t="s">
        <v>439</v>
      </c>
    </row>
    <row r="51" spans="1:13">
      <c r="A51" s="16" t="s">
        <v>451</v>
      </c>
      <c r="B51" s="233">
        <v>0</v>
      </c>
      <c r="C51" s="312">
        <v>0</v>
      </c>
      <c r="D51" s="312" t="s">
        <v>439</v>
      </c>
      <c r="E51" s="18">
        <v>0</v>
      </c>
      <c r="F51" s="19">
        <v>0</v>
      </c>
      <c r="G51" s="19" t="s">
        <v>439</v>
      </c>
      <c r="H51" s="18">
        <v>0</v>
      </c>
      <c r="I51" s="19">
        <v>0</v>
      </c>
      <c r="J51" s="19" t="s">
        <v>439</v>
      </c>
      <c r="K51" s="18">
        <v>0</v>
      </c>
      <c r="L51" s="19">
        <v>0</v>
      </c>
      <c r="M51" s="19" t="s">
        <v>439</v>
      </c>
    </row>
    <row r="52" spans="1:13" ht="15.75">
      <c r="A52" s="82" t="s">
        <v>30</v>
      </c>
      <c r="B52" s="84">
        <f>SUM(B46:B51)</f>
        <v>0</v>
      </c>
      <c r="C52" s="347"/>
      <c r="D52" s="83"/>
      <c r="E52" s="63">
        <f>SUM(E46:E51)</f>
        <v>0</v>
      </c>
      <c r="F52" s="83"/>
      <c r="G52" s="83"/>
      <c r="H52" s="63">
        <f>SUM(H46:H51)</f>
        <v>0</v>
      </c>
      <c r="I52" s="83"/>
      <c r="J52" s="83"/>
      <c r="K52" s="63">
        <f>SUM(K46:K51)</f>
        <v>0</v>
      </c>
      <c r="L52" s="83"/>
      <c r="M52" s="83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S38"/>
  <sheetViews>
    <sheetView workbookViewId="0">
      <selection activeCell="F21" sqref="F21"/>
    </sheetView>
  </sheetViews>
  <sheetFormatPr defaultRowHeight="15"/>
  <cols>
    <col min="1" max="1" width="22.5703125" style="181" customWidth="1"/>
    <col min="2" max="2" width="14.28515625" style="181" customWidth="1"/>
    <col min="3" max="3" width="16.5703125" style="181" customWidth="1"/>
    <col min="4" max="4" width="17.5703125" style="181" bestFit="1" customWidth="1"/>
    <col min="5" max="5" width="9.5703125" style="181" customWidth="1"/>
    <col min="6" max="6" width="17" style="181" customWidth="1"/>
    <col min="7" max="7" width="9.7109375" style="181" customWidth="1"/>
    <col min="8" max="8" width="10.5703125" style="181" customWidth="1"/>
    <col min="9" max="9" width="15.7109375" style="181" customWidth="1"/>
    <col min="10" max="10" width="9.42578125" style="181" customWidth="1"/>
    <col min="11" max="11" width="10.28515625" style="181" customWidth="1"/>
    <col min="12" max="12" width="15.42578125" style="181" customWidth="1"/>
    <col min="13" max="13" width="9.5703125" style="181" customWidth="1"/>
    <col min="14" max="14" width="13.28515625" style="181" customWidth="1"/>
    <col min="15" max="15" width="17.5703125" style="181" customWidth="1"/>
    <col min="16" max="16384" width="9.140625" style="181"/>
  </cols>
  <sheetData>
    <row r="1" spans="1:15" ht="15.75">
      <c r="A1" s="592" t="s">
        <v>682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</row>
    <row r="2" spans="1:15" ht="16.5" thickBot="1">
      <c r="A2" s="307"/>
      <c r="B2" s="307"/>
      <c r="C2" s="307"/>
      <c r="D2" s="307"/>
      <c r="E2" s="307"/>
      <c r="F2" s="307"/>
      <c r="G2" s="307"/>
      <c r="H2" s="307"/>
      <c r="I2" s="307"/>
      <c r="J2" s="308"/>
      <c r="K2" s="308"/>
      <c r="L2" s="308"/>
      <c r="M2" s="308"/>
      <c r="N2" s="308"/>
      <c r="O2" s="308"/>
    </row>
    <row r="3" spans="1:15" ht="15.75">
      <c r="A3" s="590" t="s">
        <v>576</v>
      </c>
      <c r="B3" s="588" t="s">
        <v>5</v>
      </c>
      <c r="C3" s="588"/>
      <c r="D3" s="588"/>
      <c r="E3" s="588" t="s">
        <v>6</v>
      </c>
      <c r="F3" s="588"/>
      <c r="G3" s="588"/>
      <c r="H3" s="588" t="s">
        <v>20</v>
      </c>
      <c r="I3" s="588"/>
      <c r="J3" s="588"/>
      <c r="K3" s="588" t="s">
        <v>21</v>
      </c>
      <c r="L3" s="588"/>
      <c r="M3" s="588"/>
      <c r="N3" s="588" t="s">
        <v>574</v>
      </c>
      <c r="O3" s="589"/>
    </row>
    <row r="4" spans="1:15" ht="32.25" customHeight="1" thickBot="1">
      <c r="A4" s="591"/>
      <c r="B4" s="313" t="s">
        <v>1</v>
      </c>
      <c r="C4" s="314" t="s">
        <v>2</v>
      </c>
      <c r="D4" s="315" t="s">
        <v>22</v>
      </c>
      <c r="E4" s="313" t="s">
        <v>1</v>
      </c>
      <c r="F4" s="314" t="s">
        <v>2</v>
      </c>
      <c r="G4" s="315" t="s">
        <v>22</v>
      </c>
      <c r="H4" s="313" t="s">
        <v>1</v>
      </c>
      <c r="I4" s="314" t="s">
        <v>2</v>
      </c>
      <c r="J4" s="315" t="s">
        <v>22</v>
      </c>
      <c r="K4" s="313" t="s">
        <v>1</v>
      </c>
      <c r="L4" s="314" t="s">
        <v>2</v>
      </c>
      <c r="M4" s="315" t="s">
        <v>22</v>
      </c>
      <c r="N4" s="241" t="s">
        <v>502</v>
      </c>
      <c r="O4" s="316" t="s">
        <v>573</v>
      </c>
    </row>
    <row r="5" spans="1:15">
      <c r="A5" s="348" t="s">
        <v>512</v>
      </c>
      <c r="B5" s="254">
        <v>1531450</v>
      </c>
      <c r="C5" s="255">
        <v>1155295481.6900001</v>
      </c>
      <c r="D5" s="256">
        <v>754.38</v>
      </c>
      <c r="E5" s="254">
        <v>505323</v>
      </c>
      <c r="F5" s="255">
        <v>258987820.69</v>
      </c>
      <c r="G5" s="256">
        <v>512.52</v>
      </c>
      <c r="H5" s="254">
        <v>213395</v>
      </c>
      <c r="I5" s="255">
        <v>120836150.29000001</v>
      </c>
      <c r="J5" s="256">
        <v>566.26</v>
      </c>
      <c r="K5" s="254">
        <v>12105</v>
      </c>
      <c r="L5" s="255">
        <v>9314958.3399999999</v>
      </c>
      <c r="M5" s="256">
        <v>769.51</v>
      </c>
      <c r="N5" s="257">
        <v>2262273</v>
      </c>
      <c r="O5" s="258">
        <v>1544434411.01</v>
      </c>
    </row>
    <row r="6" spans="1:15">
      <c r="A6" s="349" t="s">
        <v>425</v>
      </c>
      <c r="B6" s="261">
        <v>334045</v>
      </c>
      <c r="C6" s="260">
        <v>390180325.88</v>
      </c>
      <c r="D6" s="260">
        <v>1168.05</v>
      </c>
      <c r="E6" s="261">
        <v>103027</v>
      </c>
      <c r="F6" s="260">
        <v>69343475.599999994</v>
      </c>
      <c r="G6" s="259">
        <v>673.06</v>
      </c>
      <c r="H6" s="261">
        <v>11223</v>
      </c>
      <c r="I6" s="260">
        <v>10735595.380000001</v>
      </c>
      <c r="J6" s="259">
        <v>956.57</v>
      </c>
      <c r="K6" s="261">
        <v>1307</v>
      </c>
      <c r="L6" s="260">
        <v>261400</v>
      </c>
      <c r="M6" s="259">
        <v>200</v>
      </c>
      <c r="N6" s="263">
        <v>449602</v>
      </c>
      <c r="O6" s="264">
        <v>470520796.86000001</v>
      </c>
    </row>
    <row r="7" spans="1:15">
      <c r="A7" s="349" t="s">
        <v>603</v>
      </c>
      <c r="B7" s="261">
        <v>19317</v>
      </c>
      <c r="C7" s="260">
        <v>6955554.21</v>
      </c>
      <c r="D7" s="259">
        <v>360.07</v>
      </c>
      <c r="E7" s="261"/>
      <c r="F7" s="260"/>
      <c r="G7" s="259"/>
      <c r="H7" s="259"/>
      <c r="I7" s="260"/>
      <c r="J7" s="260"/>
      <c r="K7" s="261">
        <v>15619</v>
      </c>
      <c r="L7" s="260">
        <v>3527562.68</v>
      </c>
      <c r="M7" s="259">
        <v>225.85</v>
      </c>
      <c r="N7" s="263">
        <v>34936</v>
      </c>
      <c r="O7" s="264">
        <v>10483116.890000001</v>
      </c>
    </row>
    <row r="8" spans="1:15">
      <c r="A8" s="350" t="s">
        <v>503</v>
      </c>
      <c r="B8" s="261">
        <v>3116</v>
      </c>
      <c r="C8" s="260">
        <v>6040937.6200000001</v>
      </c>
      <c r="D8" s="260">
        <v>1938.68</v>
      </c>
      <c r="E8" s="261">
        <v>1061</v>
      </c>
      <c r="F8" s="260">
        <v>901256.35</v>
      </c>
      <c r="G8" s="259">
        <v>849.44</v>
      </c>
      <c r="H8" s="259">
        <v>138</v>
      </c>
      <c r="I8" s="260">
        <v>156470.21</v>
      </c>
      <c r="J8" s="260">
        <v>1133.8399999999999</v>
      </c>
      <c r="K8" s="261"/>
      <c r="L8" s="260"/>
      <c r="M8" s="259"/>
      <c r="N8" s="263">
        <v>4315</v>
      </c>
      <c r="O8" s="264">
        <v>7098664.1799999997</v>
      </c>
    </row>
    <row r="9" spans="1:15" s="230" customFormat="1">
      <c r="A9" s="349" t="s">
        <v>387</v>
      </c>
      <c r="B9" s="259">
        <v>4</v>
      </c>
      <c r="C9" s="260">
        <v>4543.22</v>
      </c>
      <c r="D9" s="260">
        <v>1135.81</v>
      </c>
      <c r="E9" s="259"/>
      <c r="F9" s="260"/>
      <c r="G9" s="259"/>
      <c r="H9" s="262"/>
      <c r="I9" s="262"/>
      <c r="J9" s="262"/>
      <c r="K9" s="259">
        <v>2</v>
      </c>
      <c r="L9" s="260">
        <v>1551.55</v>
      </c>
      <c r="M9" s="259">
        <v>775.78</v>
      </c>
      <c r="N9" s="265">
        <v>6</v>
      </c>
      <c r="O9" s="264">
        <v>6094.77</v>
      </c>
    </row>
    <row r="10" spans="1:15">
      <c r="A10" s="349" t="s">
        <v>390</v>
      </c>
      <c r="B10" s="259">
        <v>80</v>
      </c>
      <c r="C10" s="260">
        <v>81426.87</v>
      </c>
      <c r="D10" s="260">
        <v>1017.84</v>
      </c>
      <c r="E10" s="259">
        <v>40</v>
      </c>
      <c r="F10" s="260">
        <v>23837.7</v>
      </c>
      <c r="G10" s="259">
        <v>595.94000000000005</v>
      </c>
      <c r="H10" s="262"/>
      <c r="I10" s="262"/>
      <c r="J10" s="262"/>
      <c r="K10" s="259"/>
      <c r="L10" s="260"/>
      <c r="M10" s="259"/>
      <c r="N10" s="265">
        <v>120</v>
      </c>
      <c r="O10" s="264">
        <v>105264.57</v>
      </c>
    </row>
    <row r="11" spans="1:15" ht="15.75" thickBot="1">
      <c r="A11" s="351" t="s">
        <v>566</v>
      </c>
      <c r="B11" s="266">
        <v>458</v>
      </c>
      <c r="C11" s="267">
        <v>194443.14</v>
      </c>
      <c r="D11" s="266">
        <v>424.55</v>
      </c>
      <c r="E11" s="266">
        <v>5</v>
      </c>
      <c r="F11" s="267">
        <v>4285.97</v>
      </c>
      <c r="G11" s="266">
        <v>857.19</v>
      </c>
      <c r="H11" s="268"/>
      <c r="I11" s="268"/>
      <c r="J11" s="268"/>
      <c r="K11" s="268"/>
      <c r="L11" s="268"/>
      <c r="M11" s="268"/>
      <c r="N11" s="269">
        <v>463</v>
      </c>
      <c r="O11" s="270">
        <v>198729.11</v>
      </c>
    </row>
    <row r="12" spans="1:15">
      <c r="A12" s="308"/>
      <c r="B12" s="309"/>
      <c r="C12" s="310"/>
      <c r="D12" s="308"/>
      <c r="E12" s="309"/>
      <c r="F12" s="310"/>
      <c r="G12" s="308"/>
      <c r="H12" s="309"/>
      <c r="I12" s="310"/>
      <c r="J12" s="308"/>
      <c r="K12" s="310"/>
      <c r="L12" s="310"/>
      <c r="M12" s="308"/>
      <c r="N12" s="309"/>
      <c r="O12" s="310"/>
    </row>
    <row r="13" spans="1:15" ht="15" customHeight="1">
      <c r="A13" s="592" t="s">
        <v>684</v>
      </c>
      <c r="B13" s="592"/>
      <c r="C13" s="592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</row>
    <row r="14" spans="1:15" ht="16.5" thickBot="1">
      <c r="A14" s="307"/>
      <c r="B14" s="307"/>
      <c r="C14" s="307"/>
      <c r="D14" s="307"/>
      <c r="E14" s="307"/>
      <c r="F14" s="307"/>
      <c r="G14" s="307"/>
      <c r="H14" s="307"/>
      <c r="I14" s="307"/>
      <c r="J14" s="308"/>
      <c r="K14" s="308"/>
      <c r="L14" s="308"/>
      <c r="M14" s="308"/>
      <c r="N14" s="308"/>
      <c r="O14" s="308"/>
    </row>
    <row r="15" spans="1:15" ht="15.75">
      <c r="A15" s="590" t="s">
        <v>576</v>
      </c>
      <c r="B15" s="588" t="s">
        <v>5</v>
      </c>
      <c r="C15" s="588"/>
      <c r="D15" s="588"/>
      <c r="E15" s="588" t="s">
        <v>6</v>
      </c>
      <c r="F15" s="588"/>
      <c r="G15" s="588"/>
      <c r="H15" s="588" t="s">
        <v>20</v>
      </c>
      <c r="I15" s="588"/>
      <c r="J15" s="588"/>
      <c r="K15" s="588" t="s">
        <v>21</v>
      </c>
      <c r="L15" s="588"/>
      <c r="M15" s="588"/>
      <c r="N15" s="588" t="s">
        <v>574</v>
      </c>
      <c r="O15" s="589"/>
    </row>
    <row r="16" spans="1:15" ht="32.25" thickBot="1">
      <c r="A16" s="591"/>
      <c r="B16" s="313" t="s">
        <v>1</v>
      </c>
      <c r="C16" s="314" t="s">
        <v>2</v>
      </c>
      <c r="D16" s="315" t="s">
        <v>22</v>
      </c>
      <c r="E16" s="313" t="s">
        <v>1</v>
      </c>
      <c r="F16" s="314" t="s">
        <v>2</v>
      </c>
      <c r="G16" s="315" t="s">
        <v>22</v>
      </c>
      <c r="H16" s="313" t="s">
        <v>1</v>
      </c>
      <c r="I16" s="314" t="s">
        <v>2</v>
      </c>
      <c r="J16" s="315" t="s">
        <v>22</v>
      </c>
      <c r="K16" s="313" t="s">
        <v>1</v>
      </c>
      <c r="L16" s="314" t="s">
        <v>2</v>
      </c>
      <c r="M16" s="315" t="s">
        <v>22</v>
      </c>
      <c r="N16" s="241" t="s">
        <v>502</v>
      </c>
      <c r="O16" s="316" t="s">
        <v>573</v>
      </c>
    </row>
    <row r="17" spans="1:18">
      <c r="A17" s="448" t="s">
        <v>566</v>
      </c>
      <c r="B17" s="254">
        <v>893508</v>
      </c>
      <c r="C17" s="255">
        <v>193354587.75999999</v>
      </c>
      <c r="D17" s="256">
        <v>216.4</v>
      </c>
      <c r="E17" s="254">
        <v>257780</v>
      </c>
      <c r="F17" s="255">
        <v>32261486.66</v>
      </c>
      <c r="G17" s="256">
        <v>125.15</v>
      </c>
      <c r="H17" s="254">
        <v>71585</v>
      </c>
      <c r="I17" s="255">
        <v>10629759.84</v>
      </c>
      <c r="J17" s="256">
        <v>148.49</v>
      </c>
      <c r="K17" s="271"/>
      <c r="L17" s="271"/>
      <c r="M17" s="271"/>
      <c r="N17" s="257">
        <v>1222873</v>
      </c>
      <c r="O17" s="258">
        <v>236245834.25999999</v>
      </c>
    </row>
    <row r="18" spans="1:18">
      <c r="A18" s="349" t="s">
        <v>586</v>
      </c>
      <c r="B18" s="261">
        <v>3824</v>
      </c>
      <c r="C18" s="260">
        <v>2099095.0099999998</v>
      </c>
      <c r="D18" s="259">
        <v>548.92999999999995</v>
      </c>
      <c r="E18" s="259">
        <v>73</v>
      </c>
      <c r="F18" s="260">
        <v>9326.91</v>
      </c>
      <c r="G18" s="259">
        <v>127.77</v>
      </c>
      <c r="H18" s="259">
        <v>20</v>
      </c>
      <c r="I18" s="260">
        <v>4080.21</v>
      </c>
      <c r="J18" s="259">
        <v>204.01</v>
      </c>
      <c r="K18" s="262"/>
      <c r="L18" s="262"/>
      <c r="M18" s="262"/>
      <c r="N18" s="263">
        <v>3917</v>
      </c>
      <c r="O18" s="264">
        <v>2112502.13</v>
      </c>
    </row>
    <row r="19" spans="1:18">
      <c r="A19" s="349" t="s">
        <v>324</v>
      </c>
      <c r="B19" s="261">
        <v>1457</v>
      </c>
      <c r="C19" s="260">
        <v>760136.58</v>
      </c>
      <c r="D19" s="259">
        <v>521.71</v>
      </c>
      <c r="E19" s="259"/>
      <c r="F19" s="260"/>
      <c r="G19" s="259"/>
      <c r="H19" s="259"/>
      <c r="I19" s="260"/>
      <c r="J19" s="259"/>
      <c r="K19" s="262"/>
      <c r="L19" s="262"/>
      <c r="M19" s="262"/>
      <c r="N19" s="263">
        <v>1457</v>
      </c>
      <c r="O19" s="264">
        <v>760136.58</v>
      </c>
    </row>
    <row r="20" spans="1:18">
      <c r="A20" s="349" t="s">
        <v>434</v>
      </c>
      <c r="B20" s="259">
        <v>331</v>
      </c>
      <c r="C20" s="260">
        <v>119097.25</v>
      </c>
      <c r="D20" s="259">
        <v>359.81</v>
      </c>
      <c r="E20" s="259">
        <v>18</v>
      </c>
      <c r="F20" s="260">
        <v>3284.18</v>
      </c>
      <c r="G20" s="259">
        <v>182.45</v>
      </c>
      <c r="H20" s="259">
        <v>5</v>
      </c>
      <c r="I20" s="259">
        <v>952.96</v>
      </c>
      <c r="J20" s="259">
        <v>190.59</v>
      </c>
      <c r="K20" s="262"/>
      <c r="L20" s="262"/>
      <c r="M20" s="262"/>
      <c r="N20" s="265">
        <v>354</v>
      </c>
      <c r="O20" s="264">
        <v>123334.39</v>
      </c>
    </row>
    <row r="21" spans="1:18" s="381" customFormat="1" ht="15.75" thickBot="1">
      <c r="A21" s="351" t="s">
        <v>393</v>
      </c>
      <c r="B21" s="266">
        <v>13</v>
      </c>
      <c r="C21" s="267">
        <v>6293.18</v>
      </c>
      <c r="D21" s="266">
        <v>484.09</v>
      </c>
      <c r="E21" s="266">
        <v>3</v>
      </c>
      <c r="F21" s="267">
        <v>1141.6099999999999</v>
      </c>
      <c r="G21" s="266">
        <v>380.54</v>
      </c>
      <c r="H21" s="266"/>
      <c r="I21" s="267"/>
      <c r="J21" s="266"/>
      <c r="K21" s="268"/>
      <c r="L21" s="268"/>
      <c r="M21" s="268"/>
      <c r="N21" s="269">
        <v>16</v>
      </c>
      <c r="O21" s="270">
        <v>7434.79</v>
      </c>
    </row>
    <row r="22" spans="1:18" s="381" customFormat="1">
      <c r="A22" s="372"/>
      <c r="B22" s="373"/>
      <c r="C22" s="374"/>
      <c r="D22" s="373"/>
      <c r="E22" s="373"/>
      <c r="F22" s="374"/>
      <c r="G22" s="373"/>
      <c r="H22" s="373"/>
      <c r="I22" s="374"/>
      <c r="J22" s="373"/>
      <c r="K22" s="375"/>
      <c r="L22" s="375"/>
      <c r="M22" s="375"/>
      <c r="N22" s="460"/>
      <c r="O22" s="376"/>
    </row>
    <row r="23" spans="1:18" ht="15.75">
      <c r="A23" s="592" t="s">
        <v>683</v>
      </c>
      <c r="B23" s="592"/>
      <c r="C23" s="592"/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</row>
    <row r="24" spans="1:18" ht="16.5" thickBot="1">
      <c r="A24" s="307"/>
      <c r="B24" s="307"/>
      <c r="C24" s="307"/>
      <c r="D24" s="307"/>
      <c r="E24" s="307"/>
      <c r="F24" s="307"/>
      <c r="G24" s="307"/>
      <c r="H24" s="307"/>
      <c r="I24" s="307"/>
      <c r="J24" s="308"/>
      <c r="K24" s="308"/>
      <c r="L24" s="308"/>
      <c r="M24" s="308"/>
      <c r="N24" s="308"/>
      <c r="O24" s="308"/>
    </row>
    <row r="25" spans="1:18" ht="15.75">
      <c r="A25" s="590" t="s">
        <v>576</v>
      </c>
      <c r="B25" s="588" t="s">
        <v>5</v>
      </c>
      <c r="C25" s="588"/>
      <c r="D25" s="588"/>
      <c r="E25" s="588" t="s">
        <v>6</v>
      </c>
      <c r="F25" s="588"/>
      <c r="G25" s="588"/>
      <c r="H25" s="588" t="s">
        <v>20</v>
      </c>
      <c r="I25" s="588"/>
      <c r="J25" s="588"/>
      <c r="K25" s="588" t="s">
        <v>21</v>
      </c>
      <c r="L25" s="588"/>
      <c r="M25" s="588"/>
      <c r="N25" s="588" t="s">
        <v>574</v>
      </c>
      <c r="O25" s="589"/>
    </row>
    <row r="26" spans="1:18" ht="31.5">
      <c r="A26" s="591"/>
      <c r="B26" s="313" t="s">
        <v>1</v>
      </c>
      <c r="C26" s="314" t="s">
        <v>2</v>
      </c>
      <c r="D26" s="315" t="s">
        <v>22</v>
      </c>
      <c r="E26" s="313" t="s">
        <v>1</v>
      </c>
      <c r="F26" s="314" t="s">
        <v>2</v>
      </c>
      <c r="G26" s="315" t="s">
        <v>22</v>
      </c>
      <c r="H26" s="313" t="s">
        <v>1</v>
      </c>
      <c r="I26" s="314" t="s">
        <v>2</v>
      </c>
      <c r="J26" s="315" t="s">
        <v>22</v>
      </c>
      <c r="K26" s="313" t="s">
        <v>1</v>
      </c>
      <c r="L26" s="314" t="s">
        <v>2</v>
      </c>
      <c r="M26" s="315" t="s">
        <v>22</v>
      </c>
      <c r="N26" s="241" t="s">
        <v>502</v>
      </c>
      <c r="O26" s="316" t="s">
        <v>573</v>
      </c>
    </row>
    <row r="27" spans="1:18" s="381" customFormat="1" ht="15.75" thickBot="1">
      <c r="A27" s="351" t="s">
        <v>501</v>
      </c>
      <c r="B27" s="397">
        <v>335798</v>
      </c>
      <c r="C27" s="267">
        <v>36688808.119999997</v>
      </c>
      <c r="D27" s="266">
        <v>953.52</v>
      </c>
      <c r="E27" s="397">
        <v>69700</v>
      </c>
      <c r="F27" s="267">
        <v>4929409.7300000004</v>
      </c>
      <c r="G27" s="266">
        <v>677.85</v>
      </c>
      <c r="H27" s="266">
        <v>18</v>
      </c>
      <c r="I27" s="267">
        <v>6016.24</v>
      </c>
      <c r="J27" s="266">
        <v>334.24</v>
      </c>
      <c r="K27" s="268"/>
      <c r="L27" s="268"/>
      <c r="M27" s="268"/>
      <c r="N27" s="398">
        <v>405516</v>
      </c>
      <c r="O27" s="270">
        <v>41624234.090000004</v>
      </c>
    </row>
    <row r="29" spans="1:18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18"/>
      <c r="O29" s="318"/>
      <c r="P29" s="333"/>
      <c r="Q29" s="333"/>
    </row>
    <row r="30" spans="1:18">
      <c r="A30" s="381"/>
      <c r="B30" s="381"/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18"/>
      <c r="O30" s="320"/>
      <c r="P30" s="381"/>
      <c r="R30" s="381"/>
    </row>
    <row r="31" spans="1:18">
      <c r="A31" s="381"/>
      <c r="B31" s="381"/>
      <c r="C31" s="381"/>
      <c r="D31" s="381"/>
      <c r="E31" s="381"/>
      <c r="F31" s="381"/>
      <c r="G31" s="381"/>
      <c r="H31" s="381"/>
      <c r="I31" s="381"/>
      <c r="J31" s="381"/>
      <c r="K31" s="381"/>
      <c r="L31" s="381"/>
      <c r="M31" s="381"/>
      <c r="N31" s="381"/>
      <c r="O31" s="381"/>
      <c r="P31" s="381"/>
    </row>
    <row r="32" spans="1:18">
      <c r="A32" s="381"/>
      <c r="B32" s="381"/>
      <c r="C32" s="381"/>
      <c r="D32" s="381"/>
      <c r="E32" s="381"/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1"/>
    </row>
    <row r="33" spans="1:19">
      <c r="A33" s="381"/>
      <c r="B33" s="381"/>
      <c r="C33" s="381"/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S33" s="381"/>
    </row>
    <row r="34" spans="1:19">
      <c r="A34" s="381"/>
      <c r="B34" s="381"/>
      <c r="C34" s="381"/>
      <c r="D34" s="381"/>
      <c r="E34" s="381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S34" s="381"/>
    </row>
    <row r="35" spans="1:19">
      <c r="A35" s="381"/>
      <c r="B35" s="381"/>
      <c r="C35" s="381"/>
      <c r="D35" s="381"/>
      <c r="E35" s="381"/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1"/>
    </row>
    <row r="36" spans="1:19">
      <c r="A36" s="381"/>
      <c r="B36" s="381"/>
      <c r="C36" s="381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</row>
    <row r="37" spans="1:19">
      <c r="A37" s="381"/>
      <c r="B37" s="381"/>
      <c r="C37" s="381"/>
      <c r="D37" s="381"/>
      <c r="E37" s="381"/>
      <c r="F37" s="381"/>
      <c r="G37" s="381"/>
      <c r="H37" s="381"/>
      <c r="I37" s="381"/>
      <c r="J37" s="381"/>
      <c r="K37" s="381"/>
      <c r="L37" s="381"/>
      <c r="M37" s="381"/>
      <c r="N37" s="381"/>
      <c r="O37" s="381"/>
      <c r="P37" s="381"/>
    </row>
    <row r="38" spans="1:19">
      <c r="A38" s="381"/>
      <c r="B38" s="381"/>
      <c r="C38" s="381"/>
      <c r="D38" s="381"/>
      <c r="E38" s="381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</row>
  </sheetData>
  <mergeCells count="21"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  <mergeCell ref="A25:A26"/>
    <mergeCell ref="B25:D25"/>
    <mergeCell ref="E25:G25"/>
    <mergeCell ref="H25:J25"/>
    <mergeCell ref="K25:M25"/>
    <mergeCell ref="N25:O25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J93"/>
  <sheetViews>
    <sheetView zoomScaleNormal="100" workbookViewId="0">
      <selection activeCell="H21" sqref="H21"/>
    </sheetView>
  </sheetViews>
  <sheetFormatPr defaultRowHeight="15"/>
  <cols>
    <col min="1" max="1" width="23.5703125" style="333" bestFit="1" customWidth="1"/>
    <col min="2" max="2" width="11.140625" style="333" customWidth="1"/>
    <col min="3" max="3" width="11.7109375" style="333" customWidth="1"/>
    <col min="4" max="5" width="11.5703125" style="333" customWidth="1"/>
    <col min="6" max="6" width="10.85546875" style="333" customWidth="1"/>
    <col min="7" max="7" width="15.140625" style="333" customWidth="1"/>
    <col min="8" max="8" width="28.7109375" style="333" customWidth="1"/>
    <col min="9" max="9" width="22.140625" style="15" customWidth="1"/>
    <col min="10" max="10" width="20.28515625" style="333" customWidth="1"/>
    <col min="11" max="16384" width="9.140625" style="333"/>
  </cols>
  <sheetData>
    <row r="1" spans="1:10" s="45" customFormat="1" ht="15.75">
      <c r="A1" s="568"/>
      <c r="B1" s="568"/>
      <c r="C1" s="568"/>
      <c r="D1" s="568"/>
      <c r="E1" s="568"/>
      <c r="F1" s="568"/>
      <c r="G1" s="568"/>
      <c r="H1" s="568"/>
      <c r="I1" s="568"/>
      <c r="J1" s="568"/>
    </row>
    <row r="2" spans="1:10">
      <c r="A2" s="381"/>
      <c r="B2" s="381"/>
      <c r="C2" s="381"/>
      <c r="D2" s="381"/>
      <c r="E2" s="381"/>
      <c r="F2" s="381"/>
      <c r="G2" s="381"/>
      <c r="H2" s="381"/>
      <c r="I2" s="381"/>
      <c r="J2" s="381"/>
    </row>
    <row r="3" spans="1:10" ht="63">
      <c r="A3" s="392" t="s">
        <v>45</v>
      </c>
      <c r="B3" s="392" t="s">
        <v>5</v>
      </c>
      <c r="C3" s="392" t="s">
        <v>6</v>
      </c>
      <c r="D3" s="392" t="s">
        <v>46</v>
      </c>
      <c r="E3" s="390" t="s">
        <v>50</v>
      </c>
      <c r="F3" s="390" t="s">
        <v>632</v>
      </c>
      <c r="G3" s="392" t="s">
        <v>633</v>
      </c>
      <c r="H3" s="391" t="s">
        <v>634</v>
      </c>
      <c r="I3" s="391" t="s">
        <v>635</v>
      </c>
      <c r="J3" s="391" t="s">
        <v>509</v>
      </c>
    </row>
    <row r="4" spans="1:10">
      <c r="A4" s="393" t="s">
        <v>636</v>
      </c>
      <c r="B4" s="382">
        <v>353</v>
      </c>
      <c r="C4" s="382">
        <v>11548</v>
      </c>
      <c r="D4" s="382">
        <v>3195</v>
      </c>
      <c r="E4" s="382">
        <v>0</v>
      </c>
      <c r="F4" s="382">
        <v>0</v>
      </c>
      <c r="G4" s="382">
        <v>15096</v>
      </c>
      <c r="H4" s="384">
        <v>6803841.3700000001</v>
      </c>
      <c r="I4" s="384">
        <v>2190.71</v>
      </c>
      <c r="J4" s="384">
        <v>352049.74</v>
      </c>
    </row>
    <row r="5" spans="1:10">
      <c r="A5" s="393" t="s">
        <v>649</v>
      </c>
      <c r="B5" s="382">
        <v>0</v>
      </c>
      <c r="C5" s="382">
        <v>0</v>
      </c>
      <c r="D5" s="382">
        <v>0</v>
      </c>
      <c r="E5" s="382">
        <v>1307</v>
      </c>
      <c r="F5" s="382">
        <v>0</v>
      </c>
      <c r="G5" s="382">
        <v>1307</v>
      </c>
      <c r="H5" s="384">
        <v>261400</v>
      </c>
      <c r="I5" s="384">
        <v>0</v>
      </c>
      <c r="J5" s="384">
        <v>0</v>
      </c>
    </row>
    <row r="6" spans="1:10">
      <c r="A6" s="383" t="s">
        <v>572</v>
      </c>
      <c r="B6" s="382">
        <v>333692</v>
      </c>
      <c r="C6" s="382">
        <v>91479</v>
      </c>
      <c r="D6" s="382">
        <v>8028</v>
      </c>
      <c r="E6" s="382">
        <v>0</v>
      </c>
      <c r="F6" s="382">
        <v>0</v>
      </c>
      <c r="G6" s="382">
        <v>433199</v>
      </c>
      <c r="H6" s="384">
        <v>463455555.49000001</v>
      </c>
      <c r="I6" s="384">
        <v>5159342.12</v>
      </c>
      <c r="J6" s="384">
        <v>23098089.48</v>
      </c>
    </row>
    <row r="7" spans="1:10">
      <c r="A7" s="383" t="s">
        <v>325</v>
      </c>
      <c r="B7" s="382">
        <v>491266</v>
      </c>
      <c r="C7" s="382">
        <v>167658</v>
      </c>
      <c r="D7" s="382">
        <v>74841</v>
      </c>
      <c r="E7" s="382">
        <v>0</v>
      </c>
      <c r="F7" s="382">
        <v>0</v>
      </c>
      <c r="G7" s="382">
        <v>733765</v>
      </c>
      <c r="H7" s="384">
        <v>468466512.81</v>
      </c>
      <c r="I7" s="384">
        <v>1526036.76</v>
      </c>
      <c r="J7" s="384">
        <v>26352884.510000002</v>
      </c>
    </row>
    <row r="8" spans="1:10">
      <c r="A8" s="383" t="s">
        <v>326</v>
      </c>
      <c r="B8" s="382">
        <v>301</v>
      </c>
      <c r="C8" s="382">
        <v>78</v>
      </c>
      <c r="D8" s="382">
        <v>2</v>
      </c>
      <c r="E8" s="382">
        <v>0</v>
      </c>
      <c r="F8" s="382">
        <v>0</v>
      </c>
      <c r="G8" s="382">
        <v>381</v>
      </c>
      <c r="H8" s="384">
        <v>315780.83</v>
      </c>
      <c r="I8" s="384">
        <v>3320.35</v>
      </c>
      <c r="J8" s="384">
        <v>19969.89</v>
      </c>
    </row>
    <row r="9" spans="1:10">
      <c r="A9" s="383" t="s">
        <v>327</v>
      </c>
      <c r="B9" s="382">
        <v>8973</v>
      </c>
      <c r="C9" s="382">
        <v>1901</v>
      </c>
      <c r="D9" s="382">
        <v>643</v>
      </c>
      <c r="E9" s="382">
        <v>0</v>
      </c>
      <c r="F9" s="382">
        <v>0</v>
      </c>
      <c r="G9" s="382">
        <v>11517</v>
      </c>
      <c r="H9" s="384">
        <v>9836016.8900000006</v>
      </c>
      <c r="I9" s="384">
        <v>16243.84</v>
      </c>
      <c r="J9" s="384">
        <v>557784.28</v>
      </c>
    </row>
    <row r="10" spans="1:10">
      <c r="A10" s="383" t="s">
        <v>328</v>
      </c>
      <c r="B10" s="382">
        <v>1096</v>
      </c>
      <c r="C10" s="382">
        <v>411</v>
      </c>
      <c r="D10" s="382">
        <v>126</v>
      </c>
      <c r="E10" s="382">
        <v>0</v>
      </c>
      <c r="F10" s="382">
        <v>0</v>
      </c>
      <c r="G10" s="382">
        <v>1633</v>
      </c>
      <c r="H10" s="384">
        <v>2391123.54</v>
      </c>
      <c r="I10" s="384">
        <v>197164.62</v>
      </c>
      <c r="J10" s="384">
        <v>160807.89000000001</v>
      </c>
    </row>
    <row r="11" spans="1:10">
      <c r="A11" s="383" t="s">
        <v>541</v>
      </c>
      <c r="B11" s="382">
        <v>1299</v>
      </c>
      <c r="C11" s="382">
        <v>146</v>
      </c>
      <c r="D11" s="382">
        <v>34</v>
      </c>
      <c r="E11" s="382">
        <v>9</v>
      </c>
      <c r="F11" s="382">
        <v>0</v>
      </c>
      <c r="G11" s="382">
        <v>1488</v>
      </c>
      <c r="H11" s="384">
        <v>1886547.44</v>
      </c>
      <c r="I11" s="384">
        <v>39106.910000000003</v>
      </c>
      <c r="J11" s="384">
        <v>96731.87</v>
      </c>
    </row>
    <row r="12" spans="1:10">
      <c r="A12" s="383" t="s">
        <v>329</v>
      </c>
      <c r="B12" s="382">
        <v>11675</v>
      </c>
      <c r="C12" s="382">
        <v>1875</v>
      </c>
      <c r="D12" s="382">
        <v>291</v>
      </c>
      <c r="E12" s="382">
        <v>0</v>
      </c>
      <c r="F12" s="382">
        <v>0</v>
      </c>
      <c r="G12" s="382">
        <v>13841</v>
      </c>
      <c r="H12" s="384">
        <v>16193250.91</v>
      </c>
      <c r="I12" s="384">
        <v>355239.97</v>
      </c>
      <c r="J12" s="384">
        <v>801557.77</v>
      </c>
    </row>
    <row r="13" spans="1:10">
      <c r="A13" s="383" t="s">
        <v>330</v>
      </c>
      <c r="B13" s="382">
        <v>3116</v>
      </c>
      <c r="C13" s="382">
        <v>1061</v>
      </c>
      <c r="D13" s="382">
        <v>138</v>
      </c>
      <c r="E13" s="382">
        <v>0</v>
      </c>
      <c r="F13" s="382">
        <v>0</v>
      </c>
      <c r="G13" s="382">
        <v>4315</v>
      </c>
      <c r="H13" s="384">
        <v>7098664.1799999997</v>
      </c>
      <c r="I13" s="384">
        <v>515520.35</v>
      </c>
      <c r="J13" s="384">
        <v>359732.69</v>
      </c>
    </row>
    <row r="14" spans="1:10">
      <c r="A14" s="383" t="s">
        <v>331</v>
      </c>
      <c r="B14" s="382">
        <v>5028</v>
      </c>
      <c r="C14" s="382">
        <v>1405</v>
      </c>
      <c r="D14" s="382">
        <v>141</v>
      </c>
      <c r="E14" s="382">
        <v>46</v>
      </c>
      <c r="F14" s="382">
        <v>0</v>
      </c>
      <c r="G14" s="382">
        <v>6620</v>
      </c>
      <c r="H14" s="384">
        <v>7614252.4900000002</v>
      </c>
      <c r="I14" s="384">
        <v>173625.1</v>
      </c>
      <c r="J14" s="384">
        <v>416041.83</v>
      </c>
    </row>
    <row r="15" spans="1:10">
      <c r="A15" s="383" t="s">
        <v>332</v>
      </c>
      <c r="B15" s="382">
        <v>2270</v>
      </c>
      <c r="C15" s="382">
        <v>352</v>
      </c>
      <c r="D15" s="382">
        <v>105</v>
      </c>
      <c r="E15" s="382">
        <v>0</v>
      </c>
      <c r="F15" s="382">
        <v>0</v>
      </c>
      <c r="G15" s="382">
        <v>2727</v>
      </c>
      <c r="H15" s="384">
        <v>3542054.07</v>
      </c>
      <c r="I15" s="384">
        <v>134588.72</v>
      </c>
      <c r="J15" s="384">
        <v>210846.46</v>
      </c>
    </row>
    <row r="16" spans="1:10">
      <c r="A16" s="383" t="s">
        <v>333</v>
      </c>
      <c r="B16" s="382">
        <v>564</v>
      </c>
      <c r="C16" s="382">
        <v>129</v>
      </c>
      <c r="D16" s="382">
        <v>1</v>
      </c>
      <c r="E16" s="382">
        <v>5</v>
      </c>
      <c r="F16" s="382">
        <v>0</v>
      </c>
      <c r="G16" s="382">
        <v>699</v>
      </c>
      <c r="H16" s="384">
        <v>833469.43</v>
      </c>
      <c r="I16" s="384">
        <v>25628.36</v>
      </c>
      <c r="J16" s="384">
        <v>43116</v>
      </c>
    </row>
    <row r="17" spans="1:10">
      <c r="A17" s="383" t="s">
        <v>334</v>
      </c>
      <c r="B17" s="382">
        <v>40181</v>
      </c>
      <c r="C17" s="382">
        <v>8457</v>
      </c>
      <c r="D17" s="382">
        <v>1129</v>
      </c>
      <c r="E17" s="382">
        <v>333</v>
      </c>
      <c r="F17" s="382">
        <v>0</v>
      </c>
      <c r="G17" s="382">
        <v>50100</v>
      </c>
      <c r="H17" s="384">
        <v>65110910.530000001</v>
      </c>
      <c r="I17" s="384">
        <v>1642859.03</v>
      </c>
      <c r="J17" s="384">
        <v>3398996.02</v>
      </c>
    </row>
    <row r="18" spans="1:10">
      <c r="A18" s="383" t="s">
        <v>335</v>
      </c>
      <c r="B18" s="382">
        <v>173973</v>
      </c>
      <c r="C18" s="382">
        <v>93350</v>
      </c>
      <c r="D18" s="382">
        <v>24746</v>
      </c>
      <c r="E18" s="382">
        <v>3554</v>
      </c>
      <c r="F18" s="382">
        <v>0</v>
      </c>
      <c r="G18" s="382">
        <v>295623</v>
      </c>
      <c r="H18" s="384">
        <v>228267893.38</v>
      </c>
      <c r="I18" s="384">
        <v>192125.7</v>
      </c>
      <c r="J18" s="384">
        <v>10741740.99</v>
      </c>
    </row>
    <row r="19" spans="1:10">
      <c r="A19" s="383" t="s">
        <v>359</v>
      </c>
      <c r="B19" s="382">
        <v>1281</v>
      </c>
      <c r="C19" s="382">
        <v>481</v>
      </c>
      <c r="D19" s="382">
        <v>51</v>
      </c>
      <c r="E19" s="382">
        <v>5</v>
      </c>
      <c r="F19" s="382">
        <v>0</v>
      </c>
      <c r="G19" s="382">
        <v>1818</v>
      </c>
      <c r="H19" s="384">
        <v>1246144.3700000001</v>
      </c>
      <c r="I19" s="384">
        <v>10068.879999999999</v>
      </c>
      <c r="J19" s="384">
        <v>68673.45</v>
      </c>
    </row>
    <row r="20" spans="1:10">
      <c r="A20" s="383" t="s">
        <v>360</v>
      </c>
      <c r="B20" s="382">
        <v>13682</v>
      </c>
      <c r="C20" s="382">
        <v>4988</v>
      </c>
      <c r="D20" s="382">
        <v>611</v>
      </c>
      <c r="E20" s="382">
        <v>0</v>
      </c>
      <c r="F20" s="382">
        <v>0</v>
      </c>
      <c r="G20" s="382">
        <v>19281</v>
      </c>
      <c r="H20" s="384">
        <v>13101002.25</v>
      </c>
      <c r="I20" s="384">
        <v>240865.82</v>
      </c>
      <c r="J20" s="384">
        <v>697925.52</v>
      </c>
    </row>
    <row r="21" spans="1:10">
      <c r="A21" s="383" t="s">
        <v>336</v>
      </c>
      <c r="B21" s="382">
        <v>14733</v>
      </c>
      <c r="C21" s="382">
        <v>6594</v>
      </c>
      <c r="D21" s="382">
        <v>342</v>
      </c>
      <c r="E21" s="382">
        <v>168</v>
      </c>
      <c r="F21" s="382">
        <v>0</v>
      </c>
      <c r="G21" s="382">
        <v>21837</v>
      </c>
      <c r="H21" s="384">
        <v>23492448.57</v>
      </c>
      <c r="I21" s="384">
        <v>1087725.96</v>
      </c>
      <c r="J21" s="384">
        <v>1208845.55</v>
      </c>
    </row>
    <row r="22" spans="1:10">
      <c r="A22" s="383" t="s">
        <v>337</v>
      </c>
      <c r="B22" s="382">
        <v>18854</v>
      </c>
      <c r="C22" s="382">
        <v>5629</v>
      </c>
      <c r="D22" s="382">
        <v>1097</v>
      </c>
      <c r="E22" s="382">
        <v>0</v>
      </c>
      <c r="F22" s="382">
        <v>0</v>
      </c>
      <c r="G22" s="382">
        <v>25580</v>
      </c>
      <c r="H22" s="384">
        <v>30179271.829999998</v>
      </c>
      <c r="I22" s="384">
        <v>602207.67000000004</v>
      </c>
      <c r="J22" s="384">
        <v>1457072.41</v>
      </c>
    </row>
    <row r="23" spans="1:10">
      <c r="A23" s="383" t="s">
        <v>361</v>
      </c>
      <c r="B23" s="382">
        <v>2402</v>
      </c>
      <c r="C23" s="382">
        <v>557</v>
      </c>
      <c r="D23" s="382">
        <v>221</v>
      </c>
      <c r="E23" s="382">
        <v>0</v>
      </c>
      <c r="F23" s="382">
        <v>0</v>
      </c>
      <c r="G23" s="382">
        <v>3180</v>
      </c>
      <c r="H23" s="384">
        <v>4184910.8</v>
      </c>
      <c r="I23" s="384">
        <v>208124.18</v>
      </c>
      <c r="J23" s="384">
        <v>25921.81</v>
      </c>
    </row>
    <row r="24" spans="1:10">
      <c r="A24" s="383" t="s">
        <v>362</v>
      </c>
      <c r="B24" s="382">
        <v>474</v>
      </c>
      <c r="C24" s="382">
        <v>136</v>
      </c>
      <c r="D24" s="382">
        <v>52</v>
      </c>
      <c r="E24" s="382">
        <v>0</v>
      </c>
      <c r="F24" s="382">
        <v>0</v>
      </c>
      <c r="G24" s="382">
        <v>662</v>
      </c>
      <c r="H24" s="384">
        <v>564798.76</v>
      </c>
      <c r="I24" s="384">
        <v>3944.3</v>
      </c>
      <c r="J24" s="384">
        <v>27413.77</v>
      </c>
    </row>
    <row r="25" spans="1:10">
      <c r="A25" s="383" t="s">
        <v>363</v>
      </c>
      <c r="B25" s="382">
        <v>550</v>
      </c>
      <c r="C25" s="382">
        <v>261</v>
      </c>
      <c r="D25" s="382">
        <v>42</v>
      </c>
      <c r="E25" s="382">
        <v>0</v>
      </c>
      <c r="F25" s="382">
        <v>0</v>
      </c>
      <c r="G25" s="382">
        <v>853</v>
      </c>
      <c r="H25" s="384">
        <v>896181.45</v>
      </c>
      <c r="I25" s="384">
        <v>897.56</v>
      </c>
      <c r="J25" s="384">
        <v>39292.339999999997</v>
      </c>
    </row>
    <row r="26" spans="1:10" s="40" customFormat="1">
      <c r="A26" s="383" t="s">
        <v>364</v>
      </c>
      <c r="B26" s="382">
        <v>47</v>
      </c>
      <c r="C26" s="382">
        <v>23</v>
      </c>
      <c r="D26" s="382">
        <v>7</v>
      </c>
      <c r="E26" s="382">
        <v>0</v>
      </c>
      <c r="F26" s="382">
        <v>0</v>
      </c>
      <c r="G26" s="382">
        <v>77</v>
      </c>
      <c r="H26" s="384">
        <v>82800.09</v>
      </c>
      <c r="I26" s="384">
        <v>194.72</v>
      </c>
      <c r="J26" s="384">
        <v>3626.14</v>
      </c>
    </row>
    <row r="27" spans="1:10">
      <c r="A27" s="383" t="s">
        <v>365</v>
      </c>
      <c r="B27" s="382">
        <v>883</v>
      </c>
      <c r="C27" s="382">
        <v>262</v>
      </c>
      <c r="D27" s="382">
        <v>57</v>
      </c>
      <c r="E27" s="382">
        <v>0</v>
      </c>
      <c r="F27" s="382">
        <v>0</v>
      </c>
      <c r="G27" s="382">
        <v>1202</v>
      </c>
      <c r="H27" s="384">
        <v>1320453.3700000001</v>
      </c>
      <c r="I27" s="384">
        <v>9933.9</v>
      </c>
      <c r="J27" s="384">
        <v>54090.21</v>
      </c>
    </row>
    <row r="28" spans="1:10">
      <c r="A28" s="394" t="s">
        <v>366</v>
      </c>
      <c r="B28" s="382">
        <v>23080</v>
      </c>
      <c r="C28" s="382">
        <v>6932</v>
      </c>
      <c r="D28" s="382">
        <v>712</v>
      </c>
      <c r="E28" s="382">
        <v>0</v>
      </c>
      <c r="F28" s="382">
        <v>0</v>
      </c>
      <c r="G28" s="382">
        <v>30724</v>
      </c>
      <c r="H28" s="384">
        <v>44921818.189999998</v>
      </c>
      <c r="I28" s="384">
        <v>1616281.35</v>
      </c>
      <c r="J28" s="384">
        <v>2455520.9700000002</v>
      </c>
    </row>
    <row r="29" spans="1:10">
      <c r="A29" s="393" t="s">
        <v>612</v>
      </c>
      <c r="B29" s="382">
        <v>379824</v>
      </c>
      <c r="C29" s="382">
        <v>0</v>
      </c>
      <c r="D29" s="382">
        <v>75623</v>
      </c>
      <c r="E29" s="382">
        <v>0</v>
      </c>
      <c r="F29" s="382">
        <v>0</v>
      </c>
      <c r="G29" s="382">
        <v>455447</v>
      </c>
      <c r="H29" s="384">
        <v>207310093.55000001</v>
      </c>
      <c r="I29" s="384">
        <v>20812.16</v>
      </c>
      <c r="J29" s="384">
        <v>12214278.24</v>
      </c>
    </row>
    <row r="30" spans="1:10">
      <c r="A30" s="383" t="s">
        <v>367</v>
      </c>
      <c r="B30" s="382">
        <v>33</v>
      </c>
      <c r="C30" s="382">
        <v>30</v>
      </c>
      <c r="D30" s="382">
        <v>7</v>
      </c>
      <c r="E30" s="382">
        <v>0</v>
      </c>
      <c r="F30" s="382">
        <v>0</v>
      </c>
      <c r="G30" s="382">
        <v>70</v>
      </c>
      <c r="H30" s="384">
        <v>59434.53</v>
      </c>
      <c r="I30" s="384">
        <v>179.08</v>
      </c>
      <c r="J30" s="384">
        <v>3002.2</v>
      </c>
    </row>
    <row r="31" spans="1:10">
      <c r="A31" s="383" t="s">
        <v>368</v>
      </c>
      <c r="B31" s="382">
        <v>31</v>
      </c>
      <c r="C31" s="382">
        <v>10</v>
      </c>
      <c r="D31" s="382">
        <v>0</v>
      </c>
      <c r="E31" s="382">
        <v>0</v>
      </c>
      <c r="F31" s="382">
        <v>0</v>
      </c>
      <c r="G31" s="382">
        <v>41</v>
      </c>
      <c r="H31" s="384">
        <v>45181.33</v>
      </c>
      <c r="I31" s="384">
        <v>145.26</v>
      </c>
      <c r="J31" s="384">
        <v>2132.2399999999998</v>
      </c>
    </row>
    <row r="32" spans="1:10">
      <c r="A32" s="383" t="s">
        <v>542</v>
      </c>
      <c r="B32" s="382">
        <v>16</v>
      </c>
      <c r="C32" s="382">
        <v>5</v>
      </c>
      <c r="D32" s="382">
        <v>0</v>
      </c>
      <c r="E32" s="382">
        <v>0</v>
      </c>
      <c r="F32" s="382">
        <v>0</v>
      </c>
      <c r="G32" s="382">
        <v>21</v>
      </c>
      <c r="H32" s="384">
        <v>19727.7</v>
      </c>
      <c r="I32" s="384">
        <v>324.93</v>
      </c>
      <c r="J32" s="384">
        <v>1162.3499999999999</v>
      </c>
    </row>
    <row r="33" spans="1:10">
      <c r="A33" s="383" t="s">
        <v>338</v>
      </c>
      <c r="B33" s="382">
        <v>4</v>
      </c>
      <c r="C33" s="382">
        <v>0</v>
      </c>
      <c r="D33" s="382">
        <v>0</v>
      </c>
      <c r="E33" s="382">
        <v>2</v>
      </c>
      <c r="F33" s="382">
        <v>0</v>
      </c>
      <c r="G33" s="382">
        <v>6</v>
      </c>
      <c r="H33" s="384">
        <v>6094.77</v>
      </c>
      <c r="I33" s="384">
        <v>242.06</v>
      </c>
      <c r="J33" s="384">
        <v>372.82</v>
      </c>
    </row>
    <row r="34" spans="1:10">
      <c r="A34" s="383" t="s">
        <v>339</v>
      </c>
      <c r="B34" s="382">
        <v>106768</v>
      </c>
      <c r="C34" s="382">
        <v>37282</v>
      </c>
      <c r="D34" s="382">
        <v>11570</v>
      </c>
      <c r="E34" s="382">
        <v>390</v>
      </c>
      <c r="F34" s="382">
        <v>0</v>
      </c>
      <c r="G34" s="382">
        <v>156010</v>
      </c>
      <c r="H34" s="384">
        <v>111416652.42</v>
      </c>
      <c r="I34" s="384">
        <v>180170.31</v>
      </c>
      <c r="J34" s="384">
        <v>6179264.2300000004</v>
      </c>
    </row>
    <row r="35" spans="1:10">
      <c r="A35" s="383" t="s">
        <v>581</v>
      </c>
      <c r="B35" s="382">
        <v>191412</v>
      </c>
      <c r="C35" s="382">
        <v>138730</v>
      </c>
      <c r="D35" s="382">
        <v>18020</v>
      </c>
      <c r="E35" s="382">
        <v>7595</v>
      </c>
      <c r="F35" s="382">
        <v>0</v>
      </c>
      <c r="G35" s="382">
        <v>355757</v>
      </c>
      <c r="H35" s="384">
        <v>243655459.02000001</v>
      </c>
      <c r="I35" s="384">
        <v>3892068.29</v>
      </c>
      <c r="J35" s="384">
        <v>14111620.859999999</v>
      </c>
    </row>
    <row r="36" spans="1:10">
      <c r="A36" s="393" t="s">
        <v>607</v>
      </c>
      <c r="B36" s="382">
        <v>0</v>
      </c>
      <c r="C36" s="382">
        <v>8361</v>
      </c>
      <c r="D36" s="382">
        <v>0</v>
      </c>
      <c r="E36" s="382">
        <v>0</v>
      </c>
      <c r="F36" s="382">
        <v>0</v>
      </c>
      <c r="G36" s="382">
        <v>8361</v>
      </c>
      <c r="H36" s="384">
        <v>1477830.07</v>
      </c>
      <c r="I36" s="384">
        <v>0</v>
      </c>
      <c r="J36" s="384">
        <v>88667.08</v>
      </c>
    </row>
    <row r="37" spans="1:10">
      <c r="A37" s="393" t="s">
        <v>608</v>
      </c>
      <c r="B37" s="382">
        <v>484</v>
      </c>
      <c r="C37" s="382">
        <v>59</v>
      </c>
      <c r="D37" s="382">
        <v>5</v>
      </c>
      <c r="E37" s="382">
        <v>0</v>
      </c>
      <c r="F37" s="382">
        <v>0</v>
      </c>
      <c r="G37" s="382">
        <v>548</v>
      </c>
      <c r="H37" s="384">
        <v>750233.05</v>
      </c>
      <c r="I37" s="384">
        <v>48536.81</v>
      </c>
      <c r="J37" s="384">
        <v>46337.120000000003</v>
      </c>
    </row>
    <row r="38" spans="1:10">
      <c r="A38" s="393" t="s">
        <v>609</v>
      </c>
      <c r="B38" s="382">
        <v>0</v>
      </c>
      <c r="C38" s="382">
        <v>952</v>
      </c>
      <c r="D38" s="382">
        <v>0</v>
      </c>
      <c r="E38" s="382">
        <v>0</v>
      </c>
      <c r="F38" s="382">
        <v>0</v>
      </c>
      <c r="G38" s="382">
        <v>952</v>
      </c>
      <c r="H38" s="384">
        <v>342925.04</v>
      </c>
      <c r="I38" s="384">
        <v>306.31</v>
      </c>
      <c r="J38" s="384">
        <v>20557.09</v>
      </c>
    </row>
    <row r="39" spans="1:10">
      <c r="A39" s="383" t="s">
        <v>613</v>
      </c>
      <c r="B39" s="382">
        <v>19317</v>
      </c>
      <c r="C39" s="382">
        <v>0</v>
      </c>
      <c r="D39" s="382">
        <v>0</v>
      </c>
      <c r="E39" s="382">
        <v>15619</v>
      </c>
      <c r="F39" s="382">
        <v>0</v>
      </c>
      <c r="G39" s="382">
        <v>34936</v>
      </c>
      <c r="H39" s="384">
        <v>10483116.890000001</v>
      </c>
      <c r="I39" s="384">
        <v>0</v>
      </c>
      <c r="J39" s="384">
        <v>417333.6</v>
      </c>
    </row>
    <row r="40" spans="1:10">
      <c r="A40" s="383" t="s">
        <v>543</v>
      </c>
      <c r="B40" s="382">
        <v>4557</v>
      </c>
      <c r="C40" s="382">
        <v>1128</v>
      </c>
      <c r="D40" s="382">
        <v>343</v>
      </c>
      <c r="E40" s="382">
        <v>0</v>
      </c>
      <c r="F40" s="382">
        <v>0</v>
      </c>
      <c r="G40" s="382">
        <v>6028</v>
      </c>
      <c r="H40" s="384">
        <v>2397769.9700000002</v>
      </c>
      <c r="I40" s="384">
        <v>235990.57</v>
      </c>
      <c r="J40" s="384">
        <v>128016.88</v>
      </c>
    </row>
    <row r="41" spans="1:10">
      <c r="A41" s="383" t="s">
        <v>544</v>
      </c>
      <c r="B41" s="382">
        <v>26275</v>
      </c>
      <c r="C41" s="382">
        <v>7381</v>
      </c>
      <c r="D41" s="382">
        <v>3110</v>
      </c>
      <c r="E41" s="382">
        <v>0</v>
      </c>
      <c r="F41" s="382">
        <v>0</v>
      </c>
      <c r="G41" s="382">
        <v>36766</v>
      </c>
      <c r="H41" s="384">
        <v>9068871.5999999996</v>
      </c>
      <c r="I41" s="384">
        <v>423327.41</v>
      </c>
      <c r="J41" s="384">
        <v>511851.09</v>
      </c>
    </row>
    <row r="42" spans="1:10">
      <c r="A42" s="383" t="s">
        <v>545</v>
      </c>
      <c r="B42" s="382">
        <v>2983</v>
      </c>
      <c r="C42" s="382">
        <v>1232</v>
      </c>
      <c r="D42" s="382">
        <v>307</v>
      </c>
      <c r="E42" s="382">
        <v>0</v>
      </c>
      <c r="F42" s="382">
        <v>0</v>
      </c>
      <c r="G42" s="382">
        <v>4522</v>
      </c>
      <c r="H42" s="384">
        <v>925679.1</v>
      </c>
      <c r="I42" s="384">
        <v>14889.45</v>
      </c>
      <c r="J42" s="384">
        <v>54569.39</v>
      </c>
    </row>
    <row r="43" spans="1:10">
      <c r="A43" s="383" t="s">
        <v>546</v>
      </c>
      <c r="B43" s="382">
        <v>2088</v>
      </c>
      <c r="C43" s="382">
        <v>681</v>
      </c>
      <c r="D43" s="382">
        <v>46</v>
      </c>
      <c r="E43" s="382">
        <v>0</v>
      </c>
      <c r="F43" s="382">
        <v>0</v>
      </c>
      <c r="G43" s="382">
        <v>2815</v>
      </c>
      <c r="H43" s="384">
        <v>557953.61</v>
      </c>
      <c r="I43" s="384">
        <v>12095.35</v>
      </c>
      <c r="J43" s="384">
        <v>32320.38</v>
      </c>
    </row>
    <row r="44" spans="1:10">
      <c r="A44" s="383" t="s">
        <v>547</v>
      </c>
      <c r="B44" s="382">
        <v>22626</v>
      </c>
      <c r="C44" s="382">
        <v>4297</v>
      </c>
      <c r="D44" s="382">
        <v>217</v>
      </c>
      <c r="E44" s="382">
        <v>0</v>
      </c>
      <c r="F44" s="382">
        <v>0</v>
      </c>
      <c r="G44" s="382">
        <v>27140</v>
      </c>
      <c r="H44" s="384">
        <v>6990240.2400000002</v>
      </c>
      <c r="I44" s="384">
        <v>336173.7</v>
      </c>
      <c r="J44" s="384">
        <v>384447.7</v>
      </c>
    </row>
    <row r="45" spans="1:10">
      <c r="A45" s="383" t="s">
        <v>548</v>
      </c>
      <c r="B45" s="382">
        <v>24915</v>
      </c>
      <c r="C45" s="382">
        <v>6050</v>
      </c>
      <c r="D45" s="382">
        <v>247</v>
      </c>
      <c r="E45" s="382">
        <v>0</v>
      </c>
      <c r="F45" s="382">
        <v>0</v>
      </c>
      <c r="G45" s="382">
        <v>31212</v>
      </c>
      <c r="H45" s="384">
        <v>7406575.5599999996</v>
      </c>
      <c r="I45" s="384">
        <v>283918.95</v>
      </c>
      <c r="J45" s="384">
        <v>425414.74</v>
      </c>
    </row>
    <row r="46" spans="1:10">
      <c r="A46" s="383" t="s">
        <v>520</v>
      </c>
      <c r="B46" s="382">
        <v>3911</v>
      </c>
      <c r="C46" s="382">
        <v>757</v>
      </c>
      <c r="D46" s="382">
        <v>70</v>
      </c>
      <c r="E46" s="382">
        <v>0</v>
      </c>
      <c r="F46" s="382">
        <v>0</v>
      </c>
      <c r="G46" s="382">
        <v>4738</v>
      </c>
      <c r="H46" s="384">
        <v>1703818.1</v>
      </c>
      <c r="I46" s="384">
        <v>149101.79999999999</v>
      </c>
      <c r="J46" s="384">
        <v>88410.11</v>
      </c>
    </row>
    <row r="47" spans="1:10">
      <c r="A47" s="383" t="s">
        <v>549</v>
      </c>
      <c r="B47" s="382">
        <v>2009</v>
      </c>
      <c r="C47" s="382">
        <v>973</v>
      </c>
      <c r="D47" s="382">
        <v>345</v>
      </c>
      <c r="E47" s="382">
        <v>0</v>
      </c>
      <c r="F47" s="382">
        <v>0</v>
      </c>
      <c r="G47" s="382">
        <v>3327</v>
      </c>
      <c r="H47" s="384">
        <v>391210.49</v>
      </c>
      <c r="I47" s="384">
        <v>978.47</v>
      </c>
      <c r="J47" s="384">
        <v>23390.83</v>
      </c>
    </row>
    <row r="48" spans="1:10">
      <c r="A48" s="383" t="s">
        <v>550</v>
      </c>
      <c r="B48" s="382">
        <v>1059</v>
      </c>
      <c r="C48" s="382">
        <v>477</v>
      </c>
      <c r="D48" s="382">
        <v>6</v>
      </c>
      <c r="E48" s="382">
        <v>0</v>
      </c>
      <c r="F48" s="382">
        <v>0</v>
      </c>
      <c r="G48" s="382">
        <v>1542</v>
      </c>
      <c r="H48" s="384">
        <v>662435.51</v>
      </c>
      <c r="I48" s="384">
        <v>45042.93</v>
      </c>
      <c r="J48" s="384">
        <v>37008.480000000003</v>
      </c>
    </row>
    <row r="49" spans="1:10">
      <c r="A49" s="383" t="s">
        <v>641</v>
      </c>
      <c r="B49" s="382">
        <v>193885</v>
      </c>
      <c r="C49" s="382">
        <v>26933</v>
      </c>
      <c r="D49" s="382">
        <v>1214</v>
      </c>
      <c r="E49" s="382">
        <v>0</v>
      </c>
      <c r="F49" s="382">
        <v>0</v>
      </c>
      <c r="G49" s="382">
        <v>222032</v>
      </c>
      <c r="H49" s="384">
        <v>40689530.899999999</v>
      </c>
      <c r="I49" s="384">
        <v>422030.4</v>
      </c>
      <c r="J49" s="384">
        <v>2394007.44</v>
      </c>
    </row>
    <row r="50" spans="1:10">
      <c r="A50" s="383" t="s">
        <v>551</v>
      </c>
      <c r="B50" s="382">
        <v>11474</v>
      </c>
      <c r="C50" s="382">
        <v>3353</v>
      </c>
      <c r="D50" s="382">
        <v>42</v>
      </c>
      <c r="E50" s="382">
        <v>0</v>
      </c>
      <c r="F50" s="382">
        <v>0</v>
      </c>
      <c r="G50" s="382">
        <v>14869</v>
      </c>
      <c r="H50" s="384">
        <v>1112654.1200000001</v>
      </c>
      <c r="I50" s="384">
        <v>29.68</v>
      </c>
      <c r="J50" s="384">
        <v>66761.460000000006</v>
      </c>
    </row>
    <row r="51" spans="1:10">
      <c r="A51" s="383" t="s">
        <v>552</v>
      </c>
      <c r="B51" s="382">
        <v>5677</v>
      </c>
      <c r="C51" s="382">
        <v>1302</v>
      </c>
      <c r="D51" s="382">
        <v>70</v>
      </c>
      <c r="E51" s="382">
        <v>0</v>
      </c>
      <c r="F51" s="382">
        <v>0</v>
      </c>
      <c r="G51" s="382">
        <v>7049</v>
      </c>
      <c r="H51" s="384">
        <v>713744.42</v>
      </c>
      <c r="I51" s="384">
        <v>96.12</v>
      </c>
      <c r="J51" s="384">
        <v>42813.57</v>
      </c>
    </row>
    <row r="52" spans="1:10">
      <c r="A52" s="383" t="s">
        <v>553</v>
      </c>
      <c r="B52" s="382">
        <v>24729</v>
      </c>
      <c r="C52" s="382">
        <v>9443</v>
      </c>
      <c r="D52" s="382">
        <v>743</v>
      </c>
      <c r="E52" s="382">
        <v>0</v>
      </c>
      <c r="F52" s="382">
        <v>0</v>
      </c>
      <c r="G52" s="382">
        <v>34915</v>
      </c>
      <c r="H52" s="384">
        <v>3641216.43</v>
      </c>
      <c r="I52" s="384">
        <v>0</v>
      </c>
      <c r="J52" s="384">
        <v>218177.74</v>
      </c>
    </row>
    <row r="53" spans="1:10">
      <c r="A53" s="383" t="s">
        <v>554</v>
      </c>
      <c r="B53" s="382">
        <v>1391</v>
      </c>
      <c r="C53" s="382">
        <v>242</v>
      </c>
      <c r="D53" s="382">
        <v>23</v>
      </c>
      <c r="E53" s="382">
        <v>0</v>
      </c>
      <c r="F53" s="382">
        <v>0</v>
      </c>
      <c r="G53" s="382">
        <v>1656</v>
      </c>
      <c r="H53" s="384">
        <v>406759.63</v>
      </c>
      <c r="I53" s="384">
        <v>22366.41</v>
      </c>
      <c r="J53" s="384">
        <v>22967.86</v>
      </c>
    </row>
    <row r="54" spans="1:10">
      <c r="A54" s="383" t="s">
        <v>589</v>
      </c>
      <c r="B54" s="382">
        <v>6828</v>
      </c>
      <c r="C54" s="382">
        <v>73</v>
      </c>
      <c r="D54" s="382">
        <v>21</v>
      </c>
      <c r="E54" s="382">
        <v>0</v>
      </c>
      <c r="F54" s="382">
        <v>0</v>
      </c>
      <c r="G54" s="382">
        <v>6922</v>
      </c>
      <c r="H54" s="384">
        <v>3960743.88</v>
      </c>
      <c r="I54" s="384">
        <v>168862.47</v>
      </c>
      <c r="J54" s="384">
        <v>222016.92</v>
      </c>
    </row>
    <row r="55" spans="1:10">
      <c r="A55" s="383" t="s">
        <v>340</v>
      </c>
      <c r="B55" s="382">
        <v>2914</v>
      </c>
      <c r="C55" s="382">
        <v>0</v>
      </c>
      <c r="D55" s="382">
        <v>0</v>
      </c>
      <c r="E55" s="382">
        <v>0</v>
      </c>
      <c r="F55" s="382">
        <v>0</v>
      </c>
      <c r="G55" s="382">
        <v>2914</v>
      </c>
      <c r="H55" s="384">
        <v>1520273.16</v>
      </c>
      <c r="I55" s="384">
        <v>56722.26</v>
      </c>
      <c r="J55" s="384">
        <v>82815.92</v>
      </c>
    </row>
    <row r="56" spans="1:10">
      <c r="A56" s="383" t="s">
        <v>555</v>
      </c>
      <c r="B56" s="382">
        <v>4312</v>
      </c>
      <c r="C56" s="382">
        <v>920</v>
      </c>
      <c r="D56" s="382">
        <v>94</v>
      </c>
      <c r="E56" s="382">
        <v>0</v>
      </c>
      <c r="F56" s="382">
        <v>0</v>
      </c>
      <c r="G56" s="382">
        <v>5326</v>
      </c>
      <c r="H56" s="384">
        <v>2664193.15</v>
      </c>
      <c r="I56" s="384">
        <v>357669.03</v>
      </c>
      <c r="J56" s="384">
        <v>126944.35</v>
      </c>
    </row>
    <row r="57" spans="1:10">
      <c r="A57" s="383" t="s">
        <v>556</v>
      </c>
      <c r="B57" s="382">
        <v>6477</v>
      </c>
      <c r="C57" s="382">
        <v>2865</v>
      </c>
      <c r="D57" s="382">
        <v>328</v>
      </c>
      <c r="E57" s="382">
        <v>0</v>
      </c>
      <c r="F57" s="382">
        <v>0</v>
      </c>
      <c r="G57" s="382">
        <v>9670</v>
      </c>
      <c r="H57" s="384">
        <v>2876832.25</v>
      </c>
      <c r="I57" s="384">
        <v>115868.97</v>
      </c>
      <c r="J57" s="384">
        <v>159244.17000000001</v>
      </c>
    </row>
    <row r="58" spans="1:10">
      <c r="A58" s="383" t="s">
        <v>557</v>
      </c>
      <c r="B58" s="382">
        <v>338809</v>
      </c>
      <c r="C58" s="382">
        <v>109146</v>
      </c>
      <c r="D58" s="382">
        <v>46312</v>
      </c>
      <c r="E58" s="382">
        <v>0</v>
      </c>
      <c r="F58" s="382">
        <v>0</v>
      </c>
      <c r="G58" s="382">
        <v>494267</v>
      </c>
      <c r="H58" s="384">
        <v>87966152.439999998</v>
      </c>
      <c r="I58" s="384">
        <v>3049429.6</v>
      </c>
      <c r="J58" s="384">
        <v>5043206.97</v>
      </c>
    </row>
    <row r="59" spans="1:10">
      <c r="A59" s="383" t="s">
        <v>558</v>
      </c>
      <c r="B59" s="382">
        <v>30927</v>
      </c>
      <c r="C59" s="382">
        <v>8239</v>
      </c>
      <c r="D59" s="382">
        <v>199</v>
      </c>
      <c r="E59" s="382">
        <v>0</v>
      </c>
      <c r="F59" s="382">
        <v>0</v>
      </c>
      <c r="G59" s="382">
        <v>39365</v>
      </c>
      <c r="H59" s="384">
        <v>11860248.369999999</v>
      </c>
      <c r="I59" s="384">
        <v>547074.23</v>
      </c>
      <c r="J59" s="384">
        <v>678440.44</v>
      </c>
    </row>
    <row r="60" spans="1:10">
      <c r="A60" s="383" t="s">
        <v>559</v>
      </c>
      <c r="B60" s="382">
        <v>445</v>
      </c>
      <c r="C60" s="382">
        <v>47</v>
      </c>
      <c r="D60" s="382">
        <v>2</v>
      </c>
      <c r="E60" s="382">
        <v>0</v>
      </c>
      <c r="F60" s="382">
        <v>0</v>
      </c>
      <c r="G60" s="382">
        <v>494</v>
      </c>
      <c r="H60" s="384">
        <v>107920.87</v>
      </c>
      <c r="I60" s="384">
        <v>1713.31</v>
      </c>
      <c r="J60" s="384">
        <v>6319.64</v>
      </c>
    </row>
    <row r="61" spans="1:10">
      <c r="A61" s="383" t="s">
        <v>560</v>
      </c>
      <c r="B61" s="382">
        <v>776</v>
      </c>
      <c r="C61" s="382">
        <v>264</v>
      </c>
      <c r="D61" s="382">
        <v>51</v>
      </c>
      <c r="E61" s="382">
        <v>0</v>
      </c>
      <c r="F61" s="382">
        <v>0</v>
      </c>
      <c r="G61" s="382">
        <v>1091</v>
      </c>
      <c r="H61" s="384">
        <v>224497.95</v>
      </c>
      <c r="I61" s="384">
        <v>3591.5</v>
      </c>
      <c r="J61" s="384">
        <v>13255.02</v>
      </c>
    </row>
    <row r="62" spans="1:10">
      <c r="A62" s="383" t="s">
        <v>369</v>
      </c>
      <c r="B62" s="382">
        <v>10</v>
      </c>
      <c r="C62" s="382">
        <v>4</v>
      </c>
      <c r="D62" s="382">
        <v>0</v>
      </c>
      <c r="E62" s="382">
        <v>0</v>
      </c>
      <c r="F62" s="382">
        <v>0</v>
      </c>
      <c r="G62" s="382">
        <v>14</v>
      </c>
      <c r="H62" s="384">
        <v>28959.94</v>
      </c>
      <c r="I62" s="384">
        <v>1397.62</v>
      </c>
      <c r="J62" s="384">
        <v>999.18</v>
      </c>
    </row>
    <row r="63" spans="1:10">
      <c r="A63" s="383" t="s">
        <v>438</v>
      </c>
      <c r="B63" s="382">
        <v>507</v>
      </c>
      <c r="C63" s="382">
        <v>18</v>
      </c>
      <c r="D63" s="382">
        <v>5</v>
      </c>
      <c r="E63" s="382">
        <v>0</v>
      </c>
      <c r="F63" s="382">
        <v>0</v>
      </c>
      <c r="G63" s="382">
        <v>530</v>
      </c>
      <c r="H63" s="384">
        <v>192120.49</v>
      </c>
      <c r="I63" s="384">
        <v>5915.04</v>
      </c>
      <c r="J63" s="384">
        <v>12184.13</v>
      </c>
    </row>
    <row r="64" spans="1:10">
      <c r="A64" s="383" t="s">
        <v>642</v>
      </c>
      <c r="B64" s="382">
        <v>571</v>
      </c>
      <c r="C64" s="382">
        <v>161</v>
      </c>
      <c r="D64" s="382">
        <v>2</v>
      </c>
      <c r="E64" s="382">
        <v>0</v>
      </c>
      <c r="F64" s="382">
        <v>0</v>
      </c>
      <c r="G64" s="382">
        <v>734</v>
      </c>
      <c r="H64" s="384">
        <v>289827.18</v>
      </c>
      <c r="I64" s="384">
        <v>37297.879999999997</v>
      </c>
      <c r="J64" s="384">
        <v>14897.51</v>
      </c>
    </row>
    <row r="65" spans="1:10">
      <c r="A65" s="383" t="s">
        <v>531</v>
      </c>
      <c r="B65" s="382">
        <v>6798</v>
      </c>
      <c r="C65" s="382">
        <v>2062</v>
      </c>
      <c r="D65" s="382">
        <v>556</v>
      </c>
      <c r="E65" s="382">
        <v>0</v>
      </c>
      <c r="F65" s="382">
        <v>0</v>
      </c>
      <c r="G65" s="382">
        <v>9416</v>
      </c>
      <c r="H65" s="384">
        <v>1706963.56</v>
      </c>
      <c r="I65" s="384">
        <v>51684.14</v>
      </c>
      <c r="J65" s="384">
        <v>98575.53</v>
      </c>
    </row>
    <row r="66" spans="1:10">
      <c r="A66" s="383" t="s">
        <v>561</v>
      </c>
      <c r="B66" s="382">
        <v>3679</v>
      </c>
      <c r="C66" s="382">
        <v>541</v>
      </c>
      <c r="D66" s="382">
        <v>53</v>
      </c>
      <c r="E66" s="382">
        <v>0</v>
      </c>
      <c r="F66" s="382">
        <v>0</v>
      </c>
      <c r="G66" s="382">
        <v>4273</v>
      </c>
      <c r="H66" s="384">
        <v>2172546.65</v>
      </c>
      <c r="I66" s="384">
        <v>298824.3</v>
      </c>
      <c r="J66" s="384">
        <v>110492.51</v>
      </c>
    </row>
    <row r="67" spans="1:10">
      <c r="A67" s="383" t="s">
        <v>533</v>
      </c>
      <c r="B67" s="382">
        <v>22776</v>
      </c>
      <c r="C67" s="382">
        <v>7609</v>
      </c>
      <c r="D67" s="382">
        <v>649</v>
      </c>
      <c r="E67" s="382">
        <v>0</v>
      </c>
      <c r="F67" s="382">
        <v>0</v>
      </c>
      <c r="G67" s="382">
        <v>31034</v>
      </c>
      <c r="H67" s="384">
        <v>9655584.0299999993</v>
      </c>
      <c r="I67" s="384">
        <v>908340.61</v>
      </c>
      <c r="J67" s="384">
        <v>485346.6</v>
      </c>
    </row>
    <row r="68" spans="1:10">
      <c r="A68" s="383" t="s">
        <v>534</v>
      </c>
      <c r="B68" s="382">
        <v>22281</v>
      </c>
      <c r="C68" s="382">
        <v>4294</v>
      </c>
      <c r="D68" s="382">
        <v>382</v>
      </c>
      <c r="E68" s="382">
        <v>0</v>
      </c>
      <c r="F68" s="382">
        <v>0</v>
      </c>
      <c r="G68" s="382">
        <v>26957</v>
      </c>
      <c r="H68" s="384">
        <v>6398772.8899999997</v>
      </c>
      <c r="I68" s="384">
        <v>434277.14</v>
      </c>
      <c r="J68" s="384">
        <v>338061.83</v>
      </c>
    </row>
    <row r="69" spans="1:10">
      <c r="A69" s="383" t="s">
        <v>643</v>
      </c>
      <c r="B69" s="382">
        <v>7433</v>
      </c>
      <c r="C69" s="382">
        <v>2239</v>
      </c>
      <c r="D69" s="382">
        <v>275</v>
      </c>
      <c r="E69" s="382">
        <v>0</v>
      </c>
      <c r="F69" s="382">
        <v>0</v>
      </c>
      <c r="G69" s="382">
        <v>9947</v>
      </c>
      <c r="H69" s="384">
        <v>1610375.96</v>
      </c>
      <c r="I69" s="384">
        <v>25976.83</v>
      </c>
      <c r="J69" s="384">
        <v>94289.67</v>
      </c>
    </row>
    <row r="70" spans="1:10">
      <c r="A70" s="383" t="s">
        <v>562</v>
      </c>
      <c r="B70" s="382">
        <v>488</v>
      </c>
      <c r="C70" s="382">
        <v>186</v>
      </c>
      <c r="D70" s="382">
        <v>46</v>
      </c>
      <c r="E70" s="382">
        <v>0</v>
      </c>
      <c r="F70" s="382">
        <v>0</v>
      </c>
      <c r="G70" s="382">
        <v>720</v>
      </c>
      <c r="H70" s="384">
        <v>163818.38</v>
      </c>
      <c r="I70" s="384">
        <v>4725.45</v>
      </c>
      <c r="J70" s="384">
        <v>9524.2999999999993</v>
      </c>
    </row>
    <row r="71" spans="1:10">
      <c r="A71" s="383" t="s">
        <v>563</v>
      </c>
      <c r="B71" s="382">
        <v>1523</v>
      </c>
      <c r="C71" s="382">
        <v>391</v>
      </c>
      <c r="D71" s="382">
        <v>19</v>
      </c>
      <c r="E71" s="382">
        <v>0</v>
      </c>
      <c r="F71" s="382">
        <v>0</v>
      </c>
      <c r="G71" s="382">
        <v>1933</v>
      </c>
      <c r="H71" s="384">
        <v>871782.12</v>
      </c>
      <c r="I71" s="384">
        <v>112264.5</v>
      </c>
      <c r="J71" s="384">
        <v>44959.75</v>
      </c>
    </row>
    <row r="72" spans="1:10">
      <c r="A72" s="383" t="s">
        <v>341</v>
      </c>
      <c r="B72" s="382">
        <v>117231</v>
      </c>
      <c r="C72" s="382">
        <v>53913</v>
      </c>
      <c r="D72" s="382">
        <v>15659</v>
      </c>
      <c r="E72" s="382">
        <v>0</v>
      </c>
      <c r="F72" s="382">
        <v>0</v>
      </c>
      <c r="G72" s="382">
        <v>186803</v>
      </c>
      <c r="H72" s="384">
        <v>30727384.030000001</v>
      </c>
      <c r="I72" s="384">
        <v>869473.67</v>
      </c>
      <c r="J72" s="384">
        <v>1779981.17</v>
      </c>
    </row>
    <row r="73" spans="1:10">
      <c r="A73" s="383" t="s">
        <v>644</v>
      </c>
      <c r="B73" s="382">
        <v>318</v>
      </c>
      <c r="C73" s="382">
        <v>220</v>
      </c>
      <c r="D73" s="382">
        <v>114</v>
      </c>
      <c r="E73" s="382">
        <v>0</v>
      </c>
      <c r="F73" s="382">
        <v>0</v>
      </c>
      <c r="G73" s="382">
        <v>652</v>
      </c>
      <c r="H73" s="384">
        <v>36926.660000000003</v>
      </c>
      <c r="I73" s="384">
        <v>215.6</v>
      </c>
      <c r="J73" s="384">
        <v>2201.6999999999998</v>
      </c>
    </row>
    <row r="74" spans="1:10">
      <c r="A74" s="383" t="s">
        <v>342</v>
      </c>
      <c r="B74" s="382">
        <v>13</v>
      </c>
      <c r="C74" s="382">
        <v>3</v>
      </c>
      <c r="D74" s="382">
        <v>0</v>
      </c>
      <c r="E74" s="382">
        <v>0</v>
      </c>
      <c r="F74" s="382">
        <v>0</v>
      </c>
      <c r="G74" s="382">
        <v>16</v>
      </c>
      <c r="H74" s="384">
        <v>7434.79</v>
      </c>
      <c r="I74" s="384">
        <v>579.15</v>
      </c>
      <c r="J74" s="384">
        <v>0</v>
      </c>
    </row>
    <row r="75" spans="1:10">
      <c r="A75" s="383" t="s">
        <v>598</v>
      </c>
      <c r="B75" s="382">
        <v>781</v>
      </c>
      <c r="C75" s="382">
        <v>200</v>
      </c>
      <c r="D75" s="382">
        <v>0</v>
      </c>
      <c r="E75" s="382">
        <v>0</v>
      </c>
      <c r="F75" s="382">
        <v>0</v>
      </c>
      <c r="G75" s="382">
        <v>981</v>
      </c>
      <c r="H75" s="384">
        <v>31002.92</v>
      </c>
      <c r="I75" s="384">
        <v>0</v>
      </c>
      <c r="J75" s="384">
        <v>1860.33</v>
      </c>
    </row>
    <row r="76" spans="1:10">
      <c r="A76" s="383" t="s">
        <v>343</v>
      </c>
      <c r="B76" s="382">
        <v>83</v>
      </c>
      <c r="C76" s="382">
        <v>3</v>
      </c>
      <c r="D76" s="382">
        <v>3</v>
      </c>
      <c r="E76" s="382">
        <v>0</v>
      </c>
      <c r="F76" s="382">
        <v>0</v>
      </c>
      <c r="G76" s="382">
        <v>89</v>
      </c>
      <c r="H76" s="384">
        <v>83866.350000000006</v>
      </c>
      <c r="I76" s="384">
        <v>882.12</v>
      </c>
      <c r="J76" s="384">
        <v>4368.01</v>
      </c>
    </row>
    <row r="77" spans="1:10">
      <c r="A77" s="383" t="s">
        <v>564</v>
      </c>
      <c r="B77" s="382">
        <v>746</v>
      </c>
      <c r="C77" s="382">
        <v>234</v>
      </c>
      <c r="D77" s="382">
        <v>61</v>
      </c>
      <c r="E77" s="382">
        <v>0</v>
      </c>
      <c r="F77" s="382">
        <v>0</v>
      </c>
      <c r="G77" s="382">
        <v>1041</v>
      </c>
      <c r="H77" s="384">
        <v>391546.58</v>
      </c>
      <c r="I77" s="384">
        <v>31747.06</v>
      </c>
      <c r="J77" s="384">
        <v>21570.3</v>
      </c>
    </row>
    <row r="78" spans="1:10">
      <c r="A78" s="383" t="s">
        <v>344</v>
      </c>
      <c r="B78" s="382">
        <v>35185</v>
      </c>
      <c r="C78" s="382">
        <v>18241</v>
      </c>
      <c r="D78" s="382">
        <v>2915</v>
      </c>
      <c r="E78" s="382">
        <v>0</v>
      </c>
      <c r="F78" s="382">
        <v>0</v>
      </c>
      <c r="G78" s="382">
        <v>56341</v>
      </c>
      <c r="H78" s="384">
        <v>51761173.43</v>
      </c>
      <c r="I78" s="384">
        <v>471130.25</v>
      </c>
      <c r="J78" s="384">
        <v>2807894.65</v>
      </c>
    </row>
    <row r="79" spans="1:10">
      <c r="A79" s="383" t="s">
        <v>345</v>
      </c>
      <c r="B79" s="382">
        <v>43926</v>
      </c>
      <c r="C79" s="382">
        <v>17234</v>
      </c>
      <c r="D79" s="382">
        <v>0</v>
      </c>
      <c r="E79" s="382">
        <v>0</v>
      </c>
      <c r="F79" s="382">
        <v>0</v>
      </c>
      <c r="G79" s="382">
        <v>61160</v>
      </c>
      <c r="H79" s="384">
        <v>6503270.8099999996</v>
      </c>
      <c r="I79" s="384">
        <v>0</v>
      </c>
      <c r="J79" s="384">
        <v>143656.07</v>
      </c>
    </row>
    <row r="80" spans="1:10">
      <c r="A80" s="383" t="s">
        <v>346</v>
      </c>
      <c r="B80" s="382">
        <v>12472</v>
      </c>
      <c r="C80" s="382">
        <v>3161</v>
      </c>
      <c r="D80" s="382">
        <v>0</v>
      </c>
      <c r="E80" s="382">
        <v>0</v>
      </c>
      <c r="F80" s="382">
        <v>0</v>
      </c>
      <c r="G80" s="382">
        <v>15633</v>
      </c>
      <c r="H80" s="384">
        <v>2780664.04</v>
      </c>
      <c r="I80" s="384">
        <v>0</v>
      </c>
      <c r="J80" s="384">
        <v>0</v>
      </c>
    </row>
    <row r="81" spans="1:10">
      <c r="A81" s="383" t="s">
        <v>347</v>
      </c>
      <c r="B81" s="382">
        <v>11973</v>
      </c>
      <c r="C81" s="382">
        <v>2783</v>
      </c>
      <c r="D81" s="382">
        <v>18</v>
      </c>
      <c r="E81" s="382">
        <v>0</v>
      </c>
      <c r="F81" s="382">
        <v>0</v>
      </c>
      <c r="G81" s="382">
        <v>14774</v>
      </c>
      <c r="H81" s="384">
        <v>4922570.04</v>
      </c>
      <c r="I81" s="384">
        <v>0</v>
      </c>
      <c r="J81" s="384">
        <v>118925.9</v>
      </c>
    </row>
    <row r="82" spans="1:10">
      <c r="A82" s="383" t="s">
        <v>348</v>
      </c>
      <c r="B82" s="382">
        <v>236690</v>
      </c>
      <c r="C82" s="382">
        <v>37308</v>
      </c>
      <c r="D82" s="382">
        <v>0</v>
      </c>
      <c r="E82" s="382">
        <v>0</v>
      </c>
      <c r="F82" s="382">
        <v>0</v>
      </c>
      <c r="G82" s="382">
        <v>273998</v>
      </c>
      <c r="H82" s="384">
        <v>23304078.239999998</v>
      </c>
      <c r="I82" s="384">
        <v>805.88</v>
      </c>
      <c r="J82" s="384">
        <v>0</v>
      </c>
    </row>
    <row r="83" spans="1:10">
      <c r="A83" s="383" t="s">
        <v>349</v>
      </c>
      <c r="B83" s="382">
        <v>80</v>
      </c>
      <c r="C83" s="382">
        <v>40</v>
      </c>
      <c r="D83" s="382">
        <v>0</v>
      </c>
      <c r="E83" s="382">
        <v>0</v>
      </c>
      <c r="F83" s="382">
        <v>0</v>
      </c>
      <c r="G83" s="382">
        <v>120</v>
      </c>
      <c r="H83" s="384">
        <v>105264.57</v>
      </c>
      <c r="I83" s="384">
        <v>1061.8</v>
      </c>
      <c r="J83" s="384">
        <v>5588.57</v>
      </c>
    </row>
    <row r="84" spans="1:10">
      <c r="A84" s="383" t="s">
        <v>593</v>
      </c>
      <c r="B84" s="382">
        <v>371</v>
      </c>
      <c r="C84" s="382">
        <v>26</v>
      </c>
      <c r="D84" s="382">
        <v>0</v>
      </c>
      <c r="E84" s="382">
        <v>0</v>
      </c>
      <c r="F84" s="382">
        <v>0</v>
      </c>
      <c r="G84" s="382">
        <v>397</v>
      </c>
      <c r="H84" s="384">
        <v>377795.85</v>
      </c>
      <c r="I84" s="384">
        <v>4458.8999999999996</v>
      </c>
      <c r="J84" s="384">
        <v>21777.040000000001</v>
      </c>
    </row>
    <row r="85" spans="1:10" s="381" customFormat="1">
      <c r="A85" s="383" t="s">
        <v>350</v>
      </c>
      <c r="B85" s="382">
        <v>12472</v>
      </c>
      <c r="C85" s="382">
        <v>3161</v>
      </c>
      <c r="D85" s="382">
        <v>0</v>
      </c>
      <c r="E85" s="382">
        <v>0</v>
      </c>
      <c r="F85" s="382">
        <v>0</v>
      </c>
      <c r="G85" s="382">
        <v>15633</v>
      </c>
      <c r="H85" s="384">
        <v>1166981.0900000001</v>
      </c>
      <c r="I85" s="384">
        <v>0</v>
      </c>
      <c r="J85" s="384">
        <v>0</v>
      </c>
    </row>
    <row r="86" spans="1:10">
      <c r="A86" s="383" t="s">
        <v>351</v>
      </c>
      <c r="B86" s="382">
        <v>18265</v>
      </c>
      <c r="C86" s="382">
        <v>6053</v>
      </c>
      <c r="D86" s="382">
        <v>0</v>
      </c>
      <c r="E86" s="382">
        <v>0</v>
      </c>
      <c r="F86" s="382">
        <v>0</v>
      </c>
      <c r="G86" s="382">
        <v>24318</v>
      </c>
      <c r="H86" s="384">
        <v>2946669.87</v>
      </c>
      <c r="I86" s="384">
        <v>0</v>
      </c>
      <c r="J86" s="384">
        <v>0</v>
      </c>
    </row>
    <row r="87" spans="1:10" ht="15.75">
      <c r="A87" s="386" t="s">
        <v>565</v>
      </c>
      <c r="B87" s="387">
        <f t="shared" ref="B87:H87" si="0">SUM(B4:B86)</f>
        <v>3123401</v>
      </c>
      <c r="C87" s="387">
        <f t="shared" si="0"/>
        <v>937030</v>
      </c>
      <c r="D87" s="387">
        <f t="shared" si="0"/>
        <v>296384</v>
      </c>
      <c r="E87" s="387">
        <f t="shared" si="0"/>
        <v>29033</v>
      </c>
      <c r="F87" s="387">
        <f t="shared" si="0"/>
        <v>0</v>
      </c>
      <c r="G87" s="387">
        <f t="shared" si="0"/>
        <v>4385848</v>
      </c>
      <c r="H87" s="388">
        <f t="shared" si="0"/>
        <v>2313720553.6299987</v>
      </c>
      <c r="I87" s="388"/>
      <c r="J87" s="388"/>
    </row>
    <row r="91" spans="1:10">
      <c r="B91" s="318"/>
    </row>
    <row r="92" spans="1:10">
      <c r="B92" s="318"/>
      <c r="D92" s="318"/>
    </row>
    <row r="93" spans="1:10">
      <c r="C93" s="31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101"/>
  <sheetViews>
    <sheetView zoomScaleNormal="100" workbookViewId="0">
      <selection activeCell="J24" sqref="J24"/>
    </sheetView>
  </sheetViews>
  <sheetFormatPr defaultRowHeight="15"/>
  <cols>
    <col min="1" max="1" width="22.5703125" style="68" customWidth="1"/>
    <col min="2" max="2" width="11.42578125" style="68" customWidth="1"/>
    <col min="3" max="3" width="13.140625" style="68" customWidth="1"/>
    <col min="4" max="4" width="13.7109375" style="68" customWidth="1"/>
    <col min="5" max="5" width="12" style="68" customWidth="1"/>
    <col min="6" max="6" width="15.85546875" style="68" customWidth="1"/>
    <col min="7" max="7" width="14.7109375" style="68" customWidth="1"/>
    <col min="8" max="8" width="18" style="68" customWidth="1"/>
    <col min="9" max="16384" width="9.140625" style="68"/>
  </cols>
  <sheetData>
    <row r="1" spans="1:8">
      <c r="A1" s="593"/>
      <c r="B1" s="593"/>
      <c r="C1" s="593"/>
      <c r="D1" s="593"/>
      <c r="E1" s="593"/>
      <c r="F1" s="593"/>
      <c r="G1" s="593"/>
      <c r="H1" s="593"/>
    </row>
    <row r="3" spans="1:8" s="41" customFormat="1" ht="55.5" customHeight="1">
      <c r="A3" s="396" t="s">
        <v>45</v>
      </c>
      <c r="B3" s="395" t="s">
        <v>308</v>
      </c>
      <c r="C3" s="396" t="s">
        <v>5</v>
      </c>
      <c r="D3" s="396" t="s">
        <v>6</v>
      </c>
      <c r="E3" s="396" t="s">
        <v>46</v>
      </c>
      <c r="F3" s="395" t="s">
        <v>632</v>
      </c>
      <c r="G3" s="395" t="s">
        <v>574</v>
      </c>
      <c r="H3" s="395" t="s">
        <v>3</v>
      </c>
    </row>
    <row r="4" spans="1:8">
      <c r="A4" s="98" t="s">
        <v>512</v>
      </c>
      <c r="B4" s="98" t="s">
        <v>77</v>
      </c>
      <c r="C4" s="99">
        <v>0</v>
      </c>
      <c r="D4" s="99">
        <v>302</v>
      </c>
      <c r="E4" s="99">
        <v>28</v>
      </c>
      <c r="F4" s="99">
        <v>19</v>
      </c>
      <c r="G4" s="99">
        <v>349</v>
      </c>
      <c r="H4" s="169">
        <v>348.88</v>
      </c>
    </row>
    <row r="5" spans="1:8">
      <c r="A5" s="98" t="s">
        <v>512</v>
      </c>
      <c r="B5" s="98" t="s">
        <v>78</v>
      </c>
      <c r="C5" s="99">
        <v>21</v>
      </c>
      <c r="D5" s="99">
        <v>132</v>
      </c>
      <c r="E5" s="99">
        <v>420</v>
      </c>
      <c r="F5" s="99">
        <v>33</v>
      </c>
      <c r="G5" s="99">
        <v>606</v>
      </c>
      <c r="H5" s="169">
        <v>494.28</v>
      </c>
    </row>
    <row r="6" spans="1:8">
      <c r="A6" s="98" t="s">
        <v>512</v>
      </c>
      <c r="B6" s="98" t="s">
        <v>96</v>
      </c>
      <c r="C6" s="99">
        <v>92</v>
      </c>
      <c r="D6" s="99">
        <v>128</v>
      </c>
      <c r="E6" s="99">
        <v>372</v>
      </c>
      <c r="F6" s="99">
        <v>26</v>
      </c>
      <c r="G6" s="99">
        <v>618</v>
      </c>
      <c r="H6" s="169">
        <v>633.18000000000006</v>
      </c>
    </row>
    <row r="7" spans="1:8">
      <c r="A7" s="98" t="s">
        <v>512</v>
      </c>
      <c r="B7" s="98" t="s">
        <v>97</v>
      </c>
      <c r="C7" s="99">
        <v>474</v>
      </c>
      <c r="D7" s="99">
        <v>208</v>
      </c>
      <c r="E7" s="99">
        <v>424</v>
      </c>
      <c r="F7" s="99">
        <v>19</v>
      </c>
      <c r="G7" s="99">
        <v>1125</v>
      </c>
      <c r="H7" s="169">
        <v>830.18</v>
      </c>
    </row>
    <row r="8" spans="1:8">
      <c r="A8" s="98" t="s">
        <v>512</v>
      </c>
      <c r="B8" s="98" t="s">
        <v>98</v>
      </c>
      <c r="C8" s="99">
        <v>1602</v>
      </c>
      <c r="D8" s="99">
        <v>332</v>
      </c>
      <c r="E8" s="99">
        <v>384</v>
      </c>
      <c r="F8" s="99">
        <v>29</v>
      </c>
      <c r="G8" s="99">
        <v>2347</v>
      </c>
      <c r="H8" s="169">
        <v>803.42</v>
      </c>
    </row>
    <row r="9" spans="1:8">
      <c r="A9" s="98" t="s">
        <v>512</v>
      </c>
      <c r="B9" s="98" t="s">
        <v>99</v>
      </c>
      <c r="C9" s="99">
        <v>2440</v>
      </c>
      <c r="D9" s="99">
        <v>403</v>
      </c>
      <c r="E9" s="99">
        <v>151</v>
      </c>
      <c r="F9" s="99">
        <v>41</v>
      </c>
      <c r="G9" s="99">
        <v>3035</v>
      </c>
      <c r="H9" s="169">
        <v>581.16</v>
      </c>
    </row>
    <row r="10" spans="1:8">
      <c r="A10" s="98" t="s">
        <v>512</v>
      </c>
      <c r="B10" s="98" t="s">
        <v>100</v>
      </c>
      <c r="C10" s="99">
        <v>269</v>
      </c>
      <c r="D10" s="99">
        <v>499</v>
      </c>
      <c r="E10" s="99">
        <v>50</v>
      </c>
      <c r="F10" s="99">
        <v>51</v>
      </c>
      <c r="G10" s="99">
        <v>869</v>
      </c>
      <c r="H10" s="169">
        <v>645.07000000000005</v>
      </c>
    </row>
    <row r="11" spans="1:8">
      <c r="A11" s="98" t="s">
        <v>512</v>
      </c>
      <c r="B11" s="98" t="s">
        <v>101</v>
      </c>
      <c r="C11" s="99">
        <v>53</v>
      </c>
      <c r="D11" s="99">
        <v>474</v>
      </c>
      <c r="E11" s="99">
        <v>30</v>
      </c>
      <c r="F11" s="99">
        <v>69</v>
      </c>
      <c r="G11" s="99">
        <v>626</v>
      </c>
      <c r="H11" s="169">
        <v>626.1</v>
      </c>
    </row>
    <row r="12" spans="1:8">
      <c r="A12" s="98" t="s">
        <v>512</v>
      </c>
      <c r="B12" s="98" t="s">
        <v>102</v>
      </c>
      <c r="C12" s="99">
        <v>21</v>
      </c>
      <c r="D12" s="99">
        <v>475</v>
      </c>
      <c r="E12" s="99">
        <v>44</v>
      </c>
      <c r="F12" s="99">
        <v>124</v>
      </c>
      <c r="G12" s="99">
        <v>664</v>
      </c>
      <c r="H12" s="169">
        <v>621.63</v>
      </c>
    </row>
    <row r="13" spans="1:8">
      <c r="A13" s="98" t="s">
        <v>512</v>
      </c>
      <c r="B13" s="98" t="s">
        <v>110</v>
      </c>
      <c r="C13" s="99">
        <v>4</v>
      </c>
      <c r="D13" s="99">
        <v>271</v>
      </c>
      <c r="E13" s="99">
        <v>40</v>
      </c>
      <c r="F13" s="99">
        <v>121</v>
      </c>
      <c r="G13" s="99">
        <v>436</v>
      </c>
      <c r="H13" s="169">
        <v>630.04</v>
      </c>
    </row>
    <row r="14" spans="1:8">
      <c r="A14" s="98" t="s">
        <v>512</v>
      </c>
      <c r="B14" s="98" t="s">
        <v>111</v>
      </c>
      <c r="C14" s="99">
        <v>5</v>
      </c>
      <c r="D14" s="99">
        <v>68</v>
      </c>
      <c r="E14" s="99">
        <v>23</v>
      </c>
      <c r="F14" s="99">
        <v>70</v>
      </c>
      <c r="G14" s="99">
        <v>166</v>
      </c>
      <c r="H14" s="169">
        <v>678</v>
      </c>
    </row>
    <row r="15" spans="1:8">
      <c r="A15" s="98" t="s">
        <v>512</v>
      </c>
      <c r="B15" s="98" t="s">
        <v>112</v>
      </c>
      <c r="C15" s="99">
        <v>1</v>
      </c>
      <c r="D15" s="99">
        <v>10</v>
      </c>
      <c r="E15" s="99">
        <v>5</v>
      </c>
      <c r="F15" s="99">
        <v>19</v>
      </c>
      <c r="G15" s="99">
        <v>35</v>
      </c>
      <c r="H15" s="169">
        <v>688.92</v>
      </c>
    </row>
    <row r="16" spans="1:8">
      <c r="A16" s="98" t="s">
        <v>512</v>
      </c>
      <c r="B16" s="98" t="s">
        <v>429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169">
        <v>0</v>
      </c>
    </row>
    <row r="17" spans="1:8">
      <c r="A17" s="98" t="s">
        <v>512</v>
      </c>
      <c r="B17" s="98" t="s">
        <v>496</v>
      </c>
      <c r="C17" s="99">
        <v>4982</v>
      </c>
      <c r="D17" s="99">
        <v>3302</v>
      </c>
      <c r="E17" s="99">
        <v>1971</v>
      </c>
      <c r="F17" s="99">
        <v>621</v>
      </c>
      <c r="G17" s="99">
        <v>10876</v>
      </c>
      <c r="H17" s="169">
        <v>659.49</v>
      </c>
    </row>
    <row r="18" spans="1:8">
      <c r="A18" s="98" t="s">
        <v>425</v>
      </c>
      <c r="B18" s="98" t="s">
        <v>77</v>
      </c>
      <c r="C18" s="99">
        <v>0</v>
      </c>
      <c r="D18" s="99">
        <v>69</v>
      </c>
      <c r="E18" s="99">
        <v>0</v>
      </c>
      <c r="F18" s="99">
        <v>0</v>
      </c>
      <c r="G18" s="99">
        <v>69</v>
      </c>
      <c r="H18" s="169">
        <v>326.7</v>
      </c>
    </row>
    <row r="19" spans="1:8">
      <c r="A19" s="98" t="s">
        <v>425</v>
      </c>
      <c r="B19" s="98" t="s">
        <v>78</v>
      </c>
      <c r="C19" s="99">
        <v>16</v>
      </c>
      <c r="D19" s="99">
        <v>28</v>
      </c>
      <c r="E19" s="99">
        <v>8</v>
      </c>
      <c r="F19" s="99">
        <v>0</v>
      </c>
      <c r="G19" s="99">
        <v>52</v>
      </c>
      <c r="H19" s="169">
        <v>816.57</v>
      </c>
    </row>
    <row r="20" spans="1:8">
      <c r="A20" s="98" t="s">
        <v>425</v>
      </c>
      <c r="B20" s="98" t="s">
        <v>96</v>
      </c>
      <c r="C20" s="99">
        <v>49</v>
      </c>
      <c r="D20" s="99">
        <v>19</v>
      </c>
      <c r="E20" s="99">
        <v>11</v>
      </c>
      <c r="F20" s="99">
        <v>0</v>
      </c>
      <c r="G20" s="99">
        <v>79</v>
      </c>
      <c r="H20" s="169">
        <v>973.01</v>
      </c>
    </row>
    <row r="21" spans="1:8">
      <c r="A21" s="98" t="s">
        <v>425</v>
      </c>
      <c r="B21" s="98" t="s">
        <v>97</v>
      </c>
      <c r="C21" s="99">
        <v>149</v>
      </c>
      <c r="D21" s="99">
        <v>20</v>
      </c>
      <c r="E21" s="99">
        <v>3</v>
      </c>
      <c r="F21" s="99">
        <v>0</v>
      </c>
      <c r="G21" s="99">
        <v>172</v>
      </c>
      <c r="H21" s="169">
        <v>980.24</v>
      </c>
    </row>
    <row r="22" spans="1:8">
      <c r="A22" s="98" t="s">
        <v>425</v>
      </c>
      <c r="B22" s="98" t="s">
        <v>98</v>
      </c>
      <c r="C22" s="99">
        <v>276</v>
      </c>
      <c r="D22" s="99">
        <v>20</v>
      </c>
      <c r="E22" s="99">
        <v>2</v>
      </c>
      <c r="F22" s="99">
        <v>0</v>
      </c>
      <c r="G22" s="99">
        <v>298</v>
      </c>
      <c r="H22" s="169">
        <v>1005.2</v>
      </c>
    </row>
    <row r="23" spans="1:8">
      <c r="A23" s="98" t="s">
        <v>425</v>
      </c>
      <c r="B23" s="98" t="s">
        <v>99</v>
      </c>
      <c r="C23" s="99">
        <v>156</v>
      </c>
      <c r="D23" s="99">
        <v>18</v>
      </c>
      <c r="E23" s="99">
        <v>1</v>
      </c>
      <c r="F23" s="99">
        <v>15</v>
      </c>
      <c r="G23" s="99">
        <v>190</v>
      </c>
      <c r="H23" s="169">
        <v>1100.42</v>
      </c>
    </row>
    <row r="24" spans="1:8">
      <c r="A24" s="98" t="s">
        <v>425</v>
      </c>
      <c r="B24" s="98" t="s">
        <v>100</v>
      </c>
      <c r="C24" s="99">
        <v>9</v>
      </c>
      <c r="D24" s="99">
        <v>11</v>
      </c>
      <c r="E24" s="99">
        <v>0</v>
      </c>
      <c r="F24" s="99">
        <v>3</v>
      </c>
      <c r="G24" s="99">
        <v>23</v>
      </c>
      <c r="H24" s="169">
        <v>741.59</v>
      </c>
    </row>
    <row r="25" spans="1:8">
      <c r="A25" s="98" t="s">
        <v>425</v>
      </c>
      <c r="B25" s="98" t="s">
        <v>101</v>
      </c>
      <c r="C25" s="99">
        <v>0</v>
      </c>
      <c r="D25" s="99">
        <v>10</v>
      </c>
      <c r="E25" s="99">
        <v>0</v>
      </c>
      <c r="F25" s="99">
        <v>4</v>
      </c>
      <c r="G25" s="99">
        <v>14</v>
      </c>
      <c r="H25" s="169">
        <v>661.83</v>
      </c>
    </row>
    <row r="26" spans="1:8">
      <c r="A26" s="98" t="s">
        <v>425</v>
      </c>
      <c r="B26" s="98" t="s">
        <v>102</v>
      </c>
      <c r="C26" s="99">
        <v>1</v>
      </c>
      <c r="D26" s="99">
        <v>13</v>
      </c>
      <c r="E26" s="99">
        <v>0</v>
      </c>
      <c r="F26" s="99">
        <v>1</v>
      </c>
      <c r="G26" s="99">
        <v>15</v>
      </c>
      <c r="H26" s="169">
        <v>777.8</v>
      </c>
    </row>
    <row r="27" spans="1:8">
      <c r="A27" s="98" t="s">
        <v>425</v>
      </c>
      <c r="B27" s="98" t="s">
        <v>110</v>
      </c>
      <c r="C27" s="99">
        <v>0</v>
      </c>
      <c r="D27" s="99">
        <v>9</v>
      </c>
      <c r="E27" s="99">
        <v>0</v>
      </c>
      <c r="F27" s="99">
        <v>0</v>
      </c>
      <c r="G27" s="99">
        <v>9</v>
      </c>
      <c r="H27" s="169">
        <v>425.97</v>
      </c>
    </row>
    <row r="28" spans="1:8">
      <c r="A28" s="98" t="s">
        <v>425</v>
      </c>
      <c r="B28" s="98" t="s">
        <v>111</v>
      </c>
      <c r="C28" s="99">
        <v>0</v>
      </c>
      <c r="D28" s="99">
        <v>8</v>
      </c>
      <c r="E28" s="99">
        <v>0</v>
      </c>
      <c r="F28" s="99">
        <v>0</v>
      </c>
      <c r="G28" s="99">
        <v>8</v>
      </c>
      <c r="H28" s="169">
        <v>254.02</v>
      </c>
    </row>
    <row r="29" spans="1:8">
      <c r="A29" s="98" t="s">
        <v>425</v>
      </c>
      <c r="B29" s="98" t="s">
        <v>112</v>
      </c>
      <c r="C29" s="99">
        <v>0</v>
      </c>
      <c r="D29" s="99">
        <v>0</v>
      </c>
      <c r="E29" s="99">
        <v>0</v>
      </c>
      <c r="F29" s="99">
        <v>0</v>
      </c>
      <c r="G29" s="99">
        <v>0</v>
      </c>
      <c r="H29" s="169">
        <v>0</v>
      </c>
    </row>
    <row r="30" spans="1:8">
      <c r="A30" s="98" t="s">
        <v>425</v>
      </c>
      <c r="B30" s="98" t="s">
        <v>429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169">
        <v>0</v>
      </c>
    </row>
    <row r="31" spans="1:8">
      <c r="A31" s="98" t="s">
        <v>425</v>
      </c>
      <c r="B31" s="98" t="s">
        <v>496</v>
      </c>
      <c r="C31" s="99">
        <v>656</v>
      </c>
      <c r="D31" s="99">
        <v>225</v>
      </c>
      <c r="E31" s="99">
        <v>25</v>
      </c>
      <c r="F31" s="99">
        <v>23</v>
      </c>
      <c r="G31" s="99">
        <v>929</v>
      </c>
      <c r="H31" s="169">
        <v>928.91</v>
      </c>
    </row>
    <row r="32" spans="1:8">
      <c r="A32" s="98" t="s">
        <v>503</v>
      </c>
      <c r="B32" s="98" t="s">
        <v>77</v>
      </c>
      <c r="C32" s="99">
        <v>0</v>
      </c>
      <c r="D32" s="99">
        <v>1</v>
      </c>
      <c r="E32" s="99">
        <v>0</v>
      </c>
      <c r="F32" s="99">
        <v>0</v>
      </c>
      <c r="G32" s="99">
        <v>1</v>
      </c>
      <c r="H32" s="169">
        <v>907.87</v>
      </c>
    </row>
    <row r="33" spans="1:8">
      <c r="A33" s="98" t="s">
        <v>503</v>
      </c>
      <c r="B33" s="98" t="s">
        <v>78</v>
      </c>
      <c r="C33" s="99">
        <v>0</v>
      </c>
      <c r="D33" s="99">
        <v>1</v>
      </c>
      <c r="E33" s="99">
        <v>0</v>
      </c>
      <c r="F33" s="99">
        <v>0</v>
      </c>
      <c r="G33" s="99">
        <v>1</v>
      </c>
      <c r="H33" s="169">
        <v>1815.75</v>
      </c>
    </row>
    <row r="34" spans="1:8">
      <c r="A34" s="98" t="s">
        <v>503</v>
      </c>
      <c r="B34" s="98" t="s">
        <v>96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169">
        <v>0</v>
      </c>
    </row>
    <row r="35" spans="1:8">
      <c r="A35" s="98" t="s">
        <v>503</v>
      </c>
      <c r="B35" s="98" t="s">
        <v>97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169">
        <v>0</v>
      </c>
    </row>
    <row r="36" spans="1:8">
      <c r="A36" s="98" t="s">
        <v>503</v>
      </c>
      <c r="B36" s="98" t="s">
        <v>98</v>
      </c>
      <c r="C36" s="99">
        <v>0</v>
      </c>
      <c r="D36" s="99">
        <v>1</v>
      </c>
      <c r="E36" s="99">
        <v>0</v>
      </c>
      <c r="F36" s="99">
        <v>0</v>
      </c>
      <c r="G36" s="99">
        <v>1</v>
      </c>
      <c r="H36" s="169">
        <v>496.29</v>
      </c>
    </row>
    <row r="37" spans="1:8">
      <c r="A37" s="98" t="s">
        <v>503</v>
      </c>
      <c r="B37" s="98" t="s">
        <v>99</v>
      </c>
      <c r="C37" s="99">
        <v>0</v>
      </c>
      <c r="D37" s="99">
        <v>1</v>
      </c>
      <c r="E37" s="99">
        <v>0</v>
      </c>
      <c r="F37" s="99">
        <v>0</v>
      </c>
      <c r="G37" s="99">
        <v>1</v>
      </c>
      <c r="H37" s="169">
        <v>731.21</v>
      </c>
    </row>
    <row r="38" spans="1:8">
      <c r="A38" s="98" t="s">
        <v>503</v>
      </c>
      <c r="B38" s="98" t="s">
        <v>100</v>
      </c>
      <c r="C38" s="99">
        <v>0</v>
      </c>
      <c r="D38" s="99">
        <v>1</v>
      </c>
      <c r="E38" s="99">
        <v>0</v>
      </c>
      <c r="F38" s="99">
        <v>0</v>
      </c>
      <c r="G38" s="99">
        <v>1</v>
      </c>
      <c r="H38" s="169">
        <v>2530.48</v>
      </c>
    </row>
    <row r="39" spans="1:8">
      <c r="A39" s="98" t="s">
        <v>503</v>
      </c>
      <c r="B39" s="98" t="s">
        <v>101</v>
      </c>
      <c r="C39" s="99">
        <v>0</v>
      </c>
      <c r="D39" s="99">
        <v>1</v>
      </c>
      <c r="E39" s="99">
        <v>0</v>
      </c>
      <c r="F39" s="99">
        <v>0</v>
      </c>
      <c r="G39" s="99">
        <v>1</v>
      </c>
      <c r="H39" s="169">
        <v>3292.47</v>
      </c>
    </row>
    <row r="40" spans="1:8">
      <c r="A40" s="98" t="s">
        <v>503</v>
      </c>
      <c r="B40" s="98" t="s">
        <v>102</v>
      </c>
      <c r="C40" s="99">
        <v>0</v>
      </c>
      <c r="D40" s="99">
        <v>1</v>
      </c>
      <c r="E40" s="99">
        <v>0</v>
      </c>
      <c r="F40" s="99">
        <v>0</v>
      </c>
      <c r="G40" s="99">
        <v>1</v>
      </c>
      <c r="H40" s="169">
        <v>1250.17</v>
      </c>
    </row>
    <row r="41" spans="1:8">
      <c r="A41" s="98" t="s">
        <v>503</v>
      </c>
      <c r="B41" s="98" t="s">
        <v>110</v>
      </c>
      <c r="C41" s="99">
        <v>0</v>
      </c>
      <c r="D41" s="99">
        <v>0</v>
      </c>
      <c r="E41" s="99">
        <v>0</v>
      </c>
      <c r="F41" s="99">
        <v>0</v>
      </c>
      <c r="G41" s="99">
        <v>0</v>
      </c>
      <c r="H41" s="169">
        <v>0</v>
      </c>
    </row>
    <row r="42" spans="1:8">
      <c r="A42" s="98" t="s">
        <v>503</v>
      </c>
      <c r="B42" s="98" t="s">
        <v>111</v>
      </c>
      <c r="C42" s="99">
        <v>0</v>
      </c>
      <c r="D42" s="99">
        <v>0</v>
      </c>
      <c r="E42" s="99">
        <v>0</v>
      </c>
      <c r="F42" s="99">
        <v>0</v>
      </c>
      <c r="G42" s="99">
        <v>0</v>
      </c>
      <c r="H42" s="169">
        <v>0</v>
      </c>
    </row>
    <row r="43" spans="1:8">
      <c r="A43" s="98" t="s">
        <v>503</v>
      </c>
      <c r="B43" s="98" t="s">
        <v>112</v>
      </c>
      <c r="C43" s="99">
        <v>0</v>
      </c>
      <c r="D43" s="99">
        <v>0</v>
      </c>
      <c r="E43" s="99">
        <v>0</v>
      </c>
      <c r="F43" s="99">
        <v>0</v>
      </c>
      <c r="G43" s="99">
        <v>0</v>
      </c>
      <c r="H43" s="169">
        <v>0</v>
      </c>
    </row>
    <row r="44" spans="1:8">
      <c r="A44" s="98" t="s">
        <v>503</v>
      </c>
      <c r="B44" s="98" t="s">
        <v>429</v>
      </c>
      <c r="C44" s="99">
        <v>0</v>
      </c>
      <c r="D44" s="99">
        <v>0</v>
      </c>
      <c r="E44" s="99">
        <v>0</v>
      </c>
      <c r="F44" s="99">
        <v>0</v>
      </c>
      <c r="G44" s="99">
        <v>0</v>
      </c>
      <c r="H44" s="169">
        <v>0</v>
      </c>
    </row>
    <row r="45" spans="1:8">
      <c r="A45" s="98" t="s">
        <v>503</v>
      </c>
      <c r="B45" s="98" t="s">
        <v>496</v>
      </c>
      <c r="C45" s="99">
        <v>0</v>
      </c>
      <c r="D45" s="99">
        <v>7</v>
      </c>
      <c r="E45" s="99">
        <v>0</v>
      </c>
      <c r="F45" s="99">
        <v>0</v>
      </c>
      <c r="G45" s="99">
        <v>7</v>
      </c>
      <c r="H45" s="169">
        <v>1574.89</v>
      </c>
    </row>
    <row r="46" spans="1:8">
      <c r="A46" s="98" t="s">
        <v>566</v>
      </c>
      <c r="B46" s="98" t="s">
        <v>77</v>
      </c>
      <c r="C46" s="99">
        <v>1</v>
      </c>
      <c r="D46" s="99">
        <v>107</v>
      </c>
      <c r="E46" s="99">
        <v>0</v>
      </c>
      <c r="F46" s="99">
        <v>0</v>
      </c>
      <c r="G46" s="99">
        <v>108</v>
      </c>
      <c r="H46" s="169">
        <v>68.150000000000006</v>
      </c>
    </row>
    <row r="47" spans="1:8">
      <c r="A47" s="98" t="s">
        <v>566</v>
      </c>
      <c r="B47" s="98" t="s">
        <v>78</v>
      </c>
      <c r="C47" s="99">
        <v>17</v>
      </c>
      <c r="D47" s="99">
        <v>65</v>
      </c>
      <c r="E47" s="99">
        <v>187</v>
      </c>
      <c r="F47" s="99">
        <v>0</v>
      </c>
      <c r="G47" s="99">
        <v>269</v>
      </c>
      <c r="H47" s="169">
        <v>114.44</v>
      </c>
    </row>
    <row r="48" spans="1:8">
      <c r="A48" s="98" t="s">
        <v>566</v>
      </c>
      <c r="B48" s="98" t="s">
        <v>96</v>
      </c>
      <c r="C48" s="99">
        <v>64</v>
      </c>
      <c r="D48" s="99">
        <v>69</v>
      </c>
      <c r="E48" s="99">
        <v>178</v>
      </c>
      <c r="F48" s="99">
        <v>0</v>
      </c>
      <c r="G48" s="99">
        <v>311</v>
      </c>
      <c r="H48" s="169">
        <v>205.5</v>
      </c>
    </row>
    <row r="49" spans="1:8">
      <c r="A49" s="98" t="s">
        <v>566</v>
      </c>
      <c r="B49" s="98" t="s">
        <v>97</v>
      </c>
      <c r="C49" s="99">
        <v>358</v>
      </c>
      <c r="D49" s="99">
        <v>125</v>
      </c>
      <c r="E49" s="99">
        <v>220</v>
      </c>
      <c r="F49" s="99">
        <v>0</v>
      </c>
      <c r="G49" s="99">
        <v>703</v>
      </c>
      <c r="H49" s="169">
        <v>223.97</v>
      </c>
    </row>
    <row r="50" spans="1:8">
      <c r="A50" s="98" t="s">
        <v>566</v>
      </c>
      <c r="B50" s="98" t="s">
        <v>98</v>
      </c>
      <c r="C50" s="99">
        <v>680</v>
      </c>
      <c r="D50" s="99">
        <v>323</v>
      </c>
      <c r="E50" s="99">
        <v>150</v>
      </c>
      <c r="F50" s="99">
        <v>0</v>
      </c>
      <c r="G50" s="99">
        <v>1153</v>
      </c>
      <c r="H50" s="169">
        <v>223.02</v>
      </c>
    </row>
    <row r="51" spans="1:8">
      <c r="A51" s="98" t="s">
        <v>566</v>
      </c>
      <c r="B51" s="98" t="s">
        <v>99</v>
      </c>
      <c r="C51" s="99">
        <v>302</v>
      </c>
      <c r="D51" s="99">
        <v>497</v>
      </c>
      <c r="E51" s="99">
        <v>47</v>
      </c>
      <c r="F51" s="99">
        <v>0</v>
      </c>
      <c r="G51" s="99">
        <v>846</v>
      </c>
      <c r="H51" s="169">
        <v>191.16</v>
      </c>
    </row>
    <row r="52" spans="1:8">
      <c r="A52" s="98" t="s">
        <v>566</v>
      </c>
      <c r="B52" s="98" t="s">
        <v>100</v>
      </c>
      <c r="C52" s="99">
        <v>109</v>
      </c>
      <c r="D52" s="99">
        <v>575</v>
      </c>
      <c r="E52" s="99">
        <v>8</v>
      </c>
      <c r="F52" s="99">
        <v>0</v>
      </c>
      <c r="G52" s="99">
        <v>692</v>
      </c>
      <c r="H52" s="169">
        <v>170.02</v>
      </c>
    </row>
    <row r="53" spans="1:8">
      <c r="A53" s="98" t="s">
        <v>566</v>
      </c>
      <c r="B53" s="98" t="s">
        <v>101</v>
      </c>
      <c r="C53" s="99">
        <v>12</v>
      </c>
      <c r="D53" s="99">
        <v>474</v>
      </c>
      <c r="E53" s="99">
        <v>4</v>
      </c>
      <c r="F53" s="99">
        <v>0</v>
      </c>
      <c r="G53" s="99">
        <v>490</v>
      </c>
      <c r="H53" s="169">
        <v>152.55000000000001</v>
      </c>
    </row>
    <row r="54" spans="1:8">
      <c r="A54" s="98" t="s">
        <v>566</v>
      </c>
      <c r="B54" s="98" t="s">
        <v>102</v>
      </c>
      <c r="C54" s="99">
        <v>10</v>
      </c>
      <c r="D54" s="99">
        <v>471</v>
      </c>
      <c r="E54" s="99">
        <v>0</v>
      </c>
      <c r="F54" s="99">
        <v>0</v>
      </c>
      <c r="G54" s="99">
        <v>481</v>
      </c>
      <c r="H54" s="169">
        <v>134.99</v>
      </c>
    </row>
    <row r="55" spans="1:8">
      <c r="A55" s="98" t="s">
        <v>566</v>
      </c>
      <c r="B55" s="98" t="s">
        <v>110</v>
      </c>
      <c r="C55" s="99">
        <v>3</v>
      </c>
      <c r="D55" s="99">
        <v>259</v>
      </c>
      <c r="E55" s="99">
        <v>0</v>
      </c>
      <c r="F55" s="99">
        <v>0</v>
      </c>
      <c r="G55" s="99">
        <v>262</v>
      </c>
      <c r="H55" s="169">
        <v>125.24</v>
      </c>
    </row>
    <row r="56" spans="1:8">
      <c r="A56" s="98" t="s">
        <v>566</v>
      </c>
      <c r="B56" s="98" t="s">
        <v>111</v>
      </c>
      <c r="C56" s="99">
        <v>3</v>
      </c>
      <c r="D56" s="99">
        <v>66</v>
      </c>
      <c r="E56" s="99">
        <v>0</v>
      </c>
      <c r="F56" s="99">
        <v>0</v>
      </c>
      <c r="G56" s="99">
        <v>69</v>
      </c>
      <c r="H56" s="169">
        <v>120.45</v>
      </c>
    </row>
    <row r="57" spans="1:8">
      <c r="A57" s="98" t="s">
        <v>566</v>
      </c>
      <c r="B57" s="98" t="s">
        <v>112</v>
      </c>
      <c r="C57" s="99">
        <v>0</v>
      </c>
      <c r="D57" s="99">
        <v>1</v>
      </c>
      <c r="E57" s="99">
        <v>0</v>
      </c>
      <c r="F57" s="99">
        <v>0</v>
      </c>
      <c r="G57" s="99">
        <v>1</v>
      </c>
      <c r="H57" s="169">
        <v>67.460000000000008</v>
      </c>
    </row>
    <row r="58" spans="1:8">
      <c r="A58" s="98" t="s">
        <v>566</v>
      </c>
      <c r="B58" s="98" t="s">
        <v>429</v>
      </c>
      <c r="C58" s="99">
        <v>0</v>
      </c>
      <c r="D58" s="99">
        <v>0</v>
      </c>
      <c r="E58" s="99">
        <v>0</v>
      </c>
      <c r="F58" s="99">
        <v>0</v>
      </c>
      <c r="G58" s="99">
        <v>0</v>
      </c>
      <c r="H58" s="169">
        <v>0</v>
      </c>
    </row>
    <row r="59" spans="1:8">
      <c r="A59" s="98" t="s">
        <v>566</v>
      </c>
      <c r="B59" s="98" t="s">
        <v>496</v>
      </c>
      <c r="C59" s="326">
        <v>1559</v>
      </c>
      <c r="D59" s="326">
        <v>3032</v>
      </c>
      <c r="E59" s="326">
        <v>794</v>
      </c>
      <c r="F59" s="326">
        <v>0</v>
      </c>
      <c r="G59" s="326">
        <v>5385</v>
      </c>
      <c r="H59" s="169">
        <v>181.41</v>
      </c>
    </row>
    <row r="60" spans="1:8">
      <c r="A60" s="98" t="s">
        <v>387</v>
      </c>
      <c r="B60" s="98" t="s">
        <v>77</v>
      </c>
      <c r="C60" s="99">
        <v>0</v>
      </c>
      <c r="D60" s="99">
        <v>0</v>
      </c>
      <c r="E60" s="99">
        <v>0</v>
      </c>
      <c r="F60" s="99">
        <v>0</v>
      </c>
      <c r="G60" s="99">
        <v>0</v>
      </c>
      <c r="H60" s="169">
        <v>0</v>
      </c>
    </row>
    <row r="61" spans="1:8">
      <c r="A61" s="98" t="s">
        <v>387</v>
      </c>
      <c r="B61" s="98" t="s">
        <v>78</v>
      </c>
      <c r="C61" s="99">
        <v>0</v>
      </c>
      <c r="D61" s="99">
        <v>0</v>
      </c>
      <c r="E61" s="99">
        <v>0</v>
      </c>
      <c r="F61" s="99">
        <v>0</v>
      </c>
      <c r="G61" s="99">
        <v>0</v>
      </c>
      <c r="H61" s="169">
        <v>0</v>
      </c>
    </row>
    <row r="62" spans="1:8">
      <c r="A62" s="98" t="s">
        <v>387</v>
      </c>
      <c r="B62" s="98" t="s">
        <v>96</v>
      </c>
      <c r="C62" s="99">
        <v>0</v>
      </c>
      <c r="D62" s="99">
        <v>0</v>
      </c>
      <c r="E62" s="99">
        <v>0</v>
      </c>
      <c r="F62" s="99">
        <v>0</v>
      </c>
      <c r="G62" s="99">
        <v>0</v>
      </c>
      <c r="H62" s="169">
        <v>0</v>
      </c>
    </row>
    <row r="63" spans="1:8">
      <c r="A63" s="98" t="s">
        <v>387</v>
      </c>
      <c r="B63" s="98" t="s">
        <v>97</v>
      </c>
      <c r="C63" s="99">
        <v>0</v>
      </c>
      <c r="D63" s="99">
        <v>0</v>
      </c>
      <c r="E63" s="99">
        <v>0</v>
      </c>
      <c r="F63" s="99">
        <v>0</v>
      </c>
      <c r="G63" s="99">
        <v>0</v>
      </c>
      <c r="H63" s="169">
        <v>0</v>
      </c>
    </row>
    <row r="64" spans="1:8">
      <c r="A64" s="98" t="s">
        <v>387</v>
      </c>
      <c r="B64" s="98" t="s">
        <v>98</v>
      </c>
      <c r="C64" s="99">
        <v>0</v>
      </c>
      <c r="D64" s="99">
        <v>0</v>
      </c>
      <c r="E64" s="99">
        <v>0</v>
      </c>
      <c r="F64" s="99">
        <v>0</v>
      </c>
      <c r="G64" s="99">
        <v>0</v>
      </c>
      <c r="H64" s="169">
        <v>0</v>
      </c>
    </row>
    <row r="65" spans="1:8">
      <c r="A65" s="98" t="s">
        <v>387</v>
      </c>
      <c r="B65" s="98" t="s">
        <v>99</v>
      </c>
      <c r="C65" s="99">
        <v>0</v>
      </c>
      <c r="D65" s="99">
        <v>0</v>
      </c>
      <c r="E65" s="99">
        <v>0</v>
      </c>
      <c r="F65" s="99">
        <v>0</v>
      </c>
      <c r="G65" s="99">
        <v>0</v>
      </c>
      <c r="H65" s="169">
        <v>0</v>
      </c>
    </row>
    <row r="66" spans="1:8">
      <c r="A66" s="98" t="s">
        <v>387</v>
      </c>
      <c r="B66" s="98" t="s">
        <v>100</v>
      </c>
      <c r="C66" s="99">
        <v>0</v>
      </c>
      <c r="D66" s="99">
        <v>0</v>
      </c>
      <c r="E66" s="99">
        <v>0</v>
      </c>
      <c r="F66" s="99">
        <v>0</v>
      </c>
      <c r="G66" s="99">
        <v>0</v>
      </c>
      <c r="H66" s="169">
        <v>0</v>
      </c>
    </row>
    <row r="67" spans="1:8">
      <c r="A67" s="98" t="s">
        <v>387</v>
      </c>
      <c r="B67" s="98" t="s">
        <v>101</v>
      </c>
      <c r="C67" s="99">
        <v>0</v>
      </c>
      <c r="D67" s="99">
        <v>0</v>
      </c>
      <c r="E67" s="99">
        <v>0</v>
      </c>
      <c r="F67" s="99">
        <v>0</v>
      </c>
      <c r="G67" s="99">
        <v>0</v>
      </c>
      <c r="H67" s="169">
        <v>0</v>
      </c>
    </row>
    <row r="68" spans="1:8">
      <c r="A68" s="98" t="s">
        <v>387</v>
      </c>
      <c r="B68" s="98" t="s">
        <v>102</v>
      </c>
      <c r="C68" s="99">
        <v>0</v>
      </c>
      <c r="D68" s="99">
        <v>0</v>
      </c>
      <c r="E68" s="99">
        <v>0</v>
      </c>
      <c r="F68" s="99">
        <v>0</v>
      </c>
      <c r="G68" s="99">
        <v>0</v>
      </c>
      <c r="H68" s="169">
        <v>0</v>
      </c>
    </row>
    <row r="69" spans="1:8">
      <c r="A69" s="98" t="s">
        <v>387</v>
      </c>
      <c r="B69" s="98" t="s">
        <v>110</v>
      </c>
      <c r="C69" s="99">
        <v>0</v>
      </c>
      <c r="D69" s="99">
        <v>0</v>
      </c>
      <c r="E69" s="99">
        <v>0</v>
      </c>
      <c r="F69" s="99">
        <v>0</v>
      </c>
      <c r="G69" s="99">
        <v>0</v>
      </c>
      <c r="H69" s="169">
        <v>0</v>
      </c>
    </row>
    <row r="70" spans="1:8">
      <c r="A70" s="98" t="s">
        <v>387</v>
      </c>
      <c r="B70" s="98" t="s">
        <v>111</v>
      </c>
      <c r="C70" s="99">
        <v>0</v>
      </c>
      <c r="D70" s="99">
        <v>0</v>
      </c>
      <c r="E70" s="99">
        <v>0</v>
      </c>
      <c r="F70" s="99">
        <v>0</v>
      </c>
      <c r="G70" s="99">
        <v>0</v>
      </c>
      <c r="H70" s="169">
        <v>0</v>
      </c>
    </row>
    <row r="71" spans="1:8">
      <c r="A71" s="98" t="s">
        <v>387</v>
      </c>
      <c r="B71" s="98" t="s">
        <v>112</v>
      </c>
      <c r="C71" s="99">
        <v>0</v>
      </c>
      <c r="D71" s="99">
        <v>0</v>
      </c>
      <c r="E71" s="99">
        <v>0</v>
      </c>
      <c r="F71" s="99">
        <v>0</v>
      </c>
      <c r="G71" s="99">
        <v>0</v>
      </c>
      <c r="H71" s="169">
        <v>0</v>
      </c>
    </row>
    <row r="72" spans="1:8">
      <c r="A72" s="98" t="s">
        <v>387</v>
      </c>
      <c r="B72" s="98" t="s">
        <v>429</v>
      </c>
      <c r="C72" s="99">
        <v>0</v>
      </c>
      <c r="D72" s="99">
        <v>0</v>
      </c>
      <c r="E72" s="99">
        <v>0</v>
      </c>
      <c r="F72" s="99">
        <v>0</v>
      </c>
      <c r="G72" s="99">
        <v>0</v>
      </c>
      <c r="H72" s="169">
        <v>0</v>
      </c>
    </row>
    <row r="73" spans="1:8">
      <c r="A73" s="98" t="s">
        <v>387</v>
      </c>
      <c r="B73" s="98" t="s">
        <v>496</v>
      </c>
      <c r="C73" s="99">
        <v>0</v>
      </c>
      <c r="D73" s="99">
        <v>0</v>
      </c>
      <c r="E73" s="99">
        <v>0</v>
      </c>
      <c r="F73" s="99">
        <v>0</v>
      </c>
      <c r="G73" s="99">
        <v>0</v>
      </c>
      <c r="H73" s="169">
        <v>0</v>
      </c>
    </row>
    <row r="74" spans="1:8">
      <c r="A74" s="98" t="s">
        <v>603</v>
      </c>
      <c r="B74" s="98" t="s">
        <v>77</v>
      </c>
      <c r="C74" s="99">
        <v>0</v>
      </c>
      <c r="D74" s="99">
        <v>0</v>
      </c>
      <c r="E74" s="99">
        <v>0</v>
      </c>
      <c r="F74" s="99">
        <v>0</v>
      </c>
      <c r="G74" s="99">
        <v>0</v>
      </c>
      <c r="H74" s="169">
        <v>0</v>
      </c>
    </row>
    <row r="75" spans="1:8">
      <c r="A75" s="98" t="s">
        <v>603</v>
      </c>
      <c r="B75" s="98" t="s">
        <v>78</v>
      </c>
      <c r="C75" s="99">
        <v>0</v>
      </c>
      <c r="D75" s="99">
        <v>0</v>
      </c>
      <c r="E75" s="99">
        <v>0</v>
      </c>
      <c r="F75" s="99">
        <v>0</v>
      </c>
      <c r="G75" s="99">
        <v>0</v>
      </c>
      <c r="H75" s="169">
        <v>0</v>
      </c>
    </row>
    <row r="76" spans="1:8">
      <c r="A76" s="98" t="s">
        <v>603</v>
      </c>
      <c r="B76" s="98" t="s">
        <v>96</v>
      </c>
      <c r="C76" s="99">
        <v>0</v>
      </c>
      <c r="D76" s="99">
        <v>0</v>
      </c>
      <c r="E76" s="99">
        <v>0</v>
      </c>
      <c r="F76" s="99">
        <v>0</v>
      </c>
      <c r="G76" s="99">
        <v>0</v>
      </c>
      <c r="H76" s="169">
        <v>0</v>
      </c>
    </row>
    <row r="77" spans="1:8">
      <c r="A77" s="98" t="s">
        <v>603</v>
      </c>
      <c r="B77" s="98" t="s">
        <v>97</v>
      </c>
      <c r="C77" s="99">
        <v>0</v>
      </c>
      <c r="D77" s="99">
        <v>0</v>
      </c>
      <c r="E77" s="99">
        <v>0</v>
      </c>
      <c r="F77" s="99">
        <v>0</v>
      </c>
      <c r="G77" s="99">
        <v>0</v>
      </c>
      <c r="H77" s="169">
        <v>0</v>
      </c>
    </row>
    <row r="78" spans="1:8">
      <c r="A78" s="98" t="s">
        <v>603</v>
      </c>
      <c r="B78" s="98" t="s">
        <v>98</v>
      </c>
      <c r="C78" s="99">
        <v>0</v>
      </c>
      <c r="D78" s="99">
        <v>0</v>
      </c>
      <c r="E78" s="99">
        <v>0</v>
      </c>
      <c r="F78" s="99">
        <v>0</v>
      </c>
      <c r="G78" s="99">
        <v>0</v>
      </c>
      <c r="H78" s="169">
        <v>0</v>
      </c>
    </row>
    <row r="79" spans="1:8">
      <c r="A79" s="98" t="s">
        <v>603</v>
      </c>
      <c r="B79" s="98" t="s">
        <v>99</v>
      </c>
      <c r="C79" s="99">
        <v>0</v>
      </c>
      <c r="D79" s="99">
        <v>0</v>
      </c>
      <c r="E79" s="99">
        <v>0</v>
      </c>
      <c r="F79" s="99">
        <v>169</v>
      </c>
      <c r="G79" s="99">
        <v>169</v>
      </c>
      <c r="H79" s="169">
        <v>307.03000000000003</v>
      </c>
    </row>
    <row r="80" spans="1:8">
      <c r="A80" s="98" t="s">
        <v>603</v>
      </c>
      <c r="B80" s="98" t="s">
        <v>100</v>
      </c>
      <c r="C80" s="99">
        <v>0</v>
      </c>
      <c r="D80" s="99">
        <v>0</v>
      </c>
      <c r="E80" s="99">
        <v>0</v>
      </c>
      <c r="F80" s="99">
        <v>38</v>
      </c>
      <c r="G80" s="99">
        <v>38</v>
      </c>
      <c r="H80" s="169">
        <v>261.70999999999998</v>
      </c>
    </row>
    <row r="81" spans="1:8">
      <c r="A81" s="98" t="s">
        <v>603</v>
      </c>
      <c r="B81" s="98" t="s">
        <v>101</v>
      </c>
      <c r="C81" s="99">
        <v>0</v>
      </c>
      <c r="D81" s="99">
        <v>0</v>
      </c>
      <c r="E81" s="99">
        <v>0</v>
      </c>
      <c r="F81" s="99">
        <v>9</v>
      </c>
      <c r="G81" s="99">
        <v>9</v>
      </c>
      <c r="H81" s="169">
        <v>275.81</v>
      </c>
    </row>
    <row r="82" spans="1:8">
      <c r="A82" s="98" t="s">
        <v>603</v>
      </c>
      <c r="B82" s="98" t="s">
        <v>102</v>
      </c>
      <c r="C82" s="99">
        <v>0</v>
      </c>
      <c r="D82" s="99">
        <v>0</v>
      </c>
      <c r="E82" s="99">
        <v>0</v>
      </c>
      <c r="F82" s="99">
        <v>2</v>
      </c>
      <c r="G82" s="99">
        <v>2</v>
      </c>
      <c r="H82" s="169">
        <v>260.11</v>
      </c>
    </row>
    <row r="83" spans="1:8">
      <c r="A83" s="98" t="s">
        <v>603</v>
      </c>
      <c r="B83" s="98" t="s">
        <v>110</v>
      </c>
      <c r="C83" s="99">
        <v>0</v>
      </c>
      <c r="D83" s="99">
        <v>0</v>
      </c>
      <c r="E83" s="99">
        <v>0</v>
      </c>
      <c r="F83" s="99">
        <v>1</v>
      </c>
      <c r="G83" s="99">
        <v>1</v>
      </c>
      <c r="H83" s="169">
        <v>360</v>
      </c>
    </row>
    <row r="84" spans="1:8">
      <c r="A84" s="98" t="s">
        <v>603</v>
      </c>
      <c r="B84" s="98" t="s">
        <v>111</v>
      </c>
      <c r="C84" s="99">
        <v>0</v>
      </c>
      <c r="D84" s="99">
        <v>0</v>
      </c>
      <c r="E84" s="99">
        <v>0</v>
      </c>
      <c r="F84" s="99">
        <v>2</v>
      </c>
      <c r="G84" s="99">
        <v>2</v>
      </c>
      <c r="H84" s="169">
        <v>180.72</v>
      </c>
    </row>
    <row r="85" spans="1:8">
      <c r="A85" s="98" t="s">
        <v>603</v>
      </c>
      <c r="B85" s="98" t="s">
        <v>112</v>
      </c>
      <c r="C85" s="99">
        <v>0</v>
      </c>
      <c r="D85" s="99">
        <v>0</v>
      </c>
      <c r="E85" s="99">
        <v>0</v>
      </c>
      <c r="F85" s="99">
        <v>0</v>
      </c>
      <c r="G85" s="99">
        <v>0</v>
      </c>
      <c r="H85" s="169">
        <v>0</v>
      </c>
    </row>
    <row r="86" spans="1:8">
      <c r="A86" s="98" t="s">
        <v>603</v>
      </c>
      <c r="B86" s="98" t="s">
        <v>429</v>
      </c>
      <c r="C86" s="99">
        <v>0</v>
      </c>
      <c r="D86" s="99">
        <v>0</v>
      </c>
      <c r="E86" s="99">
        <v>0</v>
      </c>
      <c r="F86" s="99">
        <v>0</v>
      </c>
      <c r="G86" s="99">
        <v>0</v>
      </c>
      <c r="H86" s="169">
        <v>0</v>
      </c>
    </row>
    <row r="87" spans="1:8">
      <c r="A87" s="98" t="s">
        <v>603</v>
      </c>
      <c r="B87" s="98" t="s">
        <v>496</v>
      </c>
      <c r="C87" s="99">
        <v>0</v>
      </c>
      <c r="D87" s="99">
        <v>0</v>
      </c>
      <c r="E87" s="99">
        <v>0</v>
      </c>
      <c r="F87" s="99">
        <v>221</v>
      </c>
      <c r="G87" s="99">
        <v>221</v>
      </c>
      <c r="H87" s="169">
        <v>296.64</v>
      </c>
    </row>
    <row r="88" spans="1:8">
      <c r="A88" s="169" t="s">
        <v>390</v>
      </c>
      <c r="B88" s="169" t="s">
        <v>77</v>
      </c>
      <c r="C88" s="169">
        <v>0</v>
      </c>
      <c r="D88" s="169">
        <v>0</v>
      </c>
      <c r="E88" s="169">
        <v>0</v>
      </c>
      <c r="F88" s="169">
        <v>0</v>
      </c>
      <c r="G88" s="169">
        <v>0</v>
      </c>
      <c r="H88" s="169">
        <v>0</v>
      </c>
    </row>
    <row r="89" spans="1:8">
      <c r="A89" s="169" t="s">
        <v>390</v>
      </c>
      <c r="B89" s="169" t="s">
        <v>78</v>
      </c>
      <c r="C89" s="169">
        <v>0</v>
      </c>
      <c r="D89" s="169">
        <v>0</v>
      </c>
      <c r="E89" s="169">
        <v>0</v>
      </c>
      <c r="F89" s="169">
        <v>0</v>
      </c>
      <c r="G89" s="169">
        <v>0</v>
      </c>
      <c r="H89" s="169">
        <v>0</v>
      </c>
    </row>
    <row r="90" spans="1:8">
      <c r="A90" s="169" t="s">
        <v>390</v>
      </c>
      <c r="B90" s="169" t="s">
        <v>96</v>
      </c>
      <c r="C90" s="169">
        <v>0</v>
      </c>
      <c r="D90" s="169">
        <v>0</v>
      </c>
      <c r="E90" s="169">
        <v>0</v>
      </c>
      <c r="F90" s="169">
        <v>0</v>
      </c>
      <c r="G90" s="169">
        <v>0</v>
      </c>
      <c r="H90" s="169">
        <v>0</v>
      </c>
    </row>
    <row r="91" spans="1:8">
      <c r="A91" s="169" t="s">
        <v>390</v>
      </c>
      <c r="B91" s="169" t="s">
        <v>97</v>
      </c>
      <c r="C91" s="169">
        <v>0</v>
      </c>
      <c r="D91" s="169">
        <v>0</v>
      </c>
      <c r="E91" s="169">
        <v>0</v>
      </c>
      <c r="F91" s="169">
        <v>0</v>
      </c>
      <c r="G91" s="169">
        <v>0</v>
      </c>
      <c r="H91" s="169">
        <v>0</v>
      </c>
    </row>
    <row r="92" spans="1:8">
      <c r="A92" s="169" t="s">
        <v>390</v>
      </c>
      <c r="B92" s="169" t="s">
        <v>98</v>
      </c>
      <c r="C92" s="169">
        <v>0</v>
      </c>
      <c r="D92" s="169">
        <v>0</v>
      </c>
      <c r="E92" s="169">
        <v>0</v>
      </c>
      <c r="F92" s="169">
        <v>0</v>
      </c>
      <c r="G92" s="169">
        <v>0</v>
      </c>
      <c r="H92" s="169">
        <v>0</v>
      </c>
    </row>
    <row r="93" spans="1:8">
      <c r="A93" s="169" t="s">
        <v>390</v>
      </c>
      <c r="B93" s="169" t="s">
        <v>99</v>
      </c>
      <c r="C93" s="169">
        <v>0</v>
      </c>
      <c r="D93" s="169">
        <v>0</v>
      </c>
      <c r="E93" s="169">
        <v>0</v>
      </c>
      <c r="F93" s="169">
        <v>0</v>
      </c>
      <c r="G93" s="169">
        <v>0</v>
      </c>
      <c r="H93" s="169">
        <v>0</v>
      </c>
    </row>
    <row r="94" spans="1:8">
      <c r="A94" s="169" t="s">
        <v>390</v>
      </c>
      <c r="B94" s="169" t="s">
        <v>100</v>
      </c>
      <c r="C94" s="169">
        <v>0</v>
      </c>
      <c r="D94" s="169">
        <v>0</v>
      </c>
      <c r="E94" s="169">
        <v>0</v>
      </c>
      <c r="F94" s="169">
        <v>0</v>
      </c>
      <c r="G94" s="169">
        <v>0</v>
      </c>
      <c r="H94" s="169">
        <v>0</v>
      </c>
    </row>
    <row r="95" spans="1:8">
      <c r="A95" s="169" t="s">
        <v>390</v>
      </c>
      <c r="B95" s="169" t="s">
        <v>101</v>
      </c>
      <c r="C95" s="169">
        <v>0</v>
      </c>
      <c r="D95" s="169">
        <v>0</v>
      </c>
      <c r="E95" s="169">
        <v>0</v>
      </c>
      <c r="F95" s="169">
        <v>0</v>
      </c>
      <c r="G95" s="169">
        <v>0</v>
      </c>
      <c r="H95" s="169">
        <v>0</v>
      </c>
    </row>
    <row r="96" spans="1:8">
      <c r="A96" s="169" t="s">
        <v>390</v>
      </c>
      <c r="B96" s="169" t="s">
        <v>102</v>
      </c>
      <c r="C96" s="169">
        <v>0</v>
      </c>
      <c r="D96" s="169">
        <v>0</v>
      </c>
      <c r="E96" s="169">
        <v>0</v>
      </c>
      <c r="F96" s="169">
        <v>0</v>
      </c>
      <c r="G96" s="169">
        <v>0</v>
      </c>
      <c r="H96" s="169">
        <v>0</v>
      </c>
    </row>
    <row r="97" spans="1:8">
      <c r="A97" s="169" t="s">
        <v>390</v>
      </c>
      <c r="B97" s="169" t="s">
        <v>110</v>
      </c>
      <c r="C97" s="169">
        <v>0</v>
      </c>
      <c r="D97" s="169">
        <v>0</v>
      </c>
      <c r="E97" s="169">
        <v>0</v>
      </c>
      <c r="F97" s="169">
        <v>0</v>
      </c>
      <c r="G97" s="169">
        <v>0</v>
      </c>
      <c r="H97" s="169">
        <v>0</v>
      </c>
    </row>
    <row r="98" spans="1:8">
      <c r="A98" s="169" t="s">
        <v>390</v>
      </c>
      <c r="B98" s="169" t="s">
        <v>111</v>
      </c>
      <c r="C98" s="169">
        <v>0</v>
      </c>
      <c r="D98" s="169">
        <v>0</v>
      </c>
      <c r="E98" s="169">
        <v>0</v>
      </c>
      <c r="F98" s="169">
        <v>0</v>
      </c>
      <c r="G98" s="169">
        <v>0</v>
      </c>
      <c r="H98" s="169">
        <v>0</v>
      </c>
    </row>
    <row r="99" spans="1:8">
      <c r="A99" s="169" t="s">
        <v>390</v>
      </c>
      <c r="B99" s="169" t="s">
        <v>112</v>
      </c>
      <c r="C99" s="169">
        <v>0</v>
      </c>
      <c r="D99" s="169">
        <v>0</v>
      </c>
      <c r="E99" s="169">
        <v>0</v>
      </c>
      <c r="F99" s="169">
        <v>0</v>
      </c>
      <c r="G99" s="169">
        <v>0</v>
      </c>
      <c r="H99" s="169">
        <v>0</v>
      </c>
    </row>
    <row r="100" spans="1:8">
      <c r="A100" s="169" t="s">
        <v>390</v>
      </c>
      <c r="B100" s="169" t="s">
        <v>429</v>
      </c>
      <c r="C100" s="169">
        <v>0</v>
      </c>
      <c r="D100" s="169">
        <v>0</v>
      </c>
      <c r="E100" s="169">
        <v>0</v>
      </c>
      <c r="F100" s="169">
        <v>0</v>
      </c>
      <c r="G100" s="169">
        <v>0</v>
      </c>
      <c r="H100" s="169">
        <v>0</v>
      </c>
    </row>
    <row r="101" spans="1:8">
      <c r="A101" s="169" t="s">
        <v>390</v>
      </c>
      <c r="B101" s="169" t="s">
        <v>496</v>
      </c>
      <c r="C101" s="169">
        <v>0</v>
      </c>
      <c r="D101" s="169">
        <v>0</v>
      </c>
      <c r="E101" s="169">
        <v>0</v>
      </c>
      <c r="F101" s="169">
        <v>0</v>
      </c>
      <c r="G101" s="169">
        <v>0</v>
      </c>
      <c r="H101" s="169">
        <v>0</v>
      </c>
    </row>
  </sheetData>
  <autoFilter ref="A3:H101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2021-10-18T07:28:42Z</dcterms:modified>
</cp:coreProperties>
</file>