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8" yWindow="1800" windowWidth="14448" windowHeight="10896" tabRatio="679" firstSheet="6" activeTab="30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25725"/>
</workbook>
</file>

<file path=xl/calcChain.xml><?xml version="1.0" encoding="utf-8"?>
<calcChain xmlns="http://schemas.openxmlformats.org/spreadsheetml/2006/main">
  <c r="Q7" i="28"/>
  <c r="R7"/>
  <c r="D7"/>
  <c r="E7"/>
  <c r="F7"/>
  <c r="G7"/>
  <c r="H7"/>
  <c r="I7"/>
  <c r="J7"/>
  <c r="K7"/>
  <c r="L7"/>
  <c r="M7"/>
  <c r="N7"/>
  <c r="O7"/>
  <c r="P7"/>
  <c r="C7"/>
  <c r="R8" i="33"/>
  <c r="D8"/>
  <c r="E8"/>
  <c r="F8"/>
  <c r="G8"/>
  <c r="H8"/>
  <c r="I8"/>
  <c r="J8"/>
  <c r="K8"/>
  <c r="L8"/>
  <c r="M8"/>
  <c r="N8"/>
  <c r="O8"/>
  <c r="P8"/>
  <c r="Q8"/>
  <c r="C8"/>
  <c r="F14" i="6" l="1"/>
  <c r="D14"/>
  <c r="E14"/>
  <c r="C7" i="41"/>
  <c r="B7"/>
  <c r="G59" i="10"/>
  <c r="L121" i="17" l="1"/>
  <c r="C34" i="6" l="1"/>
  <c r="C25"/>
  <c r="C129" i="4"/>
  <c r="C56" i="9"/>
  <c r="D56"/>
  <c r="E56"/>
  <c r="F56"/>
  <c r="G56"/>
  <c r="H56"/>
  <c r="E9" i="2"/>
  <c r="C9"/>
  <c r="B9"/>
  <c r="F89" i="30" l="1"/>
  <c r="P7" i="41"/>
  <c r="O7"/>
  <c r="N7"/>
  <c r="K7"/>
  <c r="L7" s="1"/>
  <c r="J7"/>
  <c r="G7" l="1"/>
  <c r="H7" s="1"/>
  <c r="F7"/>
  <c r="D7"/>
  <c r="B11" i="11"/>
  <c r="C11"/>
  <c r="B21"/>
  <c r="C21"/>
  <c r="B12" i="3" l="1"/>
  <c r="E12"/>
  <c r="H12"/>
  <c r="K12"/>
  <c r="B11" i="38"/>
  <c r="C11"/>
  <c r="B17"/>
  <c r="C17"/>
  <c r="D17" l="1"/>
  <c r="D11"/>
  <c r="H23" i="14"/>
  <c r="D59" i="10" l="1"/>
  <c r="E59"/>
  <c r="F59"/>
  <c r="B4" i="1" l="1"/>
  <c r="C4"/>
  <c r="B63" i="14"/>
  <c r="C63"/>
  <c r="E63"/>
  <c r="F63"/>
  <c r="H63"/>
  <c r="I63"/>
  <c r="K63"/>
  <c r="L63"/>
  <c r="B12" i="39"/>
  <c r="E12"/>
  <c r="H12"/>
  <c r="K12"/>
  <c r="B24"/>
  <c r="E24"/>
  <c r="H24"/>
  <c r="K24"/>
  <c r="D4" i="1" l="1"/>
  <c r="B44" i="3" l="1"/>
  <c r="E44"/>
  <c r="H44"/>
  <c r="K44"/>
  <c r="B44" i="39" l="1"/>
  <c r="E44"/>
  <c r="H44"/>
  <c r="K44"/>
  <c r="K52" l="1"/>
  <c r="H52"/>
  <c r="E52"/>
  <c r="B52"/>
  <c r="K36"/>
  <c r="H36"/>
  <c r="E36"/>
  <c r="B36"/>
  <c r="E23" i="14" l="1"/>
  <c r="K52" i="3" l="1"/>
  <c r="H52"/>
  <c r="E52"/>
  <c r="B52"/>
  <c r="K23" i="14"/>
  <c r="B23"/>
  <c r="K36" i="3"/>
  <c r="K24"/>
  <c r="H36"/>
  <c r="H24"/>
  <c r="E36"/>
  <c r="E24"/>
  <c r="B36"/>
  <c r="B24"/>
  <c r="C4" i="38"/>
  <c r="B4"/>
  <c r="B28" s="1"/>
  <c r="C28" l="1"/>
  <c r="D4"/>
  <c r="C17" i="1" l="1"/>
  <c r="C11"/>
  <c r="B17"/>
  <c r="B11"/>
  <c r="C28" l="1"/>
  <c r="B28"/>
  <c r="C31" i="11"/>
  <c r="B31"/>
  <c r="D17" i="1" l="1"/>
  <c r="D11" l="1"/>
</calcChain>
</file>

<file path=xl/sharedStrings.xml><?xml version="1.0" encoding="utf-8"?>
<sst xmlns="http://schemas.openxmlformats.org/spreadsheetml/2006/main" count="3484" uniqueCount="807">
  <si>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</si>
  <si>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</si>
  <si>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</si>
  <si>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</si>
  <si>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</si>
  <si>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</si>
  <si>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</si>
  <si>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</si>
  <si>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</si>
  <si>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</si>
  <si>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</si>
  <si>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</si>
  <si>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</si>
  <si>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</si>
  <si>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</si>
  <si>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</si>
  <si>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</si>
  <si>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</si>
  <si>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</si>
  <si>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</si>
  <si>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</si>
  <si>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</si>
  <si>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</si>
  <si>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</si>
  <si>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</si>
  <si>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</si>
  <si>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</si>
  <si>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</si>
  <si>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</si>
  <si>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</si>
  <si>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</si>
  <si>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</si>
  <si>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</si>
  <si>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</si>
  <si>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</si>
  <si>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</si>
  <si>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</si>
  <si>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</si>
  <si>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</si>
  <si>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</si>
  <si>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</si>
  <si>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</si>
  <si>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</si>
  <si>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</si>
  <si>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</si>
  <si>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</si>
  <si>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</si>
  <si>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</si>
  <si>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</si>
  <si>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</si>
  <si>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</si>
  <si>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</si>
  <si>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</si>
  <si>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</si>
  <si>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</si>
  <si>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</si>
  <si>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</si>
  <si>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</si>
  <si>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</si>
  <si>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</si>
  <si>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</si>
  <si>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</si>
  <si>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</si>
  <si>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</si>
  <si>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</si>
  <si>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</si>
  <si>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</si>
  <si>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</si>
  <si>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</si>
  <si>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</si>
  <si>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</si>
  <si>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</si>
  <si>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</si>
  <si>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</si>
  <si>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</si>
  <si>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</si>
  <si>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</si>
  <si>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</si>
  <si>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</si>
  <si>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</si>
  <si>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</si>
  <si>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</si>
  <si>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</si>
  <si>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</si>
  <si>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</si>
  <si>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</si>
  <si>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</si>
  <si>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</si>
  <si>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</si>
  <si>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</si>
  <si>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</si>
  <si>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</si>
  <si>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</si>
  <si>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</si>
  <si>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</si>
  <si>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</si>
  <si>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</si>
  <si>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</si>
  <si>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</si>
  <si>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</si>
  <si>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</si>
  <si>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</si>
  <si>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</si>
  <si>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</si>
  <si>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</si>
  <si>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</si>
  <si>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</si>
  <si>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</si>
  <si>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</si>
  <si>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</si>
  <si>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</si>
  <si>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</si>
  <si>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</si>
  <si>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</si>
  <si>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</si>
  <si>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</si>
  <si>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</si>
  <si>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</si>
  <si>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</si>
  <si>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</si>
  <si>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</si>
  <si>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</si>
  <si>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</si>
  <si>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</si>
  <si>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</si>
  <si>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</si>
  <si>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</si>
  <si>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</si>
  <si>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</si>
  <si>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</si>
  <si>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</si>
  <si>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</si>
  <si>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</si>
  <si>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</si>
  <si>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</si>
  <si>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</si>
  <si>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</si>
  <si>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</si>
  <si>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</si>
  <si>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</si>
  <si>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</si>
  <si>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</si>
  <si>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</si>
  <si>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</si>
  <si>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</si>
  <si>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</si>
  <si>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</si>
  <si>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</si>
  <si>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</si>
  <si>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</si>
  <si>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</si>
  <si>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</si>
  <si>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</si>
  <si>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</si>
  <si>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</si>
  <si>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</si>
  <si>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</si>
  <si>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</si>
  <si>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</si>
  <si>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</si>
  <si>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</si>
  <si>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</si>
  <si>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</si>
  <si>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</si>
  <si>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</si>
  <si>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</si>
  <si>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</si>
  <si>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</si>
  <si>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</si>
  <si>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</si>
  <si>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</si>
  <si>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</si>
  <si>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</si>
  <si>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</si>
  <si>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</si>
  <si>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</si>
  <si>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</si>
  <si>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</si>
  <si>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</si>
  <si>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</si>
  <si>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</si>
  <si>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</si>
  <si>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</si>
  <si>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</si>
  <si>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</si>
  <si>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</si>
  <si>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</si>
  <si>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</si>
  <si>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</si>
  <si>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</si>
  <si>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</si>
  <si>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</si>
  <si>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</si>
  <si>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</si>
  <si>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</si>
  <si>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</si>
  <si>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</si>
  <si>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</si>
  <si>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</si>
  <si>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</si>
  <si>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</si>
  <si>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</si>
  <si>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</si>
  <si>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</si>
  <si>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</si>
  <si>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</si>
  <si>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</si>
  <si>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</si>
  <si>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</si>
  <si>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</si>
  <si>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</si>
  <si>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</si>
  <si>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</si>
  <si>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</si>
  <si>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</si>
  <si>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</si>
  <si>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</si>
  <si>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</si>
  <si>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</si>
  <si>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</si>
  <si>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</si>
  <si>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</si>
  <si>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</si>
  <si>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</si>
  <si>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</si>
  <si>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</si>
  <si>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</si>
  <si>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</si>
  <si>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</si>
  <si>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</si>
  <si>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</si>
  <si>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</si>
  <si>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</si>
  <si>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</si>
  <si>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</si>
  <si>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</si>
  <si>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</si>
  <si>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</si>
  <si>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</si>
  <si>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</si>
  <si>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</si>
  <si>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</si>
  <si>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</si>
  <si>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</si>
  <si>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</si>
  <si>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</si>
  <si>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</si>
  <si>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</si>
  <si>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</si>
  <si>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</si>
  <si>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</si>
  <si>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</si>
  <si>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</si>
  <si>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</si>
  <si>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</si>
  <si>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</si>
  <si>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</si>
  <si>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</si>
  <si>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</si>
  <si>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</si>
  <si>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</si>
  <si>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</si>
  <si>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</si>
  <si>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</si>
  <si>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</si>
  <si>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</si>
  <si>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</si>
  <si>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</si>
  <si>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</si>
  <si>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</si>
  <si>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</si>
  <si>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</si>
  <si>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</si>
  <si>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</si>
  <si>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</si>
  <si>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</si>
  <si>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</si>
  <si>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</si>
  <si>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</si>
  <si>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</si>
  <si>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</si>
  <si>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</si>
  <si>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</si>
  <si>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</si>
  <si>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</si>
  <si>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</si>
  <si>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</si>
  <si>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</si>
  <si>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</si>
  <si>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</si>
  <si>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</si>
  <si>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</si>
  <si>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</si>
  <si>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</si>
  <si>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</si>
  <si>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</si>
  <si>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</si>
  <si>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</si>
  <si>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</si>
  <si>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</si>
  <si>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</si>
  <si>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</si>
  <si>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</si>
  <si>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</si>
  <si>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</si>
  <si>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</si>
  <si>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</si>
  <si>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</si>
  <si>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</si>
  <si>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</si>
  <si>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</si>
  <si>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</si>
  <si>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</si>
  <si>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</si>
  <si>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</si>
  <si>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</si>
  <si>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</si>
  <si>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</si>
  <si>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</si>
  <si>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</si>
  <si>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</si>
  <si>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</si>
  <si>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</si>
  <si>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</si>
  <si>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</si>
  <si>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</si>
  <si>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</si>
  <si>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</si>
  <si>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</si>
  <si>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</si>
  <si>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</si>
  <si>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</si>
  <si>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</si>
  <si>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</si>
  <si>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</si>
  <si>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</si>
  <si>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</si>
  <si>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</si>
  <si>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</si>
  <si>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</si>
  <si>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</si>
  <si>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</si>
  <si>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</si>
  <si>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</si>
  <si>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</si>
  <si>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</si>
  <si>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</si>
  <si>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</si>
  <si>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</si>
  <si>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</si>
  <si>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</si>
  <si>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</si>
  <si>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</si>
  <si>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</si>
  <si>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</si>
  <si>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</si>
  <si>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</si>
  <si>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</si>
  <si>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</si>
  <si>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</si>
  <si>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</si>
  <si>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</si>
  <si>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</si>
  <si>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</si>
  <si>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</si>
  <si>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</si>
  <si>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</si>
  <si>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</si>
  <si>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</si>
  <si>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</si>
  <si>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</si>
  <si>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</si>
  <si>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</si>
  <si>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</si>
  <si>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</si>
  <si>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</si>
  <si>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</si>
  <si>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</si>
  <si>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</si>
  <si>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</si>
  <si>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</si>
  <si>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</si>
  <si>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</si>
  <si>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</si>
  <si>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</si>
  <si>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</si>
  <si>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</si>
  <si>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</si>
  <si>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</si>
  <si>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</si>
  <si>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</si>
  <si>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</si>
  <si>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</si>
  <si>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</si>
  <si>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</si>
  <si>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</si>
  <si>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</si>
  <si>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</si>
  <si>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</si>
  <si>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</si>
  <si>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</si>
  <si>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</si>
  <si>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</si>
  <si>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</si>
  <si>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</si>
  <si>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</si>
  <si>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</si>
  <si>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</si>
  <si>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</si>
  <si>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</si>
  <si>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</si>
  <si>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</si>
  <si>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</si>
  <si>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</si>
  <si>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</si>
  <si>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</si>
  <si>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</si>
  <si>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</si>
  <si>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</si>
  <si>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</si>
  <si>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</si>
  <si>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</si>
  <si>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</si>
  <si>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</si>
  <si>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</si>
  <si>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</si>
  <si>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</si>
  <si>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</si>
  <si>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</si>
  <si>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</si>
  <si>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</si>
  <si>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</si>
  <si>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</si>
  <si>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</si>
  <si>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</si>
  <si>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</si>
  <si>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</si>
  <si>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</si>
  <si>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</si>
  <si>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</si>
  <si>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</si>
  <si>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</si>
  <si>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</si>
  <si>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</si>
  <si>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</si>
  <si>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</si>
  <si>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</si>
  <si>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</si>
  <si>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</si>
  <si>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</si>
  <si>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</si>
  <si>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</si>
  <si>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</si>
  <si>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</si>
  <si>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</si>
  <si>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</si>
  <si>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</si>
  <si>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</si>
  <si>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</si>
  <si>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</si>
  <si>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</si>
  <si>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</si>
  <si>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</si>
  <si>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</si>
  <si>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</si>
  <si>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</si>
  <si>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</si>
  <si>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</si>
  <si>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</si>
  <si>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</si>
  <si>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</si>
  <si>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</si>
  <si>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</si>
  <si>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</si>
  <si>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</si>
  <si>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</si>
  <si>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</si>
  <si>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</si>
  <si>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</si>
  <si>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</si>
  <si>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</si>
  <si>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</si>
  <si>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</si>
  <si>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</si>
  <si>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</si>
  <si>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</si>
  <si>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</si>
  <si>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</si>
  <si>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</si>
  <si>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</si>
  <si>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</si>
  <si>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</si>
  <si>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</si>
  <si>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</si>
  <si>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</si>
  <si>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</si>
  <si>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</si>
  <si>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</si>
  <si>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</si>
  <si>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</si>
  <si>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</si>
  <si>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</si>
  <si>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</si>
  <si>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</si>
  <si>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</si>
  <si>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</si>
  <si>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</si>
  <si>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</si>
  <si>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</si>
  <si>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</si>
  <si>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</si>
  <si>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</si>
  <si>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</si>
  <si>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</si>
  <si>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</si>
  <si>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</si>
  <si>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</si>
  <si>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</si>
  <si>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</si>
  <si>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</si>
  <si>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</si>
  <si>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</si>
  <si>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</si>
  <si>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</si>
  <si>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</si>
  <si>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</si>
  <si>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</si>
  <si>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</si>
  <si>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</si>
  <si>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</si>
  <si>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</si>
  <si>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</si>
  <si>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</si>
  <si>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</si>
  <si>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</si>
  <si>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</si>
  <si>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</si>
  <si>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</si>
  <si>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</si>
  <si>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</si>
  <si>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</si>
  <si>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</si>
  <si>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</si>
  <si>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</si>
  <si>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</si>
  <si>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</si>
  <si>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</si>
  <si>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</si>
  <si>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</si>
  <si>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</si>
  <si>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</si>
  <si>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</si>
  <si>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</si>
  <si>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</si>
  <si>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</si>
  <si>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</si>
  <si>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</si>
  <si>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</si>
  <si>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</si>
  <si>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</si>
  <si>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</si>
  <si>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</si>
  <si>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</si>
  <si>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</si>
  <si>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</si>
  <si>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</si>
  <si>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</si>
  <si>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</si>
  <si>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</si>
  <si>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</si>
  <si>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</si>
  <si>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</si>
  <si>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</si>
  <si>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</si>
  <si>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</si>
  <si>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</si>
  <si>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</si>
  <si>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</si>
  <si>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</si>
  <si>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</si>
  <si>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</si>
  <si>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</si>
  <si>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</si>
  <si>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</si>
  <si>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</si>
  <si>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</si>
  <si>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</si>
  <si>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</si>
  <si>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</si>
  <si>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</si>
  <si>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</si>
  <si>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</si>
  <si>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</si>
  <si>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</si>
  <si>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</si>
  <si>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</si>
  <si>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</si>
  <si>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</si>
  <si>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</si>
  <si>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</si>
  <si>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</si>
  <si>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</si>
  <si>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</si>
  <si>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</si>
  <si>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</si>
  <si>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</si>
  <si>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</si>
  <si>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</si>
  <si>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</si>
  <si>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</si>
  <si>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</si>
  <si>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</si>
  <si>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</si>
  <si>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</si>
  <si>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</si>
  <si>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</si>
  <si>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</si>
  <si>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</si>
  <si>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</si>
  <si>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</si>
  <si>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</si>
  <si>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</si>
  <si>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</si>
  <si>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</si>
  <si>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</si>
  <si>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</si>
  <si>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</si>
  <si>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</si>
  <si>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</si>
  <si>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</si>
  <si>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</si>
  <si>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</si>
  <si>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</si>
  <si>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</si>
  <si>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</si>
  <si>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</si>
  <si>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</si>
  <si>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</si>
  <si>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</si>
  <si>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</si>
  <si>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</si>
  <si>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</si>
  <si>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</si>
  <si>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</si>
  <si>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</si>
  <si>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</si>
  <si>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</si>
  <si>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</si>
  <si>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</si>
  <si>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</si>
  <si>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</si>
  <si>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</si>
  <si>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</si>
  <si>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>968,36 / 892,03</t>
  </si>
  <si>
    <t>339,44 / 338,40</t>
  </si>
  <si>
    <t>627,53 / 536,06</t>
  </si>
  <si>
    <t>610,37 / 508,86</t>
  </si>
  <si>
    <t>304,10 / 290,00</t>
  </si>
  <si>
    <t>1.025,68 / 949,47</t>
  </si>
  <si>
    <t>361,10 / 360,00</t>
  </si>
  <si>
    <t>665,10 / 569,35</t>
  </si>
  <si>
    <t>645,16 / 540,79</t>
  </si>
  <si>
    <t>312,43 / 290,00</t>
  </si>
  <si>
    <t>1.026,14 / 950,79</t>
  </si>
  <si>
    <t>970,99 / 897,57</t>
  </si>
  <si>
    <t>361,25 / 360,00</t>
  </si>
  <si>
    <t>339,63 / 338,40</t>
  </si>
  <si>
    <t>665,62 / 570,03</t>
  </si>
  <si>
    <t>629,88 / 538,24</t>
  </si>
  <si>
    <t>646,30 / 541,81</t>
  </si>
  <si>
    <t>612,17 / 509,84</t>
  </si>
  <si>
    <t>314,17 / 308,57</t>
  </si>
  <si>
    <t>307,00 / 308,57</t>
  </si>
  <si>
    <t>Κατανομή Συντάξεων ανά Κατηγορία Σύνταξης - ΔΑΠΑΝΗ (11/2021)</t>
  </si>
  <si>
    <t>Κατανομή Συντάξεων ανά Κατηγορία Σύνταξης - ΕΙΣΟΔΗΜΑ  (11/2021)</t>
  </si>
  <si>
    <t>1.029,46 / 954,13</t>
  </si>
  <si>
    <t>973,25 / 900,47</t>
  </si>
  <si>
    <t>361,29 / 360,00</t>
  </si>
  <si>
    <t>339,67 / 338,40</t>
  </si>
  <si>
    <t>667,61 / 572,33</t>
  </si>
  <si>
    <t>631,41 / 540,39</t>
  </si>
  <si>
    <t>646,90 / 542,35</t>
  </si>
  <si>
    <t>613,72 / 510,56</t>
  </si>
  <si>
    <t>315,98 / 360,00</t>
  </si>
  <si>
    <t>308,74 / 360,00</t>
  </si>
  <si>
    <t>Διαστρωμάτωση Συντάξεων - ΔΑΠΑΝΗ (11/2021)</t>
  </si>
  <si>
    <t>Διαστρωμάτωση Συντάξεων - ΕΙΣΟΔΗΜΑ (11/2021)</t>
  </si>
  <si>
    <t>Συνταξιοδοτική Δαπάνη ΜΕΡΙΣΜΑΤΑ 11/2021</t>
  </si>
  <si>
    <t>Συνταξιοδοτική Δαπάνη ΕΠΙΚΟΥΡΙΚΩΝ Συντάξεων 11/2021</t>
  </si>
  <si>
    <t>Συνταξιοδοτική Δαπάνη ΚΥΡΙΩΝ Συντάξεων 11/2021</t>
  </si>
  <si>
    <t>Κατανομή Συντάξεων ανά Υπηκοότητα  (11/2021)</t>
  </si>
  <si>
    <t>Κατανομή Συντάξεων (Κύριων και Επικουρικών) ανά Νομό (11/2021)</t>
  </si>
  <si>
    <t>Κατανομή Κατά Αριθμό Καταβαλλόμενων Συντάξεων (11/2021)</t>
  </si>
  <si>
    <t>Αναλυτική Κατανομή Κατά Αριθμό Καταβαλλόμενων Συντάξεων (11/2021)</t>
  </si>
  <si>
    <t xml:space="preserve">                    </t>
  </si>
  <si>
    <t xml:space="preserve">                     </t>
  </si>
  <si>
    <t>Κατανομή Συντάξεων  ανά Νομό και κατηγορία (Γήρατος/Θανάτου/Αναπηρίας) (11/2021)</t>
  </si>
  <si>
    <t>Κατανομή συντάξεων ανά ταμείο για ασφαλισμένους που λαμβάνουν 10, 9,8 ή 7 Συντάξεις (11/2021)</t>
  </si>
  <si>
    <t>Μέσο Μηνιαίο Εισόδημα από Συντάξεις προ Φόρων ανά Φύλο Συνταξιούχου - ΔΑΠΑΝΗ (11/2021)</t>
  </si>
  <si>
    <t>Διαστρωμάτωση Συνταξιούχων (Εισόδημα από όλες τις Συντάξεις) - ΔΑΠΑΝΗ (11/2021)</t>
  </si>
  <si>
    <t>Διαστρωμάτωση Συνταξιούχων - Άνδρες - ΔΑΠΑΝΗ  11/2021</t>
  </si>
  <si>
    <t>Διαστρωμάτωση Συνταξιούχων - Γυναίκες - ΔΑΠΑΝΗ 11/2021</t>
  </si>
  <si>
    <t>Διαστρωμάτωση Συνταξιούχων - Ολοι  - ΔΑΠΑΝΗ  11/2021</t>
  </si>
  <si>
    <t>Διαστρωμάτωση Συνταξιούχων (Εισόδημα από όλες τις Συντάξεις) 11/2021</t>
  </si>
  <si>
    <t>Διαστρωμάτωση Συνταξιούχων - Ολοι (Εισόδημα από όλες τις Συντάξεις) 11/2021</t>
  </si>
  <si>
    <t>Διαστρωμάτωση Συνταξιούχων - Άνδρες (Εισόδημα από όλες τις Συντάξεις) 11/2021</t>
  </si>
  <si>
    <t>Διαστρωμάτωση Συνταξιούχων - Γυναίκες (Εισόδημα από όλες τις Συντάξεις) 11/2021</t>
  </si>
  <si>
    <t>Κατανομή Συντάξεων ανά Ταμείο και Κατηγορία - Ομαδοποίηση με Εποπτεύοντα Φορέα (11/2021)</t>
  </si>
  <si>
    <t>Στοιχεία Νέων Συντάξεων με αναδρομικά ποσά ανά κατηγορία - Οριστική Απόφαση (11/2021)</t>
  </si>
  <si>
    <t>Στοιχεία Νέων Συντάξεων με αναδρομικά ποσά ανά κατηγορία - Προσωρινή Απόφαση (11/2021)</t>
  </si>
  <si>
    <t>Στοιχεία Νέων Συντάξεων με αναδρομικά ποσά ανά κατηγορία - Τροποποιητική Απόφαση (11/2021)</t>
  </si>
  <si>
    <t xml:space="preserve">Αναστολές Συντάξεων Λόγω Γάμου -  Καθαρό Πληρωτέο (11/2021) </t>
  </si>
  <si>
    <t xml:space="preserve">Αναστολές Συντάξεων Λόγω Θανάτου - Καθαρό Πληρωτέο (11/2021) </t>
  </si>
  <si>
    <t>Κατανομή Ηλικιών Συνταξιούχων (11/2021)</t>
  </si>
  <si>
    <t>Κατανομή Συνταξιούχων ανά Ηλικία και Κατηγορία Σύνταξης - 'Ολοι (ΔΑΠΑΝΗ)_11/2021</t>
  </si>
  <si>
    <t>Κατανομή Συνταξιούχων ανά Ηλικία και Κατηγορία Σύνταξης - Άνδρες (ΔΑΠΑΝΗ)_11/2021</t>
  </si>
  <si>
    <t>Κατανομή Συνταξιούχων ανά Ηλικία και Κατηγορία Σύνταξης - Γυναίκες (ΔΑΠΑΝΗ)_11/2021</t>
  </si>
  <si>
    <t>Κατανομή Συνταξιούχων ανά Ηλικία και Κατηγορία Σύνταξης  - 'Ολοι (ΕΙΣΟΔΗΜΑ)_11/2021</t>
  </si>
  <si>
    <t>Κατανομή Συνταξιούχων ανά Ηλικία και Κατηγορία Σύνταξης - Άνδρες (ΕΙΣΟΔΗΜΑ)_11/2021</t>
  </si>
  <si>
    <t>Κατανομή Συνταξιούχων ανά Ηλικία και Κατηγορία Σύνταξης - Γυναίκες (ΕΙΣΟΔΗΜΑ)_11/2021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</si>
  <si>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</si>
  <si>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</si>
  <si>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</si>
  <si>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</si>
  <si>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</si>
  <si>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</si>
  <si>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</si>
  <si>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</si>
  <si>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</si>
  <si>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</si>
  <si>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</si>
  <si>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</si>
  <si>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</si>
  <si>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</si>
  <si>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</si>
  <si>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</si>
  <si>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</si>
  <si>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</si>
  <si>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</si>
  <si>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</si>
  <si>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</si>
  <si>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</si>
  <si>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</si>
  <si>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</si>
  <si>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</si>
  <si>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</si>
  <si>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</si>
  <si>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</si>
  <si>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</si>
  <si>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</si>
  <si>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</si>
  <si>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</si>
  <si>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</si>
  <si>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</si>
  <si>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</si>
  <si>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</si>
  <si>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</si>
  <si>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</si>
  <si>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</si>
  <si>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</si>
  <si>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</si>
  <si>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</si>
  <si>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</si>
  <si>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</si>
  <si>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</si>
  <si>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</si>
  <si>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</si>
  <si>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</si>
  <si>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</si>
  <si>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</si>
  <si>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</si>
  <si>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</si>
  <si>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</si>
  <si>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</si>
  <si>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</si>
  <si>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</si>
  <si>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</si>
  <si>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</si>
  <si>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</si>
  <si>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</si>
  <si>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</si>
  <si>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</si>
  <si>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</si>
  <si>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</si>
  <si>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</si>
  <si>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</si>
  <si>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</si>
  <si>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</si>
  <si>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</si>
  <si>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</si>
  <si>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</si>
  <si>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</si>
  <si>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</si>
  <si>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</si>
  <si>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</si>
  <si>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</si>
  <si>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</si>
  <si>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</si>
  <si>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</si>
  <si>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</si>
  <si>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</si>
  <si>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</si>
  <si>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>Μέσο Μηνιαίο Εισόδημα από Συντάξεις προ Φόρων (Με περίθαλψη) (11/2021)</t>
  </si>
  <si>
    <t>Μέσο Μηνιαίο Εισόδημα από Συντάξεις προ Φόρων (Με  περίθαλψη) (10/2021)</t>
  </si>
  <si>
    <t>Μέσο Μηνιαίο Εισόδημα από Συντάξεις προ Φόρων (Με περίθαλψη) (09/2021)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</si>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</sst>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6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  <numFmt numFmtId="167" formatCode="General_)"/>
    <numFmt numFmtId="168" formatCode="0.0%"/>
  </numFmts>
  <fonts count="42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color theme="1" tint="4.9989318521683403E-2"/>
      <name val="Calibri"/>
      <family val="2"/>
      <charset val="161"/>
      <scheme val="minor"/>
    </font>
    <font>
      <sz val="11"/>
      <name val="Dialog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10"/>
      <name val="Courier New"/>
      <family val="3"/>
      <charset val="161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</fills>
  <borders count="9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5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40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9" fontId="39" fillId="0" borderId="0" applyFont="0" applyFill="0" applyBorder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</cellStyleXfs>
  <cellXfs count="621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5" fillId="4" borderId="2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8" fontId="28" fillId="4" borderId="1" xfId="0" applyNumberFormat="1" applyFont="1" applyFill="1" applyBorder="1" applyAlignment="1" applyProtection="1">
      <alignment horizontal="right" wrapText="1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0" fontId="9" fillId="4" borderId="50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3" fontId="0" fillId="0" borderId="56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3" xfId="0" applyNumberFormat="1" applyFont="1" applyBorder="1" applyAlignment="1" applyProtection="1">
      <alignment horizontal="right" vertical="center"/>
    </xf>
    <xf numFmtId="4" fontId="0" fillId="0" borderId="56" xfId="0" applyNumberFormat="1" applyFont="1" applyBorder="1" applyAlignment="1" applyProtection="1">
      <alignment horizontal="right" vertical="center"/>
    </xf>
    <xf numFmtId="4" fontId="0" fillId="0" borderId="59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4" fontId="0" fillId="0" borderId="2" xfId="0" applyNumberFormat="1" applyBorder="1" applyAlignment="1">
      <alignment horizontal="right" indent="2"/>
    </xf>
    <xf numFmtId="10" fontId="0" fillId="0" borderId="0" xfId="0" applyNumberFormat="1"/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1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10" fillId="4" borderId="38" xfId="0" applyFont="1" applyFill="1" applyBorder="1"/>
    <xf numFmtId="0" fontId="10" fillId="4" borderId="70" xfId="0" applyFont="1" applyFill="1" applyBorder="1"/>
    <xf numFmtId="0" fontId="9" fillId="4" borderId="70" xfId="0" applyFont="1" applyFill="1" applyBorder="1"/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vertical="center"/>
    </xf>
    <xf numFmtId="0" fontId="0" fillId="0" borderId="46" xfId="0" applyNumberFormat="1" applyFont="1" applyBorder="1" applyAlignment="1" applyProtection="1">
      <alignment vertical="center"/>
    </xf>
    <xf numFmtId="0" fontId="0" fillId="0" borderId="56" xfId="0" applyNumberFormat="1" applyFont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7" xfId="71" applyNumberFormat="1" applyFont="1" applyBorder="1" applyAlignment="1" applyProtection="1">
      <alignment vertical="center"/>
    </xf>
    <xf numFmtId="164" fontId="30" fillId="0" borderId="74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4" fontId="30" fillId="0" borderId="79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6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0" fontId="30" fillId="0" borderId="79" xfId="71" applyFont="1" applyBorder="1" applyAlignment="1" applyProtection="1">
      <alignment vertical="center"/>
    </xf>
    <xf numFmtId="3" fontId="9" fillId="2" borderId="7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80" xfId="0" applyNumberFormat="1" applyFont="1" applyFill="1" applyBorder="1" applyAlignment="1">
      <alignment horizontal="center"/>
    </xf>
    <xf numFmtId="0" fontId="9" fillId="4" borderId="76" xfId="71" applyFont="1" applyFill="1" applyBorder="1" applyAlignment="1" applyProtection="1">
      <alignment vertical="center"/>
    </xf>
    <xf numFmtId="3" fontId="9" fillId="4" borderId="76" xfId="71" applyNumberFormat="1" applyFont="1" applyFill="1" applyBorder="1" applyAlignment="1" applyProtection="1">
      <alignment vertical="center"/>
    </xf>
    <xf numFmtId="4" fontId="9" fillId="4" borderId="76" xfId="71" applyNumberFormat="1" applyFont="1" applyFill="1" applyBorder="1" applyAlignment="1" applyProtection="1">
      <alignment vertical="center"/>
    </xf>
    <xf numFmtId="4" fontId="9" fillId="4" borderId="73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5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9" xfId="71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27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Font="1" applyBorder="1"/>
    <xf numFmtId="3" fontId="0" fillId="0" borderId="29" xfId="0" applyNumberFormat="1" applyFont="1" applyBorder="1"/>
    <xf numFmtId="4" fontId="0" fillId="0" borderId="29" xfId="0" applyNumberFormat="1" applyFont="1" applyBorder="1"/>
    <xf numFmtId="0" fontId="0" fillId="0" borderId="28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83" xfId="0" applyNumberFormat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4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6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5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7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35" fillId="4" borderId="89" xfId="71" applyNumberFormat="1" applyFont="1" applyFill="1" applyBorder="1" applyAlignment="1" applyProtection="1">
      <alignment vertical="center"/>
    </xf>
    <xf numFmtId="4" fontId="9" fillId="4" borderId="90" xfId="71" applyNumberFormat="1" applyFont="1" applyFill="1" applyBorder="1" applyAlignment="1" applyProtection="1">
      <alignment vertical="center"/>
    </xf>
    <xf numFmtId="164" fontId="9" fillId="4" borderId="88" xfId="71" applyNumberFormat="1" applyFont="1" applyFill="1" applyBorder="1" applyAlignment="1" applyProtection="1">
      <alignment vertical="center"/>
    </xf>
    <xf numFmtId="3" fontId="9" fillId="4" borderId="89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0" fontId="9" fillId="4" borderId="50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166" fontId="0" fillId="0" borderId="0" xfId="0" applyNumberFormat="1" applyFont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5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58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3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59" xfId="0" applyFont="1" applyBorder="1" applyAlignment="1" applyProtection="1">
      <alignment vertical="center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36" fillId="0" borderId="0" xfId="0" applyFont="1" applyAlignment="1">
      <alignment horizontal="right"/>
    </xf>
    <xf numFmtId="0" fontId="0" fillId="0" borderId="2" xfId="0" applyNumberFormat="1" applyFont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91" xfId="0" applyBorder="1"/>
    <xf numFmtId="0" fontId="0" fillId="0" borderId="84" xfId="0" applyBorder="1"/>
    <xf numFmtId="0" fontId="0" fillId="0" borderId="0" xfId="0" applyFill="1" applyBorder="1"/>
    <xf numFmtId="0" fontId="0" fillId="0" borderId="69" xfId="0" applyBorder="1"/>
    <xf numFmtId="0" fontId="0" fillId="0" borderId="81" xfId="0" applyBorder="1"/>
    <xf numFmtId="0" fontId="0" fillId="0" borderId="69" xfId="0" applyFont="1" applyBorder="1"/>
    <xf numFmtId="0" fontId="0" fillId="0" borderId="81" xfId="0" applyFont="1" applyBorder="1"/>
    <xf numFmtId="0" fontId="0" fillId="0" borderId="69" xfId="0" applyFont="1" applyBorder="1" applyAlignment="1">
      <alignment wrapText="1"/>
    </xf>
    <xf numFmtId="0" fontId="37" fillId="38" borderId="69" xfId="0" applyFont="1" applyFill="1" applyBorder="1" applyAlignment="1">
      <alignment horizontal="center"/>
    </xf>
    <xf numFmtId="0" fontId="37" fillId="38" borderId="81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38" fillId="38" borderId="81" xfId="0" applyFont="1" applyFill="1" applyBorder="1" applyAlignment="1">
      <alignment horizontal="center"/>
    </xf>
    <xf numFmtId="0" fontId="38" fillId="38" borderId="57" xfId="0" applyFont="1" applyFill="1" applyBorder="1" applyAlignment="1">
      <alignment horizontal="center" wrapText="1"/>
    </xf>
    <xf numFmtId="0" fontId="38" fillId="38" borderId="43" xfId="0" applyFont="1" applyFill="1" applyBorder="1" applyAlignment="1">
      <alignment horizontal="center" wrapText="1"/>
    </xf>
    <xf numFmtId="0" fontId="11" fillId="2" borderId="9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0" fontId="41" fillId="0" borderId="0" xfId="304" applyFont="1" applyBorder="1"/>
    <xf numFmtId="4" fontId="33" fillId="0" borderId="2" xfId="280" applyNumberFormat="1" applyFont="1" applyFill="1" applyBorder="1"/>
    <xf numFmtId="0" fontId="8" fillId="0" borderId="2" xfId="304" applyFont="1" applyFill="1" applyBorder="1" applyAlignment="1">
      <alignment horizontal="left" vertical="center"/>
    </xf>
    <xf numFmtId="0" fontId="8" fillId="0" borderId="2" xfId="304" applyFont="1" applyFill="1" applyBorder="1" applyAlignment="1">
      <alignment horizontal="left" vertical="center" wrapText="1"/>
    </xf>
    <xf numFmtId="0" fontId="33" fillId="39" borderId="2" xfId="0" applyFont="1" applyFill="1" applyBorder="1" applyAlignment="1">
      <alignment horizontal="center"/>
    </xf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/>
    <xf numFmtId="0" fontId="38" fillId="0" borderId="0" xfId="0" applyFont="1" applyFill="1" applyAlignment="1">
      <alignment horizontal="center"/>
    </xf>
    <xf numFmtId="0" fontId="38" fillId="0" borderId="0" xfId="0" applyFont="1" applyFill="1" applyAlignment="1"/>
    <xf numFmtId="0" fontId="38" fillId="38" borderId="0" xfId="0" applyFont="1" applyFill="1" applyAlignment="1">
      <alignment horizontal="center"/>
    </xf>
    <xf numFmtId="168" fontId="8" fillId="0" borderId="2" xfId="462" applyNumberFormat="1" applyFont="1" applyFill="1" applyBorder="1"/>
    <xf numFmtId="17" fontId="38" fillId="38" borderId="0" xfId="0" applyNumberFormat="1" applyFont="1" applyFill="1" applyAlignment="1">
      <alignment horizontal="center"/>
    </xf>
  </cellXfs>
  <cellStyles count="475">
    <cellStyle name="20% - Accent1 10" xfId="129"/>
    <cellStyle name="20% - Accent1 11" xfId="130"/>
    <cellStyle name="20% - Accent1 12" xfId="131"/>
    <cellStyle name="20% - Accent1 13" xfId="132"/>
    <cellStyle name="20% - Accent1 2" xfId="133"/>
    <cellStyle name="20% - Accent1 3" xfId="134"/>
    <cellStyle name="20% - Accent1 4" xfId="135"/>
    <cellStyle name="20% - Accent1 5" xfId="136"/>
    <cellStyle name="20% - Accent1 6" xfId="137"/>
    <cellStyle name="20% - Accent1 7" xfId="138"/>
    <cellStyle name="20% - Accent1 8" xfId="139"/>
    <cellStyle name="20% - Accent1 9" xfId="140"/>
    <cellStyle name="20% - Accent2 10" xfId="141"/>
    <cellStyle name="20% - Accent2 11" xfId="142"/>
    <cellStyle name="20% - Accent2 12" xfId="143"/>
    <cellStyle name="20% - Accent2 13" xfId="144"/>
    <cellStyle name="20% - Accent2 2" xfId="145"/>
    <cellStyle name="20% - Accent2 3" xfId="146"/>
    <cellStyle name="20% - Accent2 4" xfId="147"/>
    <cellStyle name="20% - Accent2 5" xfId="148"/>
    <cellStyle name="20% - Accent2 6" xfId="149"/>
    <cellStyle name="20% - Accent2 7" xfId="150"/>
    <cellStyle name="20% - Accent2 8" xfId="151"/>
    <cellStyle name="20% - Accent2 9" xfId="152"/>
    <cellStyle name="20% - Accent3 10" xfId="153"/>
    <cellStyle name="20% - Accent3 11" xfId="154"/>
    <cellStyle name="20% - Accent3 12" xfId="155"/>
    <cellStyle name="20% - Accent3 13" xfId="156"/>
    <cellStyle name="20% - Accent3 2" xfId="157"/>
    <cellStyle name="20% - Accent3 3" xfId="158"/>
    <cellStyle name="20% - Accent3 4" xfId="159"/>
    <cellStyle name="20% - Accent3 5" xfId="160"/>
    <cellStyle name="20% - Accent3 6" xfId="161"/>
    <cellStyle name="20% - Accent3 7" xfId="162"/>
    <cellStyle name="20% - Accent3 8" xfId="163"/>
    <cellStyle name="20% - Accent3 9" xfId="164"/>
    <cellStyle name="20% - Accent4 10" xfId="165"/>
    <cellStyle name="20% - Accent4 11" xfId="166"/>
    <cellStyle name="20% - Accent4 12" xfId="167"/>
    <cellStyle name="20% - Accent4 13" xfId="168"/>
    <cellStyle name="20% - Accent4 2" xfId="169"/>
    <cellStyle name="20% - Accent4 3" xfId="170"/>
    <cellStyle name="20% - Accent4 4" xfId="171"/>
    <cellStyle name="20% - Accent4 5" xfId="172"/>
    <cellStyle name="20% - Accent4 6" xfId="173"/>
    <cellStyle name="20% - Accent4 7" xfId="174"/>
    <cellStyle name="20% - Accent4 8" xfId="175"/>
    <cellStyle name="20% - Accent4 9" xfId="176"/>
    <cellStyle name="20% - Accent5 10" xfId="177"/>
    <cellStyle name="20% - Accent5 11" xfId="178"/>
    <cellStyle name="20% - Accent5 12" xfId="179"/>
    <cellStyle name="20% - Accent5 13" xfId="180"/>
    <cellStyle name="20% - Accent5 2" xfId="181"/>
    <cellStyle name="20% - Accent5 3" xfId="182"/>
    <cellStyle name="20% - Accent5 4" xfId="183"/>
    <cellStyle name="20% - Accent5 5" xfId="184"/>
    <cellStyle name="20% - Accent5 6" xfId="185"/>
    <cellStyle name="20% - Accent5 7" xfId="186"/>
    <cellStyle name="20% - Accent5 8" xfId="187"/>
    <cellStyle name="20% - Accent5 9" xfId="188"/>
    <cellStyle name="20% - Accent6 10" xfId="189"/>
    <cellStyle name="20% - Accent6 11" xfId="190"/>
    <cellStyle name="20% - Accent6 12" xfId="191"/>
    <cellStyle name="20% - Accent6 13" xfId="192"/>
    <cellStyle name="20% - Accent6 2" xfId="193"/>
    <cellStyle name="20% - Accent6 3" xfId="194"/>
    <cellStyle name="20% - Accent6 4" xfId="195"/>
    <cellStyle name="20% - Accent6 5" xfId="196"/>
    <cellStyle name="20% - Accent6 6" xfId="197"/>
    <cellStyle name="20% - Accent6 7" xfId="198"/>
    <cellStyle name="20% - Accent6 8" xfId="199"/>
    <cellStyle name="20% - Accent6 9" xfId="200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10" xfId="201"/>
    <cellStyle name="40% - Accent1 11" xfId="202"/>
    <cellStyle name="40% - Accent1 12" xfId="203"/>
    <cellStyle name="40% - Accent1 13" xfId="204"/>
    <cellStyle name="40% - Accent1 2" xfId="205"/>
    <cellStyle name="40% - Accent1 3" xfId="206"/>
    <cellStyle name="40% - Accent1 4" xfId="207"/>
    <cellStyle name="40% - Accent1 5" xfId="208"/>
    <cellStyle name="40% - Accent1 6" xfId="209"/>
    <cellStyle name="40% - Accent1 7" xfId="210"/>
    <cellStyle name="40% - Accent1 8" xfId="211"/>
    <cellStyle name="40% - Accent1 9" xfId="212"/>
    <cellStyle name="40% - Accent2 10" xfId="213"/>
    <cellStyle name="40% - Accent2 11" xfId="214"/>
    <cellStyle name="40% - Accent2 12" xfId="215"/>
    <cellStyle name="40% - Accent2 13" xfId="216"/>
    <cellStyle name="40% - Accent2 2" xfId="217"/>
    <cellStyle name="40% - Accent2 3" xfId="218"/>
    <cellStyle name="40% - Accent2 4" xfId="219"/>
    <cellStyle name="40% - Accent2 5" xfId="220"/>
    <cellStyle name="40% - Accent2 6" xfId="221"/>
    <cellStyle name="40% - Accent2 7" xfId="222"/>
    <cellStyle name="40% - Accent2 8" xfId="223"/>
    <cellStyle name="40% - Accent2 9" xfId="224"/>
    <cellStyle name="40% - Accent3 10" xfId="225"/>
    <cellStyle name="40% - Accent3 11" xfId="226"/>
    <cellStyle name="40% - Accent3 12" xfId="227"/>
    <cellStyle name="40% - Accent3 13" xfId="228"/>
    <cellStyle name="40% - Accent3 2" xfId="229"/>
    <cellStyle name="40% - Accent3 3" xfId="230"/>
    <cellStyle name="40% - Accent3 4" xfId="231"/>
    <cellStyle name="40% - Accent3 5" xfId="232"/>
    <cellStyle name="40% - Accent3 6" xfId="233"/>
    <cellStyle name="40% - Accent3 7" xfId="234"/>
    <cellStyle name="40% - Accent3 8" xfId="235"/>
    <cellStyle name="40% - Accent3 9" xfId="236"/>
    <cellStyle name="40% - Accent4 10" xfId="237"/>
    <cellStyle name="40% - Accent4 11" xfId="238"/>
    <cellStyle name="40% - Accent4 12" xfId="239"/>
    <cellStyle name="40% - Accent4 13" xfId="240"/>
    <cellStyle name="40% - Accent4 2" xfId="241"/>
    <cellStyle name="40% - Accent4 3" xfId="242"/>
    <cellStyle name="40% - Accent4 4" xfId="243"/>
    <cellStyle name="40% - Accent4 5" xfId="244"/>
    <cellStyle name="40% - Accent4 6" xfId="245"/>
    <cellStyle name="40% - Accent4 7" xfId="246"/>
    <cellStyle name="40% - Accent4 8" xfId="247"/>
    <cellStyle name="40% - Accent4 9" xfId="248"/>
    <cellStyle name="40% - Accent5 10" xfId="249"/>
    <cellStyle name="40% - Accent5 11" xfId="250"/>
    <cellStyle name="40% - Accent5 12" xfId="251"/>
    <cellStyle name="40% - Accent5 13" xfId="252"/>
    <cellStyle name="40% - Accent5 2" xfId="253"/>
    <cellStyle name="40% - Accent5 3" xfId="254"/>
    <cellStyle name="40% - Accent5 4" xfId="255"/>
    <cellStyle name="40% - Accent5 5" xfId="256"/>
    <cellStyle name="40% - Accent5 6" xfId="257"/>
    <cellStyle name="40% - Accent5 7" xfId="258"/>
    <cellStyle name="40% - Accent5 8" xfId="259"/>
    <cellStyle name="40% - Accent5 9" xfId="260"/>
    <cellStyle name="40% - Accent6 10" xfId="261"/>
    <cellStyle name="40% - Accent6 11" xfId="262"/>
    <cellStyle name="40% - Accent6 12" xfId="263"/>
    <cellStyle name="40% - Accent6 13" xfId="264"/>
    <cellStyle name="40% - Accent6 2" xfId="265"/>
    <cellStyle name="40% - Accent6 3" xfId="266"/>
    <cellStyle name="40% - Accent6 4" xfId="267"/>
    <cellStyle name="40% - Accent6 5" xfId="268"/>
    <cellStyle name="40% - Accent6 6" xfId="269"/>
    <cellStyle name="40% - Accent6 7" xfId="270"/>
    <cellStyle name="40% - Accent6 8" xfId="271"/>
    <cellStyle name="40% - Accent6 9" xfId="272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0" xfId="273"/>
    <cellStyle name="Normal 11" xfId="274"/>
    <cellStyle name="Normal 12" xfId="275"/>
    <cellStyle name="Normal 13" xfId="276"/>
    <cellStyle name="Normal 14" xfId="277"/>
    <cellStyle name="Normal 15" xfId="278"/>
    <cellStyle name="Normal 2" xfId="279"/>
    <cellStyle name="Normal 3" xfId="280"/>
    <cellStyle name="Normal 3 2" xfId="281"/>
    <cellStyle name="Normal 4" xfId="282"/>
    <cellStyle name="Normal 5" xfId="283"/>
    <cellStyle name="Normal 6" xfId="284"/>
    <cellStyle name="Normal 7" xfId="285"/>
    <cellStyle name="Normal 8" xfId="286"/>
    <cellStyle name="Normal 9" xfId="287"/>
    <cellStyle name="Normal_Q8891" xfId="288"/>
    <cellStyle name="Note 10" xfId="289"/>
    <cellStyle name="Note 11" xfId="290"/>
    <cellStyle name="Note 12" xfId="291"/>
    <cellStyle name="Note 13" xfId="292"/>
    <cellStyle name="Note 14" xfId="293"/>
    <cellStyle name="Note 2" xfId="294"/>
    <cellStyle name="Note 3" xfId="295"/>
    <cellStyle name="Note 4" xfId="296"/>
    <cellStyle name="Note 5" xfId="297"/>
    <cellStyle name="Note 6" xfId="298"/>
    <cellStyle name="Note 7" xfId="299"/>
    <cellStyle name="Note 8" xfId="300"/>
    <cellStyle name="Note 9" xfId="301"/>
    <cellStyle name="Percent 2" xfId="302"/>
    <cellStyle name="Βασικό_GVA 1999-2000-2001-2002 FINAL 21-1-05" xfId="303"/>
    <cellStyle name="Βασικό_Δημοσίευμα Περιφερειακών-1" xfId="304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10" xfId="305"/>
    <cellStyle name="Κανονικό 10 4 11" xfId="306"/>
    <cellStyle name="Κανονικό 10 4 12" xfId="307"/>
    <cellStyle name="Κανονικό 10 4 13" xfId="308"/>
    <cellStyle name="Κανονικό 10 4 2" xfId="309"/>
    <cellStyle name="Κανονικό 10 4 3" xfId="310"/>
    <cellStyle name="Κανονικό 10 4 4" xfId="311"/>
    <cellStyle name="Κανονικό 10 4 5" xfId="312"/>
    <cellStyle name="Κανονικό 10 4 6" xfId="313"/>
    <cellStyle name="Κανονικό 10 4 7" xfId="314"/>
    <cellStyle name="Κανονικό 10 4 8" xfId="315"/>
    <cellStyle name="Κανονικό 10 4 9" xfId="316"/>
    <cellStyle name="Κανονικό 10 5" xfId="70"/>
    <cellStyle name="Κανονικό 10 5 10" xfId="317"/>
    <cellStyle name="Κανονικό 10 5 11" xfId="318"/>
    <cellStyle name="Κανονικό 10 5 12" xfId="319"/>
    <cellStyle name="Κανονικό 10 5 13" xfId="320"/>
    <cellStyle name="Κανονικό 10 5 2" xfId="321"/>
    <cellStyle name="Κανονικό 10 5 3" xfId="322"/>
    <cellStyle name="Κανονικό 10 5 4" xfId="323"/>
    <cellStyle name="Κανονικό 10 5 5" xfId="324"/>
    <cellStyle name="Κανονικό 10 5 6" xfId="325"/>
    <cellStyle name="Κανονικό 10 5 7" xfId="326"/>
    <cellStyle name="Κανονικό 10 5 8" xfId="327"/>
    <cellStyle name="Κανονικό 10 5 9" xfId="328"/>
    <cellStyle name="Κανονικό 11" xfId="74"/>
    <cellStyle name="Κανονικό 11 10" xfId="329"/>
    <cellStyle name="Κανονικό 11 11" xfId="330"/>
    <cellStyle name="Κανονικό 11 12" xfId="331"/>
    <cellStyle name="Κανονικό 11 13" xfId="332"/>
    <cellStyle name="Κανονικό 11 2" xfId="333"/>
    <cellStyle name="Κανονικό 11 3" xfId="334"/>
    <cellStyle name="Κανονικό 11 4" xfId="335"/>
    <cellStyle name="Κανονικό 11 5" xfId="336"/>
    <cellStyle name="Κανονικό 11 6" xfId="337"/>
    <cellStyle name="Κανονικό 11 7" xfId="338"/>
    <cellStyle name="Κανονικό 11 8" xfId="339"/>
    <cellStyle name="Κανονικό 11 9" xfId="340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10" xfId="341"/>
    <cellStyle name="Κανονικό 2 10 11" xfId="342"/>
    <cellStyle name="Κανονικό 2 10 12" xfId="343"/>
    <cellStyle name="Κανονικό 2 10 13" xfId="344"/>
    <cellStyle name="Κανονικό 2 10 2" xfId="345"/>
    <cellStyle name="Κανονικό 2 10 3" xfId="346"/>
    <cellStyle name="Κανονικό 2 10 4" xfId="347"/>
    <cellStyle name="Κανονικό 2 10 5" xfId="348"/>
    <cellStyle name="Κανονικό 2 10 6" xfId="349"/>
    <cellStyle name="Κανονικό 2 10 7" xfId="350"/>
    <cellStyle name="Κανονικό 2 10 8" xfId="351"/>
    <cellStyle name="Κανονικό 2 10 9" xfId="352"/>
    <cellStyle name="Κανονικό 2 11" xfId="73"/>
    <cellStyle name="Κανονικό 2 11 10" xfId="353"/>
    <cellStyle name="Κανονικό 2 11 11" xfId="354"/>
    <cellStyle name="Κανονικό 2 11 12" xfId="355"/>
    <cellStyle name="Κανονικό 2 11 13" xfId="356"/>
    <cellStyle name="Κανονικό 2 11 2" xfId="357"/>
    <cellStyle name="Κανονικό 2 11 3" xfId="358"/>
    <cellStyle name="Κανονικό 2 11 4" xfId="359"/>
    <cellStyle name="Κανονικό 2 11 5" xfId="360"/>
    <cellStyle name="Κανονικό 2 11 6" xfId="361"/>
    <cellStyle name="Κανονικό 2 11 7" xfId="362"/>
    <cellStyle name="Κανονικό 2 11 8" xfId="363"/>
    <cellStyle name="Κανονικό 2 11 9" xfId="364"/>
    <cellStyle name="Κανονικό 2 2" xfId="83"/>
    <cellStyle name="Κανονικό 2 2 10" xfId="365"/>
    <cellStyle name="Κανονικό 2 2 11" xfId="366"/>
    <cellStyle name="Κανονικό 2 2 12" xfId="367"/>
    <cellStyle name="Κανονικό 2 2 13" xfId="368"/>
    <cellStyle name="Κανονικό 2 2 14" xfId="369"/>
    <cellStyle name="Κανονικό 2 2 2" xfId="113"/>
    <cellStyle name="Κανονικό 2 2 2 2" xfId="116"/>
    <cellStyle name="Κανονικό 2 2 2 2 10" xfId="370"/>
    <cellStyle name="Κανονικό 2 2 2 2 11" xfId="371"/>
    <cellStyle name="Κανονικό 2 2 2 2 12" xfId="372"/>
    <cellStyle name="Κανονικό 2 2 2 2 13" xfId="373"/>
    <cellStyle name="Κανονικό 2 2 2 2 2" xfId="374"/>
    <cellStyle name="Κανονικό 2 2 2 2 3" xfId="375"/>
    <cellStyle name="Κανονικό 2 2 2 2 4" xfId="376"/>
    <cellStyle name="Κανονικό 2 2 2 2 5" xfId="377"/>
    <cellStyle name="Κανονικό 2 2 2 2 6" xfId="378"/>
    <cellStyle name="Κανονικό 2 2 2 2 7" xfId="379"/>
    <cellStyle name="Κανονικό 2 2 2 2 8" xfId="380"/>
    <cellStyle name="Κανονικό 2 2 2 2 9" xfId="381"/>
    <cellStyle name="Κανονικό 2 2 3" xfId="382"/>
    <cellStyle name="Κανονικό 2 2 4" xfId="383"/>
    <cellStyle name="Κανονικό 2 2 5" xfId="384"/>
    <cellStyle name="Κανονικό 2 2 6" xfId="385"/>
    <cellStyle name="Κανονικό 2 2 7" xfId="386"/>
    <cellStyle name="Κανονικό 2 2 8" xfId="387"/>
    <cellStyle name="Κανονικό 2 2 9" xfId="388"/>
    <cellStyle name="Κανονικό 2 3" xfId="84"/>
    <cellStyle name="Κανονικό 2 3 10" xfId="389"/>
    <cellStyle name="Κανονικό 2 3 11" xfId="390"/>
    <cellStyle name="Κανονικό 2 3 12" xfId="391"/>
    <cellStyle name="Κανονικό 2 3 13" xfId="392"/>
    <cellStyle name="Κανονικό 2 3 2" xfId="393"/>
    <cellStyle name="Κανονικό 2 3 3" xfId="394"/>
    <cellStyle name="Κανονικό 2 3 4" xfId="395"/>
    <cellStyle name="Κανονικό 2 3 5" xfId="396"/>
    <cellStyle name="Κανονικό 2 3 6" xfId="397"/>
    <cellStyle name="Κανονικό 2 3 7" xfId="398"/>
    <cellStyle name="Κανονικό 2 3 8" xfId="399"/>
    <cellStyle name="Κανονικό 2 3 9" xfId="400"/>
    <cellStyle name="Κανονικό 2 4" xfId="85"/>
    <cellStyle name="Κανονικό 2 4 10" xfId="401"/>
    <cellStyle name="Κανονικό 2 4 11" xfId="402"/>
    <cellStyle name="Κανονικό 2 4 12" xfId="403"/>
    <cellStyle name="Κανονικό 2 4 13" xfId="404"/>
    <cellStyle name="Κανονικό 2 4 2" xfId="405"/>
    <cellStyle name="Κανονικό 2 4 3" xfId="406"/>
    <cellStyle name="Κανονικό 2 4 4" xfId="407"/>
    <cellStyle name="Κανονικό 2 4 5" xfId="408"/>
    <cellStyle name="Κανονικό 2 4 6" xfId="409"/>
    <cellStyle name="Κανονικό 2 4 7" xfId="410"/>
    <cellStyle name="Κανονικό 2 4 8" xfId="411"/>
    <cellStyle name="Κανονικό 2 4 9" xfId="412"/>
    <cellStyle name="Κανονικό 2 5" xfId="86"/>
    <cellStyle name="Κανονικό 2 5 10" xfId="413"/>
    <cellStyle name="Κανονικό 2 5 11" xfId="414"/>
    <cellStyle name="Κανονικό 2 5 12" xfId="415"/>
    <cellStyle name="Κανονικό 2 5 13" xfId="416"/>
    <cellStyle name="Κανονικό 2 5 2" xfId="417"/>
    <cellStyle name="Κανονικό 2 5 3" xfId="418"/>
    <cellStyle name="Κανονικό 2 5 4" xfId="419"/>
    <cellStyle name="Κανονικό 2 5 5" xfId="420"/>
    <cellStyle name="Κανονικό 2 5 6" xfId="421"/>
    <cellStyle name="Κανονικό 2 5 7" xfId="422"/>
    <cellStyle name="Κανονικό 2 5 8" xfId="423"/>
    <cellStyle name="Κανονικό 2 5 9" xfId="424"/>
    <cellStyle name="Κανονικό 2 6" xfId="88"/>
    <cellStyle name="Κανονικό 2 6 10" xfId="425"/>
    <cellStyle name="Κανονικό 2 6 11" xfId="426"/>
    <cellStyle name="Κανονικό 2 6 12" xfId="427"/>
    <cellStyle name="Κανονικό 2 6 13" xfId="428"/>
    <cellStyle name="Κανονικό 2 6 2" xfId="429"/>
    <cellStyle name="Κανονικό 2 6 3" xfId="430"/>
    <cellStyle name="Κανονικό 2 6 4" xfId="431"/>
    <cellStyle name="Κανονικό 2 6 5" xfId="432"/>
    <cellStyle name="Κανονικό 2 6 6" xfId="433"/>
    <cellStyle name="Κανονικό 2 6 7" xfId="434"/>
    <cellStyle name="Κανονικό 2 6 8" xfId="435"/>
    <cellStyle name="Κανονικό 2 6 9" xfId="436"/>
    <cellStyle name="Κανονικό 2 7" xfId="89"/>
    <cellStyle name="Κανονικό 2 7 10" xfId="437"/>
    <cellStyle name="Κανονικό 2 7 11" xfId="438"/>
    <cellStyle name="Κανονικό 2 7 12" xfId="439"/>
    <cellStyle name="Κανονικό 2 7 13" xfId="440"/>
    <cellStyle name="Κανονικό 2 7 2" xfId="441"/>
    <cellStyle name="Κανονικό 2 7 3" xfId="442"/>
    <cellStyle name="Κανονικό 2 7 4" xfId="443"/>
    <cellStyle name="Κανονικό 2 7 5" xfId="444"/>
    <cellStyle name="Κανονικό 2 7 6" xfId="445"/>
    <cellStyle name="Κανονικό 2 7 7" xfId="446"/>
    <cellStyle name="Κανονικό 2 7 8" xfId="447"/>
    <cellStyle name="Κανονικό 2 7 9" xfId="448"/>
    <cellStyle name="Κανονικό 2 9" xfId="65"/>
    <cellStyle name="Κανονικό 2 9 10" xfId="449"/>
    <cellStyle name="Κανονικό 2 9 11" xfId="450"/>
    <cellStyle name="Κανονικό 2 9 12" xfId="451"/>
    <cellStyle name="Κανονικό 2 9 13" xfId="452"/>
    <cellStyle name="Κανονικό 2 9 2" xfId="453"/>
    <cellStyle name="Κανονικό 2 9 3" xfId="454"/>
    <cellStyle name="Κανονικό 2 9 4" xfId="455"/>
    <cellStyle name="Κανονικό 2 9 5" xfId="456"/>
    <cellStyle name="Κανονικό 2 9 6" xfId="457"/>
    <cellStyle name="Κανονικό 2 9 7" xfId="458"/>
    <cellStyle name="Κανονικό 2 9 8" xfId="459"/>
    <cellStyle name="Κανονικό 2 9 9" xfId="460"/>
    <cellStyle name="Κανονικό 20" xfId="69"/>
    <cellStyle name="Κανονικό 21" xfId="50"/>
    <cellStyle name="Κανονικό 22" xfId="75"/>
    <cellStyle name="Κανονικό 23" xfId="461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 2" xfId="462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10" xfId="463"/>
    <cellStyle name="Σημείωση 2 11" xfId="464"/>
    <cellStyle name="Σημείωση 2 12" xfId="465"/>
    <cellStyle name="Σημείωση 2 13" xfId="466"/>
    <cellStyle name="Σημείωση 2 2" xfId="467"/>
    <cellStyle name="Σημείωση 2 3" xfId="468"/>
    <cellStyle name="Σημείωση 2 4" xfId="469"/>
    <cellStyle name="Σημείωση 2 5" xfId="470"/>
    <cellStyle name="Σημείωση 2 6" xfId="471"/>
    <cellStyle name="Σημείωση 2 7" xfId="472"/>
    <cellStyle name="Σημείωση 2 8" xfId="473"/>
    <cellStyle name="Σημείωση 2 9" xfId="474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5715" cy="18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5870" y="6284595"/>
          <a:ext cx="2008" cy="112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topLeftCell="A2" zoomScale="80" zoomScaleNormal="80" workbookViewId="0">
      <selection activeCell="X1" sqref="X1"/>
    </sheetView>
  </sheetViews>
  <sheetFormatPr defaultColWidth="9.109375" defaultRowHeight="14.4"/>
  <cols>
    <col min="1" max="1" width="9.33203125" style="523" customWidth="1"/>
    <col min="2" max="2" width="99.6640625" style="523" customWidth="1"/>
    <col min="3" max="16384" width="9.109375" style="523"/>
  </cols>
  <sheetData>
    <row r="1" spans="1:3" ht="66" customHeight="1">
      <c r="A1" s="606" t="s">
        <v>783</v>
      </c>
      <c r="B1" s="605"/>
    </row>
    <row r="2" spans="1:3" ht="32.25" customHeight="1">
      <c r="A2" s="604" t="s">
        <v>782</v>
      </c>
      <c r="B2" s="603"/>
    </row>
    <row r="3" spans="1:3" ht="23.25" customHeight="1">
      <c r="A3" s="602" t="s">
        <v>781</v>
      </c>
      <c r="B3" s="601"/>
    </row>
    <row r="4" spans="1:3" ht="30" customHeight="1">
      <c r="A4" s="602" t="s">
        <v>780</v>
      </c>
      <c r="B4" s="601"/>
    </row>
    <row r="5" spans="1:3" ht="27.75" customHeight="1">
      <c r="A5" s="599" t="s">
        <v>779</v>
      </c>
      <c r="B5" s="598" t="s">
        <v>778</v>
      </c>
    </row>
    <row r="6" spans="1:3" ht="18.75" customHeight="1">
      <c r="A6" s="599" t="s">
        <v>777</v>
      </c>
      <c r="B6" s="598" t="s">
        <v>776</v>
      </c>
    </row>
    <row r="7" spans="1:3" ht="28.8">
      <c r="A7" s="599" t="s">
        <v>775</v>
      </c>
      <c r="B7" s="600" t="s">
        <v>774</v>
      </c>
    </row>
    <row r="8" spans="1:3" ht="27.75" customHeight="1">
      <c r="A8" s="599" t="s">
        <v>773</v>
      </c>
      <c r="B8" s="600" t="s">
        <v>772</v>
      </c>
      <c r="C8" s="595"/>
    </row>
    <row r="9" spans="1:3" ht="19.5" customHeight="1">
      <c r="A9" s="599" t="s">
        <v>771</v>
      </c>
      <c r="B9" s="598" t="s">
        <v>770</v>
      </c>
      <c r="C9" s="595"/>
    </row>
    <row r="10" spans="1:3" ht="14.25" customHeight="1">
      <c r="A10" s="599" t="s">
        <v>769</v>
      </c>
      <c r="B10" s="598" t="s">
        <v>768</v>
      </c>
      <c r="C10" s="595"/>
    </row>
    <row r="11" spans="1:3">
      <c r="A11" s="599" t="s">
        <v>767</v>
      </c>
      <c r="B11" s="598" t="s">
        <v>766</v>
      </c>
      <c r="C11" s="595"/>
    </row>
    <row r="12" spans="1:3">
      <c r="A12" s="599" t="s">
        <v>765</v>
      </c>
      <c r="B12" s="598" t="s">
        <v>764</v>
      </c>
      <c r="C12" s="595"/>
    </row>
    <row r="13" spans="1:3">
      <c r="A13" s="599" t="s">
        <v>763</v>
      </c>
      <c r="B13" s="598" t="s">
        <v>762</v>
      </c>
      <c r="C13" s="595"/>
    </row>
    <row r="14" spans="1:3">
      <c r="A14" s="599" t="s">
        <v>761</v>
      </c>
      <c r="B14" s="598" t="s">
        <v>760</v>
      </c>
      <c r="C14" s="595"/>
    </row>
    <row r="15" spans="1:3" ht="19.5" customHeight="1">
      <c r="A15" s="599" t="s">
        <v>759</v>
      </c>
      <c r="B15" s="598" t="s">
        <v>758</v>
      </c>
      <c r="C15" s="595"/>
    </row>
    <row r="16" spans="1:3" ht="19.5" customHeight="1">
      <c r="A16" s="597" t="s">
        <v>757</v>
      </c>
      <c r="B16" s="596" t="s">
        <v>756</v>
      </c>
      <c r="C16" s="595"/>
    </row>
    <row r="17" spans="1:3" ht="19.5" customHeight="1">
      <c r="A17" s="597" t="s">
        <v>755</v>
      </c>
      <c r="B17" s="596" t="s">
        <v>754</v>
      </c>
      <c r="C17" s="595"/>
    </row>
    <row r="18" spans="1:3" ht="19.5" customHeight="1">
      <c r="A18" s="597" t="s">
        <v>753</v>
      </c>
      <c r="B18" s="596" t="s">
        <v>752</v>
      </c>
      <c r="C18" s="595"/>
    </row>
    <row r="19" spans="1:3" ht="19.5" customHeight="1">
      <c r="A19" s="597" t="s">
        <v>751</v>
      </c>
      <c r="B19" s="596" t="s">
        <v>750</v>
      </c>
      <c r="C19" s="595"/>
    </row>
    <row r="20" spans="1:3" ht="19.5" customHeight="1">
      <c r="A20" s="597" t="s">
        <v>749</v>
      </c>
      <c r="B20" s="596" t="s">
        <v>748</v>
      </c>
      <c r="C20" s="595"/>
    </row>
    <row r="21" spans="1:3" ht="19.5" customHeight="1">
      <c r="A21" s="597" t="s">
        <v>747</v>
      </c>
      <c r="B21" s="596" t="s">
        <v>746</v>
      </c>
      <c r="C21" s="595"/>
    </row>
    <row r="22" spans="1:3" ht="19.5" customHeight="1">
      <c r="A22" s="597" t="s">
        <v>745</v>
      </c>
      <c r="B22" s="596" t="s">
        <v>744</v>
      </c>
      <c r="C22" s="595"/>
    </row>
    <row r="23" spans="1:3" ht="19.5" customHeight="1">
      <c r="A23" s="597" t="s">
        <v>743</v>
      </c>
      <c r="B23" s="596" t="s">
        <v>742</v>
      </c>
      <c r="C23" s="595"/>
    </row>
    <row r="24" spans="1:3" ht="19.5" customHeight="1">
      <c r="A24" s="597" t="s">
        <v>741</v>
      </c>
      <c r="B24" s="596" t="s">
        <v>740</v>
      </c>
      <c r="C24" s="595"/>
    </row>
    <row r="25" spans="1:3" ht="19.5" customHeight="1">
      <c r="A25" s="597" t="s">
        <v>739</v>
      </c>
      <c r="B25" s="596" t="s">
        <v>738</v>
      </c>
      <c r="C25" s="595"/>
    </row>
    <row r="26" spans="1:3" ht="19.5" customHeight="1">
      <c r="A26" s="597" t="s">
        <v>737</v>
      </c>
      <c r="B26" s="596" t="s">
        <v>736</v>
      </c>
      <c r="C26" s="595"/>
    </row>
    <row r="27" spans="1:3" ht="19.5" customHeight="1">
      <c r="A27" s="597" t="s">
        <v>735</v>
      </c>
      <c r="B27" s="596" t="s">
        <v>734</v>
      </c>
      <c r="C27" s="595"/>
    </row>
    <row r="28" spans="1:3" ht="19.5" customHeight="1">
      <c r="A28" s="597" t="s">
        <v>733</v>
      </c>
      <c r="B28" s="596" t="s">
        <v>732</v>
      </c>
      <c r="C28" s="595"/>
    </row>
    <row r="29" spans="1:3" ht="19.5" customHeight="1">
      <c r="A29" s="597" t="s">
        <v>731</v>
      </c>
      <c r="B29" s="596" t="s">
        <v>730</v>
      </c>
      <c r="C29" s="595"/>
    </row>
    <row r="30" spans="1:3" ht="19.5" customHeight="1">
      <c r="A30" s="597" t="s">
        <v>729</v>
      </c>
      <c r="B30" s="596" t="s">
        <v>728</v>
      </c>
      <c r="C30" s="595"/>
    </row>
    <row r="31" spans="1:3" ht="19.5" customHeight="1">
      <c r="A31" s="597" t="s">
        <v>727</v>
      </c>
      <c r="B31" s="596" t="s">
        <v>726</v>
      </c>
      <c r="C31" s="595"/>
    </row>
    <row r="32" spans="1:3" ht="19.5" customHeight="1">
      <c r="A32" s="597" t="s">
        <v>725</v>
      </c>
      <c r="B32" s="596" t="s">
        <v>724</v>
      </c>
      <c r="C32" s="595"/>
    </row>
    <row r="33" spans="1:3" ht="19.5" customHeight="1">
      <c r="A33" s="597" t="s">
        <v>723</v>
      </c>
      <c r="B33" s="596" t="s">
        <v>722</v>
      </c>
      <c r="C33" s="595"/>
    </row>
    <row r="34" spans="1:3" ht="19.5" customHeight="1">
      <c r="A34" s="597" t="s">
        <v>721</v>
      </c>
      <c r="B34" s="596" t="s">
        <v>720</v>
      </c>
      <c r="C34" s="595"/>
    </row>
    <row r="35" spans="1:3" ht="45" customHeight="1" thickBot="1">
      <c r="A35" s="594"/>
      <c r="B35" s="59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6"/>
  <sheetViews>
    <sheetView workbookViewId="0">
      <selection activeCell="F31" sqref="F31"/>
    </sheetView>
  </sheetViews>
  <sheetFormatPr defaultRowHeight="14.4"/>
  <cols>
    <col min="1" max="1" width="5.109375" style="75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2.33203125" customWidth="1"/>
  </cols>
  <sheetData>
    <row r="1" spans="1:10" s="41" customFormat="1" ht="15.6">
      <c r="A1" s="532" t="s">
        <v>691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0">
      <c r="A2" s="243"/>
    </row>
    <row r="3" spans="1:10" s="49" customFormat="1" ht="21" customHeight="1">
      <c r="A3" s="536" t="s">
        <v>18</v>
      </c>
      <c r="B3" s="536" t="s">
        <v>31</v>
      </c>
      <c r="C3" s="546" t="s">
        <v>52</v>
      </c>
      <c r="D3" s="547"/>
      <c r="E3" s="546" t="s">
        <v>32</v>
      </c>
      <c r="F3" s="547"/>
      <c r="G3" s="546" t="s">
        <v>33</v>
      </c>
      <c r="H3" s="547"/>
      <c r="I3" s="546" t="s">
        <v>21</v>
      </c>
      <c r="J3" s="547"/>
    </row>
    <row r="4" spans="1:10" s="41" customFormat="1" ht="15.6">
      <c r="A4" s="537"/>
      <c r="B4" s="537"/>
      <c r="C4" s="240" t="s">
        <v>1</v>
      </c>
      <c r="D4" s="240" t="s">
        <v>51</v>
      </c>
      <c r="E4" s="240" t="s">
        <v>1</v>
      </c>
      <c r="F4" s="245" t="s">
        <v>51</v>
      </c>
      <c r="G4" s="240" t="s">
        <v>1</v>
      </c>
      <c r="H4" s="240" t="s">
        <v>51</v>
      </c>
      <c r="I4" s="240" t="s">
        <v>1</v>
      </c>
      <c r="J4" s="240" t="s">
        <v>51</v>
      </c>
    </row>
    <row r="5" spans="1:10">
      <c r="A5" s="170">
        <v>1</v>
      </c>
      <c r="B5" s="47" t="s">
        <v>35</v>
      </c>
      <c r="C5" s="6">
        <v>76617</v>
      </c>
      <c r="D5" s="23">
        <v>38006136.789999999</v>
      </c>
      <c r="E5" s="6">
        <v>53379</v>
      </c>
      <c r="F5" s="23">
        <v>34327820.789999999</v>
      </c>
      <c r="G5" s="6">
        <v>23238</v>
      </c>
      <c r="H5" s="23">
        <v>3678316</v>
      </c>
      <c r="I5" s="47">
        <v>0</v>
      </c>
      <c r="J5" s="23" t="s">
        <v>439</v>
      </c>
    </row>
    <row r="6" spans="1:10">
      <c r="A6" s="170">
        <v>2</v>
      </c>
      <c r="B6" s="47" t="s">
        <v>209</v>
      </c>
      <c r="C6" s="6">
        <v>35248</v>
      </c>
      <c r="D6" s="23">
        <v>18232919.449999999</v>
      </c>
      <c r="E6" s="6">
        <v>24536</v>
      </c>
      <c r="F6" s="23">
        <v>16475841.74</v>
      </c>
      <c r="G6" s="6">
        <v>10712</v>
      </c>
      <c r="H6" s="23">
        <v>1757077.71</v>
      </c>
      <c r="I6" s="47">
        <v>0</v>
      </c>
      <c r="J6" s="23" t="s">
        <v>439</v>
      </c>
    </row>
    <row r="7" spans="1:10">
      <c r="A7" s="170">
        <v>3</v>
      </c>
      <c r="B7" s="47" t="s">
        <v>210</v>
      </c>
      <c r="C7" s="6">
        <v>33429</v>
      </c>
      <c r="D7" s="23">
        <v>18282282.780000001</v>
      </c>
      <c r="E7" s="6">
        <v>22653</v>
      </c>
      <c r="F7" s="23">
        <v>16385899.16</v>
      </c>
      <c r="G7" s="6">
        <v>10776</v>
      </c>
      <c r="H7" s="23">
        <v>1896383.62</v>
      </c>
      <c r="I7" s="47">
        <v>0</v>
      </c>
      <c r="J7" s="23" t="s">
        <v>439</v>
      </c>
    </row>
    <row r="8" spans="1:10">
      <c r="A8" s="170">
        <v>4</v>
      </c>
      <c r="B8" s="47" t="s">
        <v>211</v>
      </c>
      <c r="C8" s="6">
        <v>32332</v>
      </c>
      <c r="D8" s="23">
        <v>15604602.85</v>
      </c>
      <c r="E8" s="6">
        <v>21529</v>
      </c>
      <c r="F8" s="23">
        <v>13979692.16</v>
      </c>
      <c r="G8" s="6">
        <v>10803</v>
      </c>
      <c r="H8" s="23">
        <v>1624910.69</v>
      </c>
      <c r="I8" s="47">
        <v>0</v>
      </c>
      <c r="J8" s="23" t="s">
        <v>439</v>
      </c>
    </row>
    <row r="9" spans="1:10">
      <c r="A9" s="170">
        <v>5</v>
      </c>
      <c r="B9" s="47" t="s">
        <v>212</v>
      </c>
      <c r="C9" s="6">
        <v>1703008</v>
      </c>
      <c r="D9" s="23">
        <v>953574700.28999996</v>
      </c>
      <c r="E9" s="6">
        <v>995207</v>
      </c>
      <c r="F9" s="23">
        <v>824841181.99000001</v>
      </c>
      <c r="G9" s="6">
        <v>707801</v>
      </c>
      <c r="H9" s="23">
        <v>128733518.3</v>
      </c>
      <c r="I9" s="47">
        <v>0</v>
      </c>
      <c r="J9" s="23" t="s">
        <v>439</v>
      </c>
    </row>
    <row r="10" spans="1:10">
      <c r="A10" s="170">
        <v>6</v>
      </c>
      <c r="B10" s="47" t="s">
        <v>213</v>
      </c>
      <c r="C10" s="6">
        <v>126103</v>
      </c>
      <c r="D10" s="23">
        <v>64946300.140000001</v>
      </c>
      <c r="E10" s="6">
        <v>75565</v>
      </c>
      <c r="F10" s="23">
        <v>56684804.149999999</v>
      </c>
      <c r="G10" s="6">
        <v>50538</v>
      </c>
      <c r="H10" s="23">
        <v>8261495.9900000002</v>
      </c>
      <c r="I10" s="47">
        <v>0</v>
      </c>
      <c r="J10" s="23" t="s">
        <v>439</v>
      </c>
    </row>
    <row r="11" spans="1:10">
      <c r="A11" s="170">
        <v>7</v>
      </c>
      <c r="B11" s="47" t="s">
        <v>214</v>
      </c>
      <c r="C11" s="6">
        <v>42212</v>
      </c>
      <c r="D11" s="23">
        <v>21866380.780000001</v>
      </c>
      <c r="E11" s="6">
        <v>27810</v>
      </c>
      <c r="F11" s="23">
        <v>19309699.079999998</v>
      </c>
      <c r="G11" s="6">
        <v>14402</v>
      </c>
      <c r="H11" s="23">
        <v>2556681.7000000002</v>
      </c>
      <c r="I11" s="47">
        <v>0</v>
      </c>
      <c r="J11" s="23" t="s">
        <v>439</v>
      </c>
    </row>
    <row r="12" spans="1:10">
      <c r="A12" s="170">
        <v>8</v>
      </c>
      <c r="B12" s="47" t="s">
        <v>215</v>
      </c>
      <c r="C12" s="6">
        <v>12715</v>
      </c>
      <c r="D12" s="23">
        <v>5974516.4900000002</v>
      </c>
      <c r="E12" s="6">
        <v>9244</v>
      </c>
      <c r="F12" s="23">
        <v>5440537.0599999996</v>
      </c>
      <c r="G12" s="6">
        <v>3471</v>
      </c>
      <c r="H12" s="23">
        <v>533979.43000000005</v>
      </c>
      <c r="I12" s="47">
        <v>0</v>
      </c>
      <c r="J12" s="23" t="s">
        <v>439</v>
      </c>
    </row>
    <row r="13" spans="1:10">
      <c r="A13" s="170">
        <v>9</v>
      </c>
      <c r="B13" s="47" t="s">
        <v>216</v>
      </c>
      <c r="C13" s="6">
        <v>41193</v>
      </c>
      <c r="D13" s="23">
        <v>19149427.760000002</v>
      </c>
      <c r="E13" s="6">
        <v>26780</v>
      </c>
      <c r="F13" s="23">
        <v>16975711.800000001</v>
      </c>
      <c r="G13" s="6">
        <v>14413</v>
      </c>
      <c r="H13" s="23">
        <v>2173715.96</v>
      </c>
      <c r="I13" s="47">
        <v>0</v>
      </c>
      <c r="J13" s="23" t="s">
        <v>439</v>
      </c>
    </row>
    <row r="14" spans="1:10">
      <c r="A14" s="170">
        <v>10</v>
      </c>
      <c r="B14" s="47" t="s">
        <v>217</v>
      </c>
      <c r="C14" s="6">
        <v>63479</v>
      </c>
      <c r="D14" s="23">
        <v>31693389.649999999</v>
      </c>
      <c r="E14" s="6">
        <v>40074</v>
      </c>
      <c r="F14" s="23">
        <v>27712068.280000001</v>
      </c>
      <c r="G14" s="6">
        <v>23405</v>
      </c>
      <c r="H14" s="23">
        <v>3981321.37</v>
      </c>
      <c r="I14" s="47">
        <v>0</v>
      </c>
      <c r="J14" s="23" t="s">
        <v>439</v>
      </c>
    </row>
    <row r="15" spans="1:10">
      <c r="A15" s="170">
        <v>11</v>
      </c>
      <c r="B15" s="47" t="s">
        <v>218</v>
      </c>
      <c r="C15" s="6">
        <v>57362</v>
      </c>
      <c r="D15" s="23">
        <v>27806378.129999999</v>
      </c>
      <c r="E15" s="6">
        <v>39001</v>
      </c>
      <c r="F15" s="23">
        <v>25006050.52</v>
      </c>
      <c r="G15" s="6">
        <v>18361</v>
      </c>
      <c r="H15" s="23">
        <v>2800327.61</v>
      </c>
      <c r="I15" s="47">
        <v>0</v>
      </c>
      <c r="J15" s="23" t="s">
        <v>439</v>
      </c>
    </row>
    <row r="16" spans="1:10">
      <c r="A16" s="170">
        <v>12</v>
      </c>
      <c r="B16" s="47" t="s">
        <v>219</v>
      </c>
      <c r="C16" s="6">
        <v>84287</v>
      </c>
      <c r="D16" s="23">
        <v>44758466.350000001</v>
      </c>
      <c r="E16" s="6">
        <v>53254</v>
      </c>
      <c r="F16" s="23">
        <v>39118316.859999999</v>
      </c>
      <c r="G16" s="6">
        <v>31033</v>
      </c>
      <c r="H16" s="23">
        <v>5640149.4900000002</v>
      </c>
      <c r="I16" s="47">
        <v>0</v>
      </c>
      <c r="J16" s="23" t="s">
        <v>439</v>
      </c>
    </row>
    <row r="17" spans="1:10">
      <c r="A17" s="170">
        <v>13</v>
      </c>
      <c r="B17" s="47" t="s">
        <v>220</v>
      </c>
      <c r="C17" s="6">
        <v>6576</v>
      </c>
      <c r="D17" s="23">
        <v>3061198.67</v>
      </c>
      <c r="E17" s="6">
        <v>4650</v>
      </c>
      <c r="F17" s="23">
        <v>2767151.63</v>
      </c>
      <c r="G17" s="6">
        <v>1926</v>
      </c>
      <c r="H17" s="23">
        <v>294047.03999999998</v>
      </c>
      <c r="I17" s="47">
        <v>0</v>
      </c>
      <c r="J17" s="23" t="s">
        <v>439</v>
      </c>
    </row>
    <row r="18" spans="1:10">
      <c r="A18" s="170">
        <v>14</v>
      </c>
      <c r="B18" s="47" t="s">
        <v>221</v>
      </c>
      <c r="C18" s="6">
        <v>12038</v>
      </c>
      <c r="D18" s="23">
        <v>6014597.71</v>
      </c>
      <c r="E18" s="6">
        <v>8410</v>
      </c>
      <c r="F18" s="23">
        <v>5416924.4400000004</v>
      </c>
      <c r="G18" s="6">
        <v>3628</v>
      </c>
      <c r="H18" s="23">
        <v>597673.27</v>
      </c>
      <c r="I18" s="47">
        <v>0</v>
      </c>
      <c r="J18" s="23" t="s">
        <v>439</v>
      </c>
    </row>
    <row r="19" spans="1:10">
      <c r="A19" s="170">
        <v>15</v>
      </c>
      <c r="B19" s="47" t="s">
        <v>222</v>
      </c>
      <c r="C19" s="6">
        <v>52296</v>
      </c>
      <c r="D19" s="23">
        <v>26164599.640000001</v>
      </c>
      <c r="E19" s="6">
        <v>36589</v>
      </c>
      <c r="F19" s="23">
        <v>23663839.27</v>
      </c>
      <c r="G19" s="6">
        <v>15707</v>
      </c>
      <c r="H19" s="23">
        <v>2500760.37</v>
      </c>
      <c r="I19" s="47">
        <v>0</v>
      </c>
      <c r="J19" s="23" t="s">
        <v>439</v>
      </c>
    </row>
    <row r="20" spans="1:10">
      <c r="A20" s="170">
        <v>16</v>
      </c>
      <c r="B20" s="47" t="s">
        <v>223</v>
      </c>
      <c r="C20" s="6">
        <v>55931</v>
      </c>
      <c r="D20" s="23">
        <v>27192251.68</v>
      </c>
      <c r="E20" s="6">
        <v>37907</v>
      </c>
      <c r="F20" s="23">
        <v>24342889.719999999</v>
      </c>
      <c r="G20" s="6">
        <v>18024</v>
      </c>
      <c r="H20" s="23">
        <v>2849361.96</v>
      </c>
      <c r="I20" s="47">
        <v>0</v>
      </c>
      <c r="J20" s="23" t="s">
        <v>439</v>
      </c>
    </row>
    <row r="21" spans="1:10">
      <c r="A21" s="170">
        <v>17</v>
      </c>
      <c r="B21" s="47" t="s">
        <v>224</v>
      </c>
      <c r="C21" s="6">
        <v>106214</v>
      </c>
      <c r="D21" s="23">
        <v>54678783.289999999</v>
      </c>
      <c r="E21" s="6">
        <v>69904</v>
      </c>
      <c r="F21" s="23">
        <v>48635312.670000002</v>
      </c>
      <c r="G21" s="6">
        <v>36310</v>
      </c>
      <c r="H21" s="23">
        <v>6043470.6200000001</v>
      </c>
      <c r="I21" s="47">
        <v>0</v>
      </c>
      <c r="J21" s="23" t="s">
        <v>439</v>
      </c>
    </row>
    <row r="22" spans="1:10">
      <c r="A22" s="170">
        <v>18</v>
      </c>
      <c r="B22" s="47" t="s">
        <v>225</v>
      </c>
      <c r="C22" s="6">
        <v>16302</v>
      </c>
      <c r="D22" s="23">
        <v>7652621.3399999999</v>
      </c>
      <c r="E22" s="6">
        <v>11669</v>
      </c>
      <c r="F22" s="23">
        <v>6928175.46</v>
      </c>
      <c r="G22" s="6">
        <v>4633</v>
      </c>
      <c r="H22" s="23">
        <v>724445.88</v>
      </c>
      <c r="I22" s="47">
        <v>0</v>
      </c>
      <c r="J22" s="23" t="s">
        <v>439</v>
      </c>
    </row>
    <row r="23" spans="1:10">
      <c r="A23" s="170">
        <v>19</v>
      </c>
      <c r="B23" s="47" t="s">
        <v>226</v>
      </c>
      <c r="C23" s="6">
        <v>444371</v>
      </c>
      <c r="D23" s="23">
        <v>233091888.50999999</v>
      </c>
      <c r="E23" s="6">
        <v>267130</v>
      </c>
      <c r="F23" s="23">
        <v>203597648.28</v>
      </c>
      <c r="G23" s="6">
        <v>177241</v>
      </c>
      <c r="H23" s="23">
        <v>29494240.23</v>
      </c>
      <c r="I23" s="47">
        <v>0</v>
      </c>
      <c r="J23" s="23" t="s">
        <v>439</v>
      </c>
    </row>
    <row r="24" spans="1:10">
      <c r="A24" s="170">
        <v>20</v>
      </c>
      <c r="B24" s="47" t="s">
        <v>227</v>
      </c>
      <c r="C24" s="6">
        <v>72203</v>
      </c>
      <c r="D24" s="23">
        <v>35509694.630000003</v>
      </c>
      <c r="E24" s="6">
        <v>43778</v>
      </c>
      <c r="F24" s="23">
        <v>31174035.649999999</v>
      </c>
      <c r="G24" s="6">
        <v>28425</v>
      </c>
      <c r="H24" s="23">
        <v>4335658.9800000004</v>
      </c>
      <c r="I24" s="47">
        <v>0</v>
      </c>
      <c r="J24" s="23" t="s">
        <v>439</v>
      </c>
    </row>
    <row r="25" spans="1:10">
      <c r="A25" s="170">
        <v>21</v>
      </c>
      <c r="B25" s="47" t="s">
        <v>228</v>
      </c>
      <c r="C25" s="6">
        <v>58937</v>
      </c>
      <c r="D25" s="23">
        <v>28352602.989999998</v>
      </c>
      <c r="E25" s="6">
        <v>37930</v>
      </c>
      <c r="F25" s="23">
        <v>25027580.390000001</v>
      </c>
      <c r="G25" s="6">
        <v>21007</v>
      </c>
      <c r="H25" s="23">
        <v>3325022.6</v>
      </c>
      <c r="I25" s="47">
        <v>0</v>
      </c>
      <c r="J25" s="23" t="s">
        <v>439</v>
      </c>
    </row>
    <row r="26" spans="1:10">
      <c r="A26" s="170">
        <v>22</v>
      </c>
      <c r="B26" s="47" t="s">
        <v>229</v>
      </c>
      <c r="C26" s="6">
        <v>45813</v>
      </c>
      <c r="D26" s="23">
        <v>22555623.23</v>
      </c>
      <c r="E26" s="6">
        <v>32139</v>
      </c>
      <c r="F26" s="23">
        <v>20455443.100000001</v>
      </c>
      <c r="G26" s="6">
        <v>13674</v>
      </c>
      <c r="H26" s="23">
        <v>2100180.13</v>
      </c>
      <c r="I26" s="47">
        <v>0</v>
      </c>
      <c r="J26" s="23" t="s">
        <v>439</v>
      </c>
    </row>
    <row r="27" spans="1:10">
      <c r="A27" s="170">
        <v>23</v>
      </c>
      <c r="B27" s="47" t="s">
        <v>230</v>
      </c>
      <c r="C27" s="6">
        <v>17110</v>
      </c>
      <c r="D27" s="23">
        <v>8607242.9800000004</v>
      </c>
      <c r="E27" s="6">
        <v>12721</v>
      </c>
      <c r="F27" s="23">
        <v>7921094.6500000004</v>
      </c>
      <c r="G27" s="6">
        <v>4389</v>
      </c>
      <c r="H27" s="23">
        <v>686148.33</v>
      </c>
      <c r="I27" s="47">
        <v>0</v>
      </c>
      <c r="J27" s="23" t="s">
        <v>439</v>
      </c>
    </row>
    <row r="28" spans="1:10">
      <c r="A28" s="170">
        <v>24</v>
      </c>
      <c r="B28" s="47" t="s">
        <v>231</v>
      </c>
      <c r="C28" s="6">
        <v>41888</v>
      </c>
      <c r="D28" s="23">
        <v>20318446.940000001</v>
      </c>
      <c r="E28" s="6">
        <v>26966</v>
      </c>
      <c r="F28" s="23">
        <v>17948799.800000001</v>
      </c>
      <c r="G28" s="6">
        <v>14922</v>
      </c>
      <c r="H28" s="23">
        <v>2369647.14</v>
      </c>
      <c r="I28" s="47">
        <v>0</v>
      </c>
      <c r="J28" s="23" t="s">
        <v>439</v>
      </c>
    </row>
    <row r="29" spans="1:10">
      <c r="A29" s="170">
        <v>25</v>
      </c>
      <c r="B29" s="47" t="s">
        <v>232</v>
      </c>
      <c r="C29" s="6">
        <v>14003</v>
      </c>
      <c r="D29" s="23">
        <v>7208448.7199999997</v>
      </c>
      <c r="E29" s="6">
        <v>9683</v>
      </c>
      <c r="F29" s="23">
        <v>6410020.6399999997</v>
      </c>
      <c r="G29" s="6">
        <v>4320</v>
      </c>
      <c r="H29" s="23">
        <v>798428.08</v>
      </c>
      <c r="I29" s="47">
        <v>0</v>
      </c>
      <c r="J29" s="23" t="s">
        <v>439</v>
      </c>
    </row>
    <row r="30" spans="1:10">
      <c r="A30" s="170">
        <v>26</v>
      </c>
      <c r="B30" s="47" t="s">
        <v>233</v>
      </c>
      <c r="C30" s="6">
        <v>27995</v>
      </c>
      <c r="D30" s="23">
        <v>12857991.68</v>
      </c>
      <c r="E30" s="6">
        <v>19711</v>
      </c>
      <c r="F30" s="23">
        <v>11599138.529999999</v>
      </c>
      <c r="G30" s="6">
        <v>8284</v>
      </c>
      <c r="H30" s="23">
        <v>1258853.1499999999</v>
      </c>
      <c r="I30" s="47">
        <v>0</v>
      </c>
      <c r="J30" s="23" t="s">
        <v>439</v>
      </c>
    </row>
    <row r="31" spans="1:10">
      <c r="A31" s="170">
        <v>27</v>
      </c>
      <c r="B31" s="47" t="s">
        <v>234</v>
      </c>
      <c r="C31" s="6">
        <v>60486</v>
      </c>
      <c r="D31" s="23">
        <v>36927633.490000002</v>
      </c>
      <c r="E31" s="6">
        <v>39077</v>
      </c>
      <c r="F31" s="23">
        <v>32564118.920000002</v>
      </c>
      <c r="G31" s="6">
        <v>21409</v>
      </c>
      <c r="H31" s="23">
        <v>4363514.57</v>
      </c>
      <c r="I31" s="47">
        <v>0</v>
      </c>
      <c r="J31" s="23" t="s">
        <v>439</v>
      </c>
    </row>
    <row r="32" spans="1:10">
      <c r="A32" s="170">
        <v>28</v>
      </c>
      <c r="B32" s="47" t="s">
        <v>235</v>
      </c>
      <c r="C32" s="6">
        <v>54236</v>
      </c>
      <c r="D32" s="23">
        <v>28656529.449999999</v>
      </c>
      <c r="E32" s="6">
        <v>36698</v>
      </c>
      <c r="F32" s="23">
        <v>25637348.260000002</v>
      </c>
      <c r="G32" s="6">
        <v>17538</v>
      </c>
      <c r="H32" s="23">
        <v>3019181.19</v>
      </c>
      <c r="I32" s="47">
        <v>0</v>
      </c>
      <c r="J32" s="23" t="s">
        <v>439</v>
      </c>
    </row>
    <row r="33" spans="1:10">
      <c r="A33" s="170">
        <v>29</v>
      </c>
      <c r="B33" s="47" t="s">
        <v>236</v>
      </c>
      <c r="C33" s="6">
        <v>37232</v>
      </c>
      <c r="D33" s="23">
        <v>19923665.760000002</v>
      </c>
      <c r="E33" s="6">
        <v>24667</v>
      </c>
      <c r="F33" s="23">
        <v>17605819.57</v>
      </c>
      <c r="G33" s="6">
        <v>12565</v>
      </c>
      <c r="H33" s="23">
        <v>2317846.19</v>
      </c>
      <c r="I33" s="47">
        <v>0</v>
      </c>
      <c r="J33" s="23" t="s">
        <v>439</v>
      </c>
    </row>
    <row r="34" spans="1:10">
      <c r="A34" s="170">
        <v>30</v>
      </c>
      <c r="B34" s="47" t="s">
        <v>237</v>
      </c>
      <c r="C34" s="6">
        <v>30029</v>
      </c>
      <c r="D34" s="23">
        <v>14986536.57</v>
      </c>
      <c r="E34" s="6">
        <v>22671</v>
      </c>
      <c r="F34" s="23">
        <v>13770371.939999999</v>
      </c>
      <c r="G34" s="6">
        <v>7358</v>
      </c>
      <c r="H34" s="23">
        <v>1216164.6299999999</v>
      </c>
      <c r="I34" s="47">
        <v>0</v>
      </c>
      <c r="J34" s="23" t="s">
        <v>439</v>
      </c>
    </row>
    <row r="35" spans="1:10">
      <c r="A35" s="170">
        <v>31</v>
      </c>
      <c r="B35" s="47" t="s">
        <v>238</v>
      </c>
      <c r="C35" s="6">
        <v>111188</v>
      </c>
      <c r="D35" s="23">
        <v>56092789.289999999</v>
      </c>
      <c r="E35" s="6">
        <v>72639</v>
      </c>
      <c r="F35" s="23">
        <v>49895977.780000001</v>
      </c>
      <c r="G35" s="6">
        <v>38549</v>
      </c>
      <c r="H35" s="23">
        <v>6196811.5099999998</v>
      </c>
      <c r="I35" s="47">
        <v>0</v>
      </c>
      <c r="J35" s="23" t="s">
        <v>439</v>
      </c>
    </row>
    <row r="36" spans="1:10">
      <c r="A36" s="170">
        <v>32</v>
      </c>
      <c r="B36" s="47" t="s">
        <v>239</v>
      </c>
      <c r="C36" s="6">
        <v>30710</v>
      </c>
      <c r="D36" s="23">
        <v>15454538.18</v>
      </c>
      <c r="E36" s="6">
        <v>20376</v>
      </c>
      <c r="F36" s="23">
        <v>13841530.68</v>
      </c>
      <c r="G36" s="6">
        <v>10334</v>
      </c>
      <c r="H36" s="23">
        <v>1613007.5</v>
      </c>
      <c r="I36" s="47">
        <v>0</v>
      </c>
      <c r="J36" s="23" t="s">
        <v>439</v>
      </c>
    </row>
    <row r="37" spans="1:10">
      <c r="A37" s="170">
        <v>33</v>
      </c>
      <c r="B37" s="47" t="s">
        <v>240</v>
      </c>
      <c r="C37" s="6">
        <v>38726</v>
      </c>
      <c r="D37" s="23">
        <v>19380220.559999999</v>
      </c>
      <c r="E37" s="6">
        <v>26135</v>
      </c>
      <c r="F37" s="23">
        <v>17321757.300000001</v>
      </c>
      <c r="G37" s="6">
        <v>12591</v>
      </c>
      <c r="H37" s="23">
        <v>2058463.26</v>
      </c>
      <c r="I37" s="47">
        <v>0</v>
      </c>
      <c r="J37" s="23" t="s">
        <v>439</v>
      </c>
    </row>
    <row r="38" spans="1:10">
      <c r="A38" s="170">
        <v>34</v>
      </c>
      <c r="B38" s="47" t="s">
        <v>241</v>
      </c>
      <c r="C38" s="6">
        <v>8937</v>
      </c>
      <c r="D38" s="23">
        <v>4421037.96</v>
      </c>
      <c r="E38" s="6">
        <v>5985</v>
      </c>
      <c r="F38" s="23">
        <v>3949895.86</v>
      </c>
      <c r="G38" s="6">
        <v>2952</v>
      </c>
      <c r="H38" s="23">
        <v>471142.1</v>
      </c>
      <c r="I38" s="47">
        <v>0</v>
      </c>
      <c r="J38" s="23" t="s">
        <v>439</v>
      </c>
    </row>
    <row r="39" spans="1:10">
      <c r="A39" s="170">
        <v>35</v>
      </c>
      <c r="B39" s="47" t="s">
        <v>242</v>
      </c>
      <c r="C39" s="6">
        <v>85381</v>
      </c>
      <c r="D39" s="23">
        <v>44421848.899999999</v>
      </c>
      <c r="E39" s="6">
        <v>52261</v>
      </c>
      <c r="F39" s="23">
        <v>38845891.539999999</v>
      </c>
      <c r="G39" s="6">
        <v>33120</v>
      </c>
      <c r="H39" s="23">
        <v>5575957.3600000003</v>
      </c>
      <c r="I39" s="47">
        <v>0</v>
      </c>
      <c r="J39" s="23" t="s">
        <v>439</v>
      </c>
    </row>
    <row r="40" spans="1:10">
      <c r="A40" s="170">
        <v>36</v>
      </c>
      <c r="B40" s="47" t="s">
        <v>243</v>
      </c>
      <c r="C40" s="6">
        <v>61824</v>
      </c>
      <c r="D40" s="23">
        <v>32019301.59</v>
      </c>
      <c r="E40" s="6">
        <v>41587</v>
      </c>
      <c r="F40" s="23">
        <v>28696091.809999999</v>
      </c>
      <c r="G40" s="6">
        <v>20237</v>
      </c>
      <c r="H40" s="23">
        <v>3323209.78</v>
      </c>
      <c r="I40" s="47">
        <v>0</v>
      </c>
      <c r="J40" s="23" t="s">
        <v>439</v>
      </c>
    </row>
    <row r="41" spans="1:10">
      <c r="A41" s="170">
        <v>37</v>
      </c>
      <c r="B41" s="47" t="s">
        <v>244</v>
      </c>
      <c r="C41" s="6">
        <v>36867</v>
      </c>
      <c r="D41" s="23">
        <v>17261535.289999999</v>
      </c>
      <c r="E41" s="6">
        <v>24004</v>
      </c>
      <c r="F41" s="23">
        <v>15276549.369999999</v>
      </c>
      <c r="G41" s="6">
        <v>12863</v>
      </c>
      <c r="H41" s="23">
        <v>1984985.92</v>
      </c>
      <c r="I41" s="47">
        <v>0</v>
      </c>
      <c r="J41" s="23" t="s">
        <v>439</v>
      </c>
    </row>
    <row r="42" spans="1:10">
      <c r="A42" s="170">
        <v>38</v>
      </c>
      <c r="B42" s="47" t="s">
        <v>245</v>
      </c>
      <c r="C42" s="6">
        <v>50113</v>
      </c>
      <c r="D42" s="23">
        <v>24172015.809999999</v>
      </c>
      <c r="E42" s="6">
        <v>36388</v>
      </c>
      <c r="F42" s="23">
        <v>22031109.059999999</v>
      </c>
      <c r="G42" s="6">
        <v>13725</v>
      </c>
      <c r="H42" s="23">
        <v>2140906.75</v>
      </c>
      <c r="I42" s="47">
        <v>0</v>
      </c>
      <c r="J42" s="23" t="s">
        <v>439</v>
      </c>
    </row>
    <row r="43" spans="1:10">
      <c r="A43" s="170">
        <v>39</v>
      </c>
      <c r="B43" s="47" t="s">
        <v>246</v>
      </c>
      <c r="C43" s="6">
        <v>44142</v>
      </c>
      <c r="D43" s="23">
        <v>21336403.199999999</v>
      </c>
      <c r="E43" s="6">
        <v>30618</v>
      </c>
      <c r="F43" s="23">
        <v>19303809.129999999</v>
      </c>
      <c r="G43" s="6">
        <v>13524</v>
      </c>
      <c r="H43" s="23">
        <v>2032594.07</v>
      </c>
      <c r="I43" s="47">
        <v>0</v>
      </c>
      <c r="J43" s="23" t="s">
        <v>439</v>
      </c>
    </row>
    <row r="44" spans="1:10">
      <c r="A44" s="170">
        <v>40</v>
      </c>
      <c r="B44" s="47" t="s">
        <v>247</v>
      </c>
      <c r="C44" s="6">
        <v>27048</v>
      </c>
      <c r="D44" s="23">
        <v>13197306.92</v>
      </c>
      <c r="E44" s="6">
        <v>18218</v>
      </c>
      <c r="F44" s="23">
        <v>11837804.960000001</v>
      </c>
      <c r="G44" s="6">
        <v>8830</v>
      </c>
      <c r="H44" s="23">
        <v>1359501.96</v>
      </c>
      <c r="I44" s="47">
        <v>0</v>
      </c>
      <c r="J44" s="23" t="s">
        <v>439</v>
      </c>
    </row>
    <row r="45" spans="1:10">
      <c r="A45" s="170">
        <v>41</v>
      </c>
      <c r="B45" s="47" t="s">
        <v>248</v>
      </c>
      <c r="C45" s="6">
        <v>27825</v>
      </c>
      <c r="D45" s="23">
        <v>13913903.109999999</v>
      </c>
      <c r="E45" s="6">
        <v>18221</v>
      </c>
      <c r="F45" s="23">
        <v>12405271.15</v>
      </c>
      <c r="G45" s="6">
        <v>9604</v>
      </c>
      <c r="H45" s="23">
        <v>1508631.96</v>
      </c>
      <c r="I45" s="47">
        <v>0</v>
      </c>
      <c r="J45" s="23" t="s">
        <v>439</v>
      </c>
    </row>
    <row r="46" spans="1:10">
      <c r="A46" s="170">
        <v>42</v>
      </c>
      <c r="B46" s="47" t="s">
        <v>249</v>
      </c>
      <c r="C46" s="6">
        <v>38331</v>
      </c>
      <c r="D46" s="23">
        <v>18268341.460000001</v>
      </c>
      <c r="E46" s="6">
        <v>27792</v>
      </c>
      <c r="F46" s="23">
        <v>16637342.529999999</v>
      </c>
      <c r="G46" s="6">
        <v>10539</v>
      </c>
      <c r="H46" s="23">
        <v>1630998.93</v>
      </c>
      <c r="I46" s="47">
        <v>0</v>
      </c>
      <c r="J46" s="23" t="s">
        <v>439</v>
      </c>
    </row>
    <row r="47" spans="1:10">
      <c r="A47" s="170">
        <v>43</v>
      </c>
      <c r="B47" s="47" t="s">
        <v>250</v>
      </c>
      <c r="C47" s="6">
        <v>15778</v>
      </c>
      <c r="D47" s="23">
        <v>8084029.2699999996</v>
      </c>
      <c r="E47" s="6">
        <v>10799</v>
      </c>
      <c r="F47" s="23">
        <v>7236167.9199999999</v>
      </c>
      <c r="G47" s="6">
        <v>4979</v>
      </c>
      <c r="H47" s="23">
        <v>847861.35</v>
      </c>
      <c r="I47" s="47">
        <v>0</v>
      </c>
      <c r="J47" s="23" t="s">
        <v>439</v>
      </c>
    </row>
    <row r="48" spans="1:10">
      <c r="A48" s="170">
        <v>44</v>
      </c>
      <c r="B48" s="47" t="s">
        <v>251</v>
      </c>
      <c r="C48" s="6">
        <v>70561</v>
      </c>
      <c r="D48" s="23">
        <v>33643341.710000001</v>
      </c>
      <c r="E48" s="6">
        <v>50017</v>
      </c>
      <c r="F48" s="23">
        <v>30559900.129999999</v>
      </c>
      <c r="G48" s="6">
        <v>20544</v>
      </c>
      <c r="H48" s="23">
        <v>3083441.58</v>
      </c>
      <c r="I48" s="47">
        <v>0</v>
      </c>
      <c r="J48" s="23" t="s">
        <v>439</v>
      </c>
    </row>
    <row r="49" spans="1:10">
      <c r="A49" s="170">
        <v>45</v>
      </c>
      <c r="B49" s="47" t="s">
        <v>252</v>
      </c>
      <c r="C49" s="6">
        <v>57057</v>
      </c>
      <c r="D49" s="23">
        <v>27626502.66</v>
      </c>
      <c r="E49" s="6">
        <v>38508</v>
      </c>
      <c r="F49" s="23">
        <v>24834223.93</v>
      </c>
      <c r="G49" s="6">
        <v>18549</v>
      </c>
      <c r="H49" s="23">
        <v>2792278.73</v>
      </c>
      <c r="I49" s="47">
        <v>0</v>
      </c>
      <c r="J49" s="23" t="s">
        <v>439</v>
      </c>
    </row>
    <row r="50" spans="1:10">
      <c r="A50" s="170">
        <v>46</v>
      </c>
      <c r="B50" s="47" t="s">
        <v>253</v>
      </c>
      <c r="C50" s="6">
        <v>64928</v>
      </c>
      <c r="D50" s="23">
        <v>33234966.510000002</v>
      </c>
      <c r="E50" s="6">
        <v>42380</v>
      </c>
      <c r="F50" s="23">
        <v>29631115.640000001</v>
      </c>
      <c r="G50" s="6">
        <v>22548</v>
      </c>
      <c r="H50" s="23">
        <v>3603850.87</v>
      </c>
      <c r="I50" s="47">
        <v>0</v>
      </c>
      <c r="J50" s="23" t="s">
        <v>439</v>
      </c>
    </row>
    <row r="51" spans="1:10">
      <c r="A51" s="170">
        <v>47</v>
      </c>
      <c r="B51" s="47" t="s">
        <v>254</v>
      </c>
      <c r="C51" s="6">
        <v>17857</v>
      </c>
      <c r="D51" s="23">
        <v>9081398.0399999991</v>
      </c>
      <c r="E51" s="6">
        <v>12174</v>
      </c>
      <c r="F51" s="23">
        <v>8118776.5</v>
      </c>
      <c r="G51" s="6">
        <v>5683</v>
      </c>
      <c r="H51" s="23">
        <v>962621.54</v>
      </c>
      <c r="I51" s="47">
        <v>0</v>
      </c>
      <c r="J51" s="23" t="s">
        <v>439</v>
      </c>
    </row>
    <row r="52" spans="1:10">
      <c r="A52" s="170">
        <v>48</v>
      </c>
      <c r="B52" s="47" t="s">
        <v>255</v>
      </c>
      <c r="C52" s="6">
        <v>14999</v>
      </c>
      <c r="D52" s="23">
        <v>7572198.7400000002</v>
      </c>
      <c r="E52" s="6">
        <v>9742</v>
      </c>
      <c r="F52" s="23">
        <v>6718809.7699999996</v>
      </c>
      <c r="G52" s="6">
        <v>5257</v>
      </c>
      <c r="H52" s="23">
        <v>853388.97</v>
      </c>
      <c r="I52" s="47">
        <v>0</v>
      </c>
      <c r="J52" s="23" t="s">
        <v>439</v>
      </c>
    </row>
    <row r="53" spans="1:10">
      <c r="A53" s="170">
        <v>49</v>
      </c>
      <c r="B53" s="47" t="s">
        <v>256</v>
      </c>
      <c r="C53" s="6">
        <v>34047</v>
      </c>
      <c r="D53" s="23">
        <v>16556065.82</v>
      </c>
      <c r="E53" s="6">
        <v>23060</v>
      </c>
      <c r="F53" s="23">
        <v>14764766.24</v>
      </c>
      <c r="G53" s="6">
        <v>10987</v>
      </c>
      <c r="H53" s="23">
        <v>1791299.58</v>
      </c>
      <c r="I53" s="47">
        <v>0</v>
      </c>
      <c r="J53" s="23" t="s">
        <v>439</v>
      </c>
    </row>
    <row r="54" spans="1:10">
      <c r="A54" s="170">
        <v>50</v>
      </c>
      <c r="B54" s="47" t="s">
        <v>257</v>
      </c>
      <c r="C54" s="6">
        <v>56044</v>
      </c>
      <c r="D54" s="23">
        <v>29247018.129999999</v>
      </c>
      <c r="E54" s="6">
        <v>34786</v>
      </c>
      <c r="F54" s="23">
        <v>25853616.329999998</v>
      </c>
      <c r="G54" s="6">
        <v>21258</v>
      </c>
      <c r="H54" s="23">
        <v>3393401.8</v>
      </c>
      <c r="I54" s="47">
        <v>0</v>
      </c>
      <c r="J54" s="23" t="s">
        <v>439</v>
      </c>
    </row>
    <row r="55" spans="1:10">
      <c r="A55" s="170">
        <v>51</v>
      </c>
      <c r="B55" s="47" t="s">
        <v>258</v>
      </c>
      <c r="C55" s="6">
        <v>20474</v>
      </c>
      <c r="D55" s="23">
        <v>11629424.439999999</v>
      </c>
      <c r="E55" s="6">
        <v>13504</v>
      </c>
      <c r="F55" s="23">
        <v>10149056.949999999</v>
      </c>
      <c r="G55" s="6">
        <v>6970</v>
      </c>
      <c r="H55" s="23">
        <v>1480367.49</v>
      </c>
      <c r="I55" s="47">
        <v>0</v>
      </c>
      <c r="J55" s="23" t="s">
        <v>439</v>
      </c>
    </row>
    <row r="56" spans="1:10">
      <c r="A56" s="170">
        <v>52</v>
      </c>
      <c r="B56" s="47" t="s">
        <v>439</v>
      </c>
      <c r="C56" s="6">
        <v>19848</v>
      </c>
      <c r="D56" s="23">
        <v>12004789.76</v>
      </c>
      <c r="E56" s="6">
        <v>13733</v>
      </c>
      <c r="F56" s="23">
        <v>10848328.130000001</v>
      </c>
      <c r="G56" s="6">
        <v>6115</v>
      </c>
      <c r="H56" s="23">
        <v>1156461.6299999999</v>
      </c>
      <c r="I56" s="47">
        <v>0</v>
      </c>
      <c r="J56" s="23" t="s">
        <v>439</v>
      </c>
    </row>
    <row r="57" spans="1:10" s="49" customFormat="1" ht="15.6">
      <c r="A57" s="244"/>
      <c r="B57" s="53" t="s">
        <v>540</v>
      </c>
      <c r="C57" s="74">
        <v>4394330</v>
      </c>
      <c r="D57" s="54">
        <v>2322274836.0900006</v>
      </c>
      <c r="E57" s="74">
        <v>2754259</v>
      </c>
      <c r="F57" s="54">
        <v>2040481129.2200007</v>
      </c>
      <c r="G57" s="74">
        <v>1640071</v>
      </c>
      <c r="H57" s="54">
        <v>281793706.87000006</v>
      </c>
      <c r="I57" s="74">
        <v>0</v>
      </c>
      <c r="J57" s="85">
        <v>0</v>
      </c>
    </row>
    <row r="58" spans="1:10">
      <c r="C58" s="168"/>
    </row>
    <row r="59" spans="1:10">
      <c r="B59" t="s">
        <v>49</v>
      </c>
    </row>
    <row r="66" spans="4:4">
      <c r="D66" s="31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B27" sqref="B27"/>
    </sheetView>
  </sheetViews>
  <sheetFormatPr defaultColWidth="9.109375" defaultRowHeight="15.6"/>
  <cols>
    <col min="1" max="1" width="4.44140625" style="50" customWidth="1"/>
    <col min="2" max="2" width="69.33203125" style="49" customWidth="1"/>
    <col min="3" max="3" width="29.5546875" style="92" customWidth="1"/>
    <col min="4" max="16384" width="9.109375" style="49"/>
  </cols>
  <sheetData>
    <row r="1" spans="1:3" s="41" customFormat="1">
      <c r="A1" s="532" t="s">
        <v>690</v>
      </c>
      <c r="B1" s="532"/>
      <c r="C1" s="532"/>
    </row>
    <row r="2" spans="1:3">
      <c r="A2" s="48"/>
    </row>
    <row r="3" spans="1:3">
      <c r="A3" s="71"/>
      <c r="B3" s="72" t="s">
        <v>15</v>
      </c>
      <c r="C3" s="81" t="s">
        <v>16</v>
      </c>
    </row>
    <row r="4" spans="1:3">
      <c r="A4" s="69" t="s">
        <v>439</v>
      </c>
      <c r="B4" s="371" t="s">
        <v>587</v>
      </c>
      <c r="C4" s="518">
        <v>5</v>
      </c>
    </row>
    <row r="5" spans="1:3">
      <c r="A5" s="70" t="s">
        <v>439</v>
      </c>
      <c r="B5" s="371" t="s">
        <v>114</v>
      </c>
      <c r="C5" s="518">
        <v>8</v>
      </c>
    </row>
    <row r="6" spans="1:3">
      <c r="A6" s="100" t="s">
        <v>439</v>
      </c>
      <c r="B6" s="371" t="s">
        <v>115</v>
      </c>
      <c r="C6" s="518">
        <v>435</v>
      </c>
    </row>
    <row r="7" spans="1:3">
      <c r="A7" s="100" t="s">
        <v>439</v>
      </c>
      <c r="B7" s="371" t="s">
        <v>116</v>
      </c>
      <c r="C7" s="518">
        <v>36</v>
      </c>
    </row>
    <row r="8" spans="1:3">
      <c r="A8" s="242" t="s">
        <v>439</v>
      </c>
      <c r="B8" s="371" t="s">
        <v>629</v>
      </c>
      <c r="C8" s="518">
        <v>1</v>
      </c>
    </row>
    <row r="9" spans="1:3">
      <c r="A9" s="101" t="s">
        <v>439</v>
      </c>
      <c r="B9" s="371" t="s">
        <v>117</v>
      </c>
      <c r="C9" s="518">
        <v>8390</v>
      </c>
    </row>
    <row r="10" spans="1:3">
      <c r="A10" s="100" t="s">
        <v>439</v>
      </c>
      <c r="B10" s="371" t="s">
        <v>597</v>
      </c>
      <c r="C10" s="518">
        <v>3</v>
      </c>
    </row>
    <row r="11" spans="1:3">
      <c r="A11" s="242" t="s">
        <v>48</v>
      </c>
      <c r="B11" s="371" t="s">
        <v>118</v>
      </c>
      <c r="C11" s="460">
        <v>250</v>
      </c>
    </row>
    <row r="12" spans="1:3">
      <c r="A12" s="69" t="s">
        <v>439</v>
      </c>
      <c r="B12" s="371" t="s">
        <v>120</v>
      </c>
      <c r="C12" s="518">
        <v>21</v>
      </c>
    </row>
    <row r="13" spans="1:3">
      <c r="A13" s="69" t="s">
        <v>439</v>
      </c>
      <c r="B13" s="371" t="s">
        <v>121</v>
      </c>
      <c r="C13" s="518">
        <v>326</v>
      </c>
    </row>
    <row r="14" spans="1:3">
      <c r="A14" s="69" t="s">
        <v>439</v>
      </c>
      <c r="B14" s="371" t="s">
        <v>123</v>
      </c>
      <c r="C14" s="518">
        <v>427</v>
      </c>
    </row>
    <row r="15" spans="1:3">
      <c r="A15" s="69" t="s">
        <v>439</v>
      </c>
      <c r="B15" s="371" t="s">
        <v>125</v>
      </c>
      <c r="C15" s="518">
        <v>114</v>
      </c>
    </row>
    <row r="16" spans="1:3" ht="17.25" customHeight="1">
      <c r="A16" s="69" t="s">
        <v>439</v>
      </c>
      <c r="B16" s="371" t="s">
        <v>430</v>
      </c>
      <c r="C16" s="518">
        <v>5</v>
      </c>
    </row>
    <row r="17" spans="1:4">
      <c r="A17" s="69" t="s">
        <v>439</v>
      </c>
      <c r="B17" s="371" t="s">
        <v>126</v>
      </c>
      <c r="C17" s="518">
        <v>89</v>
      </c>
    </row>
    <row r="18" spans="1:4">
      <c r="A18" s="69" t="s">
        <v>439</v>
      </c>
      <c r="B18" s="371" t="s">
        <v>577</v>
      </c>
      <c r="C18" s="518">
        <v>2</v>
      </c>
    </row>
    <row r="19" spans="1:4">
      <c r="A19" s="69" t="s">
        <v>439</v>
      </c>
      <c r="B19" s="371" t="s">
        <v>127</v>
      </c>
      <c r="C19" s="518">
        <v>9</v>
      </c>
    </row>
    <row r="20" spans="1:4">
      <c r="A20" s="69" t="s">
        <v>439</v>
      </c>
      <c r="B20" s="371" t="s">
        <v>128</v>
      </c>
      <c r="C20" s="518">
        <v>3</v>
      </c>
    </row>
    <row r="21" spans="1:4">
      <c r="A21" s="69" t="s">
        <v>439</v>
      </c>
      <c r="B21" s="371" t="s">
        <v>129</v>
      </c>
      <c r="C21" s="518">
        <v>7</v>
      </c>
    </row>
    <row r="22" spans="1:4">
      <c r="A22" s="69" t="s">
        <v>439</v>
      </c>
      <c r="B22" s="371" t="s">
        <v>130</v>
      </c>
      <c r="C22" s="518">
        <v>6164</v>
      </c>
      <c r="D22" s="66"/>
    </row>
    <row r="23" spans="1:4">
      <c r="A23" s="69" t="s">
        <v>439</v>
      </c>
      <c r="B23" s="371" t="s">
        <v>131</v>
      </c>
      <c r="C23" s="518">
        <v>48</v>
      </c>
      <c r="D23" s="66"/>
    </row>
    <row r="24" spans="1:4">
      <c r="A24" s="69" t="s">
        <v>439</v>
      </c>
      <c r="B24" s="371" t="s">
        <v>132</v>
      </c>
      <c r="C24" s="518">
        <v>359</v>
      </c>
      <c r="D24" s="66"/>
    </row>
    <row r="25" spans="1:4">
      <c r="A25" s="169" t="s">
        <v>439</v>
      </c>
      <c r="B25" s="371" t="s">
        <v>133</v>
      </c>
      <c r="C25" s="518">
        <v>782</v>
      </c>
      <c r="D25" s="66"/>
    </row>
    <row r="26" spans="1:4">
      <c r="A26" s="70" t="s">
        <v>439</v>
      </c>
      <c r="B26" s="371" t="s">
        <v>134</v>
      </c>
      <c r="C26" s="518">
        <v>679</v>
      </c>
      <c r="D26" s="66"/>
    </row>
    <row r="27" spans="1:4" ht="16.5" customHeight="1">
      <c r="A27" s="69" t="s">
        <v>439</v>
      </c>
      <c r="B27" s="371" t="s">
        <v>135</v>
      </c>
      <c r="C27" s="518">
        <v>53</v>
      </c>
      <c r="D27" s="66"/>
    </row>
    <row r="28" spans="1:4">
      <c r="A28" s="69" t="s">
        <v>439</v>
      </c>
      <c r="B28" s="371" t="s">
        <v>136</v>
      </c>
      <c r="C28" s="518">
        <v>2</v>
      </c>
      <c r="D28" s="66"/>
    </row>
    <row r="29" spans="1:4">
      <c r="A29" s="69" t="s">
        <v>439</v>
      </c>
      <c r="B29" s="371" t="s">
        <v>137</v>
      </c>
      <c r="C29" s="518">
        <v>12</v>
      </c>
      <c r="D29" s="66"/>
    </row>
    <row r="30" spans="1:4">
      <c r="A30" s="100" t="s">
        <v>439</v>
      </c>
      <c r="B30" s="371" t="s">
        <v>138</v>
      </c>
      <c r="C30" s="518">
        <v>1</v>
      </c>
      <c r="D30" s="66"/>
    </row>
    <row r="31" spans="1:4">
      <c r="A31" s="100" t="s">
        <v>439</v>
      </c>
      <c r="B31" s="371" t="s">
        <v>139</v>
      </c>
      <c r="C31" s="518">
        <v>42</v>
      </c>
      <c r="D31" s="66"/>
    </row>
    <row r="32" spans="1:4">
      <c r="A32" s="242" t="s">
        <v>439</v>
      </c>
      <c r="B32" s="371" t="s">
        <v>140</v>
      </c>
      <c r="C32" s="518">
        <v>9</v>
      </c>
      <c r="D32" s="66"/>
    </row>
    <row r="33" spans="1:4">
      <c r="A33" s="242" t="s">
        <v>439</v>
      </c>
      <c r="B33" s="371" t="s">
        <v>640</v>
      </c>
      <c r="C33" s="518">
        <v>2</v>
      </c>
      <c r="D33" s="66"/>
    </row>
    <row r="34" spans="1:4">
      <c r="A34" s="100" t="s">
        <v>439</v>
      </c>
      <c r="B34" s="371" t="s">
        <v>631</v>
      </c>
      <c r="C34" s="518">
        <v>1</v>
      </c>
      <c r="D34" s="66"/>
    </row>
    <row r="35" spans="1:4">
      <c r="A35" s="242"/>
      <c r="B35" s="371" t="s">
        <v>141</v>
      </c>
      <c r="C35" s="518">
        <v>66</v>
      </c>
      <c r="D35" s="66"/>
    </row>
    <row r="36" spans="1:4">
      <c r="A36" s="242" t="s">
        <v>47</v>
      </c>
      <c r="B36" s="371" t="s">
        <v>142</v>
      </c>
      <c r="C36" s="518">
        <v>4365678</v>
      </c>
      <c r="D36" s="66"/>
    </row>
    <row r="37" spans="1:4">
      <c r="A37" s="69" t="s">
        <v>439</v>
      </c>
      <c r="B37" s="371" t="s">
        <v>143</v>
      </c>
      <c r="C37" s="518">
        <v>4</v>
      </c>
      <c r="D37" s="66"/>
    </row>
    <row r="38" spans="1:4">
      <c r="A38" s="69" t="s">
        <v>439</v>
      </c>
      <c r="B38" s="371" t="s">
        <v>504</v>
      </c>
      <c r="C38" s="518">
        <v>3</v>
      </c>
      <c r="D38" s="66"/>
    </row>
    <row r="39" spans="1:4">
      <c r="A39" s="69" t="s">
        <v>439</v>
      </c>
      <c r="B39" s="371" t="s">
        <v>435</v>
      </c>
      <c r="C39" s="518">
        <v>1</v>
      </c>
      <c r="D39" s="66"/>
    </row>
    <row r="40" spans="1:4">
      <c r="A40" s="69" t="s">
        <v>439</v>
      </c>
      <c r="B40" s="371" t="s">
        <v>426</v>
      </c>
      <c r="C40" s="518">
        <v>2</v>
      </c>
      <c r="D40" s="66"/>
    </row>
    <row r="41" spans="1:4">
      <c r="A41" s="69" t="s">
        <v>439</v>
      </c>
      <c r="B41" s="371" t="s">
        <v>17</v>
      </c>
      <c r="C41" s="518">
        <v>760</v>
      </c>
      <c r="D41" s="66"/>
    </row>
    <row r="42" spans="1:4">
      <c r="A42" s="69" t="s">
        <v>439</v>
      </c>
      <c r="B42" s="371" t="s">
        <v>652</v>
      </c>
      <c r="C42" s="518">
        <v>1</v>
      </c>
      <c r="D42" s="66"/>
    </row>
    <row r="43" spans="1:4">
      <c r="A43" s="69" t="s">
        <v>439</v>
      </c>
      <c r="B43" s="371" t="s">
        <v>144</v>
      </c>
      <c r="C43" s="518">
        <v>318</v>
      </c>
      <c r="D43" s="66"/>
    </row>
    <row r="44" spans="1:4">
      <c r="A44" s="69" t="s">
        <v>439</v>
      </c>
      <c r="B44" s="371" t="s">
        <v>145</v>
      </c>
      <c r="C44" s="518">
        <v>11</v>
      </c>
      <c r="D44" s="66"/>
    </row>
    <row r="45" spans="1:4">
      <c r="A45" s="69" t="s">
        <v>439</v>
      </c>
      <c r="B45" s="371" t="s">
        <v>146</v>
      </c>
      <c r="C45" s="518">
        <v>135</v>
      </c>
      <c r="D45" s="66"/>
    </row>
    <row r="46" spans="1:4">
      <c r="A46" s="69" t="s">
        <v>439</v>
      </c>
      <c r="B46" s="371" t="s">
        <v>147</v>
      </c>
      <c r="C46" s="518">
        <v>12</v>
      </c>
      <c r="D46" s="66"/>
    </row>
    <row r="47" spans="1:4">
      <c r="A47" s="69" t="s">
        <v>439</v>
      </c>
      <c r="B47" s="371" t="s">
        <v>148</v>
      </c>
      <c r="C47" s="518">
        <v>20</v>
      </c>
      <c r="D47" s="66"/>
    </row>
    <row r="48" spans="1:4">
      <c r="A48" s="69" t="s">
        <v>439</v>
      </c>
      <c r="B48" s="371" t="s">
        <v>149</v>
      </c>
      <c r="C48" s="518">
        <v>15</v>
      </c>
      <c r="D48" s="66"/>
    </row>
    <row r="49" spans="1:4">
      <c r="A49" s="69" t="s">
        <v>439</v>
      </c>
      <c r="B49" s="371" t="s">
        <v>150</v>
      </c>
      <c r="C49" s="518">
        <v>13</v>
      </c>
      <c r="D49" s="66"/>
    </row>
    <row r="50" spans="1:4">
      <c r="A50" s="69" t="s">
        <v>439</v>
      </c>
      <c r="B50" s="371" t="s">
        <v>151</v>
      </c>
      <c r="C50" s="518">
        <v>27</v>
      </c>
      <c r="D50" s="66"/>
    </row>
    <row r="51" spans="1:4">
      <c r="A51" s="69" t="s">
        <v>439</v>
      </c>
      <c r="B51" s="371" t="s">
        <v>570</v>
      </c>
      <c r="C51" s="518">
        <v>3</v>
      </c>
      <c r="D51" s="66"/>
    </row>
    <row r="52" spans="1:4">
      <c r="A52" s="69" t="s">
        <v>439</v>
      </c>
      <c r="B52" s="371" t="s">
        <v>152</v>
      </c>
      <c r="C52" s="518">
        <v>68</v>
      </c>
      <c r="D52" s="66"/>
    </row>
    <row r="53" spans="1:4">
      <c r="A53" s="69" t="s">
        <v>439</v>
      </c>
      <c r="B53" s="371" t="s">
        <v>153</v>
      </c>
      <c r="C53" s="518">
        <v>12</v>
      </c>
      <c r="D53" s="66"/>
    </row>
    <row r="54" spans="1:4">
      <c r="A54" s="69" t="s">
        <v>439</v>
      </c>
      <c r="B54" s="371" t="s">
        <v>154</v>
      </c>
      <c r="C54" s="518">
        <v>482</v>
      </c>
      <c r="D54" s="66"/>
    </row>
    <row r="55" spans="1:4">
      <c r="A55" s="69" t="s">
        <v>439</v>
      </c>
      <c r="B55" s="371" t="s">
        <v>155</v>
      </c>
      <c r="C55" s="518">
        <v>65</v>
      </c>
      <c r="D55" s="66"/>
    </row>
    <row r="56" spans="1:4">
      <c r="A56" s="69" t="s">
        <v>439</v>
      </c>
      <c r="B56" s="371" t="s">
        <v>156</v>
      </c>
      <c r="C56" s="518">
        <v>289</v>
      </c>
      <c r="D56" s="66"/>
    </row>
    <row r="57" spans="1:4">
      <c r="A57" s="69" t="s">
        <v>439</v>
      </c>
      <c r="B57" s="371" t="s">
        <v>582</v>
      </c>
      <c r="C57" s="518">
        <v>6</v>
      </c>
      <c r="D57" s="66"/>
    </row>
    <row r="58" spans="1:4">
      <c r="A58" s="69" t="s">
        <v>439</v>
      </c>
      <c r="B58" s="371" t="s">
        <v>571</v>
      </c>
      <c r="C58" s="518">
        <v>13</v>
      </c>
      <c r="D58" s="66"/>
    </row>
    <row r="59" spans="1:4">
      <c r="A59" s="69" t="s">
        <v>439</v>
      </c>
      <c r="B59" s="371" t="s">
        <v>157</v>
      </c>
      <c r="C59" s="518">
        <v>11</v>
      </c>
      <c r="D59" s="66"/>
    </row>
    <row r="60" spans="1:4">
      <c r="A60" s="69" t="s">
        <v>439</v>
      </c>
      <c r="B60" s="371" t="s">
        <v>505</v>
      </c>
      <c r="C60" s="518">
        <v>12</v>
      </c>
      <c r="D60" s="66"/>
    </row>
    <row r="61" spans="1:4">
      <c r="A61" s="69" t="s">
        <v>439</v>
      </c>
      <c r="B61" s="371" t="s">
        <v>158</v>
      </c>
      <c r="C61" s="518">
        <v>11</v>
      </c>
      <c r="D61" s="66"/>
    </row>
    <row r="62" spans="1:4">
      <c r="A62" s="69" t="s">
        <v>439</v>
      </c>
      <c r="B62" s="371" t="s">
        <v>159</v>
      </c>
      <c r="C62" s="518">
        <v>5</v>
      </c>
      <c r="D62" s="66"/>
    </row>
    <row r="63" spans="1:4">
      <c r="A63" s="69" t="s">
        <v>439</v>
      </c>
      <c r="B63" s="371" t="s">
        <v>160</v>
      </c>
      <c r="C63" s="518">
        <v>2</v>
      </c>
      <c r="D63" s="66"/>
    </row>
    <row r="64" spans="1:4">
      <c r="A64" s="69" t="s">
        <v>439</v>
      </c>
      <c r="B64" s="371" t="s">
        <v>161</v>
      </c>
      <c r="C64" s="518">
        <v>12</v>
      </c>
      <c r="D64" s="66"/>
    </row>
    <row r="65" spans="1:4">
      <c r="A65" s="69" t="s">
        <v>439</v>
      </c>
      <c r="B65" s="371" t="s">
        <v>162</v>
      </c>
      <c r="C65" s="518">
        <v>1508</v>
      </c>
      <c r="D65" s="66"/>
    </row>
    <row r="66" spans="1:4">
      <c r="A66" s="69" t="s">
        <v>439</v>
      </c>
      <c r="B66" s="371" t="s">
        <v>163</v>
      </c>
      <c r="C66" s="518">
        <v>3</v>
      </c>
      <c r="D66" s="66"/>
    </row>
    <row r="67" spans="1:4">
      <c r="A67" s="69" t="s">
        <v>439</v>
      </c>
      <c r="B67" s="371" t="s">
        <v>164</v>
      </c>
      <c r="C67" s="518">
        <v>53</v>
      </c>
      <c r="D67" s="66"/>
    </row>
    <row r="68" spans="1:4">
      <c r="A68" s="69" t="s">
        <v>439</v>
      </c>
      <c r="B68" s="371" t="s">
        <v>165</v>
      </c>
      <c r="C68" s="518">
        <v>35</v>
      </c>
      <c r="D68" s="66"/>
    </row>
    <row r="69" spans="1:4">
      <c r="A69" s="69" t="s">
        <v>439</v>
      </c>
      <c r="B69" s="371" t="s">
        <v>166</v>
      </c>
      <c r="C69" s="518">
        <v>4</v>
      </c>
      <c r="D69" s="66"/>
    </row>
    <row r="70" spans="1:4">
      <c r="A70" s="69" t="s">
        <v>439</v>
      </c>
      <c r="B70" s="371" t="s">
        <v>167</v>
      </c>
      <c r="C70" s="518">
        <v>16</v>
      </c>
      <c r="D70" s="66"/>
    </row>
    <row r="71" spans="1:4">
      <c r="A71" s="69" t="s">
        <v>439</v>
      </c>
      <c r="B71" s="371" t="s">
        <v>431</v>
      </c>
      <c r="C71" s="518">
        <v>3</v>
      </c>
      <c r="D71" s="66"/>
    </row>
    <row r="72" spans="1:4">
      <c r="A72" s="69" t="s">
        <v>439</v>
      </c>
      <c r="B72" s="371" t="s">
        <v>628</v>
      </c>
      <c r="C72" s="518">
        <v>1</v>
      </c>
      <c r="D72" s="66"/>
    </row>
    <row r="73" spans="1:4">
      <c r="A73" s="69" t="s">
        <v>439</v>
      </c>
      <c r="B73" s="371" t="s">
        <v>168</v>
      </c>
      <c r="C73" s="518">
        <v>1</v>
      </c>
      <c r="D73" s="66"/>
    </row>
    <row r="74" spans="1:4">
      <c r="A74" s="69" t="s">
        <v>439</v>
      </c>
      <c r="B74" s="371" t="s">
        <v>169</v>
      </c>
      <c r="C74" s="518">
        <v>18</v>
      </c>
      <c r="D74" s="66"/>
    </row>
    <row r="75" spans="1:4">
      <c r="A75" s="69" t="s">
        <v>439</v>
      </c>
      <c r="B75" s="371" t="s">
        <v>422</v>
      </c>
      <c r="C75" s="518">
        <v>5</v>
      </c>
      <c r="D75" s="66"/>
    </row>
    <row r="76" spans="1:4">
      <c r="A76" s="69" t="s">
        <v>439</v>
      </c>
      <c r="B76" s="371" t="s">
        <v>626</v>
      </c>
      <c r="C76" s="518">
        <v>1</v>
      </c>
      <c r="D76" s="66"/>
    </row>
    <row r="77" spans="1:4">
      <c r="A77" s="69" t="s">
        <v>439</v>
      </c>
      <c r="B77" s="371" t="s">
        <v>170</v>
      </c>
      <c r="C77" s="518">
        <v>260</v>
      </c>
      <c r="D77" s="66"/>
    </row>
    <row r="78" spans="1:4">
      <c r="A78" s="69" t="s">
        <v>439</v>
      </c>
      <c r="B78" s="371" t="s">
        <v>172</v>
      </c>
      <c r="C78" s="518">
        <v>25</v>
      </c>
      <c r="D78" s="66"/>
    </row>
    <row r="79" spans="1:4">
      <c r="A79" s="69" t="s">
        <v>439</v>
      </c>
      <c r="B79" s="371" t="s">
        <v>173</v>
      </c>
      <c r="C79" s="518">
        <v>1</v>
      </c>
      <c r="D79" s="66"/>
    </row>
    <row r="80" spans="1:4">
      <c r="A80" s="69" t="s">
        <v>439</v>
      </c>
      <c r="B80" s="371" t="s">
        <v>575</v>
      </c>
      <c r="C80" s="518">
        <v>1</v>
      </c>
      <c r="D80" s="66"/>
    </row>
    <row r="81" spans="1:4">
      <c r="A81" s="69" t="s">
        <v>439</v>
      </c>
      <c r="B81" s="371" t="s">
        <v>424</v>
      </c>
      <c r="C81" s="518">
        <v>2</v>
      </c>
      <c r="D81" s="66"/>
    </row>
    <row r="82" spans="1:4">
      <c r="A82" s="69" t="s">
        <v>439</v>
      </c>
      <c r="B82" s="371" t="s">
        <v>174</v>
      </c>
      <c r="C82" s="518">
        <v>6</v>
      </c>
      <c r="D82" s="66"/>
    </row>
    <row r="83" spans="1:4">
      <c r="A83" s="69" t="s">
        <v>439</v>
      </c>
      <c r="B83" s="371" t="s">
        <v>601</v>
      </c>
      <c r="C83" s="518">
        <v>1</v>
      </c>
      <c r="D83" s="66"/>
    </row>
    <row r="84" spans="1:4">
      <c r="A84" s="69" t="s">
        <v>439</v>
      </c>
      <c r="B84" s="371" t="s">
        <v>617</v>
      </c>
      <c r="C84" s="518">
        <v>2</v>
      </c>
      <c r="D84" s="66"/>
    </row>
    <row r="85" spans="1:4">
      <c r="A85" s="69" t="s">
        <v>439</v>
      </c>
      <c r="B85" s="371" t="s">
        <v>175</v>
      </c>
      <c r="C85" s="518">
        <v>22</v>
      </c>
      <c r="D85" s="66"/>
    </row>
    <row r="86" spans="1:4">
      <c r="A86" s="69" t="s">
        <v>439</v>
      </c>
      <c r="B86" s="371" t="s">
        <v>176</v>
      </c>
      <c r="C86" s="518">
        <v>2</v>
      </c>
      <c r="D86" s="66"/>
    </row>
    <row r="87" spans="1:4">
      <c r="A87" s="69" t="s">
        <v>439</v>
      </c>
      <c r="B87" s="371" t="s">
        <v>177</v>
      </c>
      <c r="C87" s="518">
        <v>11</v>
      </c>
      <c r="D87" s="66"/>
    </row>
    <row r="88" spans="1:4">
      <c r="A88" s="69" t="s">
        <v>439</v>
      </c>
      <c r="B88" s="371" t="s">
        <v>506</v>
      </c>
      <c r="C88" s="518">
        <v>6</v>
      </c>
      <c r="D88" s="66"/>
    </row>
    <row r="89" spans="1:4">
      <c r="A89" s="69" t="s">
        <v>439</v>
      </c>
      <c r="B89" s="371" t="s">
        <v>178</v>
      </c>
      <c r="C89" s="518">
        <v>19</v>
      </c>
      <c r="D89" s="66"/>
    </row>
    <row r="90" spans="1:4">
      <c r="A90" s="69" t="s">
        <v>439</v>
      </c>
      <c r="B90" s="371" t="s">
        <v>179</v>
      </c>
      <c r="C90" s="518">
        <v>174</v>
      </c>
      <c r="D90" s="66"/>
    </row>
    <row r="91" spans="1:4">
      <c r="A91" s="69" t="s">
        <v>439</v>
      </c>
      <c r="B91" s="371" t="s">
        <v>180</v>
      </c>
      <c r="C91" s="518">
        <v>26</v>
      </c>
      <c r="D91" s="66"/>
    </row>
    <row r="92" spans="1:4">
      <c r="A92" s="69" t="s">
        <v>439</v>
      </c>
      <c r="B92" s="371" t="s">
        <v>181</v>
      </c>
      <c r="C92" s="518">
        <v>6</v>
      </c>
      <c r="D92" s="66"/>
    </row>
    <row r="93" spans="1:4">
      <c r="A93" s="69" t="s">
        <v>439</v>
      </c>
      <c r="B93" s="371" t="s">
        <v>182</v>
      </c>
      <c r="C93" s="518">
        <v>49</v>
      </c>
      <c r="D93" s="66"/>
    </row>
    <row r="94" spans="1:4">
      <c r="A94" s="69" t="s">
        <v>439</v>
      </c>
      <c r="B94" s="371" t="s">
        <v>183</v>
      </c>
      <c r="C94" s="518">
        <v>900</v>
      </c>
      <c r="D94" s="66"/>
    </row>
    <row r="95" spans="1:4">
      <c r="A95" s="69" t="s">
        <v>439</v>
      </c>
      <c r="B95" s="371" t="s">
        <v>184</v>
      </c>
      <c r="C95" s="518">
        <v>5</v>
      </c>
      <c r="D95" s="66"/>
    </row>
    <row r="96" spans="1:4">
      <c r="A96" s="69" t="s">
        <v>439</v>
      </c>
      <c r="B96" s="371" t="s">
        <v>185</v>
      </c>
      <c r="C96" s="518">
        <v>396</v>
      </c>
      <c r="D96" s="66"/>
    </row>
    <row r="97" spans="1:4">
      <c r="A97" s="69" t="s">
        <v>439</v>
      </c>
      <c r="B97" s="371" t="s">
        <v>186</v>
      </c>
      <c r="C97" s="518">
        <v>5</v>
      </c>
      <c r="D97" s="66"/>
    </row>
    <row r="98" spans="1:4">
      <c r="A98" s="69" t="s">
        <v>439</v>
      </c>
      <c r="B98" s="371" t="s">
        <v>187</v>
      </c>
      <c r="C98" s="518">
        <v>3</v>
      </c>
      <c r="D98" s="66"/>
    </row>
    <row r="99" spans="1:4">
      <c r="A99" s="69" t="s">
        <v>439</v>
      </c>
      <c r="B99" s="371" t="s">
        <v>188</v>
      </c>
      <c r="C99" s="518">
        <v>6</v>
      </c>
      <c r="D99" s="66"/>
    </row>
    <row r="100" spans="1:4">
      <c r="A100" s="69" t="s">
        <v>439</v>
      </c>
      <c r="B100" s="371" t="s">
        <v>189</v>
      </c>
      <c r="C100" s="518">
        <v>617</v>
      </c>
      <c r="D100" s="66"/>
    </row>
    <row r="101" spans="1:4">
      <c r="A101" s="69" t="s">
        <v>439</v>
      </c>
      <c r="B101" s="371" t="s">
        <v>507</v>
      </c>
      <c r="C101" s="518">
        <v>13</v>
      </c>
      <c r="D101" s="66"/>
    </row>
    <row r="102" spans="1:4">
      <c r="A102" s="69" t="s">
        <v>439</v>
      </c>
      <c r="B102" s="371" t="s">
        <v>436</v>
      </c>
      <c r="C102" s="518">
        <v>5</v>
      </c>
      <c r="D102" s="66"/>
    </row>
    <row r="103" spans="1:4">
      <c r="A103" s="69" t="s">
        <v>439</v>
      </c>
      <c r="B103" s="371" t="s">
        <v>630</v>
      </c>
      <c r="C103" s="518">
        <v>2</v>
      </c>
    </row>
    <row r="104" spans="1:4">
      <c r="A104" s="69" t="s">
        <v>439</v>
      </c>
      <c r="B104" s="371" t="s">
        <v>190</v>
      </c>
      <c r="C104" s="518">
        <v>832</v>
      </c>
    </row>
    <row r="105" spans="1:4">
      <c r="A105" s="69" t="s">
        <v>439</v>
      </c>
      <c r="B105" s="371" t="s">
        <v>191</v>
      </c>
      <c r="C105" s="518">
        <v>903</v>
      </c>
    </row>
    <row r="106" spans="1:4">
      <c r="A106" s="69" t="s">
        <v>439</v>
      </c>
      <c r="B106" s="371" t="s">
        <v>437</v>
      </c>
      <c r="C106" s="518">
        <v>4</v>
      </c>
    </row>
    <row r="107" spans="1:4">
      <c r="A107" s="69" t="s">
        <v>439</v>
      </c>
      <c r="B107" s="371" t="s">
        <v>192</v>
      </c>
      <c r="C107" s="518">
        <v>38</v>
      </c>
    </row>
    <row r="108" spans="1:4">
      <c r="A108" s="69" t="s">
        <v>439</v>
      </c>
      <c r="B108" s="371" t="s">
        <v>193</v>
      </c>
      <c r="C108" s="518">
        <v>6</v>
      </c>
    </row>
    <row r="109" spans="1:4">
      <c r="A109" s="69" t="s">
        <v>439</v>
      </c>
      <c r="B109" s="371" t="s">
        <v>583</v>
      </c>
      <c r="C109" s="518">
        <v>2</v>
      </c>
    </row>
    <row r="110" spans="1:4">
      <c r="A110" s="69" t="s">
        <v>439</v>
      </c>
      <c r="B110" s="371" t="s">
        <v>194</v>
      </c>
      <c r="C110" s="518">
        <v>3</v>
      </c>
    </row>
    <row r="111" spans="1:4">
      <c r="A111" s="69" t="s">
        <v>439</v>
      </c>
      <c r="B111" s="371" t="s">
        <v>195</v>
      </c>
      <c r="C111" s="518">
        <v>13</v>
      </c>
    </row>
    <row r="112" spans="1:4">
      <c r="A112" s="100" t="s">
        <v>439</v>
      </c>
      <c r="B112" s="371" t="s">
        <v>432</v>
      </c>
      <c r="C112" s="518">
        <v>5</v>
      </c>
    </row>
    <row r="113" spans="1:4">
      <c r="A113" s="100" t="s">
        <v>439</v>
      </c>
      <c r="B113" s="371" t="s">
        <v>196</v>
      </c>
      <c r="C113" s="518">
        <v>17</v>
      </c>
    </row>
    <row r="114" spans="1:4">
      <c r="A114" s="100" t="s">
        <v>439</v>
      </c>
      <c r="B114" s="371" t="s">
        <v>197</v>
      </c>
      <c r="C114" s="518">
        <v>84</v>
      </c>
    </row>
    <row r="115" spans="1:4">
      <c r="A115" s="100" t="s">
        <v>439</v>
      </c>
      <c r="B115" s="371" t="s">
        <v>198</v>
      </c>
      <c r="C115" s="518">
        <v>48</v>
      </c>
      <c r="D115" s="171"/>
    </row>
    <row r="116" spans="1:4">
      <c r="A116" s="344" t="s">
        <v>439</v>
      </c>
      <c r="B116" s="371" t="s">
        <v>199</v>
      </c>
      <c r="C116" s="518">
        <v>58</v>
      </c>
    </row>
    <row r="117" spans="1:4">
      <c r="A117" s="236" t="s">
        <v>439</v>
      </c>
      <c r="B117" s="371" t="s">
        <v>578</v>
      </c>
      <c r="C117" s="518">
        <v>8</v>
      </c>
    </row>
    <row r="118" spans="1:4">
      <c r="A118" s="101" t="s">
        <v>439</v>
      </c>
      <c r="B118" s="371" t="s">
        <v>200</v>
      </c>
      <c r="C118" s="518">
        <v>2</v>
      </c>
    </row>
    <row r="119" spans="1:4">
      <c r="A119" s="100" t="s">
        <v>439</v>
      </c>
      <c r="B119" s="371" t="s">
        <v>201</v>
      </c>
      <c r="C119" s="518">
        <v>12</v>
      </c>
    </row>
    <row r="120" spans="1:4">
      <c r="A120" s="100" t="s">
        <v>439</v>
      </c>
      <c r="B120" s="371" t="s">
        <v>647</v>
      </c>
      <c r="C120" s="518">
        <v>1</v>
      </c>
    </row>
    <row r="121" spans="1:4">
      <c r="A121" s="236" t="s">
        <v>439</v>
      </c>
      <c r="B121" s="371" t="s">
        <v>202</v>
      </c>
      <c r="C121" s="518">
        <v>1009</v>
      </c>
    </row>
    <row r="122" spans="1:4">
      <c r="A122" s="332" t="s">
        <v>439</v>
      </c>
      <c r="B122" s="371" t="s">
        <v>203</v>
      </c>
      <c r="C122" s="518">
        <v>47</v>
      </c>
    </row>
    <row r="123" spans="1:4">
      <c r="A123" s="332" t="s">
        <v>439</v>
      </c>
      <c r="B123" s="371" t="s">
        <v>204</v>
      </c>
      <c r="C123" s="518">
        <v>10</v>
      </c>
    </row>
    <row r="124" spans="1:4">
      <c r="A124" s="332" t="s">
        <v>439</v>
      </c>
      <c r="B124" s="371" t="s">
        <v>588</v>
      </c>
      <c r="C124" s="518">
        <v>4</v>
      </c>
    </row>
    <row r="125" spans="1:4">
      <c r="A125" s="332" t="s">
        <v>439</v>
      </c>
      <c r="B125" s="371" t="s">
        <v>205</v>
      </c>
      <c r="C125" s="518">
        <v>589</v>
      </c>
    </row>
    <row r="126" spans="1:4">
      <c r="A126" s="332" t="s">
        <v>439</v>
      </c>
      <c r="B126" s="371" t="s">
        <v>206</v>
      </c>
      <c r="C126" s="518">
        <v>34</v>
      </c>
    </row>
    <row r="127" spans="1:4">
      <c r="A127" s="332" t="s">
        <v>439</v>
      </c>
      <c r="B127" s="371" t="s">
        <v>207</v>
      </c>
      <c r="C127" s="518">
        <v>37</v>
      </c>
    </row>
    <row r="128" spans="1:4">
      <c r="A128" s="332"/>
      <c r="B128" s="371" t="s">
        <v>208</v>
      </c>
      <c r="C128" s="518">
        <v>9</v>
      </c>
    </row>
    <row r="129" spans="1:3">
      <c r="A129" s="357"/>
      <c r="B129" s="384" t="s">
        <v>648</v>
      </c>
      <c r="C129" s="63">
        <f>SUM(C4:C128)</f>
        <v>4394330</v>
      </c>
    </row>
    <row r="131" spans="1:3">
      <c r="A131" s="172" t="s">
        <v>47</v>
      </c>
      <c r="B131" s="173" t="s">
        <v>433</v>
      </c>
      <c r="C131" s="177"/>
    </row>
    <row r="132" spans="1:3">
      <c r="A132" s="172" t="s">
        <v>48</v>
      </c>
      <c r="B132" s="173" t="s">
        <v>82</v>
      </c>
      <c r="C132" s="177"/>
    </row>
    <row r="134" spans="1:3">
      <c r="A134" s="49"/>
      <c r="C134" s="4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89"/>
  <sheetViews>
    <sheetView workbookViewId="0">
      <selection activeCell="D31" sqref="D31"/>
    </sheetView>
  </sheetViews>
  <sheetFormatPr defaultColWidth="9.109375" defaultRowHeight="14.4"/>
  <cols>
    <col min="1" max="1" width="37.5546875" style="143" customWidth="1"/>
    <col min="2" max="2" width="17.5546875" style="143" bestFit="1" customWidth="1"/>
    <col min="3" max="3" width="23.109375" style="143" bestFit="1" customWidth="1"/>
    <col min="4" max="4" width="15.88671875" style="143" customWidth="1"/>
    <col min="5" max="5" width="18.6640625" style="143" customWidth="1"/>
    <col min="6" max="6" width="17.5546875" style="143" customWidth="1"/>
    <col min="7" max="16384" width="9.109375" style="143"/>
  </cols>
  <sheetData>
    <row r="1" spans="1:6" s="41" customFormat="1" ht="15.6">
      <c r="A1" s="545" t="s">
        <v>693</v>
      </c>
      <c r="B1" s="545"/>
      <c r="C1" s="545"/>
      <c r="D1" s="545"/>
      <c r="E1" s="545"/>
      <c r="F1" s="545"/>
    </row>
    <row r="2" spans="1:6" ht="15" thickBot="1"/>
    <row r="3" spans="1:6" s="41" customFormat="1" ht="15.6">
      <c r="A3" s="401" t="s">
        <v>36</v>
      </c>
      <c r="B3" s="402" t="s">
        <v>38</v>
      </c>
      <c r="C3" s="402" t="s">
        <v>39</v>
      </c>
      <c r="D3" s="402" t="s">
        <v>445</v>
      </c>
      <c r="E3" s="402" t="s">
        <v>40</v>
      </c>
      <c r="F3" s="403" t="s">
        <v>1</v>
      </c>
    </row>
    <row r="4" spans="1:6">
      <c r="A4" s="183">
        <v>10</v>
      </c>
      <c r="B4" s="31">
        <v>6</v>
      </c>
      <c r="C4" s="31">
        <v>2</v>
      </c>
      <c r="D4" s="31">
        <v>2</v>
      </c>
      <c r="E4" s="31">
        <v>0</v>
      </c>
      <c r="F4" s="375">
        <v>1</v>
      </c>
    </row>
    <row r="5" spans="1:6">
      <c r="A5" s="183">
        <v>10</v>
      </c>
      <c r="B5" s="31">
        <v>4</v>
      </c>
      <c r="C5" s="31">
        <v>4</v>
      </c>
      <c r="D5" s="31">
        <v>2</v>
      </c>
      <c r="E5" s="31">
        <v>0</v>
      </c>
      <c r="F5" s="375">
        <v>2</v>
      </c>
    </row>
    <row r="6" spans="1:6">
      <c r="A6" s="183">
        <v>9</v>
      </c>
      <c r="B6" s="31">
        <v>4</v>
      </c>
      <c r="C6" s="31">
        <v>1</v>
      </c>
      <c r="D6" s="31">
        <v>4</v>
      </c>
      <c r="E6" s="31">
        <v>0</v>
      </c>
      <c r="F6" s="375">
        <v>1</v>
      </c>
    </row>
    <row r="7" spans="1:6">
      <c r="A7" s="183">
        <v>9</v>
      </c>
      <c r="B7" s="31">
        <v>4</v>
      </c>
      <c r="C7" s="31">
        <v>3</v>
      </c>
      <c r="D7" s="31">
        <v>2</v>
      </c>
      <c r="E7" s="31">
        <v>0</v>
      </c>
      <c r="F7" s="375">
        <v>5</v>
      </c>
    </row>
    <row r="8" spans="1:6">
      <c r="A8" s="183">
        <v>9</v>
      </c>
      <c r="B8" s="31">
        <v>3</v>
      </c>
      <c r="C8" s="31">
        <v>2</v>
      </c>
      <c r="D8" s="31">
        <v>4</v>
      </c>
      <c r="E8" s="31">
        <v>0</v>
      </c>
      <c r="F8" s="375">
        <v>1</v>
      </c>
    </row>
    <row r="9" spans="1:6">
      <c r="A9" s="183">
        <v>8</v>
      </c>
      <c r="B9" s="31">
        <v>6</v>
      </c>
      <c r="C9" s="31">
        <v>2</v>
      </c>
      <c r="D9" s="31">
        <v>0</v>
      </c>
      <c r="E9" s="31">
        <v>0</v>
      </c>
      <c r="F9" s="375">
        <v>1</v>
      </c>
    </row>
    <row r="10" spans="1:6">
      <c r="A10" s="183">
        <v>8</v>
      </c>
      <c r="B10" s="31">
        <v>5</v>
      </c>
      <c r="C10" s="31">
        <v>2</v>
      </c>
      <c r="D10" s="31">
        <v>1</v>
      </c>
      <c r="E10" s="31">
        <v>0</v>
      </c>
      <c r="F10" s="375">
        <v>5</v>
      </c>
    </row>
    <row r="11" spans="1:6">
      <c r="A11" s="183">
        <v>8</v>
      </c>
      <c r="B11" s="31">
        <v>5</v>
      </c>
      <c r="C11" s="31">
        <v>3</v>
      </c>
      <c r="D11" s="31">
        <v>0</v>
      </c>
      <c r="E11" s="31">
        <v>0</v>
      </c>
      <c r="F11" s="375">
        <v>1</v>
      </c>
    </row>
    <row r="12" spans="1:6">
      <c r="A12" s="183">
        <v>8</v>
      </c>
      <c r="B12" s="31">
        <v>4</v>
      </c>
      <c r="C12" s="31">
        <v>1</v>
      </c>
      <c r="D12" s="31">
        <v>3</v>
      </c>
      <c r="E12" s="31">
        <v>0</v>
      </c>
      <c r="F12" s="375">
        <v>1</v>
      </c>
    </row>
    <row r="13" spans="1:6" s="45" customFormat="1">
      <c r="A13" s="183">
        <v>8</v>
      </c>
      <c r="B13" s="31">
        <v>4</v>
      </c>
      <c r="C13" s="31">
        <v>2</v>
      </c>
      <c r="D13" s="31">
        <v>2</v>
      </c>
      <c r="E13" s="31">
        <v>0</v>
      </c>
      <c r="F13" s="375">
        <v>48</v>
      </c>
    </row>
    <row r="14" spans="1:6">
      <c r="A14" s="183">
        <v>8</v>
      </c>
      <c r="B14" s="31">
        <v>4</v>
      </c>
      <c r="C14" s="31">
        <v>3</v>
      </c>
      <c r="D14" s="31">
        <v>1</v>
      </c>
      <c r="E14" s="31">
        <v>0</v>
      </c>
      <c r="F14" s="375">
        <v>8</v>
      </c>
    </row>
    <row r="15" spans="1:6">
      <c r="A15" s="183">
        <v>8</v>
      </c>
      <c r="B15" s="31">
        <v>3</v>
      </c>
      <c r="C15" s="31">
        <v>1</v>
      </c>
      <c r="D15" s="31">
        <v>4</v>
      </c>
      <c r="E15" s="31">
        <v>0</v>
      </c>
      <c r="F15" s="375">
        <v>2</v>
      </c>
    </row>
    <row r="16" spans="1:6">
      <c r="A16" s="183">
        <v>8</v>
      </c>
      <c r="B16" s="31">
        <v>3</v>
      </c>
      <c r="C16" s="31">
        <v>2</v>
      </c>
      <c r="D16" s="31">
        <v>3</v>
      </c>
      <c r="E16" s="31">
        <v>0</v>
      </c>
      <c r="F16" s="375">
        <v>4</v>
      </c>
    </row>
    <row r="17" spans="1:6">
      <c r="A17" s="183">
        <v>8</v>
      </c>
      <c r="B17" s="31">
        <v>3</v>
      </c>
      <c r="C17" s="31">
        <v>3</v>
      </c>
      <c r="D17" s="31">
        <v>2</v>
      </c>
      <c r="E17" s="31">
        <v>0</v>
      </c>
      <c r="F17" s="375">
        <v>13</v>
      </c>
    </row>
    <row r="18" spans="1:6">
      <c r="A18" s="183">
        <v>8</v>
      </c>
      <c r="B18" s="31">
        <v>2</v>
      </c>
      <c r="C18" s="31">
        <v>1</v>
      </c>
      <c r="D18" s="31">
        <v>5</v>
      </c>
      <c r="E18" s="31">
        <v>0</v>
      </c>
      <c r="F18" s="375">
        <v>1</v>
      </c>
    </row>
    <row r="19" spans="1:6">
      <c r="A19" s="183">
        <v>8</v>
      </c>
      <c r="B19" s="31">
        <v>2</v>
      </c>
      <c r="C19" s="31">
        <v>4</v>
      </c>
      <c r="D19" s="31">
        <v>2</v>
      </c>
      <c r="E19" s="31">
        <v>0</v>
      </c>
      <c r="F19" s="375">
        <v>2</v>
      </c>
    </row>
    <row r="20" spans="1:6">
      <c r="A20" s="183">
        <v>7</v>
      </c>
      <c r="B20" s="31">
        <v>5</v>
      </c>
      <c r="C20" s="31">
        <v>1</v>
      </c>
      <c r="D20" s="31">
        <v>1</v>
      </c>
      <c r="E20" s="31">
        <v>0</v>
      </c>
      <c r="F20" s="375">
        <v>3</v>
      </c>
    </row>
    <row r="21" spans="1:6">
      <c r="A21" s="183">
        <v>7</v>
      </c>
      <c r="B21" s="31">
        <v>5</v>
      </c>
      <c r="C21" s="31">
        <v>2</v>
      </c>
      <c r="D21" s="31">
        <v>0</v>
      </c>
      <c r="E21" s="31">
        <v>0</v>
      </c>
      <c r="F21" s="375">
        <v>1</v>
      </c>
    </row>
    <row r="22" spans="1:6">
      <c r="A22" s="183">
        <v>7</v>
      </c>
      <c r="B22" s="31">
        <v>4</v>
      </c>
      <c r="C22" s="31">
        <v>0</v>
      </c>
      <c r="D22" s="31">
        <v>3</v>
      </c>
      <c r="E22" s="31">
        <v>0</v>
      </c>
      <c r="F22" s="375">
        <v>2</v>
      </c>
    </row>
    <row r="23" spans="1:6">
      <c r="A23" s="183">
        <v>7</v>
      </c>
      <c r="B23" s="31">
        <v>4</v>
      </c>
      <c r="C23" s="31">
        <v>1</v>
      </c>
      <c r="D23" s="31">
        <v>2</v>
      </c>
      <c r="E23" s="31">
        <v>0</v>
      </c>
      <c r="F23" s="375">
        <v>72</v>
      </c>
    </row>
    <row r="24" spans="1:6">
      <c r="A24" s="183">
        <v>7</v>
      </c>
      <c r="B24" s="31">
        <v>4</v>
      </c>
      <c r="C24" s="31">
        <v>2</v>
      </c>
      <c r="D24" s="31">
        <v>1</v>
      </c>
      <c r="E24" s="31">
        <v>0</v>
      </c>
      <c r="F24" s="375">
        <v>81</v>
      </c>
    </row>
    <row r="25" spans="1:6">
      <c r="A25" s="183">
        <v>7</v>
      </c>
      <c r="B25" s="31">
        <v>4</v>
      </c>
      <c r="C25" s="31">
        <v>3</v>
      </c>
      <c r="D25" s="31">
        <v>0</v>
      </c>
      <c r="E25" s="31">
        <v>0</v>
      </c>
      <c r="F25" s="375">
        <v>3</v>
      </c>
    </row>
    <row r="26" spans="1:6">
      <c r="A26" s="183">
        <v>7</v>
      </c>
      <c r="B26" s="31">
        <v>3</v>
      </c>
      <c r="C26" s="31">
        <v>0</v>
      </c>
      <c r="D26" s="31">
        <v>4</v>
      </c>
      <c r="E26" s="31">
        <v>0</v>
      </c>
      <c r="F26" s="375">
        <v>9</v>
      </c>
    </row>
    <row r="27" spans="1:6">
      <c r="A27" s="183">
        <v>7</v>
      </c>
      <c r="B27" s="31">
        <v>3</v>
      </c>
      <c r="C27" s="31">
        <v>1</v>
      </c>
      <c r="D27" s="31">
        <v>3</v>
      </c>
      <c r="E27" s="31">
        <v>0</v>
      </c>
      <c r="F27" s="375">
        <v>47</v>
      </c>
    </row>
    <row r="28" spans="1:6">
      <c r="A28" s="183">
        <v>7</v>
      </c>
      <c r="B28" s="31">
        <v>3</v>
      </c>
      <c r="C28" s="31">
        <v>2</v>
      </c>
      <c r="D28" s="31">
        <v>2</v>
      </c>
      <c r="E28" s="31">
        <v>0</v>
      </c>
      <c r="F28" s="375">
        <v>275</v>
      </c>
    </row>
    <row r="29" spans="1:6">
      <c r="A29" s="183">
        <v>7</v>
      </c>
      <c r="B29" s="31">
        <v>3</v>
      </c>
      <c r="C29" s="31">
        <v>3</v>
      </c>
      <c r="D29" s="31">
        <v>1</v>
      </c>
      <c r="E29" s="31">
        <v>0</v>
      </c>
      <c r="F29" s="375">
        <v>49</v>
      </c>
    </row>
    <row r="30" spans="1:6">
      <c r="A30" s="183">
        <v>7</v>
      </c>
      <c r="B30" s="31">
        <v>3</v>
      </c>
      <c r="C30" s="31">
        <v>4</v>
      </c>
      <c r="D30" s="31">
        <v>0</v>
      </c>
      <c r="E30" s="31">
        <v>0</v>
      </c>
      <c r="F30" s="375">
        <v>1</v>
      </c>
    </row>
    <row r="31" spans="1:6">
      <c r="A31" s="183">
        <v>7</v>
      </c>
      <c r="B31" s="31">
        <v>2</v>
      </c>
      <c r="C31" s="31">
        <v>1</v>
      </c>
      <c r="D31" s="31">
        <v>4</v>
      </c>
      <c r="E31" s="31">
        <v>0</v>
      </c>
      <c r="F31" s="375">
        <v>2</v>
      </c>
    </row>
    <row r="32" spans="1:6">
      <c r="A32" s="183">
        <v>7</v>
      </c>
      <c r="B32" s="31">
        <v>2</v>
      </c>
      <c r="C32" s="31">
        <v>2</v>
      </c>
      <c r="D32" s="31">
        <v>3</v>
      </c>
      <c r="E32" s="31">
        <v>0</v>
      </c>
      <c r="F32" s="375">
        <v>1</v>
      </c>
    </row>
    <row r="33" spans="1:6">
      <c r="A33" s="183">
        <v>7</v>
      </c>
      <c r="B33" s="31">
        <v>2</v>
      </c>
      <c r="C33" s="31">
        <v>3</v>
      </c>
      <c r="D33" s="31">
        <v>2</v>
      </c>
      <c r="E33" s="31">
        <v>0</v>
      </c>
      <c r="F33" s="375">
        <v>14</v>
      </c>
    </row>
    <row r="34" spans="1:6">
      <c r="A34" s="183">
        <v>7</v>
      </c>
      <c r="B34" s="31">
        <v>2</v>
      </c>
      <c r="C34" s="31">
        <v>4</v>
      </c>
      <c r="D34" s="31">
        <v>1</v>
      </c>
      <c r="E34" s="31">
        <v>0</v>
      </c>
      <c r="F34" s="375">
        <v>1</v>
      </c>
    </row>
    <row r="35" spans="1:6">
      <c r="A35" s="183">
        <v>6</v>
      </c>
      <c r="B35" s="31">
        <v>5</v>
      </c>
      <c r="C35" s="31">
        <v>1</v>
      </c>
      <c r="D35" s="31">
        <v>0</v>
      </c>
      <c r="E35" s="31">
        <v>0</v>
      </c>
      <c r="F35" s="375">
        <v>3</v>
      </c>
    </row>
    <row r="36" spans="1:6">
      <c r="A36" s="183">
        <v>6</v>
      </c>
      <c r="B36" s="31">
        <v>4</v>
      </c>
      <c r="C36" s="31">
        <v>0</v>
      </c>
      <c r="D36" s="31">
        <v>2</v>
      </c>
      <c r="E36" s="31">
        <v>0</v>
      </c>
      <c r="F36" s="375">
        <v>30</v>
      </c>
    </row>
    <row r="37" spans="1:6">
      <c r="A37" s="183">
        <v>6</v>
      </c>
      <c r="B37" s="31">
        <v>4</v>
      </c>
      <c r="C37" s="31">
        <v>1</v>
      </c>
      <c r="D37" s="31">
        <v>1</v>
      </c>
      <c r="E37" s="31">
        <v>0</v>
      </c>
      <c r="F37" s="375">
        <v>101</v>
      </c>
    </row>
    <row r="38" spans="1:6">
      <c r="A38" s="183">
        <v>6</v>
      </c>
      <c r="B38" s="31">
        <v>4</v>
      </c>
      <c r="C38" s="31">
        <v>2</v>
      </c>
      <c r="D38" s="31">
        <v>0</v>
      </c>
      <c r="E38" s="31">
        <v>0</v>
      </c>
      <c r="F38" s="375">
        <v>140</v>
      </c>
    </row>
    <row r="39" spans="1:6">
      <c r="A39" s="183">
        <v>6</v>
      </c>
      <c r="B39" s="31">
        <v>3</v>
      </c>
      <c r="C39" s="31">
        <v>0</v>
      </c>
      <c r="D39" s="31">
        <v>3</v>
      </c>
      <c r="E39" s="31">
        <v>0</v>
      </c>
      <c r="F39" s="375">
        <v>20</v>
      </c>
    </row>
    <row r="40" spans="1:6">
      <c r="A40" s="183">
        <v>6</v>
      </c>
      <c r="B40" s="31">
        <v>3</v>
      </c>
      <c r="C40" s="31">
        <v>1</v>
      </c>
      <c r="D40" s="31">
        <v>2</v>
      </c>
      <c r="E40" s="31">
        <v>0</v>
      </c>
      <c r="F40" s="375">
        <v>437</v>
      </c>
    </row>
    <row r="41" spans="1:6">
      <c r="A41" s="183">
        <v>6</v>
      </c>
      <c r="B41" s="31">
        <v>3</v>
      </c>
      <c r="C41" s="31">
        <v>2</v>
      </c>
      <c r="D41" s="31">
        <v>1</v>
      </c>
      <c r="E41" s="31">
        <v>0</v>
      </c>
      <c r="F41" s="375">
        <v>922</v>
      </c>
    </row>
    <row r="42" spans="1:6">
      <c r="A42" s="183">
        <v>6</v>
      </c>
      <c r="B42" s="31">
        <v>3</v>
      </c>
      <c r="C42" s="31">
        <v>3</v>
      </c>
      <c r="D42" s="31">
        <v>0</v>
      </c>
      <c r="E42" s="31">
        <v>0</v>
      </c>
      <c r="F42" s="375">
        <v>61</v>
      </c>
    </row>
    <row r="43" spans="1:6">
      <c r="A43" s="183">
        <v>6</v>
      </c>
      <c r="B43" s="31">
        <v>2</v>
      </c>
      <c r="C43" s="31">
        <v>0</v>
      </c>
      <c r="D43" s="31">
        <v>4</v>
      </c>
      <c r="E43" s="31">
        <v>0</v>
      </c>
      <c r="F43" s="375">
        <v>33</v>
      </c>
    </row>
    <row r="44" spans="1:6">
      <c r="A44" s="183">
        <v>6</v>
      </c>
      <c r="B44" s="31">
        <v>2</v>
      </c>
      <c r="C44" s="31">
        <v>1</v>
      </c>
      <c r="D44" s="31">
        <v>3</v>
      </c>
      <c r="E44" s="31">
        <v>0</v>
      </c>
      <c r="F44" s="375">
        <v>429</v>
      </c>
    </row>
    <row r="45" spans="1:6">
      <c r="A45" s="183">
        <v>6</v>
      </c>
      <c r="B45" s="31">
        <v>2</v>
      </c>
      <c r="C45" s="31">
        <v>2</v>
      </c>
      <c r="D45" s="31">
        <v>2</v>
      </c>
      <c r="E45" s="31">
        <v>0</v>
      </c>
      <c r="F45" s="375">
        <v>5030</v>
      </c>
    </row>
    <row r="46" spans="1:6">
      <c r="A46" s="183">
        <v>6</v>
      </c>
      <c r="B46" s="31">
        <v>2</v>
      </c>
      <c r="C46" s="31">
        <v>3</v>
      </c>
      <c r="D46" s="31">
        <v>1</v>
      </c>
      <c r="E46" s="31">
        <v>0</v>
      </c>
      <c r="F46" s="375">
        <v>58</v>
      </c>
    </row>
    <row r="47" spans="1:6">
      <c r="A47" s="183">
        <v>6</v>
      </c>
      <c r="B47" s="31">
        <v>2</v>
      </c>
      <c r="C47" s="31">
        <v>4</v>
      </c>
      <c r="D47" s="31">
        <v>0</v>
      </c>
      <c r="E47" s="31">
        <v>0</v>
      </c>
      <c r="F47" s="375">
        <v>3</v>
      </c>
    </row>
    <row r="48" spans="1:6">
      <c r="A48" s="183">
        <v>6</v>
      </c>
      <c r="B48" s="31">
        <v>1</v>
      </c>
      <c r="C48" s="31">
        <v>3</v>
      </c>
      <c r="D48" s="31">
        <v>2</v>
      </c>
      <c r="E48" s="31">
        <v>0</v>
      </c>
      <c r="F48" s="375">
        <v>1</v>
      </c>
    </row>
    <row r="49" spans="1:6">
      <c r="A49" s="183">
        <v>5</v>
      </c>
      <c r="B49" s="31">
        <v>4</v>
      </c>
      <c r="C49" s="31">
        <v>0</v>
      </c>
      <c r="D49" s="31">
        <v>1</v>
      </c>
      <c r="E49" s="31">
        <v>0</v>
      </c>
      <c r="F49" s="375">
        <v>28</v>
      </c>
    </row>
    <row r="50" spans="1:6">
      <c r="A50" s="183">
        <v>5</v>
      </c>
      <c r="B50" s="31">
        <v>4</v>
      </c>
      <c r="C50" s="31">
        <v>1</v>
      </c>
      <c r="D50" s="31">
        <v>0</v>
      </c>
      <c r="E50" s="31">
        <v>0</v>
      </c>
      <c r="F50" s="375">
        <v>186</v>
      </c>
    </row>
    <row r="51" spans="1:6">
      <c r="A51" s="183">
        <v>5</v>
      </c>
      <c r="B51" s="31">
        <v>3</v>
      </c>
      <c r="C51" s="31">
        <v>0</v>
      </c>
      <c r="D51" s="31">
        <v>2</v>
      </c>
      <c r="E51" s="31">
        <v>0</v>
      </c>
      <c r="F51" s="375">
        <v>150</v>
      </c>
    </row>
    <row r="52" spans="1:6">
      <c r="A52" s="183">
        <v>5</v>
      </c>
      <c r="B52" s="31">
        <v>3</v>
      </c>
      <c r="C52" s="31">
        <v>1</v>
      </c>
      <c r="D52" s="31">
        <v>1</v>
      </c>
      <c r="E52" s="31">
        <v>0</v>
      </c>
      <c r="F52" s="375">
        <v>1482</v>
      </c>
    </row>
    <row r="53" spans="1:6">
      <c r="A53" s="183">
        <v>5</v>
      </c>
      <c r="B53" s="31">
        <v>3</v>
      </c>
      <c r="C53" s="31">
        <v>2</v>
      </c>
      <c r="D53" s="31">
        <v>0</v>
      </c>
      <c r="E53" s="31">
        <v>0</v>
      </c>
      <c r="F53" s="375">
        <v>1763</v>
      </c>
    </row>
    <row r="54" spans="1:6">
      <c r="A54" s="183">
        <v>5</v>
      </c>
      <c r="B54" s="31">
        <v>2</v>
      </c>
      <c r="C54" s="31">
        <v>0</v>
      </c>
      <c r="D54" s="31">
        <v>3</v>
      </c>
      <c r="E54" s="31">
        <v>0</v>
      </c>
      <c r="F54" s="375">
        <v>133</v>
      </c>
    </row>
    <row r="55" spans="1:6">
      <c r="A55" s="183">
        <v>5</v>
      </c>
      <c r="B55" s="31">
        <v>2</v>
      </c>
      <c r="C55" s="31">
        <v>1</v>
      </c>
      <c r="D55" s="31">
        <v>2</v>
      </c>
      <c r="E55" s="31">
        <v>0</v>
      </c>
      <c r="F55" s="375">
        <v>3624</v>
      </c>
    </row>
    <row r="56" spans="1:6">
      <c r="A56" s="183">
        <v>5</v>
      </c>
      <c r="B56" s="31">
        <v>2</v>
      </c>
      <c r="C56" s="31">
        <v>2</v>
      </c>
      <c r="D56" s="31">
        <v>1</v>
      </c>
      <c r="E56" s="31">
        <v>0</v>
      </c>
      <c r="F56" s="375">
        <v>9808</v>
      </c>
    </row>
    <row r="57" spans="1:6">
      <c r="A57" s="183">
        <v>5</v>
      </c>
      <c r="B57" s="31">
        <v>2</v>
      </c>
      <c r="C57" s="31">
        <v>3</v>
      </c>
      <c r="D57" s="31">
        <v>0</v>
      </c>
      <c r="E57" s="31">
        <v>0</v>
      </c>
      <c r="F57" s="375">
        <v>135</v>
      </c>
    </row>
    <row r="58" spans="1:6">
      <c r="A58" s="183">
        <v>5</v>
      </c>
      <c r="B58" s="31">
        <v>1</v>
      </c>
      <c r="C58" s="31">
        <v>0</v>
      </c>
      <c r="D58" s="31">
        <v>4</v>
      </c>
      <c r="E58" s="31">
        <v>0</v>
      </c>
      <c r="F58" s="375">
        <v>13</v>
      </c>
    </row>
    <row r="59" spans="1:6">
      <c r="A59" s="183">
        <v>5</v>
      </c>
      <c r="B59" s="31">
        <v>1</v>
      </c>
      <c r="C59" s="31">
        <v>1</v>
      </c>
      <c r="D59" s="31">
        <v>3</v>
      </c>
      <c r="E59" s="31">
        <v>0</v>
      </c>
      <c r="F59" s="375">
        <v>69</v>
      </c>
    </row>
    <row r="60" spans="1:6">
      <c r="A60" s="183">
        <v>5</v>
      </c>
      <c r="B60" s="31">
        <v>1</v>
      </c>
      <c r="C60" s="31">
        <v>2</v>
      </c>
      <c r="D60" s="31">
        <v>2</v>
      </c>
      <c r="E60" s="31">
        <v>0</v>
      </c>
      <c r="F60" s="375">
        <v>75</v>
      </c>
    </row>
    <row r="61" spans="1:6">
      <c r="A61" s="183">
        <v>5</v>
      </c>
      <c r="B61" s="31">
        <v>1</v>
      </c>
      <c r="C61" s="31">
        <v>3</v>
      </c>
      <c r="D61" s="31">
        <v>1</v>
      </c>
      <c r="E61" s="31">
        <v>0</v>
      </c>
      <c r="F61" s="375">
        <v>3</v>
      </c>
    </row>
    <row r="62" spans="1:6">
      <c r="A62" s="183">
        <v>4</v>
      </c>
      <c r="B62" s="31">
        <v>4</v>
      </c>
      <c r="C62" s="31">
        <v>0</v>
      </c>
      <c r="D62" s="31">
        <v>0</v>
      </c>
      <c r="E62" s="31">
        <v>0</v>
      </c>
      <c r="F62" s="375">
        <v>85</v>
      </c>
    </row>
    <row r="63" spans="1:6">
      <c r="A63" s="183">
        <v>4</v>
      </c>
      <c r="B63" s="31">
        <v>3</v>
      </c>
      <c r="C63" s="31">
        <v>0</v>
      </c>
      <c r="D63" s="31">
        <v>1</v>
      </c>
      <c r="E63" s="31">
        <v>0</v>
      </c>
      <c r="F63" s="375">
        <v>388</v>
      </c>
    </row>
    <row r="64" spans="1:6">
      <c r="A64" s="183">
        <v>4</v>
      </c>
      <c r="B64" s="31">
        <v>3</v>
      </c>
      <c r="C64" s="31">
        <v>1</v>
      </c>
      <c r="D64" s="31">
        <v>0</v>
      </c>
      <c r="E64" s="31">
        <v>0</v>
      </c>
      <c r="F64" s="375">
        <v>3675</v>
      </c>
    </row>
    <row r="65" spans="1:6">
      <c r="A65" s="183">
        <v>4</v>
      </c>
      <c r="B65" s="31">
        <v>2</v>
      </c>
      <c r="C65" s="31">
        <v>0</v>
      </c>
      <c r="D65" s="31">
        <v>2</v>
      </c>
      <c r="E65" s="31">
        <v>0</v>
      </c>
      <c r="F65" s="375">
        <v>2377</v>
      </c>
    </row>
    <row r="66" spans="1:6">
      <c r="A66" s="183">
        <v>4</v>
      </c>
      <c r="B66" s="31">
        <v>2</v>
      </c>
      <c r="C66" s="31">
        <v>1</v>
      </c>
      <c r="D66" s="31">
        <v>1</v>
      </c>
      <c r="E66" s="31">
        <v>0</v>
      </c>
      <c r="F66" s="375">
        <v>25137</v>
      </c>
    </row>
    <row r="67" spans="1:6">
      <c r="A67" s="183">
        <v>4</v>
      </c>
      <c r="B67" s="31">
        <v>2</v>
      </c>
      <c r="C67" s="31">
        <v>2</v>
      </c>
      <c r="D67" s="31">
        <v>0</v>
      </c>
      <c r="E67" s="31">
        <v>0</v>
      </c>
      <c r="F67" s="375">
        <v>38810</v>
      </c>
    </row>
    <row r="68" spans="1:6">
      <c r="A68" s="183">
        <v>4</v>
      </c>
      <c r="B68" s="31">
        <v>1</v>
      </c>
      <c r="C68" s="31">
        <v>0</v>
      </c>
      <c r="D68" s="31">
        <v>3</v>
      </c>
      <c r="E68" s="31">
        <v>0</v>
      </c>
      <c r="F68" s="375">
        <v>65</v>
      </c>
    </row>
    <row r="69" spans="1:6" s="147" customFormat="1" ht="15.6">
      <c r="A69" s="149">
        <v>4</v>
      </c>
      <c r="B69" s="148">
        <v>1</v>
      </c>
      <c r="C69" s="148">
        <v>1</v>
      </c>
      <c r="D69" s="148">
        <v>2</v>
      </c>
      <c r="E69" s="148">
        <v>0</v>
      </c>
      <c r="F69" s="375">
        <v>1042</v>
      </c>
    </row>
    <row r="70" spans="1:6">
      <c r="A70" s="183">
        <v>4</v>
      </c>
      <c r="B70" s="169">
        <v>1</v>
      </c>
      <c r="C70" s="169">
        <v>2</v>
      </c>
      <c r="D70" s="169">
        <v>1</v>
      </c>
      <c r="E70" s="169">
        <v>0</v>
      </c>
      <c r="F70" s="375">
        <v>536</v>
      </c>
    </row>
    <row r="71" spans="1:6">
      <c r="A71" s="183">
        <v>4</v>
      </c>
      <c r="B71" s="169">
        <v>1</v>
      </c>
      <c r="C71" s="169">
        <v>3</v>
      </c>
      <c r="D71" s="169">
        <v>0</v>
      </c>
      <c r="E71" s="169">
        <v>0</v>
      </c>
      <c r="F71" s="375">
        <v>11</v>
      </c>
    </row>
    <row r="72" spans="1:6">
      <c r="A72" s="183">
        <v>3</v>
      </c>
      <c r="B72" s="169">
        <v>3</v>
      </c>
      <c r="C72" s="169">
        <v>0</v>
      </c>
      <c r="D72" s="169">
        <v>0</v>
      </c>
      <c r="E72" s="169">
        <v>0</v>
      </c>
      <c r="F72" s="375">
        <v>2565</v>
      </c>
    </row>
    <row r="73" spans="1:6">
      <c r="A73" s="183">
        <v>3</v>
      </c>
      <c r="B73" s="169">
        <v>2</v>
      </c>
      <c r="C73" s="169">
        <v>0</v>
      </c>
      <c r="D73" s="169">
        <v>1</v>
      </c>
      <c r="E73" s="169">
        <v>0</v>
      </c>
      <c r="F73" s="375">
        <v>6927</v>
      </c>
    </row>
    <row r="74" spans="1:6">
      <c r="A74" s="183">
        <v>3</v>
      </c>
      <c r="B74" s="169">
        <v>2</v>
      </c>
      <c r="C74" s="169">
        <v>1</v>
      </c>
      <c r="D74" s="169">
        <v>0</v>
      </c>
      <c r="E74" s="169">
        <v>0</v>
      </c>
      <c r="F74" s="375">
        <v>97610</v>
      </c>
    </row>
    <row r="75" spans="1:6">
      <c r="A75" s="183">
        <v>3</v>
      </c>
      <c r="B75" s="169">
        <v>1</v>
      </c>
      <c r="C75" s="169">
        <v>0</v>
      </c>
      <c r="D75" s="169">
        <v>2</v>
      </c>
      <c r="E75" s="169">
        <v>0</v>
      </c>
      <c r="F75" s="375">
        <v>35779</v>
      </c>
    </row>
    <row r="76" spans="1:6">
      <c r="A76" s="183">
        <v>3</v>
      </c>
      <c r="B76" s="169">
        <v>1</v>
      </c>
      <c r="C76" s="169">
        <v>1</v>
      </c>
      <c r="D76" s="169">
        <v>1</v>
      </c>
      <c r="E76" s="169">
        <v>0</v>
      </c>
      <c r="F76" s="375">
        <v>209516</v>
      </c>
    </row>
    <row r="77" spans="1:6">
      <c r="A77" s="183">
        <v>3</v>
      </c>
      <c r="B77" s="169">
        <v>1</v>
      </c>
      <c r="C77" s="169">
        <v>2</v>
      </c>
      <c r="D77" s="169">
        <v>0</v>
      </c>
      <c r="E77" s="169">
        <v>0</v>
      </c>
      <c r="F77" s="375">
        <v>1818</v>
      </c>
    </row>
    <row r="78" spans="1:6">
      <c r="A78" s="183">
        <v>3</v>
      </c>
      <c r="B78" s="169">
        <v>0</v>
      </c>
      <c r="C78" s="169">
        <v>0</v>
      </c>
      <c r="D78" s="169">
        <v>3</v>
      </c>
      <c r="E78" s="169">
        <v>0</v>
      </c>
      <c r="F78" s="375">
        <v>2</v>
      </c>
    </row>
    <row r="79" spans="1:6">
      <c r="A79" s="183">
        <v>3</v>
      </c>
      <c r="B79" s="169">
        <v>0</v>
      </c>
      <c r="C79" s="169">
        <v>1</v>
      </c>
      <c r="D79" s="169">
        <v>2</v>
      </c>
      <c r="E79" s="169">
        <v>0</v>
      </c>
      <c r="F79" s="375">
        <v>1</v>
      </c>
    </row>
    <row r="80" spans="1:6">
      <c r="A80" s="183">
        <v>2</v>
      </c>
      <c r="B80" s="169">
        <v>2</v>
      </c>
      <c r="C80" s="169">
        <v>0</v>
      </c>
      <c r="D80" s="169">
        <v>0</v>
      </c>
      <c r="E80" s="169">
        <v>0</v>
      </c>
      <c r="F80" s="375">
        <v>86175</v>
      </c>
    </row>
    <row r="81" spans="1:6">
      <c r="A81" s="183">
        <v>2</v>
      </c>
      <c r="B81" s="169">
        <v>1</v>
      </c>
      <c r="C81" s="169">
        <v>0</v>
      </c>
      <c r="D81" s="169">
        <v>1</v>
      </c>
      <c r="E81" s="169">
        <v>0</v>
      </c>
      <c r="F81" s="375">
        <v>43792</v>
      </c>
    </row>
    <row r="82" spans="1:6">
      <c r="A82" s="183">
        <v>2</v>
      </c>
      <c r="B82" s="169">
        <v>1</v>
      </c>
      <c r="C82" s="169">
        <v>1</v>
      </c>
      <c r="D82" s="169">
        <v>0</v>
      </c>
      <c r="E82" s="169">
        <v>0</v>
      </c>
      <c r="F82" s="375">
        <v>769334</v>
      </c>
    </row>
    <row r="83" spans="1:6">
      <c r="A83" s="183">
        <v>2</v>
      </c>
      <c r="B83" s="169">
        <v>0</v>
      </c>
      <c r="C83" s="169">
        <v>0</v>
      </c>
      <c r="D83" s="169">
        <v>2</v>
      </c>
      <c r="E83" s="169">
        <v>0</v>
      </c>
      <c r="F83" s="375">
        <v>359</v>
      </c>
    </row>
    <row r="84" spans="1:6">
      <c r="A84" s="183">
        <v>2</v>
      </c>
      <c r="B84" s="169">
        <v>0</v>
      </c>
      <c r="C84" s="169">
        <v>1</v>
      </c>
      <c r="D84" s="169">
        <v>1</v>
      </c>
      <c r="E84" s="169">
        <v>0</v>
      </c>
      <c r="F84" s="375">
        <v>133</v>
      </c>
    </row>
    <row r="85" spans="1:6">
      <c r="A85" s="183">
        <v>2</v>
      </c>
      <c r="B85" s="169">
        <v>0</v>
      </c>
      <c r="C85" s="169">
        <v>2</v>
      </c>
      <c r="D85" s="169">
        <v>0</v>
      </c>
      <c r="E85" s="169">
        <v>0</v>
      </c>
      <c r="F85" s="375">
        <v>23</v>
      </c>
    </row>
    <row r="86" spans="1:6">
      <c r="A86" s="183">
        <v>1</v>
      </c>
      <c r="B86" s="169">
        <v>1</v>
      </c>
      <c r="C86" s="169">
        <v>0</v>
      </c>
      <c r="D86" s="169">
        <v>0</v>
      </c>
      <c r="E86" s="169">
        <v>0</v>
      </c>
      <c r="F86" s="375">
        <v>1100744</v>
      </c>
    </row>
    <row r="87" spans="1:6">
      <c r="A87" s="183">
        <v>1</v>
      </c>
      <c r="B87" s="169">
        <v>0</v>
      </c>
      <c r="C87" s="169">
        <v>0</v>
      </c>
      <c r="D87" s="169">
        <v>1</v>
      </c>
      <c r="E87" s="169">
        <v>0</v>
      </c>
      <c r="F87" s="375">
        <v>4988</v>
      </c>
    </row>
    <row r="88" spans="1:6">
      <c r="A88" s="183">
        <v>1</v>
      </c>
      <c r="B88" s="169">
        <v>0</v>
      </c>
      <c r="C88" s="169">
        <v>1</v>
      </c>
      <c r="D88" s="169">
        <v>0</v>
      </c>
      <c r="E88" s="169">
        <v>0</v>
      </c>
      <c r="F88" s="375">
        <v>2147</v>
      </c>
    </row>
    <row r="89" spans="1:6" ht="16.2" thickBot="1">
      <c r="A89" s="404"/>
      <c r="B89" s="405"/>
      <c r="C89" s="405"/>
      <c r="D89" s="405"/>
      <c r="E89" s="405"/>
      <c r="F89" s="434">
        <f>SUM(F4:F88)</f>
        <v>2459433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20" sqref="D20"/>
    </sheetView>
  </sheetViews>
  <sheetFormatPr defaultColWidth="9.109375" defaultRowHeight="14.4"/>
  <cols>
    <col min="1" max="1" width="22.88671875" style="523" customWidth="1"/>
    <col min="2" max="2" width="24.5546875" style="523" customWidth="1"/>
    <col min="3" max="3" width="14.6640625" style="523" customWidth="1"/>
    <col min="4" max="4" width="12.33203125" style="523" customWidth="1"/>
    <col min="5" max="16384" width="9.109375" style="523"/>
  </cols>
  <sheetData>
    <row r="1" spans="1:6" ht="18">
      <c r="A1" s="618" t="s">
        <v>801</v>
      </c>
      <c r="B1" s="618"/>
      <c r="C1" s="618"/>
      <c r="D1" s="618"/>
      <c r="E1" s="617"/>
      <c r="F1" s="617"/>
    </row>
    <row r="2" spans="1:6" ht="18">
      <c r="A2" s="616"/>
      <c r="B2" s="616"/>
      <c r="C2" s="616"/>
      <c r="D2" s="616"/>
      <c r="E2" s="616"/>
      <c r="F2" s="616"/>
    </row>
    <row r="3" spans="1:6" ht="28.8">
      <c r="A3" s="615" t="s">
        <v>800</v>
      </c>
      <c r="B3" s="614" t="s">
        <v>799</v>
      </c>
      <c r="C3" s="614" t="s">
        <v>798</v>
      </c>
      <c r="D3" s="613" t="s">
        <v>797</v>
      </c>
    </row>
    <row r="4" spans="1:6" ht="35.25" customHeight="1">
      <c r="A4" s="612" t="s">
        <v>796</v>
      </c>
      <c r="B4" s="321">
        <v>110838285.63</v>
      </c>
      <c r="C4" s="610">
        <v>6813.3348880025633</v>
      </c>
      <c r="D4" s="619">
        <v>0.19521415715262572</v>
      </c>
    </row>
    <row r="5" spans="1:6">
      <c r="A5" s="611" t="s">
        <v>795</v>
      </c>
      <c r="B5" s="321">
        <v>368849958.40999997</v>
      </c>
      <c r="C5" s="610">
        <v>24063.301055864631</v>
      </c>
      <c r="D5" s="619">
        <v>0.18393982981155699</v>
      </c>
    </row>
    <row r="6" spans="1:6">
      <c r="A6" s="611" t="s">
        <v>794</v>
      </c>
      <c r="B6" s="321">
        <v>60590791</v>
      </c>
      <c r="C6" s="610">
        <v>4302.2949893594669</v>
      </c>
      <c r="D6" s="619">
        <v>0.16900038091257202</v>
      </c>
    </row>
    <row r="7" spans="1:6">
      <c r="A7" s="611" t="s">
        <v>793</v>
      </c>
      <c r="B7" s="321">
        <v>150696764.07999998</v>
      </c>
      <c r="C7" s="610">
        <v>8927.3802822550115</v>
      </c>
      <c r="D7" s="619">
        <v>0.202563474590019</v>
      </c>
    </row>
    <row r="8" spans="1:6">
      <c r="A8" s="611" t="s">
        <v>792</v>
      </c>
      <c r="B8" s="321">
        <v>71964225.739999995</v>
      </c>
      <c r="C8" s="610">
        <v>3875.338019013695</v>
      </c>
      <c r="D8" s="619">
        <v>0.22283751885462255</v>
      </c>
    </row>
    <row r="9" spans="1:6">
      <c r="A9" s="611" t="s">
        <v>791</v>
      </c>
      <c r="B9" s="321">
        <v>37962531.329999998</v>
      </c>
      <c r="C9" s="610">
        <v>3058.6299573186388</v>
      </c>
      <c r="D9" s="619">
        <v>0.14893935595901905</v>
      </c>
    </row>
    <row r="10" spans="1:6">
      <c r="A10" s="611" t="s">
        <v>790</v>
      </c>
      <c r="B10" s="321">
        <v>129117036.57000001</v>
      </c>
      <c r="C10" s="610">
        <v>7844.9310180569337</v>
      </c>
      <c r="D10" s="619">
        <v>0.19750389586265138</v>
      </c>
    </row>
    <row r="11" spans="1:6">
      <c r="A11" s="611" t="s">
        <v>789</v>
      </c>
      <c r="B11" s="321">
        <v>110493211.05</v>
      </c>
      <c r="C11" s="610">
        <v>8322.0699854293744</v>
      </c>
      <c r="D11" s="619">
        <v>0.15932556862913591</v>
      </c>
    </row>
    <row r="12" spans="1:6">
      <c r="A12" s="611" t="s">
        <v>788</v>
      </c>
      <c r="B12" s="321">
        <v>112177569.84</v>
      </c>
      <c r="C12" s="610">
        <v>8070.6227307902109</v>
      </c>
      <c r="D12" s="619">
        <v>0.16679392445695421</v>
      </c>
    </row>
    <row r="13" spans="1:6">
      <c r="A13" s="611" t="s">
        <v>787</v>
      </c>
      <c r="B13" s="321">
        <v>953574700.28999996</v>
      </c>
      <c r="C13" s="610">
        <v>84650.945796552798</v>
      </c>
      <c r="D13" s="619">
        <v>0.13517741941101835</v>
      </c>
    </row>
    <row r="14" spans="1:6">
      <c r="A14" s="611" t="s">
        <v>786</v>
      </c>
      <c r="B14" s="321">
        <v>39093674.269999996</v>
      </c>
      <c r="C14" s="610">
        <v>2436.3046050421085</v>
      </c>
      <c r="D14" s="619">
        <v>0.19255559845395101</v>
      </c>
    </row>
    <row r="15" spans="1:6">
      <c r="A15" s="611" t="s">
        <v>785</v>
      </c>
      <c r="B15" s="321">
        <v>51617055.409999996</v>
      </c>
      <c r="C15" s="610">
        <v>5939.5582737491231</v>
      </c>
      <c r="D15" s="619">
        <v>0.10428463471055803</v>
      </c>
    </row>
    <row r="16" spans="1:6">
      <c r="A16" s="611" t="s">
        <v>784</v>
      </c>
      <c r="B16" s="321">
        <v>113294242.70999999</v>
      </c>
      <c r="C16" s="610">
        <v>8847.1620176212655</v>
      </c>
      <c r="D16" s="619">
        <v>0.15366858997406907</v>
      </c>
    </row>
    <row r="18" spans="1:1">
      <c r="A18" s="60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C30" sqref="C30"/>
    </sheetView>
  </sheetViews>
  <sheetFormatPr defaultRowHeight="14.4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>
      <c r="A1" s="532" t="s">
        <v>673</v>
      </c>
      <c r="B1" s="532"/>
      <c r="C1" s="532"/>
      <c r="D1" s="532"/>
      <c r="E1" s="532"/>
    </row>
    <row r="2" spans="1:5">
      <c r="A2" s="42"/>
    </row>
    <row r="3" spans="1:5" s="41" customFormat="1" ht="15.6">
      <c r="A3" s="77" t="s">
        <v>0</v>
      </c>
      <c r="B3" s="71" t="s">
        <v>1</v>
      </c>
      <c r="C3" s="71" t="s">
        <v>2</v>
      </c>
      <c r="D3" s="71" t="s">
        <v>3</v>
      </c>
      <c r="E3" s="86" t="s">
        <v>442</v>
      </c>
    </row>
    <row r="4" spans="1:5">
      <c r="A4" s="10" t="s">
        <v>4</v>
      </c>
      <c r="B4" s="24">
        <f>B5+B6+B7+B8+B9</f>
        <v>2754259</v>
      </c>
      <c r="C4" s="25">
        <f>C5+C6+C7+C8+C9</f>
        <v>2040481129.22</v>
      </c>
      <c r="D4" s="25">
        <f>C4/B4</f>
        <v>740.84576984953128</v>
      </c>
      <c r="E4" s="25"/>
    </row>
    <row r="5" spans="1:5">
      <c r="A5" s="16" t="s">
        <v>5</v>
      </c>
      <c r="B5" s="21">
        <v>1869270</v>
      </c>
      <c r="C5" s="22">
        <v>1557805311.8099999</v>
      </c>
      <c r="D5" s="22">
        <v>833.38</v>
      </c>
      <c r="E5" s="22">
        <v>713.86</v>
      </c>
    </row>
    <row r="6" spans="1:5">
      <c r="A6" s="16" t="s">
        <v>6</v>
      </c>
      <c r="B6" s="21">
        <v>611727</v>
      </c>
      <c r="C6" s="22">
        <v>330643499.31999999</v>
      </c>
      <c r="D6" s="22">
        <v>540.51</v>
      </c>
      <c r="E6" s="22">
        <v>438.15</v>
      </c>
    </row>
    <row r="7" spans="1:5">
      <c r="A7" s="16" t="s">
        <v>7</v>
      </c>
      <c r="B7" s="21">
        <v>224389</v>
      </c>
      <c r="C7" s="22">
        <v>131577031.98</v>
      </c>
      <c r="D7" s="22">
        <v>586.38</v>
      </c>
      <c r="E7" s="22">
        <v>493.14</v>
      </c>
    </row>
    <row r="8" spans="1:5">
      <c r="A8" s="16" t="s">
        <v>8</v>
      </c>
      <c r="B8" s="21">
        <v>13928</v>
      </c>
      <c r="C8" s="22">
        <v>9974755.1400000006</v>
      </c>
      <c r="D8" s="22">
        <v>716.17</v>
      </c>
      <c r="E8" s="22">
        <v>783.3</v>
      </c>
    </row>
    <row r="9" spans="1:5">
      <c r="A9" s="331" t="s">
        <v>616</v>
      </c>
      <c r="B9" s="21">
        <v>34945</v>
      </c>
      <c r="C9" s="22">
        <v>10480530.970000001</v>
      </c>
      <c r="D9" s="22">
        <v>299.92</v>
      </c>
      <c r="E9" s="22">
        <v>360</v>
      </c>
    </row>
    <row r="10" spans="1:5">
      <c r="A10" s="16"/>
      <c r="B10" s="18"/>
      <c r="C10" s="19"/>
      <c r="D10" s="19"/>
      <c r="E10" s="47"/>
    </row>
    <row r="11" spans="1:5">
      <c r="A11" s="10" t="s">
        <v>9</v>
      </c>
      <c r="B11" s="24">
        <f>B12+B13+B14+B15</f>
        <v>1234863</v>
      </c>
      <c r="C11" s="25">
        <f>C12+C13+C14+C15</f>
        <v>240191277.50999999</v>
      </c>
      <c r="D11" s="25">
        <f>C11/B11</f>
        <v>194.5084414303449</v>
      </c>
      <c r="E11" s="47"/>
    </row>
    <row r="12" spans="1:5">
      <c r="A12" s="16" t="s">
        <v>5</v>
      </c>
      <c r="B12" s="21">
        <v>898418</v>
      </c>
      <c r="C12" s="22">
        <v>196263005.93000001</v>
      </c>
      <c r="D12" s="22">
        <v>218.45</v>
      </c>
      <c r="E12" s="22">
        <v>198.38</v>
      </c>
    </row>
    <row r="13" spans="1:5">
      <c r="A13" s="16" t="s">
        <v>6</v>
      </c>
      <c r="B13" s="21">
        <v>264825</v>
      </c>
      <c r="C13" s="22">
        <v>33309947.390000001</v>
      </c>
      <c r="D13" s="22">
        <v>125.78</v>
      </c>
      <c r="E13" s="22">
        <v>115.57</v>
      </c>
    </row>
    <row r="14" spans="1:5">
      <c r="A14" s="16" t="s">
        <v>7</v>
      </c>
      <c r="B14" s="21">
        <v>71620</v>
      </c>
      <c r="C14" s="22">
        <v>10618324.189999999</v>
      </c>
      <c r="D14" s="22">
        <v>148.26</v>
      </c>
      <c r="E14" s="22">
        <v>139.18</v>
      </c>
    </row>
    <row r="15" spans="1:5">
      <c r="A15" s="16" t="s">
        <v>8</v>
      </c>
      <c r="B15" s="110">
        <v>0</v>
      </c>
      <c r="C15" s="22">
        <v>0</v>
      </c>
      <c r="D15" s="22">
        <v>0</v>
      </c>
      <c r="E15" s="22" t="s">
        <v>439</v>
      </c>
    </row>
    <row r="16" spans="1:5" s="52" customFormat="1">
      <c r="A16" s="16"/>
      <c r="B16" s="21"/>
      <c r="C16" s="22"/>
      <c r="D16" s="22"/>
      <c r="E16" s="47"/>
    </row>
    <row r="17" spans="1:5">
      <c r="A17" s="10" t="s">
        <v>441</v>
      </c>
      <c r="B17" s="24">
        <f>B18+B19+B20</f>
        <v>405208</v>
      </c>
      <c r="C17" s="25">
        <f>C18+C19+C20</f>
        <v>41602429.359999999</v>
      </c>
      <c r="D17" s="25">
        <f>C17/B17</f>
        <v>102.66931886833429</v>
      </c>
      <c r="E17" s="47"/>
    </row>
    <row r="18" spans="1:5">
      <c r="A18" s="16" t="s">
        <v>5</v>
      </c>
      <c r="B18" s="21">
        <v>335254</v>
      </c>
      <c r="C18" s="22">
        <v>36649591.549999997</v>
      </c>
      <c r="D18" s="22">
        <v>109.32</v>
      </c>
      <c r="E18" s="22">
        <v>98.15</v>
      </c>
    </row>
    <row r="19" spans="1:5">
      <c r="A19" s="16" t="s">
        <v>6</v>
      </c>
      <c r="B19" s="21">
        <v>69936</v>
      </c>
      <c r="C19" s="22">
        <v>4946821.57</v>
      </c>
      <c r="D19" s="22">
        <v>70.73</v>
      </c>
      <c r="E19" s="22">
        <v>49.99</v>
      </c>
    </row>
    <row r="20" spans="1:5">
      <c r="A20" s="16" t="s">
        <v>7</v>
      </c>
      <c r="B20" s="21">
        <v>18</v>
      </c>
      <c r="C20" s="22">
        <v>6016.24</v>
      </c>
      <c r="D20" s="22">
        <v>334.24</v>
      </c>
      <c r="E20" s="22">
        <v>353.83</v>
      </c>
    </row>
    <row r="21" spans="1:5">
      <c r="A21" s="16" t="s">
        <v>8</v>
      </c>
      <c r="B21" s="109">
        <v>0</v>
      </c>
      <c r="C21" s="22">
        <v>0</v>
      </c>
      <c r="D21" s="22">
        <v>0</v>
      </c>
      <c r="E21" s="22" t="s">
        <v>439</v>
      </c>
    </row>
    <row r="22" spans="1:5">
      <c r="A22" s="16"/>
      <c r="B22" s="107"/>
      <c r="C22" s="108"/>
      <c r="D22" s="108"/>
      <c r="E22" s="89"/>
    </row>
    <row r="23" spans="1:5" s="2" customFormat="1">
      <c r="A23" s="10" t="s">
        <v>10</v>
      </c>
      <c r="B23" s="24">
        <v>0</v>
      </c>
      <c r="C23" s="25">
        <v>0</v>
      </c>
      <c r="D23" s="25">
        <v>0</v>
      </c>
      <c r="E23" s="109" t="s">
        <v>439</v>
      </c>
    </row>
    <row r="24" spans="1:5">
      <c r="A24" s="16" t="s">
        <v>5</v>
      </c>
      <c r="B24" s="109">
        <v>0</v>
      </c>
      <c r="C24" s="22">
        <v>0</v>
      </c>
      <c r="D24" s="22">
        <v>0</v>
      </c>
      <c r="E24" s="22" t="s">
        <v>439</v>
      </c>
    </row>
    <row r="25" spans="1:5">
      <c r="A25" s="16" t="s">
        <v>6</v>
      </c>
      <c r="B25" s="109">
        <v>0</v>
      </c>
      <c r="C25" s="22">
        <v>0</v>
      </c>
      <c r="D25" s="22">
        <v>0</v>
      </c>
      <c r="E25" s="22" t="s">
        <v>439</v>
      </c>
    </row>
    <row r="26" spans="1:5">
      <c r="A26" s="16" t="s">
        <v>7</v>
      </c>
      <c r="B26" s="109">
        <v>0</v>
      </c>
      <c r="C26" s="22">
        <v>0</v>
      </c>
      <c r="D26" s="22">
        <v>0</v>
      </c>
      <c r="E26" s="22" t="s">
        <v>439</v>
      </c>
    </row>
    <row r="27" spans="1:5">
      <c r="A27" s="16" t="s">
        <v>8</v>
      </c>
      <c r="B27" s="109">
        <v>0</v>
      </c>
      <c r="C27" s="110">
        <v>0</v>
      </c>
      <c r="D27" s="22">
        <v>0</v>
      </c>
      <c r="E27" s="22" t="s">
        <v>439</v>
      </c>
    </row>
    <row r="28" spans="1:5" ht="15.6">
      <c r="A28" s="78" t="s">
        <v>11</v>
      </c>
      <c r="B28" s="79">
        <f>B4+B11+B17+B23</f>
        <v>4394330</v>
      </c>
      <c r="C28" s="80">
        <f>C4+C11+C17+C23</f>
        <v>2322274836.0900002</v>
      </c>
      <c r="D28" s="122"/>
      <c r="E28" s="122"/>
    </row>
    <row r="29" spans="1:5">
      <c r="E29" s="20"/>
    </row>
    <row r="30" spans="1:5">
      <c r="A30" s="9"/>
    </row>
    <row r="33" spans="3:3">
      <c r="C33" s="37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C31" sqref="C31"/>
    </sheetView>
  </sheetViews>
  <sheetFormatPr defaultRowHeight="14.4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>
      <c r="A1" s="532" t="s">
        <v>674</v>
      </c>
      <c r="B1" s="532"/>
      <c r="C1" s="532"/>
      <c r="D1" s="532"/>
      <c r="E1" s="532"/>
    </row>
    <row r="2" spans="1:5">
      <c r="A2" s="42"/>
      <c r="B2" s="230"/>
      <c r="C2" s="230"/>
      <c r="D2" s="230"/>
      <c r="E2" s="230"/>
    </row>
    <row r="3" spans="1:5" ht="15.6">
      <c r="A3" s="77" t="s">
        <v>0</v>
      </c>
      <c r="B3" s="239" t="s">
        <v>1</v>
      </c>
      <c r="C3" s="239" t="s">
        <v>2</v>
      </c>
      <c r="D3" s="239" t="s">
        <v>3</v>
      </c>
      <c r="E3" s="239" t="s">
        <v>442</v>
      </c>
    </row>
    <row r="4" spans="1:5">
      <c r="A4" s="10" t="s">
        <v>4</v>
      </c>
      <c r="B4" s="24">
        <f>B5+B6+B7+B8+B9</f>
        <v>2754259</v>
      </c>
      <c r="C4" s="25">
        <f>C5+C6+C7+C8+C9</f>
        <v>1909834417.8100002</v>
      </c>
      <c r="D4" s="25">
        <f>C4/B4</f>
        <v>693.41133778994651</v>
      </c>
      <c r="E4" s="25"/>
    </row>
    <row r="5" spans="1:5">
      <c r="A5" s="16" t="s">
        <v>5</v>
      </c>
      <c r="B5" s="109">
        <v>1869270</v>
      </c>
      <c r="C5" s="110">
        <v>1455113475.9000001</v>
      </c>
      <c r="D5" s="110">
        <v>778.44</v>
      </c>
      <c r="E5" s="110">
        <v>669.57</v>
      </c>
    </row>
    <row r="6" spans="1:5">
      <c r="A6" s="16" t="s">
        <v>6</v>
      </c>
      <c r="B6" s="109">
        <v>611727</v>
      </c>
      <c r="C6" s="110">
        <v>310143421.22000003</v>
      </c>
      <c r="D6" s="110">
        <v>507</v>
      </c>
      <c r="E6" s="110">
        <v>411.87</v>
      </c>
    </row>
    <row r="7" spans="1:5">
      <c r="A7" s="16" t="s">
        <v>7</v>
      </c>
      <c r="B7" s="109">
        <v>224389</v>
      </c>
      <c r="C7" s="110">
        <v>124757022.43000001</v>
      </c>
      <c r="D7" s="110">
        <v>555.99</v>
      </c>
      <c r="E7" s="110">
        <v>465.98</v>
      </c>
    </row>
    <row r="8" spans="1:5">
      <c r="A8" s="16" t="s">
        <v>8</v>
      </c>
      <c r="B8" s="109">
        <v>13928</v>
      </c>
      <c r="C8" s="110">
        <v>9753238.8900000006</v>
      </c>
      <c r="D8" s="110">
        <v>700.26</v>
      </c>
      <c r="E8" s="110">
        <v>783.3</v>
      </c>
    </row>
    <row r="9" spans="1:5">
      <c r="A9" s="331" t="s">
        <v>616</v>
      </c>
      <c r="B9" s="109">
        <v>34945</v>
      </c>
      <c r="C9" s="110">
        <v>10067259.369999999</v>
      </c>
      <c r="D9" s="110">
        <v>288.08999999999997</v>
      </c>
      <c r="E9" s="110">
        <v>338.4</v>
      </c>
    </row>
    <row r="10" spans="1:5">
      <c r="A10" s="16"/>
      <c r="B10" s="18"/>
      <c r="C10" s="19"/>
      <c r="D10" s="19"/>
      <c r="E10" s="227"/>
    </row>
    <row r="11" spans="1:5">
      <c r="A11" s="10" t="s">
        <v>9</v>
      </c>
      <c r="B11" s="24">
        <f>B12+B13+B14+B15</f>
        <v>1234863</v>
      </c>
      <c r="C11" s="25">
        <f>C12+C13+C14+C15</f>
        <v>217486790.01999998</v>
      </c>
      <c r="D11" s="25">
        <f>C11/B11</f>
        <v>176.12220142639305</v>
      </c>
      <c r="E11" s="227"/>
    </row>
    <row r="12" spans="1:5">
      <c r="A12" s="16" t="s">
        <v>5</v>
      </c>
      <c r="B12" s="109">
        <v>898418</v>
      </c>
      <c r="C12" s="110">
        <v>176618535.37</v>
      </c>
      <c r="D12" s="110">
        <v>196.59</v>
      </c>
      <c r="E12" s="110">
        <v>186.02</v>
      </c>
    </row>
    <row r="13" spans="1:5">
      <c r="A13" s="16" t="s">
        <v>6</v>
      </c>
      <c r="B13" s="109">
        <v>264825</v>
      </c>
      <c r="C13" s="110">
        <v>31029962.23</v>
      </c>
      <c r="D13" s="110">
        <v>117.17</v>
      </c>
      <c r="E13" s="110">
        <v>108.65</v>
      </c>
    </row>
    <row r="14" spans="1:5">
      <c r="A14" s="16" t="s">
        <v>7</v>
      </c>
      <c r="B14" s="109">
        <v>71620</v>
      </c>
      <c r="C14" s="110">
        <v>9838292.4199999999</v>
      </c>
      <c r="D14" s="110">
        <v>137.37</v>
      </c>
      <c r="E14" s="110">
        <v>130.84</v>
      </c>
    </row>
    <row r="15" spans="1:5">
      <c r="A15" s="16" t="s">
        <v>8</v>
      </c>
      <c r="B15" s="110">
        <v>0</v>
      </c>
      <c r="C15" s="110">
        <v>0</v>
      </c>
      <c r="D15" s="110">
        <v>0</v>
      </c>
      <c r="E15" s="110" t="s">
        <v>439</v>
      </c>
    </row>
    <row r="16" spans="1:5">
      <c r="A16" s="16"/>
      <c r="B16" s="109"/>
      <c r="C16" s="110"/>
      <c r="D16" s="110"/>
      <c r="E16" s="227"/>
    </row>
    <row r="17" spans="1:5">
      <c r="A17" s="10" t="s">
        <v>441</v>
      </c>
      <c r="B17" s="24">
        <f>B18+B19+B20</f>
        <v>405208</v>
      </c>
      <c r="C17" s="25">
        <f>C18+C19+C20</f>
        <v>41338743.07</v>
      </c>
      <c r="D17" s="25">
        <f>C17/B17</f>
        <v>102.01857581785157</v>
      </c>
      <c r="E17" s="227"/>
    </row>
    <row r="18" spans="1:5">
      <c r="A18" s="16" t="s">
        <v>5</v>
      </c>
      <c r="B18" s="109">
        <v>335254</v>
      </c>
      <c r="C18" s="110">
        <v>36412885.68</v>
      </c>
      <c r="D18" s="110">
        <v>108.61</v>
      </c>
      <c r="E18" s="110">
        <v>98.02</v>
      </c>
    </row>
    <row r="19" spans="1:5">
      <c r="A19" s="16" t="s">
        <v>6</v>
      </c>
      <c r="B19" s="109">
        <v>69936</v>
      </c>
      <c r="C19" s="110">
        <v>4919864.2</v>
      </c>
      <c r="D19" s="110">
        <v>70.349999999999994</v>
      </c>
      <c r="E19" s="110">
        <v>49.93</v>
      </c>
    </row>
    <row r="20" spans="1:5">
      <c r="A20" s="16" t="s">
        <v>7</v>
      </c>
      <c r="B20" s="109">
        <v>18</v>
      </c>
      <c r="C20" s="110">
        <v>5993.19</v>
      </c>
      <c r="D20" s="110">
        <v>332.96</v>
      </c>
      <c r="E20" s="110">
        <v>352.8</v>
      </c>
    </row>
    <row r="21" spans="1:5">
      <c r="A21" s="16" t="s">
        <v>8</v>
      </c>
      <c r="B21" s="109">
        <v>0</v>
      </c>
      <c r="C21" s="110">
        <v>0</v>
      </c>
      <c r="D21" s="110">
        <v>0</v>
      </c>
      <c r="E21" s="110" t="s">
        <v>439</v>
      </c>
    </row>
    <row r="22" spans="1:5">
      <c r="A22" s="16"/>
      <c r="B22" s="107"/>
      <c r="C22" s="108"/>
      <c r="D22" s="108"/>
      <c r="E22" s="89"/>
    </row>
    <row r="23" spans="1:5">
      <c r="A23" s="10" t="s">
        <v>10</v>
      </c>
      <c r="B23" s="24">
        <v>0</v>
      </c>
      <c r="C23" s="25">
        <v>0</v>
      </c>
      <c r="D23" s="25">
        <v>0</v>
      </c>
      <c r="E23" s="109" t="s">
        <v>439</v>
      </c>
    </row>
    <row r="24" spans="1:5">
      <c r="A24" s="16" t="s">
        <v>5</v>
      </c>
      <c r="B24" s="109">
        <v>0</v>
      </c>
      <c r="C24" s="110">
        <v>0</v>
      </c>
      <c r="D24" s="110">
        <v>0</v>
      </c>
      <c r="E24" s="110" t="s">
        <v>439</v>
      </c>
    </row>
    <row r="25" spans="1:5">
      <c r="A25" s="16" t="s">
        <v>6</v>
      </c>
      <c r="B25" s="109">
        <v>0</v>
      </c>
      <c r="C25" s="110">
        <v>0</v>
      </c>
      <c r="D25" s="110">
        <v>0</v>
      </c>
      <c r="E25" s="110" t="s">
        <v>439</v>
      </c>
    </row>
    <row r="26" spans="1:5">
      <c r="A26" s="16" t="s">
        <v>7</v>
      </c>
      <c r="B26" s="109">
        <v>0</v>
      </c>
      <c r="C26" s="110">
        <v>0</v>
      </c>
      <c r="D26" s="110">
        <v>0</v>
      </c>
      <c r="E26" s="110" t="s">
        <v>439</v>
      </c>
    </row>
    <row r="27" spans="1:5">
      <c r="A27" s="16" t="s">
        <v>8</v>
      </c>
      <c r="B27" s="109">
        <v>0</v>
      </c>
      <c r="C27" s="110">
        <v>0</v>
      </c>
      <c r="D27" s="110">
        <v>0</v>
      </c>
      <c r="E27" s="110" t="s">
        <v>439</v>
      </c>
    </row>
    <row r="28" spans="1:5" ht="15.6">
      <c r="A28" s="78" t="s">
        <v>11</v>
      </c>
      <c r="B28" s="79">
        <f>B4+B11+B17+B23</f>
        <v>4394330</v>
      </c>
      <c r="C28" s="80">
        <f>C4+C11+C17+C23</f>
        <v>2168659950.9000001</v>
      </c>
      <c r="D28" s="122"/>
      <c r="E28" s="122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F29"/>
  <sheetViews>
    <sheetView workbookViewId="0">
      <selection activeCell="H19" sqref="H19"/>
    </sheetView>
  </sheetViews>
  <sheetFormatPr defaultColWidth="9.109375" defaultRowHeight="14.4"/>
  <cols>
    <col min="1" max="1" width="32.33203125" style="333" customWidth="1"/>
    <col min="2" max="2" width="15.44140625" style="333" customWidth="1"/>
    <col min="3" max="3" width="22" style="333" customWidth="1"/>
    <col min="4" max="4" width="19" style="333" customWidth="1"/>
    <col min="5" max="5" width="20.109375" style="333" customWidth="1"/>
    <col min="6" max="6" width="18.109375" style="333" bestFit="1" customWidth="1"/>
    <col min="7" max="16384" width="9.109375" style="333"/>
  </cols>
  <sheetData>
    <row r="1" spans="1:6" s="45" customFormat="1" ht="15.6">
      <c r="A1" s="532" t="s">
        <v>802</v>
      </c>
      <c r="B1" s="532"/>
      <c r="C1" s="532"/>
      <c r="D1" s="532"/>
      <c r="E1" s="532"/>
      <c r="F1" s="532"/>
    </row>
    <row r="2" spans="1:6">
      <c r="A2" s="336"/>
    </row>
    <row r="3" spans="1:6" s="49" customFormat="1" ht="46.8">
      <c r="A3" s="388" t="s">
        <v>12</v>
      </c>
      <c r="B3" s="388" t="s">
        <v>618</v>
      </c>
      <c r="C3" s="388" t="s">
        <v>619</v>
      </c>
      <c r="D3" s="345" t="s">
        <v>620</v>
      </c>
      <c r="E3" s="345" t="s">
        <v>621</v>
      </c>
      <c r="F3" s="345" t="s">
        <v>622</v>
      </c>
    </row>
    <row r="4" spans="1:6">
      <c r="A4" s="334" t="s">
        <v>5</v>
      </c>
      <c r="B4" s="17">
        <v>1845478</v>
      </c>
      <c r="C4" s="335">
        <v>1899841908.53</v>
      </c>
      <c r="D4" s="335" t="s">
        <v>675</v>
      </c>
      <c r="E4" s="335">
        <v>103722498.8</v>
      </c>
      <c r="F4" s="335" t="s">
        <v>676</v>
      </c>
    </row>
    <row r="5" spans="1:6">
      <c r="A5" s="334" t="s">
        <v>616</v>
      </c>
      <c r="B5" s="17">
        <v>19228</v>
      </c>
      <c r="C5" s="335">
        <v>6946847.5499999998</v>
      </c>
      <c r="D5" s="335" t="s">
        <v>677</v>
      </c>
      <c r="E5" s="335">
        <v>415690.1</v>
      </c>
      <c r="F5" s="335" t="s">
        <v>678</v>
      </c>
    </row>
    <row r="6" spans="1:6" ht="15" customHeight="1">
      <c r="A6" s="334" t="s">
        <v>6</v>
      </c>
      <c r="B6" s="17">
        <v>383508</v>
      </c>
      <c r="C6" s="335">
        <v>256033575.09</v>
      </c>
      <c r="D6" s="335" t="s">
        <v>679</v>
      </c>
      <c r="E6" s="335">
        <v>13883309.470000001</v>
      </c>
      <c r="F6" s="335" t="s">
        <v>680</v>
      </c>
    </row>
    <row r="7" spans="1:6">
      <c r="A7" s="334" t="s">
        <v>46</v>
      </c>
      <c r="B7" s="17">
        <v>192296</v>
      </c>
      <c r="C7" s="335">
        <v>124396772.56999999</v>
      </c>
      <c r="D7" s="335" t="s">
        <v>681</v>
      </c>
      <c r="E7" s="335">
        <v>6380001.4299999997</v>
      </c>
      <c r="F7" s="335" t="s">
        <v>682</v>
      </c>
    </row>
    <row r="8" spans="1:6" ht="15" customHeight="1">
      <c r="A8" s="334" t="s">
        <v>8</v>
      </c>
      <c r="B8" s="26">
        <v>18923</v>
      </c>
      <c r="C8" s="27">
        <v>5979342.0199999996</v>
      </c>
      <c r="D8" s="27" t="s">
        <v>683</v>
      </c>
      <c r="E8" s="335">
        <v>136995.06</v>
      </c>
      <c r="F8" s="27" t="s">
        <v>684</v>
      </c>
    </row>
    <row r="9" spans="1:6" ht="15.6">
      <c r="A9" s="384" t="s">
        <v>11</v>
      </c>
      <c r="B9" s="337">
        <f>SUM(B4:B8)</f>
        <v>2459433</v>
      </c>
      <c r="C9" s="338">
        <f>SUM(C4:C8)</f>
        <v>2293198445.7600002</v>
      </c>
      <c r="D9" s="384"/>
      <c r="E9" s="338">
        <f>SUM(E4:E8)</f>
        <v>124538494.85999998</v>
      </c>
      <c r="F9" s="384"/>
    </row>
    <row r="10" spans="1:6" ht="15" customHeight="1"/>
    <row r="11" spans="1:6" ht="15.6">
      <c r="A11" s="532" t="s">
        <v>803</v>
      </c>
      <c r="B11" s="532"/>
      <c r="C11" s="532"/>
      <c r="D11" s="532"/>
      <c r="E11" s="532"/>
      <c r="F11" s="532"/>
    </row>
    <row r="12" spans="1:6">
      <c r="A12" s="336"/>
    </row>
    <row r="13" spans="1:6" ht="46.8">
      <c r="A13" s="388" t="s">
        <v>12</v>
      </c>
      <c r="B13" s="388" t="s">
        <v>618</v>
      </c>
      <c r="C13" s="388" t="s">
        <v>619</v>
      </c>
      <c r="D13" s="345" t="s">
        <v>620</v>
      </c>
      <c r="E13" s="345" t="s">
        <v>621</v>
      </c>
      <c r="F13" s="345" t="s">
        <v>622</v>
      </c>
    </row>
    <row r="14" spans="1:6">
      <c r="A14" s="334" t="s">
        <v>5</v>
      </c>
      <c r="B14" s="17">
        <v>1846077</v>
      </c>
      <c r="C14" s="335">
        <v>1894326133.54</v>
      </c>
      <c r="D14" s="335" t="s">
        <v>663</v>
      </c>
      <c r="E14" s="335">
        <v>101811817.09999999</v>
      </c>
      <c r="F14" s="335" t="s">
        <v>664</v>
      </c>
    </row>
    <row r="15" spans="1:6">
      <c r="A15" s="334" t="s">
        <v>616</v>
      </c>
      <c r="B15" s="17">
        <v>19414</v>
      </c>
      <c r="C15" s="335">
        <v>7013211.3600000003</v>
      </c>
      <c r="D15" s="335" t="s">
        <v>665</v>
      </c>
      <c r="E15" s="335">
        <v>419721.87</v>
      </c>
      <c r="F15" s="335" t="s">
        <v>666</v>
      </c>
    </row>
    <row r="16" spans="1:6">
      <c r="A16" s="334" t="s">
        <v>6</v>
      </c>
      <c r="B16" s="17">
        <v>382464</v>
      </c>
      <c r="C16" s="335">
        <v>254576417.53999999</v>
      </c>
      <c r="D16" s="335" t="s">
        <v>667</v>
      </c>
      <c r="E16" s="335">
        <v>13670396.210000001</v>
      </c>
      <c r="F16" s="335" t="s">
        <v>668</v>
      </c>
    </row>
    <row r="17" spans="1:6">
      <c r="A17" s="334" t="s">
        <v>46</v>
      </c>
      <c r="B17" s="17">
        <v>192669</v>
      </c>
      <c r="C17" s="335">
        <v>124522266.15000001</v>
      </c>
      <c r="D17" s="335" t="s">
        <v>669</v>
      </c>
      <c r="E17" s="335">
        <v>6576973.1799999997</v>
      </c>
      <c r="F17" s="335" t="s">
        <v>670</v>
      </c>
    </row>
    <row r="18" spans="1:6">
      <c r="A18" s="334" t="s">
        <v>8</v>
      </c>
      <c r="B18" s="26">
        <v>18679</v>
      </c>
      <c r="C18" s="27">
        <v>5868472.4000000004</v>
      </c>
      <c r="D18" s="27" t="s">
        <v>671</v>
      </c>
      <c r="E18" s="335">
        <v>134106.91</v>
      </c>
      <c r="F18" s="27" t="s">
        <v>672</v>
      </c>
    </row>
    <row r="19" spans="1:6" ht="15.6">
      <c r="A19" s="384" t="s">
        <v>11</v>
      </c>
      <c r="B19" s="337">
        <v>2459303</v>
      </c>
      <c r="C19" s="338">
        <v>2286306500.9900002</v>
      </c>
      <c r="D19" s="384"/>
      <c r="E19" s="338">
        <v>122613015.27000001</v>
      </c>
      <c r="F19" s="384"/>
    </row>
    <row r="21" spans="1:6" ht="15.6">
      <c r="A21" s="532" t="s">
        <v>804</v>
      </c>
      <c r="B21" s="532"/>
      <c r="C21" s="532"/>
      <c r="D21" s="532"/>
      <c r="E21" s="532"/>
      <c r="F21" s="532"/>
    </row>
    <row r="22" spans="1:6">
      <c r="A22" s="336"/>
    </row>
    <row r="23" spans="1:6" ht="46.8">
      <c r="A23" s="112" t="s">
        <v>12</v>
      </c>
      <c r="B23" s="112" t="s">
        <v>618</v>
      </c>
      <c r="C23" s="112" t="s">
        <v>619</v>
      </c>
      <c r="D23" s="345" t="s">
        <v>620</v>
      </c>
      <c r="E23" s="345" t="s">
        <v>621</v>
      </c>
      <c r="F23" s="345" t="s">
        <v>622</v>
      </c>
    </row>
    <row r="24" spans="1:6">
      <c r="A24" s="334" t="s">
        <v>5</v>
      </c>
      <c r="B24" s="17">
        <v>1848374</v>
      </c>
      <c r="C24" s="335">
        <v>1895836085.4200001</v>
      </c>
      <c r="D24" s="335" t="s">
        <v>658</v>
      </c>
      <c r="E24" s="335">
        <v>101922655.14</v>
      </c>
      <c r="F24" s="335" t="s">
        <v>653</v>
      </c>
    </row>
    <row r="25" spans="1:6">
      <c r="A25" s="334" t="s">
        <v>616</v>
      </c>
      <c r="B25" s="17">
        <v>19575</v>
      </c>
      <c r="C25" s="335">
        <v>7068518.4800000004</v>
      </c>
      <c r="D25" s="335" t="s">
        <v>659</v>
      </c>
      <c r="E25" s="335">
        <v>423105.1</v>
      </c>
      <c r="F25" s="335" t="s">
        <v>654</v>
      </c>
    </row>
    <row r="26" spans="1:6">
      <c r="A26" s="334" t="s">
        <v>6</v>
      </c>
      <c r="B26" s="17">
        <v>382851</v>
      </c>
      <c r="C26" s="335">
        <v>254634222.44999999</v>
      </c>
      <c r="D26" s="335" t="s">
        <v>660</v>
      </c>
      <c r="E26" s="335">
        <v>13687500.199999999</v>
      </c>
      <c r="F26" s="335" t="s">
        <v>655</v>
      </c>
    </row>
    <row r="27" spans="1:6">
      <c r="A27" s="334" t="s">
        <v>46</v>
      </c>
      <c r="B27" s="17">
        <v>193236</v>
      </c>
      <c r="C27" s="335">
        <v>124668523.27</v>
      </c>
      <c r="D27" s="335" t="s">
        <v>661</v>
      </c>
      <c r="E27" s="335">
        <v>6640966.2999999998</v>
      </c>
      <c r="F27" s="335" t="s">
        <v>656</v>
      </c>
    </row>
    <row r="28" spans="1:6">
      <c r="A28" s="334" t="s">
        <v>8</v>
      </c>
      <c r="B28" s="26">
        <v>18517</v>
      </c>
      <c r="C28" s="27">
        <v>5785263.1799999997</v>
      </c>
      <c r="D28" s="27" t="s">
        <v>662</v>
      </c>
      <c r="E28" s="335">
        <v>132179.91</v>
      </c>
      <c r="F28" s="27" t="s">
        <v>657</v>
      </c>
    </row>
    <row r="29" spans="1:6" ht="15.6">
      <c r="A29" s="339" t="s">
        <v>11</v>
      </c>
      <c r="B29" s="337">
        <v>2462553</v>
      </c>
      <c r="C29" s="338">
        <v>2287992612.7999997</v>
      </c>
      <c r="D29" s="338"/>
      <c r="E29" s="338">
        <v>122806406.64999999</v>
      </c>
      <c r="F29" s="338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O53"/>
  <sheetViews>
    <sheetView workbookViewId="0">
      <selection activeCell="A2" sqref="A2"/>
    </sheetView>
  </sheetViews>
  <sheetFormatPr defaultColWidth="9.109375" defaultRowHeight="14.4"/>
  <cols>
    <col min="1" max="1" width="23.6640625" style="333" bestFit="1" customWidth="1"/>
    <col min="2" max="2" width="11.88671875" style="333" customWidth="1"/>
    <col min="3" max="3" width="11.5546875" style="333" customWidth="1"/>
    <col min="4" max="4" width="11.109375" style="333" customWidth="1"/>
    <col min="5" max="5" width="11.33203125" style="333" customWidth="1"/>
    <col min="6" max="6" width="11" style="333" customWidth="1"/>
    <col min="7" max="7" width="12.109375" style="333" customWidth="1"/>
    <col min="8" max="8" width="11" style="333" customWidth="1"/>
    <col min="9" max="9" width="11.88671875" style="333" customWidth="1"/>
    <col min="10" max="10" width="12.5546875" style="333" customWidth="1"/>
    <col min="11" max="12" width="11.88671875" style="333" customWidth="1"/>
    <col min="13" max="13" width="12.6640625" style="333" customWidth="1"/>
    <col min="14" max="16384" width="9.109375" style="333"/>
  </cols>
  <sheetData>
    <row r="1" spans="1:15" ht="15.6">
      <c r="A1" s="532" t="s">
        <v>686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5">
      <c r="A2" s="336"/>
      <c r="B2" s="318"/>
      <c r="C2" s="318"/>
      <c r="D2" s="320"/>
      <c r="E2" s="318"/>
      <c r="F2" s="320"/>
      <c r="G2" s="320"/>
      <c r="H2" s="318"/>
      <c r="I2" s="318"/>
      <c r="J2" s="320"/>
    </row>
    <row r="3" spans="1:15" ht="15.6">
      <c r="A3" s="538" t="s">
        <v>19</v>
      </c>
      <c r="B3" s="540" t="s">
        <v>5</v>
      </c>
      <c r="C3" s="540"/>
      <c r="D3" s="540"/>
      <c r="E3" s="540" t="s">
        <v>6</v>
      </c>
      <c r="F3" s="540"/>
      <c r="G3" s="358"/>
      <c r="H3" s="540" t="s">
        <v>20</v>
      </c>
      <c r="I3" s="540"/>
      <c r="J3" s="540"/>
      <c r="K3" s="540" t="s">
        <v>21</v>
      </c>
      <c r="L3" s="540"/>
      <c r="M3" s="540"/>
    </row>
    <row r="4" spans="1:15" ht="15.6">
      <c r="A4" s="539"/>
      <c r="B4" s="358" t="s">
        <v>1</v>
      </c>
      <c r="C4" s="81" t="s">
        <v>22</v>
      </c>
      <c r="D4" s="81" t="s">
        <v>442</v>
      </c>
      <c r="E4" s="358" t="s">
        <v>1</v>
      </c>
      <c r="F4" s="81" t="s">
        <v>22</v>
      </c>
      <c r="G4" s="81" t="s">
        <v>442</v>
      </c>
      <c r="H4" s="358" t="s">
        <v>1</v>
      </c>
      <c r="I4" s="81" t="s">
        <v>22</v>
      </c>
      <c r="J4" s="81" t="s">
        <v>442</v>
      </c>
      <c r="K4" s="358" t="s">
        <v>1</v>
      </c>
      <c r="L4" s="81" t="s">
        <v>22</v>
      </c>
      <c r="M4" s="81" t="s">
        <v>442</v>
      </c>
    </row>
    <row r="5" spans="1:15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21"/>
    </row>
    <row r="6" spans="1:15">
      <c r="A6" s="16" t="s">
        <v>446</v>
      </c>
      <c r="B6" s="29">
        <v>584237</v>
      </c>
      <c r="C6" s="64">
        <v>371.26</v>
      </c>
      <c r="D6" s="312">
        <v>414.64</v>
      </c>
      <c r="E6" s="233">
        <v>377818</v>
      </c>
      <c r="F6" s="312">
        <v>341.57</v>
      </c>
      <c r="G6" s="312">
        <v>360.96</v>
      </c>
      <c r="H6" s="233">
        <v>129980</v>
      </c>
      <c r="I6" s="312">
        <v>379.72</v>
      </c>
      <c r="J6" s="312">
        <v>377.78</v>
      </c>
      <c r="K6" s="233">
        <v>1764</v>
      </c>
      <c r="L6" s="312">
        <v>246.44</v>
      </c>
      <c r="M6" s="312">
        <v>200</v>
      </c>
    </row>
    <row r="7" spans="1:15">
      <c r="A7" s="16" t="s">
        <v>447</v>
      </c>
      <c r="B7" s="29">
        <v>696470</v>
      </c>
      <c r="C7" s="64">
        <v>700.24</v>
      </c>
      <c r="D7" s="312">
        <v>667.81</v>
      </c>
      <c r="E7" s="233">
        <v>200815</v>
      </c>
      <c r="F7" s="312">
        <v>708.48</v>
      </c>
      <c r="G7" s="312">
        <v>691.39</v>
      </c>
      <c r="H7" s="233">
        <v>77018</v>
      </c>
      <c r="I7" s="312">
        <v>696.68</v>
      </c>
      <c r="J7" s="312">
        <v>694.66</v>
      </c>
      <c r="K7" s="233">
        <v>12161</v>
      </c>
      <c r="L7" s="312">
        <v>765.95</v>
      </c>
      <c r="M7" s="312">
        <v>783.3</v>
      </c>
    </row>
    <row r="8" spans="1:15">
      <c r="A8" s="16" t="s">
        <v>448</v>
      </c>
      <c r="B8" s="29">
        <v>514411</v>
      </c>
      <c r="C8" s="64">
        <v>1204.79</v>
      </c>
      <c r="D8" s="312">
        <v>1191.17</v>
      </c>
      <c r="E8" s="233">
        <v>31654</v>
      </c>
      <c r="F8" s="312">
        <v>1140.67</v>
      </c>
      <c r="G8" s="312">
        <v>1118.98</v>
      </c>
      <c r="H8" s="233">
        <v>15391</v>
      </c>
      <c r="I8" s="312">
        <v>1181.3</v>
      </c>
      <c r="J8" s="312">
        <v>1149.06</v>
      </c>
      <c r="K8" s="233">
        <v>3</v>
      </c>
      <c r="L8" s="312">
        <v>1289.3</v>
      </c>
      <c r="M8" s="312">
        <v>1367.42</v>
      </c>
    </row>
    <row r="9" spans="1:15">
      <c r="A9" s="16" t="s">
        <v>449</v>
      </c>
      <c r="B9" s="29">
        <v>63849</v>
      </c>
      <c r="C9" s="64">
        <v>1659.5</v>
      </c>
      <c r="D9" s="312">
        <v>1640.66</v>
      </c>
      <c r="E9" s="233">
        <v>1010</v>
      </c>
      <c r="F9" s="312">
        <v>1685.81</v>
      </c>
      <c r="G9" s="312">
        <v>1646.94</v>
      </c>
      <c r="H9" s="233">
        <v>1717</v>
      </c>
      <c r="I9" s="312">
        <v>1680.77</v>
      </c>
      <c r="J9" s="312">
        <v>1661.7</v>
      </c>
      <c r="K9" s="233">
        <v>0</v>
      </c>
      <c r="L9" s="312">
        <v>0</v>
      </c>
      <c r="M9" s="312" t="s">
        <v>439</v>
      </c>
    </row>
    <row r="10" spans="1:15">
      <c r="A10" s="16" t="s">
        <v>450</v>
      </c>
      <c r="B10" s="29">
        <v>7268</v>
      </c>
      <c r="C10" s="64">
        <v>2196.0500000000002</v>
      </c>
      <c r="D10" s="312">
        <v>2177.35</v>
      </c>
      <c r="E10" s="233">
        <v>354</v>
      </c>
      <c r="F10" s="312">
        <v>2225.39</v>
      </c>
      <c r="G10" s="312">
        <v>2226.7399999999998</v>
      </c>
      <c r="H10" s="233">
        <v>213</v>
      </c>
      <c r="I10" s="312">
        <v>2172.71</v>
      </c>
      <c r="J10" s="312">
        <v>2139.77</v>
      </c>
      <c r="K10" s="233">
        <v>0</v>
      </c>
      <c r="L10" s="312">
        <v>0</v>
      </c>
      <c r="M10" s="312" t="s">
        <v>439</v>
      </c>
    </row>
    <row r="11" spans="1:15">
      <c r="A11" s="16" t="s">
        <v>451</v>
      </c>
      <c r="B11" s="29">
        <v>3035</v>
      </c>
      <c r="C11" s="64">
        <v>2911.58</v>
      </c>
      <c r="D11" s="312">
        <v>2815.59</v>
      </c>
      <c r="E11" s="233">
        <v>76</v>
      </c>
      <c r="F11" s="312">
        <v>2904.85</v>
      </c>
      <c r="G11" s="312">
        <v>2653.02</v>
      </c>
      <c r="H11" s="233">
        <v>70</v>
      </c>
      <c r="I11" s="312">
        <v>3062.38</v>
      </c>
      <c r="J11" s="312">
        <v>2689.36</v>
      </c>
      <c r="K11" s="233">
        <v>0</v>
      </c>
      <c r="L11" s="312">
        <v>0</v>
      </c>
      <c r="M11" s="312" t="s">
        <v>439</v>
      </c>
    </row>
    <row r="12" spans="1:15" ht="15.6">
      <c r="A12" s="82" t="s">
        <v>27</v>
      </c>
      <c r="B12" s="63">
        <f>SUM(B6:B11)</f>
        <v>1869270</v>
      </c>
      <c r="C12" s="83"/>
      <c r="D12" s="83"/>
      <c r="E12" s="63">
        <f>SUM(E6:E11)</f>
        <v>611727</v>
      </c>
      <c r="F12" s="83"/>
      <c r="G12" s="83"/>
      <c r="H12" s="63">
        <f>SUM(H6:H11)</f>
        <v>224389</v>
      </c>
      <c r="I12" s="83"/>
      <c r="J12" s="83"/>
      <c r="K12" s="63">
        <f>SUM(K6:K11)</f>
        <v>13928</v>
      </c>
      <c r="L12" s="83"/>
      <c r="M12" s="83"/>
    </row>
    <row r="13" spans="1:15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O13" s="318"/>
    </row>
    <row r="14" spans="1:15">
      <c r="A14" s="16" t="s">
        <v>452</v>
      </c>
      <c r="B14" s="29">
        <v>61625</v>
      </c>
      <c r="C14" s="64">
        <v>73.86</v>
      </c>
      <c r="D14" s="64">
        <v>78.760000000000005</v>
      </c>
      <c r="E14" s="29">
        <v>119101</v>
      </c>
      <c r="F14" s="64">
        <v>69.239999999999995</v>
      </c>
      <c r="G14" s="64">
        <v>76.03</v>
      </c>
      <c r="H14" s="29">
        <v>20869</v>
      </c>
      <c r="I14" s="64">
        <v>64.47</v>
      </c>
      <c r="J14" s="64">
        <v>67.959999999999994</v>
      </c>
      <c r="K14" s="29">
        <v>0</v>
      </c>
      <c r="L14" s="64">
        <v>0</v>
      </c>
      <c r="M14" s="64" t="s">
        <v>439</v>
      </c>
    </row>
    <row r="15" spans="1:15">
      <c r="A15" s="16" t="s">
        <v>453</v>
      </c>
      <c r="B15" s="29">
        <v>477341</v>
      </c>
      <c r="C15" s="64">
        <v>161.4</v>
      </c>
      <c r="D15" s="64">
        <v>169.31</v>
      </c>
      <c r="E15" s="29">
        <v>128653</v>
      </c>
      <c r="F15" s="64">
        <v>143.16999999999999</v>
      </c>
      <c r="G15" s="64">
        <v>140.79</v>
      </c>
      <c r="H15" s="29">
        <v>40470</v>
      </c>
      <c r="I15" s="64">
        <v>144.28</v>
      </c>
      <c r="J15" s="64">
        <v>143.08000000000001</v>
      </c>
      <c r="K15" s="29">
        <v>0</v>
      </c>
      <c r="L15" s="64">
        <v>0</v>
      </c>
      <c r="M15" s="64" t="s">
        <v>439</v>
      </c>
    </row>
    <row r="16" spans="1:15">
      <c r="A16" s="16" t="s">
        <v>454</v>
      </c>
      <c r="B16" s="29">
        <v>288107</v>
      </c>
      <c r="C16" s="64">
        <v>232.61</v>
      </c>
      <c r="D16" s="64">
        <v>224.83</v>
      </c>
      <c r="E16" s="29">
        <v>14182</v>
      </c>
      <c r="F16" s="64">
        <v>230.65</v>
      </c>
      <c r="G16" s="64">
        <v>220.82</v>
      </c>
      <c r="H16" s="29">
        <v>8591</v>
      </c>
      <c r="I16" s="64">
        <v>231.06</v>
      </c>
      <c r="J16" s="64">
        <v>226.82</v>
      </c>
      <c r="K16" s="29">
        <v>0</v>
      </c>
      <c r="L16" s="64">
        <v>0</v>
      </c>
      <c r="M16" s="64" t="s">
        <v>439</v>
      </c>
    </row>
    <row r="17" spans="1:13">
      <c r="A17" s="16" t="s">
        <v>455</v>
      </c>
      <c r="B17" s="29">
        <v>50434</v>
      </c>
      <c r="C17" s="64">
        <v>341.43</v>
      </c>
      <c r="D17" s="64">
        <v>339.89</v>
      </c>
      <c r="E17" s="29">
        <v>2122</v>
      </c>
      <c r="F17" s="64">
        <v>338.72</v>
      </c>
      <c r="G17" s="64">
        <v>331.72</v>
      </c>
      <c r="H17" s="29">
        <v>1140</v>
      </c>
      <c r="I17" s="64">
        <v>341.84</v>
      </c>
      <c r="J17" s="64">
        <v>339</v>
      </c>
      <c r="K17" s="29">
        <v>0</v>
      </c>
      <c r="L17" s="64">
        <v>0</v>
      </c>
      <c r="M17" s="64" t="s">
        <v>439</v>
      </c>
    </row>
    <row r="18" spans="1:13">
      <c r="A18" s="16" t="s">
        <v>456</v>
      </c>
      <c r="B18" s="29">
        <v>11841</v>
      </c>
      <c r="C18" s="64">
        <v>444.58</v>
      </c>
      <c r="D18" s="64">
        <v>441.17</v>
      </c>
      <c r="E18" s="29">
        <v>535</v>
      </c>
      <c r="F18" s="64">
        <v>440.28</v>
      </c>
      <c r="G18" s="64">
        <v>438.89</v>
      </c>
      <c r="H18" s="29">
        <v>361</v>
      </c>
      <c r="I18" s="64">
        <v>442.7</v>
      </c>
      <c r="J18" s="64">
        <v>438.77</v>
      </c>
      <c r="K18" s="29">
        <v>0</v>
      </c>
      <c r="L18" s="64">
        <v>0</v>
      </c>
      <c r="M18" s="64" t="s">
        <v>439</v>
      </c>
    </row>
    <row r="19" spans="1:13">
      <c r="A19" s="90" t="s">
        <v>457</v>
      </c>
      <c r="B19" s="29">
        <v>8849</v>
      </c>
      <c r="C19" s="64">
        <v>595.22</v>
      </c>
      <c r="D19" s="64">
        <v>560.91999999999996</v>
      </c>
      <c r="E19" s="29">
        <v>228</v>
      </c>
      <c r="F19" s="64">
        <v>588.09</v>
      </c>
      <c r="G19" s="64">
        <v>557.55999999999995</v>
      </c>
      <c r="H19" s="29">
        <v>183</v>
      </c>
      <c r="I19" s="64">
        <v>612.72</v>
      </c>
      <c r="J19" s="64">
        <v>582.89</v>
      </c>
      <c r="K19" s="29">
        <v>0</v>
      </c>
      <c r="L19" s="64">
        <v>0</v>
      </c>
      <c r="M19" s="64" t="s">
        <v>439</v>
      </c>
    </row>
    <row r="20" spans="1:13">
      <c r="A20" s="16" t="s">
        <v>458</v>
      </c>
      <c r="B20" s="29">
        <v>212</v>
      </c>
      <c r="C20" s="64">
        <v>1131.05</v>
      </c>
      <c r="D20" s="64">
        <v>1094.7</v>
      </c>
      <c r="E20" s="29">
        <v>3</v>
      </c>
      <c r="F20" s="64">
        <v>1177.03</v>
      </c>
      <c r="G20" s="64">
        <v>1208.6500000000001</v>
      </c>
      <c r="H20" s="29">
        <v>5</v>
      </c>
      <c r="I20" s="64">
        <v>1046.49</v>
      </c>
      <c r="J20" s="64">
        <v>1016.12</v>
      </c>
      <c r="K20" s="29">
        <v>0</v>
      </c>
      <c r="L20" s="64">
        <v>0</v>
      </c>
      <c r="M20" s="64" t="s">
        <v>439</v>
      </c>
    </row>
    <row r="21" spans="1:13">
      <c r="A21" s="16" t="s">
        <v>459</v>
      </c>
      <c r="B21" s="29">
        <v>7</v>
      </c>
      <c r="C21" s="64">
        <v>1648</v>
      </c>
      <c r="D21" s="64">
        <v>1567.54</v>
      </c>
      <c r="E21" s="29">
        <v>1</v>
      </c>
      <c r="F21" s="64">
        <v>1652.78</v>
      </c>
      <c r="G21" s="64">
        <v>1652.78</v>
      </c>
      <c r="H21" s="29">
        <v>1</v>
      </c>
      <c r="I21" s="64">
        <v>1805.39</v>
      </c>
      <c r="J21" s="64">
        <v>1805.39</v>
      </c>
      <c r="K21" s="29">
        <v>0</v>
      </c>
      <c r="L21" s="64">
        <v>0</v>
      </c>
      <c r="M21" s="64" t="s">
        <v>439</v>
      </c>
    </row>
    <row r="22" spans="1:13">
      <c r="A22" s="16" t="s">
        <v>460</v>
      </c>
      <c r="B22" s="29">
        <v>2</v>
      </c>
      <c r="C22" s="64">
        <v>2020.62</v>
      </c>
      <c r="D22" s="64">
        <v>2020.62</v>
      </c>
      <c r="E22" s="29">
        <v>0</v>
      </c>
      <c r="F22" s="64">
        <v>0</v>
      </c>
      <c r="G22" s="64" t="s">
        <v>439</v>
      </c>
      <c r="H22" s="29">
        <v>0</v>
      </c>
      <c r="I22" s="64">
        <v>0</v>
      </c>
      <c r="J22" s="64" t="s">
        <v>439</v>
      </c>
      <c r="K22" s="29">
        <v>0</v>
      </c>
      <c r="L22" s="64">
        <v>0</v>
      </c>
      <c r="M22" s="64" t="s">
        <v>439</v>
      </c>
    </row>
    <row r="23" spans="1:13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3" ht="15.6">
      <c r="A24" s="82" t="s">
        <v>29</v>
      </c>
      <c r="B24" s="63">
        <f>SUM(B14:B23)</f>
        <v>898418</v>
      </c>
      <c r="C24" s="83"/>
      <c r="D24" s="83"/>
      <c r="E24" s="63">
        <f>SUM(E14:E23)</f>
        <v>264825</v>
      </c>
      <c r="F24" s="83"/>
      <c r="G24" s="83"/>
      <c r="H24" s="63">
        <f>SUM(H14:H23)</f>
        <v>71620</v>
      </c>
      <c r="I24" s="83"/>
      <c r="J24" s="83"/>
      <c r="K24" s="63">
        <f>SUM(K14:K23)</f>
        <v>0</v>
      </c>
      <c r="L24" s="83"/>
      <c r="M24" s="83"/>
    </row>
    <row r="25" spans="1:13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3">
      <c r="A26" s="16" t="s">
        <v>452</v>
      </c>
      <c r="B26" s="29">
        <v>175513</v>
      </c>
      <c r="C26" s="312">
        <v>72.69</v>
      </c>
      <c r="D26" s="312">
        <v>74.61</v>
      </c>
      <c r="E26" s="29">
        <v>55445</v>
      </c>
      <c r="F26" s="64">
        <v>46.95</v>
      </c>
      <c r="G26" s="64">
        <v>44.57</v>
      </c>
      <c r="H26" s="29">
        <v>1</v>
      </c>
      <c r="I26" s="64">
        <v>70</v>
      </c>
      <c r="J26" s="64">
        <v>70</v>
      </c>
      <c r="K26" s="233">
        <v>0</v>
      </c>
      <c r="L26" s="312">
        <v>0</v>
      </c>
      <c r="M26" s="312" t="s">
        <v>439</v>
      </c>
    </row>
    <row r="27" spans="1:13">
      <c r="A27" s="16" t="s">
        <v>453</v>
      </c>
      <c r="B27" s="29">
        <v>139013</v>
      </c>
      <c r="C27" s="312">
        <v>125.2</v>
      </c>
      <c r="D27" s="312">
        <v>118.01</v>
      </c>
      <c r="E27" s="29">
        <v>12040</v>
      </c>
      <c r="F27" s="64">
        <v>131.53</v>
      </c>
      <c r="G27" s="64">
        <v>123.78</v>
      </c>
      <c r="H27" s="29">
        <v>1</v>
      </c>
      <c r="I27" s="64">
        <v>157.5</v>
      </c>
      <c r="J27" s="64">
        <v>157.5</v>
      </c>
      <c r="K27" s="233">
        <v>0</v>
      </c>
      <c r="L27" s="312">
        <v>0</v>
      </c>
      <c r="M27" s="312" t="s">
        <v>439</v>
      </c>
    </row>
    <row r="28" spans="1:13">
      <c r="A28" s="16" t="s">
        <v>454</v>
      </c>
      <c r="B28" s="29">
        <v>10937</v>
      </c>
      <c r="C28" s="312">
        <v>241.9</v>
      </c>
      <c r="D28" s="312">
        <v>239.46</v>
      </c>
      <c r="E28" s="29">
        <v>1309</v>
      </c>
      <c r="F28" s="64">
        <v>247.93</v>
      </c>
      <c r="G28" s="64">
        <v>247.76</v>
      </c>
      <c r="H28" s="29">
        <v>2</v>
      </c>
      <c r="I28" s="64">
        <v>252.51</v>
      </c>
      <c r="J28" s="64">
        <v>252.51</v>
      </c>
      <c r="K28" s="233">
        <v>0</v>
      </c>
      <c r="L28" s="312">
        <v>0</v>
      </c>
      <c r="M28" s="312" t="s">
        <v>439</v>
      </c>
    </row>
    <row r="29" spans="1:13">
      <c r="A29" s="16" t="s">
        <v>455</v>
      </c>
      <c r="B29" s="29">
        <v>7933</v>
      </c>
      <c r="C29" s="312">
        <v>352.5</v>
      </c>
      <c r="D29" s="312">
        <v>358.67</v>
      </c>
      <c r="E29" s="29">
        <v>972</v>
      </c>
      <c r="F29" s="64">
        <v>344.51</v>
      </c>
      <c r="G29" s="64">
        <v>348.18</v>
      </c>
      <c r="H29" s="29">
        <v>9</v>
      </c>
      <c r="I29" s="64">
        <v>344.26</v>
      </c>
      <c r="J29" s="64">
        <v>352.8</v>
      </c>
      <c r="K29" s="233">
        <v>0</v>
      </c>
      <c r="L29" s="312">
        <v>0</v>
      </c>
      <c r="M29" s="312" t="s">
        <v>439</v>
      </c>
    </row>
    <row r="30" spans="1:13">
      <c r="A30" s="16" t="s">
        <v>456</v>
      </c>
      <c r="B30" s="29">
        <v>1609</v>
      </c>
      <c r="C30" s="312">
        <v>422.91</v>
      </c>
      <c r="D30" s="312">
        <v>428.09</v>
      </c>
      <c r="E30" s="29">
        <v>167</v>
      </c>
      <c r="F30" s="64">
        <v>433.45</v>
      </c>
      <c r="G30" s="64">
        <v>434.19</v>
      </c>
      <c r="H30" s="29">
        <v>5</v>
      </c>
      <c r="I30" s="64">
        <v>432.46</v>
      </c>
      <c r="J30" s="64">
        <v>434</v>
      </c>
      <c r="K30" s="233">
        <v>0</v>
      </c>
      <c r="L30" s="312">
        <v>0</v>
      </c>
      <c r="M30" s="312" t="s">
        <v>439</v>
      </c>
    </row>
    <row r="31" spans="1:13">
      <c r="A31" s="90" t="s">
        <v>457</v>
      </c>
      <c r="B31" s="29">
        <v>249</v>
      </c>
      <c r="C31" s="312">
        <v>511.55</v>
      </c>
      <c r="D31" s="312">
        <v>505.79</v>
      </c>
      <c r="E31" s="29">
        <v>3</v>
      </c>
      <c r="F31" s="64">
        <v>521.11</v>
      </c>
      <c r="G31" s="64">
        <v>511.89</v>
      </c>
      <c r="H31" s="29">
        <v>0</v>
      </c>
      <c r="I31" s="64">
        <v>0</v>
      </c>
      <c r="J31" s="64" t="s">
        <v>439</v>
      </c>
      <c r="K31" s="233">
        <v>0</v>
      </c>
      <c r="L31" s="312">
        <v>0</v>
      </c>
      <c r="M31" s="312" t="s">
        <v>439</v>
      </c>
    </row>
    <row r="32" spans="1:13">
      <c r="A32" s="16" t="s">
        <v>458</v>
      </c>
      <c r="B32" s="29">
        <v>0</v>
      </c>
      <c r="C32" s="312">
        <v>0</v>
      </c>
      <c r="D32" s="312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4">
      <c r="A33" s="16" t="s">
        <v>459</v>
      </c>
      <c r="B33" s="29">
        <v>0</v>
      </c>
      <c r="C33" s="312">
        <v>0</v>
      </c>
      <c r="D33" s="312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4">
      <c r="A34" s="16" t="s">
        <v>460</v>
      </c>
      <c r="B34" s="29">
        <v>0</v>
      </c>
      <c r="C34" s="312">
        <v>0</v>
      </c>
      <c r="D34" s="312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4">
      <c r="A35" s="16" t="s">
        <v>451</v>
      </c>
      <c r="B35" s="29">
        <v>0</v>
      </c>
      <c r="C35" s="312">
        <v>0</v>
      </c>
      <c r="D35" s="312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4" ht="15.6">
      <c r="A36" s="82" t="s">
        <v>444</v>
      </c>
      <c r="B36" s="63">
        <f>SUM(B26:B35)</f>
        <v>335254</v>
      </c>
      <c r="C36" s="83"/>
      <c r="D36" s="83"/>
      <c r="E36" s="63">
        <f>SUM(E26:E35)</f>
        <v>69936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4">
      <c r="A37" s="10" t="s">
        <v>605</v>
      </c>
      <c r="B37" s="32"/>
      <c r="C37" s="346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4">
      <c r="A38" s="16" t="s">
        <v>446</v>
      </c>
      <c r="B38" s="29">
        <v>19129</v>
      </c>
      <c r="C38" s="312">
        <v>338.47</v>
      </c>
      <c r="D38" s="312">
        <v>338.4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9">
        <v>15816</v>
      </c>
      <c r="L38" s="64">
        <v>227.15</v>
      </c>
      <c r="M38" s="64">
        <v>212.4</v>
      </c>
    </row>
    <row r="39" spans="1:14">
      <c r="A39" s="16" t="s">
        <v>447</v>
      </c>
      <c r="B39" s="233">
        <v>0</v>
      </c>
      <c r="C39" s="312">
        <v>0</v>
      </c>
      <c r="D39" s="312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4">
      <c r="A40" s="16" t="s">
        <v>448</v>
      </c>
      <c r="B40" s="233">
        <v>0</v>
      </c>
      <c r="C40" s="312">
        <v>0</v>
      </c>
      <c r="D40" s="312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4">
      <c r="A41" s="16" t="s">
        <v>449</v>
      </c>
      <c r="B41" s="233">
        <v>0</v>
      </c>
      <c r="C41" s="312">
        <v>0</v>
      </c>
      <c r="D41" s="312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4">
      <c r="A42" s="16" t="s">
        <v>450</v>
      </c>
      <c r="B42" s="233">
        <v>0</v>
      </c>
      <c r="C42" s="312">
        <v>0</v>
      </c>
      <c r="D42" s="312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4">
      <c r="A43" s="16" t="s">
        <v>451</v>
      </c>
      <c r="B43" s="233">
        <v>0</v>
      </c>
      <c r="C43" s="312">
        <v>0</v>
      </c>
      <c r="D43" s="312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4" ht="15.6">
      <c r="A44" s="82" t="s">
        <v>615</v>
      </c>
      <c r="B44" s="84">
        <f>SUM(B38:B43)</f>
        <v>19129</v>
      </c>
      <c r="C44" s="347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15816</v>
      </c>
      <c r="L44" s="83"/>
      <c r="M44" s="83"/>
    </row>
    <row r="45" spans="1:14">
      <c r="A45" s="10" t="s">
        <v>614</v>
      </c>
      <c r="B45" s="32"/>
      <c r="C45" s="346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4">
      <c r="A46" s="16" t="s">
        <v>446</v>
      </c>
      <c r="B46" s="29">
        <v>0</v>
      </c>
      <c r="C46" s="312">
        <v>0</v>
      </c>
      <c r="D46" s="312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  <c r="N46" s="333" t="s">
        <v>439</v>
      </c>
    </row>
    <row r="47" spans="1:14">
      <c r="A47" s="16" t="s">
        <v>447</v>
      </c>
      <c r="B47" s="233">
        <v>0</v>
      </c>
      <c r="C47" s="312">
        <v>0</v>
      </c>
      <c r="D47" s="312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  <c r="N47" s="333" t="s">
        <v>439</v>
      </c>
    </row>
    <row r="48" spans="1:14">
      <c r="A48" s="16" t="s">
        <v>448</v>
      </c>
      <c r="B48" s="233">
        <v>0</v>
      </c>
      <c r="C48" s="312">
        <v>0</v>
      </c>
      <c r="D48" s="312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  <c r="N48" s="333" t="s">
        <v>439</v>
      </c>
    </row>
    <row r="49" spans="1:14">
      <c r="A49" s="16" t="s">
        <v>449</v>
      </c>
      <c r="B49" s="233">
        <v>0</v>
      </c>
      <c r="C49" s="312">
        <v>0</v>
      </c>
      <c r="D49" s="312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  <c r="N49" s="333" t="s">
        <v>439</v>
      </c>
    </row>
    <row r="50" spans="1:14">
      <c r="A50" s="16" t="s">
        <v>450</v>
      </c>
      <c r="B50" s="233">
        <v>0</v>
      </c>
      <c r="C50" s="312">
        <v>0</v>
      </c>
      <c r="D50" s="312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  <c r="N50" s="333" t="s">
        <v>439</v>
      </c>
    </row>
    <row r="51" spans="1:14">
      <c r="A51" s="16" t="s">
        <v>451</v>
      </c>
      <c r="B51" s="233">
        <v>0</v>
      </c>
      <c r="C51" s="312">
        <v>0</v>
      </c>
      <c r="D51" s="312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  <c r="N51" s="333" t="s">
        <v>439</v>
      </c>
    </row>
    <row r="52" spans="1:14" ht="15.6">
      <c r="A52" s="82" t="s">
        <v>30</v>
      </c>
      <c r="B52" s="84">
        <f>SUM(B46:B51)</f>
        <v>0</v>
      </c>
      <c r="C52" s="347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  <row r="53" spans="1:14">
      <c r="H53" s="31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4"/>
  <sheetViews>
    <sheetView zoomScaleNormal="100" workbookViewId="0">
      <selection activeCell="F15" sqref="F15"/>
    </sheetView>
  </sheetViews>
  <sheetFormatPr defaultRowHeight="14.4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style="52" customWidth="1"/>
    <col min="7" max="7" width="17.6640625" customWidth="1"/>
  </cols>
  <sheetData>
    <row r="1" spans="1:7" s="41" customFormat="1" ht="15.6">
      <c r="A1" s="532" t="s">
        <v>692</v>
      </c>
      <c r="B1" s="532"/>
      <c r="C1" s="532"/>
      <c r="D1" s="532"/>
      <c r="E1" s="532"/>
      <c r="F1" s="532"/>
      <c r="G1" s="532"/>
    </row>
    <row r="2" spans="1:7">
      <c r="A2" s="42"/>
    </row>
    <row r="3" spans="1:7" s="41" customFormat="1" ht="15.6">
      <c r="A3" s="71" t="s">
        <v>18</v>
      </c>
      <c r="B3" s="72" t="s">
        <v>36</v>
      </c>
      <c r="C3" s="239" t="s">
        <v>37</v>
      </c>
      <c r="D3" s="239" t="s">
        <v>38</v>
      </c>
      <c r="E3" s="239" t="s">
        <v>39</v>
      </c>
      <c r="F3" s="239" t="s">
        <v>445</v>
      </c>
      <c r="G3" s="239" t="s">
        <v>40</v>
      </c>
    </row>
    <row r="4" spans="1:7">
      <c r="A4" s="38">
        <v>1</v>
      </c>
      <c r="B4" s="7">
        <v>10</v>
      </c>
      <c r="C4" s="6">
        <v>3</v>
      </c>
      <c r="D4" s="6">
        <v>14</v>
      </c>
      <c r="E4" s="226">
        <v>10</v>
      </c>
      <c r="F4" s="6">
        <v>6</v>
      </c>
      <c r="G4" s="6">
        <v>0</v>
      </c>
    </row>
    <row r="5" spans="1:7">
      <c r="A5" s="38">
        <v>2</v>
      </c>
      <c r="B5" s="7">
        <v>9</v>
      </c>
      <c r="C5" s="6">
        <v>7</v>
      </c>
      <c r="D5" s="6">
        <v>27</v>
      </c>
      <c r="E5" s="226">
        <v>18</v>
      </c>
      <c r="F5" s="6">
        <v>18</v>
      </c>
      <c r="G5" s="6">
        <v>0</v>
      </c>
    </row>
    <row r="6" spans="1:7">
      <c r="A6" s="38">
        <v>3</v>
      </c>
      <c r="B6" s="7">
        <v>8</v>
      </c>
      <c r="C6" s="6">
        <v>86</v>
      </c>
      <c r="D6" s="6">
        <v>327</v>
      </c>
      <c r="E6" s="226">
        <v>194</v>
      </c>
      <c r="F6" s="6">
        <v>167</v>
      </c>
      <c r="G6" s="6">
        <v>0</v>
      </c>
    </row>
    <row r="7" spans="1:7">
      <c r="A7" s="38">
        <v>4</v>
      </c>
      <c r="B7" s="7">
        <v>7</v>
      </c>
      <c r="C7" s="6">
        <v>561</v>
      </c>
      <c r="D7" s="6">
        <v>1831</v>
      </c>
      <c r="E7" s="226">
        <v>1046</v>
      </c>
      <c r="F7" s="6">
        <v>1050</v>
      </c>
      <c r="G7" s="6">
        <v>0</v>
      </c>
    </row>
    <row r="8" spans="1:7">
      <c r="A8" s="38">
        <v>5</v>
      </c>
      <c r="B8" s="7">
        <v>6</v>
      </c>
      <c r="C8" s="6">
        <v>7268</v>
      </c>
      <c r="D8" s="6">
        <v>16526</v>
      </c>
      <c r="E8" s="226">
        <v>13526</v>
      </c>
      <c r="F8" s="6">
        <v>13556</v>
      </c>
      <c r="G8" s="6">
        <v>0</v>
      </c>
    </row>
    <row r="9" spans="1:7">
      <c r="A9" s="38">
        <v>6</v>
      </c>
      <c r="B9" s="7">
        <v>5</v>
      </c>
      <c r="C9" s="6">
        <v>17469</v>
      </c>
      <c r="D9" s="6">
        <v>38601</v>
      </c>
      <c r="E9" s="226">
        <v>29067</v>
      </c>
      <c r="F9" s="6">
        <v>19677</v>
      </c>
      <c r="G9" s="6">
        <v>0</v>
      </c>
    </row>
    <row r="10" spans="1:7">
      <c r="A10" s="38">
        <v>7</v>
      </c>
      <c r="B10" s="7">
        <v>4</v>
      </c>
      <c r="C10" s="6">
        <v>72126</v>
      </c>
      <c r="D10" s="6">
        <v>146831</v>
      </c>
      <c r="E10" s="226">
        <v>108579</v>
      </c>
      <c r="F10" s="6">
        <v>33094</v>
      </c>
      <c r="G10" s="6">
        <v>0</v>
      </c>
    </row>
    <row r="11" spans="1:7">
      <c r="A11" s="38">
        <v>8</v>
      </c>
      <c r="B11" s="7">
        <v>3</v>
      </c>
      <c r="C11" s="6">
        <v>354218</v>
      </c>
      <c r="D11" s="6">
        <v>463882</v>
      </c>
      <c r="E11" s="226">
        <v>310763</v>
      </c>
      <c r="F11" s="6">
        <v>288009</v>
      </c>
      <c r="G11" s="6">
        <v>0</v>
      </c>
    </row>
    <row r="12" spans="1:7">
      <c r="A12" s="38">
        <v>9</v>
      </c>
      <c r="B12" s="7">
        <v>2</v>
      </c>
      <c r="C12" s="6">
        <v>899816</v>
      </c>
      <c r="D12" s="6">
        <v>985476</v>
      </c>
      <c r="E12" s="226">
        <v>769513</v>
      </c>
      <c r="F12" s="6">
        <v>44643</v>
      </c>
      <c r="G12" s="6">
        <v>0</v>
      </c>
    </row>
    <row r="13" spans="1:7">
      <c r="A13" s="38">
        <v>10</v>
      </c>
      <c r="B13" s="7">
        <v>1</v>
      </c>
      <c r="C13" s="6">
        <v>1107879</v>
      </c>
      <c r="D13" s="6">
        <v>1100744</v>
      </c>
      <c r="E13" s="226">
        <v>2147</v>
      </c>
      <c r="F13" s="6">
        <v>4988</v>
      </c>
      <c r="G13" s="6">
        <v>0</v>
      </c>
    </row>
    <row r="14" spans="1:7" s="2" customFormat="1" ht="15.6">
      <c r="A14" s="43"/>
      <c r="B14" s="53" t="s">
        <v>440</v>
      </c>
      <c r="C14" s="55">
        <v>2459433</v>
      </c>
      <c r="D14" s="55">
        <f>SUM(D4:D13)</f>
        <v>2754259</v>
      </c>
      <c r="E14" s="385">
        <f>SUM(E4:E13)</f>
        <v>1234863</v>
      </c>
      <c r="F14" s="55">
        <f>SUM(F4:F13)</f>
        <v>405208</v>
      </c>
      <c r="G14" s="55">
        <v>0</v>
      </c>
    </row>
    <row r="15" spans="1:7">
      <c r="C15" s="168"/>
    </row>
    <row r="16" spans="1:7" s="49" customFormat="1" ht="15.6">
      <c r="A16" s="41" t="s">
        <v>43</v>
      </c>
      <c r="D16" s="182"/>
      <c r="E16" s="182"/>
      <c r="G16" s="229"/>
    </row>
    <row r="17" spans="1:8">
      <c r="E17" s="168"/>
    </row>
    <row r="18" spans="1:8" s="49" customFormat="1" ht="15.6">
      <c r="A18" s="175" t="s">
        <v>18</v>
      </c>
      <c r="B18" s="176" t="s">
        <v>41</v>
      </c>
      <c r="C18" s="239" t="s">
        <v>37</v>
      </c>
      <c r="E18" s="284"/>
      <c r="F18" s="284"/>
      <c r="G18"/>
      <c r="H18"/>
    </row>
    <row r="19" spans="1:8">
      <c r="A19" s="360">
        <v>1</v>
      </c>
      <c r="B19" s="232">
        <v>6</v>
      </c>
      <c r="C19" s="233">
        <v>2</v>
      </c>
      <c r="D19" s="103"/>
      <c r="E19" s="295"/>
      <c r="F19" s="284"/>
      <c r="G19" s="295"/>
    </row>
    <row r="20" spans="1:8">
      <c r="A20" s="360">
        <v>2</v>
      </c>
      <c r="B20" s="232">
        <v>5</v>
      </c>
      <c r="C20" s="233">
        <v>13</v>
      </c>
      <c r="D20" s="103"/>
      <c r="E20" s="295"/>
      <c r="F20" s="284"/>
      <c r="G20" s="295"/>
    </row>
    <row r="21" spans="1:8">
      <c r="A21" s="360">
        <v>3</v>
      </c>
      <c r="B21" s="232">
        <v>4</v>
      </c>
      <c r="C21" s="233">
        <v>793</v>
      </c>
      <c r="D21" s="103"/>
      <c r="E21" s="295"/>
      <c r="F21" s="284"/>
      <c r="G21" s="295"/>
      <c r="H21" s="284"/>
    </row>
    <row r="22" spans="1:8">
      <c r="A22" s="360">
        <v>4</v>
      </c>
      <c r="B22" s="232">
        <v>3</v>
      </c>
      <c r="C22" s="233">
        <v>11864</v>
      </c>
      <c r="D22" s="103"/>
      <c r="E22" s="295"/>
      <c r="F22" s="284"/>
      <c r="G22" s="295"/>
      <c r="H22" s="295"/>
    </row>
    <row r="23" spans="1:8" s="46" customFormat="1">
      <c r="A23" s="360">
        <v>5</v>
      </c>
      <c r="B23" s="232">
        <v>2</v>
      </c>
      <c r="C23" s="233">
        <v>276310</v>
      </c>
      <c r="D23" s="168"/>
      <c r="E23" s="295"/>
      <c r="F23" s="284"/>
      <c r="G23" s="295"/>
      <c r="H23" s="295"/>
    </row>
    <row r="24" spans="1:8">
      <c r="A24" s="360">
        <v>6</v>
      </c>
      <c r="B24" s="232">
        <v>1</v>
      </c>
      <c r="C24" s="233">
        <v>2162798</v>
      </c>
      <c r="D24" s="228"/>
      <c r="E24" s="295"/>
      <c r="F24" s="284"/>
      <c r="G24" s="295"/>
      <c r="H24" s="295"/>
    </row>
    <row r="25" spans="1:8" s="333" customFormat="1" ht="15.6">
      <c r="A25" s="281"/>
      <c r="B25" s="174" t="s">
        <v>440</v>
      </c>
      <c r="C25" s="174">
        <f>SUM(C19:C24)</f>
        <v>2451780</v>
      </c>
      <c r="D25" s="228"/>
      <c r="E25" s="295"/>
      <c r="F25" s="296"/>
      <c r="G25" s="359"/>
    </row>
    <row r="26" spans="1:8" s="333" customFormat="1">
      <c r="D26" s="228"/>
      <c r="E26" s="283"/>
      <c r="F26" s="283"/>
      <c r="G26" s="283"/>
    </row>
    <row r="27" spans="1:8" ht="15.6">
      <c r="A27" s="171" t="s">
        <v>627</v>
      </c>
      <c r="B27" s="333"/>
      <c r="C27" s="333"/>
      <c r="D27" s="228"/>
    </row>
    <row r="29" spans="1:8" ht="15.6">
      <c r="A29" s="71" t="s">
        <v>18</v>
      </c>
      <c r="B29" s="72" t="s">
        <v>42</v>
      </c>
      <c r="C29" s="239" t="s">
        <v>37</v>
      </c>
    </row>
    <row r="30" spans="1:8">
      <c r="A30" s="107">
        <v>1</v>
      </c>
      <c r="B30" s="137">
        <v>4</v>
      </c>
      <c r="C30" s="137">
        <v>9</v>
      </c>
      <c r="E30" s="318"/>
    </row>
    <row r="31" spans="1:8">
      <c r="A31" s="107">
        <v>2</v>
      </c>
      <c r="B31" s="137">
        <v>3</v>
      </c>
      <c r="C31" s="137">
        <v>362</v>
      </c>
    </row>
    <row r="32" spans="1:8">
      <c r="A32" s="280">
        <v>3</v>
      </c>
      <c r="B32" s="137">
        <v>2</v>
      </c>
      <c r="C32" s="137">
        <v>59343</v>
      </c>
    </row>
    <row r="33" spans="1:3">
      <c r="A33" s="107">
        <v>4</v>
      </c>
      <c r="B33" s="380">
        <v>1</v>
      </c>
      <c r="C33" s="380">
        <v>1115055</v>
      </c>
    </row>
    <row r="34" spans="1:3" ht="15.6">
      <c r="A34" s="281"/>
      <c r="B34" s="385" t="s">
        <v>440</v>
      </c>
      <c r="C34" s="385">
        <f>SUM(C30:C33)</f>
        <v>1174769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A2" sqref="A2"/>
    </sheetView>
  </sheetViews>
  <sheetFormatPr defaultRowHeight="14.4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41" customFormat="1" ht="15.6">
      <c r="A1" s="532" t="s">
        <v>696</v>
      </c>
      <c r="B1" s="532"/>
      <c r="C1" s="532"/>
      <c r="D1" s="532"/>
      <c r="E1" s="532"/>
      <c r="F1" s="532"/>
      <c r="G1" s="532"/>
      <c r="H1" s="532"/>
    </row>
    <row r="2" spans="1:8">
      <c r="A2" s="42"/>
    </row>
    <row r="3" spans="1:8" s="76" customFormat="1" ht="31.2">
      <c r="A3" s="241" t="s">
        <v>53</v>
      </c>
      <c r="B3" s="241" t="s">
        <v>31</v>
      </c>
      <c r="C3" s="241" t="s">
        <v>55</v>
      </c>
      <c r="D3" s="241" t="s">
        <v>5</v>
      </c>
      <c r="E3" s="241" t="s">
        <v>6</v>
      </c>
      <c r="F3" s="241" t="s">
        <v>46</v>
      </c>
      <c r="G3" s="112" t="s">
        <v>54</v>
      </c>
      <c r="H3" s="112" t="s">
        <v>34</v>
      </c>
    </row>
    <row r="4" spans="1:8">
      <c r="A4" s="38">
        <v>1</v>
      </c>
      <c r="B4" s="7" t="s">
        <v>35</v>
      </c>
      <c r="C4" s="6">
        <v>76617</v>
      </c>
      <c r="D4" s="6">
        <v>53536</v>
      </c>
      <c r="E4" s="6">
        <v>14668</v>
      </c>
      <c r="F4" s="6">
        <v>7586</v>
      </c>
      <c r="G4" s="6">
        <v>827</v>
      </c>
      <c r="H4" s="6">
        <v>0</v>
      </c>
    </row>
    <row r="5" spans="1:8">
      <c r="A5" s="38">
        <v>2</v>
      </c>
      <c r="B5" s="7" t="s">
        <v>209</v>
      </c>
      <c r="C5" s="6">
        <v>35248</v>
      </c>
      <c r="D5" s="6">
        <v>25591</v>
      </c>
      <c r="E5" s="6">
        <v>6809</v>
      </c>
      <c r="F5" s="6">
        <v>2613</v>
      </c>
      <c r="G5" s="6">
        <v>235</v>
      </c>
      <c r="H5" s="6">
        <v>0</v>
      </c>
    </row>
    <row r="6" spans="1:8">
      <c r="A6" s="38">
        <v>3</v>
      </c>
      <c r="B6" s="7" t="s">
        <v>210</v>
      </c>
      <c r="C6" s="6">
        <v>33429</v>
      </c>
      <c r="D6" s="6">
        <v>25371</v>
      </c>
      <c r="E6" s="6">
        <v>5740</v>
      </c>
      <c r="F6" s="6">
        <v>2171</v>
      </c>
      <c r="G6" s="6">
        <v>147</v>
      </c>
      <c r="H6" s="6">
        <v>0</v>
      </c>
    </row>
    <row r="7" spans="1:8">
      <c r="A7" s="38">
        <v>4</v>
      </c>
      <c r="B7" s="7" t="s">
        <v>211</v>
      </c>
      <c r="C7" s="6">
        <v>32332</v>
      </c>
      <c r="D7" s="6">
        <v>23057</v>
      </c>
      <c r="E7" s="6">
        <v>5905</v>
      </c>
      <c r="F7" s="6">
        <v>3131</v>
      </c>
      <c r="G7" s="6">
        <v>239</v>
      </c>
      <c r="H7" s="6">
        <v>0</v>
      </c>
    </row>
    <row r="8" spans="1:8">
      <c r="A8" s="38">
        <v>5</v>
      </c>
      <c r="B8" s="7" t="s">
        <v>212</v>
      </c>
      <c r="C8" s="6">
        <v>1703008</v>
      </c>
      <c r="D8" s="6">
        <v>1200136</v>
      </c>
      <c r="E8" s="6">
        <v>407040</v>
      </c>
      <c r="F8" s="6">
        <v>85616</v>
      </c>
      <c r="G8" s="6">
        <v>10216</v>
      </c>
      <c r="H8" s="6">
        <v>0</v>
      </c>
    </row>
    <row r="9" spans="1:8">
      <c r="A9" s="38">
        <v>6</v>
      </c>
      <c r="B9" s="7" t="s">
        <v>213</v>
      </c>
      <c r="C9" s="6">
        <v>126103</v>
      </c>
      <c r="D9" s="6">
        <v>89144</v>
      </c>
      <c r="E9" s="6">
        <v>26876</v>
      </c>
      <c r="F9" s="6">
        <v>8967</v>
      </c>
      <c r="G9" s="6">
        <v>1116</v>
      </c>
      <c r="H9" s="6">
        <v>0</v>
      </c>
    </row>
    <row r="10" spans="1:8">
      <c r="A10" s="38">
        <v>7</v>
      </c>
      <c r="B10" s="7" t="s">
        <v>214</v>
      </c>
      <c r="C10" s="6">
        <v>42212</v>
      </c>
      <c r="D10" s="6">
        <v>29585</v>
      </c>
      <c r="E10" s="6">
        <v>9447</v>
      </c>
      <c r="F10" s="6">
        <v>2882</v>
      </c>
      <c r="G10" s="6">
        <v>298</v>
      </c>
      <c r="H10" s="6">
        <v>0</v>
      </c>
    </row>
    <row r="11" spans="1:8">
      <c r="A11" s="38">
        <v>8</v>
      </c>
      <c r="B11" s="7" t="s">
        <v>215</v>
      </c>
      <c r="C11" s="6">
        <v>12715</v>
      </c>
      <c r="D11" s="6">
        <v>9383</v>
      </c>
      <c r="E11" s="6">
        <v>2028</v>
      </c>
      <c r="F11" s="6">
        <v>1256</v>
      </c>
      <c r="G11" s="6">
        <v>48</v>
      </c>
      <c r="H11" s="6">
        <v>0</v>
      </c>
    </row>
    <row r="12" spans="1:8">
      <c r="A12" s="38">
        <v>9</v>
      </c>
      <c r="B12" s="7" t="s">
        <v>216</v>
      </c>
      <c r="C12" s="6">
        <v>41193</v>
      </c>
      <c r="D12" s="6">
        <v>29135</v>
      </c>
      <c r="E12" s="6">
        <v>8173</v>
      </c>
      <c r="F12" s="6">
        <v>3511</v>
      </c>
      <c r="G12" s="6">
        <v>374</v>
      </c>
      <c r="H12" s="6">
        <v>0</v>
      </c>
    </row>
    <row r="13" spans="1:8">
      <c r="A13" s="38">
        <v>10</v>
      </c>
      <c r="B13" s="7" t="s">
        <v>217</v>
      </c>
      <c r="C13" s="6">
        <v>63479</v>
      </c>
      <c r="D13" s="6">
        <v>46005</v>
      </c>
      <c r="E13" s="6">
        <v>13021</v>
      </c>
      <c r="F13" s="6">
        <v>4107</v>
      </c>
      <c r="G13" s="6">
        <v>346</v>
      </c>
      <c r="H13" s="6">
        <v>0</v>
      </c>
    </row>
    <row r="14" spans="1:8">
      <c r="A14" s="38">
        <v>11</v>
      </c>
      <c r="B14" s="7" t="s">
        <v>218</v>
      </c>
      <c r="C14" s="6">
        <v>57362</v>
      </c>
      <c r="D14" s="6">
        <v>42306</v>
      </c>
      <c r="E14" s="6">
        <v>9225</v>
      </c>
      <c r="F14" s="6">
        <v>5265</v>
      </c>
      <c r="G14" s="6">
        <v>566</v>
      </c>
      <c r="H14" s="6">
        <v>0</v>
      </c>
    </row>
    <row r="15" spans="1:8">
      <c r="A15" s="38">
        <v>12</v>
      </c>
      <c r="B15" s="7" t="s">
        <v>219</v>
      </c>
      <c r="C15" s="6">
        <v>84287</v>
      </c>
      <c r="D15" s="6">
        <v>58581</v>
      </c>
      <c r="E15" s="6">
        <v>20039</v>
      </c>
      <c r="F15" s="6">
        <v>5224</v>
      </c>
      <c r="G15" s="6">
        <v>443</v>
      </c>
      <c r="H15" s="6">
        <v>0</v>
      </c>
    </row>
    <row r="16" spans="1:8">
      <c r="A16" s="38">
        <v>13</v>
      </c>
      <c r="B16" s="7" t="s">
        <v>220</v>
      </c>
      <c r="C16" s="6">
        <v>6576</v>
      </c>
      <c r="D16" s="6">
        <v>4865</v>
      </c>
      <c r="E16" s="6">
        <v>1098</v>
      </c>
      <c r="F16" s="6">
        <v>575</v>
      </c>
      <c r="G16" s="6">
        <v>38</v>
      </c>
      <c r="H16" s="6">
        <v>0</v>
      </c>
    </row>
    <row r="17" spans="1:8">
      <c r="A17" s="38">
        <v>14</v>
      </c>
      <c r="B17" s="7" t="s">
        <v>221</v>
      </c>
      <c r="C17" s="6">
        <v>12038</v>
      </c>
      <c r="D17" s="6">
        <v>9098</v>
      </c>
      <c r="E17" s="6">
        <v>1927</v>
      </c>
      <c r="F17" s="6">
        <v>867</v>
      </c>
      <c r="G17" s="6">
        <v>146</v>
      </c>
      <c r="H17" s="6">
        <v>0</v>
      </c>
    </row>
    <row r="18" spans="1:8">
      <c r="A18" s="38">
        <v>15</v>
      </c>
      <c r="B18" s="7" t="s">
        <v>222</v>
      </c>
      <c r="C18" s="6">
        <v>52296</v>
      </c>
      <c r="D18" s="6">
        <v>37878</v>
      </c>
      <c r="E18" s="6">
        <v>9571</v>
      </c>
      <c r="F18" s="6">
        <v>4439</v>
      </c>
      <c r="G18" s="6">
        <v>408</v>
      </c>
      <c r="H18" s="6">
        <v>0</v>
      </c>
    </row>
    <row r="19" spans="1:8">
      <c r="A19" s="38">
        <v>16</v>
      </c>
      <c r="B19" s="7" t="s">
        <v>223</v>
      </c>
      <c r="C19" s="6">
        <v>55931</v>
      </c>
      <c r="D19" s="6">
        <v>40206</v>
      </c>
      <c r="E19" s="6">
        <v>10487</v>
      </c>
      <c r="F19" s="6">
        <v>4900</v>
      </c>
      <c r="G19" s="6">
        <v>338</v>
      </c>
      <c r="H19" s="6">
        <v>0</v>
      </c>
    </row>
    <row r="20" spans="1:8">
      <c r="A20" s="38">
        <v>17</v>
      </c>
      <c r="B20" s="7" t="s">
        <v>224</v>
      </c>
      <c r="C20" s="6">
        <v>106214</v>
      </c>
      <c r="D20" s="6">
        <v>76249</v>
      </c>
      <c r="E20" s="6">
        <v>19084</v>
      </c>
      <c r="F20" s="6">
        <v>10311</v>
      </c>
      <c r="G20" s="6">
        <v>570</v>
      </c>
      <c r="H20" s="6">
        <v>0</v>
      </c>
    </row>
    <row r="21" spans="1:8">
      <c r="A21" s="38">
        <v>18</v>
      </c>
      <c r="B21" s="7" t="s">
        <v>225</v>
      </c>
      <c r="C21" s="6">
        <v>16302</v>
      </c>
      <c r="D21" s="6">
        <v>12341</v>
      </c>
      <c r="E21" s="6">
        <v>2398</v>
      </c>
      <c r="F21" s="6">
        <v>1439</v>
      </c>
      <c r="G21" s="6">
        <v>124</v>
      </c>
      <c r="H21" s="6">
        <v>0</v>
      </c>
    </row>
    <row r="22" spans="1:8">
      <c r="A22" s="38">
        <v>19</v>
      </c>
      <c r="B22" s="7" t="s">
        <v>226</v>
      </c>
      <c r="C22" s="6">
        <v>444371</v>
      </c>
      <c r="D22" s="6">
        <v>314201</v>
      </c>
      <c r="E22" s="6">
        <v>100593</v>
      </c>
      <c r="F22" s="6">
        <v>25937</v>
      </c>
      <c r="G22" s="6">
        <v>3640</v>
      </c>
      <c r="H22" s="6">
        <v>0</v>
      </c>
    </row>
    <row r="23" spans="1:8">
      <c r="A23" s="38">
        <v>20</v>
      </c>
      <c r="B23" s="7" t="s">
        <v>227</v>
      </c>
      <c r="C23" s="6">
        <v>72203</v>
      </c>
      <c r="D23" s="6">
        <v>52417</v>
      </c>
      <c r="E23" s="6">
        <v>13774</v>
      </c>
      <c r="F23" s="6">
        <v>5423</v>
      </c>
      <c r="G23" s="6">
        <v>589</v>
      </c>
      <c r="H23" s="6">
        <v>0</v>
      </c>
    </row>
    <row r="24" spans="1:8">
      <c r="A24" s="38">
        <v>21</v>
      </c>
      <c r="B24" s="7" t="s">
        <v>228</v>
      </c>
      <c r="C24" s="6">
        <v>58937</v>
      </c>
      <c r="D24" s="6">
        <v>41118</v>
      </c>
      <c r="E24" s="6">
        <v>12404</v>
      </c>
      <c r="F24" s="6">
        <v>4975</v>
      </c>
      <c r="G24" s="6">
        <v>440</v>
      </c>
      <c r="H24" s="6">
        <v>0</v>
      </c>
    </row>
    <row r="25" spans="1:8">
      <c r="A25" s="38">
        <v>22</v>
      </c>
      <c r="B25" s="7" t="s">
        <v>229</v>
      </c>
      <c r="C25" s="6">
        <v>45813</v>
      </c>
      <c r="D25" s="6">
        <v>32412</v>
      </c>
      <c r="E25" s="6">
        <v>7903</v>
      </c>
      <c r="F25" s="6">
        <v>5240</v>
      </c>
      <c r="G25" s="6">
        <v>258</v>
      </c>
      <c r="H25" s="6">
        <v>0</v>
      </c>
    </row>
    <row r="26" spans="1:8">
      <c r="A26" s="38">
        <v>23</v>
      </c>
      <c r="B26" s="7" t="s">
        <v>230</v>
      </c>
      <c r="C26" s="6">
        <v>17110</v>
      </c>
      <c r="D26" s="6">
        <v>11977</v>
      </c>
      <c r="E26" s="6">
        <v>3447</v>
      </c>
      <c r="F26" s="6">
        <v>1522</v>
      </c>
      <c r="G26" s="6">
        <v>164</v>
      </c>
      <c r="H26" s="6">
        <v>0</v>
      </c>
    </row>
    <row r="27" spans="1:8">
      <c r="A27" s="38">
        <v>24</v>
      </c>
      <c r="B27" s="7" t="s">
        <v>231</v>
      </c>
      <c r="C27" s="6">
        <v>41888</v>
      </c>
      <c r="D27" s="6">
        <v>29885</v>
      </c>
      <c r="E27" s="6">
        <v>8293</v>
      </c>
      <c r="F27" s="6">
        <v>3435</v>
      </c>
      <c r="G27" s="6">
        <v>275</v>
      </c>
      <c r="H27" s="6">
        <v>0</v>
      </c>
    </row>
    <row r="28" spans="1:8">
      <c r="A28" s="38">
        <v>25</v>
      </c>
      <c r="B28" s="7" t="s">
        <v>232</v>
      </c>
      <c r="C28" s="6">
        <v>14003</v>
      </c>
      <c r="D28" s="6">
        <v>10248</v>
      </c>
      <c r="E28" s="6">
        <v>2823</v>
      </c>
      <c r="F28" s="6">
        <v>839</v>
      </c>
      <c r="G28" s="6">
        <v>93</v>
      </c>
      <c r="H28" s="6">
        <v>0</v>
      </c>
    </row>
    <row r="29" spans="1:8">
      <c r="A29" s="38">
        <v>26</v>
      </c>
      <c r="B29" s="7" t="s">
        <v>233</v>
      </c>
      <c r="C29" s="6">
        <v>27995</v>
      </c>
      <c r="D29" s="6">
        <v>20579</v>
      </c>
      <c r="E29" s="6">
        <v>4628</v>
      </c>
      <c r="F29" s="6">
        <v>2561</v>
      </c>
      <c r="G29" s="6">
        <v>227</v>
      </c>
      <c r="H29" s="6">
        <v>0</v>
      </c>
    </row>
    <row r="30" spans="1:8">
      <c r="A30" s="38">
        <v>27</v>
      </c>
      <c r="B30" s="7" t="s">
        <v>234</v>
      </c>
      <c r="C30" s="6">
        <v>60486</v>
      </c>
      <c r="D30" s="6">
        <v>43543</v>
      </c>
      <c r="E30" s="6">
        <v>12750</v>
      </c>
      <c r="F30" s="6">
        <v>3950</v>
      </c>
      <c r="G30" s="6">
        <v>243</v>
      </c>
      <c r="H30" s="6">
        <v>0</v>
      </c>
    </row>
    <row r="31" spans="1:8">
      <c r="A31" s="38">
        <v>28</v>
      </c>
      <c r="B31" s="7" t="s">
        <v>235</v>
      </c>
      <c r="C31" s="6">
        <v>54236</v>
      </c>
      <c r="D31" s="6">
        <v>38672</v>
      </c>
      <c r="E31" s="6">
        <v>11323</v>
      </c>
      <c r="F31" s="6">
        <v>3766</v>
      </c>
      <c r="G31" s="6">
        <v>475</v>
      </c>
      <c r="H31" s="6">
        <v>0</v>
      </c>
    </row>
    <row r="32" spans="1:8">
      <c r="A32" s="38">
        <v>29</v>
      </c>
      <c r="B32" s="7" t="s">
        <v>236</v>
      </c>
      <c r="C32" s="6">
        <v>37232</v>
      </c>
      <c r="D32" s="6">
        <v>26552</v>
      </c>
      <c r="E32" s="6">
        <v>8012</v>
      </c>
      <c r="F32" s="6">
        <v>2505</v>
      </c>
      <c r="G32" s="6">
        <v>163</v>
      </c>
      <c r="H32" s="6">
        <v>0</v>
      </c>
    </row>
    <row r="33" spans="1:8">
      <c r="A33" s="38">
        <v>30</v>
      </c>
      <c r="B33" s="7" t="s">
        <v>237</v>
      </c>
      <c r="C33" s="6">
        <v>30029</v>
      </c>
      <c r="D33" s="6">
        <v>22550</v>
      </c>
      <c r="E33" s="6">
        <v>4884</v>
      </c>
      <c r="F33" s="6">
        <v>2456</v>
      </c>
      <c r="G33" s="6">
        <v>139</v>
      </c>
      <c r="H33" s="6">
        <v>0</v>
      </c>
    </row>
    <row r="34" spans="1:8">
      <c r="A34" s="38">
        <v>31</v>
      </c>
      <c r="B34" s="7" t="s">
        <v>238</v>
      </c>
      <c r="C34" s="6">
        <v>111188</v>
      </c>
      <c r="D34" s="6">
        <v>81136</v>
      </c>
      <c r="E34" s="6">
        <v>20336</v>
      </c>
      <c r="F34" s="6">
        <v>9203</v>
      </c>
      <c r="G34" s="6">
        <v>513</v>
      </c>
      <c r="H34" s="6">
        <v>0</v>
      </c>
    </row>
    <row r="35" spans="1:8">
      <c r="A35" s="38">
        <v>32</v>
      </c>
      <c r="B35" s="7" t="s">
        <v>239</v>
      </c>
      <c r="C35" s="6">
        <v>30710</v>
      </c>
      <c r="D35" s="6">
        <v>22857</v>
      </c>
      <c r="E35" s="6">
        <v>5283</v>
      </c>
      <c r="F35" s="6">
        <v>2454</v>
      </c>
      <c r="G35" s="6">
        <v>116</v>
      </c>
      <c r="H35" s="6">
        <v>0</v>
      </c>
    </row>
    <row r="36" spans="1:8">
      <c r="A36" s="38">
        <v>33</v>
      </c>
      <c r="B36" s="7" t="s">
        <v>240</v>
      </c>
      <c r="C36" s="6">
        <v>38726</v>
      </c>
      <c r="D36" s="6">
        <v>27647</v>
      </c>
      <c r="E36" s="6">
        <v>7473</v>
      </c>
      <c r="F36" s="6">
        <v>3483</v>
      </c>
      <c r="G36" s="6">
        <v>123</v>
      </c>
      <c r="H36" s="6">
        <v>0</v>
      </c>
    </row>
    <row r="37" spans="1:8">
      <c r="A37" s="38">
        <v>34</v>
      </c>
      <c r="B37" s="7" t="s">
        <v>241</v>
      </c>
      <c r="C37" s="6">
        <v>8937</v>
      </c>
      <c r="D37" s="6">
        <v>6405</v>
      </c>
      <c r="E37" s="6">
        <v>1680</v>
      </c>
      <c r="F37" s="6">
        <v>786</v>
      </c>
      <c r="G37" s="6">
        <v>66</v>
      </c>
      <c r="H37" s="6">
        <v>0</v>
      </c>
    </row>
    <row r="38" spans="1:8">
      <c r="A38" s="38">
        <v>35</v>
      </c>
      <c r="B38" s="7" t="s">
        <v>242</v>
      </c>
      <c r="C38" s="6">
        <v>85381</v>
      </c>
      <c r="D38" s="6">
        <v>59047</v>
      </c>
      <c r="E38" s="6">
        <v>19715</v>
      </c>
      <c r="F38" s="6">
        <v>6218</v>
      </c>
      <c r="G38" s="6">
        <v>401</v>
      </c>
      <c r="H38" s="6">
        <v>0</v>
      </c>
    </row>
    <row r="39" spans="1:8">
      <c r="A39" s="38">
        <v>36</v>
      </c>
      <c r="B39" s="7" t="s">
        <v>243</v>
      </c>
      <c r="C39" s="6">
        <v>61824</v>
      </c>
      <c r="D39" s="6">
        <v>45155</v>
      </c>
      <c r="E39" s="6">
        <v>11206</v>
      </c>
      <c r="F39" s="6">
        <v>4983</v>
      </c>
      <c r="G39" s="6">
        <v>480</v>
      </c>
      <c r="H39" s="6">
        <v>0</v>
      </c>
    </row>
    <row r="40" spans="1:8">
      <c r="A40" s="38">
        <v>37</v>
      </c>
      <c r="B40" s="7" t="s">
        <v>244</v>
      </c>
      <c r="C40" s="6">
        <v>36867</v>
      </c>
      <c r="D40" s="6">
        <v>25857</v>
      </c>
      <c r="E40" s="6">
        <v>6645</v>
      </c>
      <c r="F40" s="6">
        <v>3745</v>
      </c>
      <c r="G40" s="6">
        <v>620</v>
      </c>
      <c r="H40" s="6">
        <v>0</v>
      </c>
    </row>
    <row r="41" spans="1:8">
      <c r="A41" s="38">
        <v>38</v>
      </c>
      <c r="B41" s="7" t="s">
        <v>245</v>
      </c>
      <c r="C41" s="6">
        <v>50113</v>
      </c>
      <c r="D41" s="6">
        <v>35335</v>
      </c>
      <c r="E41" s="6">
        <v>8635</v>
      </c>
      <c r="F41" s="6">
        <v>5752</v>
      </c>
      <c r="G41" s="6">
        <v>391</v>
      </c>
      <c r="H41" s="6">
        <v>0</v>
      </c>
    </row>
    <row r="42" spans="1:8">
      <c r="A42" s="38">
        <v>39</v>
      </c>
      <c r="B42" s="7" t="s">
        <v>246</v>
      </c>
      <c r="C42" s="6">
        <v>44142</v>
      </c>
      <c r="D42" s="6">
        <v>31380</v>
      </c>
      <c r="E42" s="6">
        <v>8218</v>
      </c>
      <c r="F42" s="6">
        <v>4223</v>
      </c>
      <c r="G42" s="6">
        <v>321</v>
      </c>
      <c r="H42" s="6">
        <v>0</v>
      </c>
    </row>
    <row r="43" spans="1:8">
      <c r="A43" s="38">
        <v>40</v>
      </c>
      <c r="B43" s="7" t="s">
        <v>247</v>
      </c>
      <c r="C43" s="6">
        <v>27048</v>
      </c>
      <c r="D43" s="6">
        <v>19893</v>
      </c>
      <c r="E43" s="6">
        <v>4351</v>
      </c>
      <c r="F43" s="6">
        <v>2569</v>
      </c>
      <c r="G43" s="6">
        <v>235</v>
      </c>
      <c r="H43" s="6">
        <v>0</v>
      </c>
    </row>
    <row r="44" spans="1:8">
      <c r="A44" s="38">
        <v>41</v>
      </c>
      <c r="B44" s="7" t="s">
        <v>248</v>
      </c>
      <c r="C44" s="6">
        <v>27825</v>
      </c>
      <c r="D44" s="6">
        <v>19548</v>
      </c>
      <c r="E44" s="6">
        <v>5554</v>
      </c>
      <c r="F44" s="6">
        <v>2579</v>
      </c>
      <c r="G44" s="6">
        <v>144</v>
      </c>
      <c r="H44" s="6">
        <v>0</v>
      </c>
    </row>
    <row r="45" spans="1:8">
      <c r="A45" s="38">
        <v>42</v>
      </c>
      <c r="B45" s="7" t="s">
        <v>249</v>
      </c>
      <c r="C45" s="6">
        <v>38331</v>
      </c>
      <c r="D45" s="6">
        <v>27691</v>
      </c>
      <c r="E45" s="6">
        <v>5897</v>
      </c>
      <c r="F45" s="6">
        <v>4149</v>
      </c>
      <c r="G45" s="6">
        <v>594</v>
      </c>
      <c r="H45" s="6">
        <v>0</v>
      </c>
    </row>
    <row r="46" spans="1:8">
      <c r="A46" s="38">
        <v>43</v>
      </c>
      <c r="B46" s="7" t="s">
        <v>250</v>
      </c>
      <c r="C46" s="6">
        <v>15778</v>
      </c>
      <c r="D46" s="6">
        <v>11881</v>
      </c>
      <c r="E46" s="6">
        <v>2934</v>
      </c>
      <c r="F46" s="6">
        <v>921</v>
      </c>
      <c r="G46" s="6">
        <v>42</v>
      </c>
      <c r="H46" s="6">
        <v>0</v>
      </c>
    </row>
    <row r="47" spans="1:8">
      <c r="A47" s="38">
        <v>44</v>
      </c>
      <c r="B47" s="7" t="s">
        <v>251</v>
      </c>
      <c r="C47" s="6">
        <v>70561</v>
      </c>
      <c r="D47" s="6">
        <v>51771</v>
      </c>
      <c r="E47" s="6">
        <v>12472</v>
      </c>
      <c r="F47" s="6">
        <v>5809</v>
      </c>
      <c r="G47" s="6">
        <v>509</v>
      </c>
      <c r="H47" s="6">
        <v>0</v>
      </c>
    </row>
    <row r="48" spans="1:8">
      <c r="A48" s="38">
        <v>45</v>
      </c>
      <c r="B48" s="7" t="s">
        <v>252</v>
      </c>
      <c r="C48" s="6">
        <v>57057</v>
      </c>
      <c r="D48" s="6">
        <v>41252</v>
      </c>
      <c r="E48" s="6">
        <v>10217</v>
      </c>
      <c r="F48" s="6">
        <v>5275</v>
      </c>
      <c r="G48" s="6">
        <v>313</v>
      </c>
      <c r="H48" s="6">
        <v>0</v>
      </c>
    </row>
    <row r="49" spans="1:9">
      <c r="A49" s="38">
        <v>46</v>
      </c>
      <c r="B49" s="7" t="s">
        <v>253</v>
      </c>
      <c r="C49" s="6">
        <v>64928</v>
      </c>
      <c r="D49" s="6">
        <v>45015</v>
      </c>
      <c r="E49" s="6">
        <v>13798</v>
      </c>
      <c r="F49" s="6">
        <v>5740</v>
      </c>
      <c r="G49" s="6">
        <v>375</v>
      </c>
      <c r="H49" s="6">
        <v>0</v>
      </c>
    </row>
    <row r="50" spans="1:9">
      <c r="A50" s="38">
        <v>47</v>
      </c>
      <c r="B50" s="7" t="s">
        <v>254</v>
      </c>
      <c r="C50" s="6">
        <v>17857</v>
      </c>
      <c r="D50" s="6">
        <v>13210</v>
      </c>
      <c r="E50" s="6">
        <v>3096</v>
      </c>
      <c r="F50" s="6">
        <v>1460</v>
      </c>
      <c r="G50" s="6">
        <v>91</v>
      </c>
      <c r="H50" s="6">
        <v>0</v>
      </c>
    </row>
    <row r="51" spans="1:9">
      <c r="A51" s="38">
        <v>48</v>
      </c>
      <c r="B51" s="7" t="s">
        <v>255</v>
      </c>
      <c r="C51" s="6">
        <v>14999</v>
      </c>
      <c r="D51" s="6">
        <v>10493</v>
      </c>
      <c r="E51" s="6">
        <v>3556</v>
      </c>
      <c r="F51" s="6">
        <v>869</v>
      </c>
      <c r="G51" s="6">
        <v>81</v>
      </c>
      <c r="H51" s="6">
        <v>0</v>
      </c>
    </row>
    <row r="52" spans="1:9">
      <c r="A52" s="38">
        <v>49</v>
      </c>
      <c r="B52" s="7" t="s">
        <v>256</v>
      </c>
      <c r="C52" s="6">
        <v>34047</v>
      </c>
      <c r="D52" s="6">
        <v>24506</v>
      </c>
      <c r="E52" s="6">
        <v>6969</v>
      </c>
      <c r="F52" s="6">
        <v>2274</v>
      </c>
      <c r="G52" s="6">
        <v>298</v>
      </c>
      <c r="H52" s="6">
        <v>0</v>
      </c>
    </row>
    <row r="53" spans="1:9">
      <c r="A53" s="38">
        <v>50</v>
      </c>
      <c r="B53" s="7" t="s">
        <v>257</v>
      </c>
      <c r="C53" s="6">
        <v>56044</v>
      </c>
      <c r="D53" s="6">
        <v>39074</v>
      </c>
      <c r="E53" s="6">
        <v>12367</v>
      </c>
      <c r="F53" s="6">
        <v>4269</v>
      </c>
      <c r="G53" s="6">
        <v>334</v>
      </c>
      <c r="H53" s="6">
        <v>0</v>
      </c>
    </row>
    <row r="54" spans="1:9">
      <c r="A54" s="38">
        <v>51</v>
      </c>
      <c r="B54" s="7" t="s">
        <v>258</v>
      </c>
      <c r="C54" s="6">
        <v>20474</v>
      </c>
      <c r="D54" s="6">
        <v>14476</v>
      </c>
      <c r="E54" s="6">
        <v>4802</v>
      </c>
      <c r="F54" s="6">
        <v>1129</v>
      </c>
      <c r="G54" s="6">
        <v>67</v>
      </c>
      <c r="H54" s="6">
        <v>0</v>
      </c>
    </row>
    <row r="55" spans="1:9">
      <c r="A55" s="38">
        <v>52</v>
      </c>
      <c r="B55" s="12" t="s">
        <v>439</v>
      </c>
      <c r="C55" s="6">
        <v>19848</v>
      </c>
      <c r="D55" s="6">
        <v>11821</v>
      </c>
      <c r="E55" s="6">
        <v>6914</v>
      </c>
      <c r="F55" s="6">
        <v>668</v>
      </c>
      <c r="G55" s="6">
        <v>445</v>
      </c>
      <c r="H55" s="6">
        <v>0</v>
      </c>
    </row>
    <row r="56" spans="1:9" s="2" customFormat="1" ht="15.6">
      <c r="A56" s="53"/>
      <c r="B56" s="184" t="s">
        <v>11</v>
      </c>
      <c r="C56" s="55">
        <f t="shared" ref="C56:H56" si="0">SUM(C4:C55)</f>
        <v>4394330</v>
      </c>
      <c r="D56" s="55">
        <f t="shared" si="0"/>
        <v>3122071</v>
      </c>
      <c r="E56" s="55">
        <f t="shared" si="0"/>
        <v>946488</v>
      </c>
      <c r="F56" s="55">
        <f t="shared" si="0"/>
        <v>296027</v>
      </c>
      <c r="G56" s="55">
        <f t="shared" si="0"/>
        <v>29744</v>
      </c>
      <c r="H56" s="55">
        <f t="shared" si="0"/>
        <v>0</v>
      </c>
      <c r="I56" s="39"/>
    </row>
    <row r="57" spans="1:9">
      <c r="C57" s="8"/>
      <c r="D57" s="8"/>
      <c r="E57" s="8"/>
      <c r="F57" s="8"/>
      <c r="G57" s="8"/>
      <c r="H57" s="8"/>
    </row>
    <row r="58" spans="1:9">
      <c r="B58" t="s">
        <v>49</v>
      </c>
    </row>
    <row r="60" spans="1:9">
      <c r="D60" s="168"/>
    </row>
    <row r="61" spans="1:9">
      <c r="E61" s="318"/>
    </row>
    <row r="65" spans="4:4">
      <c r="D65" s="16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U83"/>
  <sheetViews>
    <sheetView workbookViewId="0">
      <selection activeCell="B31" sqref="B31"/>
    </sheetView>
  </sheetViews>
  <sheetFormatPr defaultRowHeight="14.4"/>
  <cols>
    <col min="1" max="1" width="13.44140625" customWidth="1"/>
    <col min="2" max="2" width="12" customWidth="1"/>
    <col min="3" max="3" width="17.33203125" bestFit="1" customWidth="1"/>
    <col min="4" max="4" width="13.5546875" customWidth="1"/>
    <col min="5" max="5" width="14.5546875" customWidth="1"/>
    <col min="6" max="6" width="12.88671875" customWidth="1"/>
    <col min="7" max="7" width="19" customWidth="1"/>
    <col min="8" max="8" width="12.88671875" customWidth="1"/>
    <col min="9" max="9" width="14.109375" customWidth="1"/>
    <col min="10" max="10" width="12.88671875" customWidth="1"/>
    <col min="11" max="11" width="15.44140625" bestFit="1" customWidth="1"/>
    <col min="12" max="12" width="13.33203125" customWidth="1"/>
    <col min="13" max="13" width="14.109375" customWidth="1"/>
    <col min="14" max="14" width="12.44140625" customWidth="1"/>
    <col min="15" max="15" width="13.109375" bestFit="1" customWidth="1"/>
    <col min="16" max="16" width="11" customWidth="1"/>
    <col min="17" max="17" width="13.33203125" customWidth="1"/>
    <col min="20" max="21" width="15.44140625" bestFit="1" customWidth="1"/>
  </cols>
  <sheetData>
    <row r="1" spans="1:20" ht="15.6">
      <c r="A1" s="552" t="s">
        <v>703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</row>
    <row r="2" spans="1:20" ht="15" thickBo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</row>
    <row r="3" spans="1:20">
      <c r="A3" s="564" t="s">
        <v>19</v>
      </c>
      <c r="B3" s="560" t="s">
        <v>5</v>
      </c>
      <c r="C3" s="561"/>
      <c r="D3" s="561"/>
      <c r="E3" s="563"/>
      <c r="F3" s="560" t="s">
        <v>6</v>
      </c>
      <c r="G3" s="561"/>
      <c r="H3" s="561"/>
      <c r="I3" s="563"/>
      <c r="J3" s="560" t="s">
        <v>20</v>
      </c>
      <c r="K3" s="561"/>
      <c r="L3" s="561"/>
      <c r="M3" s="563"/>
      <c r="N3" s="560" t="s">
        <v>21</v>
      </c>
      <c r="O3" s="561"/>
      <c r="P3" s="561"/>
      <c r="Q3" s="562"/>
    </row>
    <row r="4" spans="1:20" ht="15" thickBot="1">
      <c r="A4" s="566"/>
      <c r="B4" s="354" t="s">
        <v>1</v>
      </c>
      <c r="C4" s="355" t="s">
        <v>51</v>
      </c>
      <c r="D4" s="355" t="s">
        <v>22</v>
      </c>
      <c r="E4" s="355" t="s">
        <v>442</v>
      </c>
      <c r="F4" s="354" t="s">
        <v>1</v>
      </c>
      <c r="G4" s="355" t="s">
        <v>51</v>
      </c>
      <c r="H4" s="355" t="s">
        <v>22</v>
      </c>
      <c r="I4" s="355" t="s">
        <v>442</v>
      </c>
      <c r="J4" s="354" t="s">
        <v>1</v>
      </c>
      <c r="K4" s="355" t="s">
        <v>51</v>
      </c>
      <c r="L4" s="355" t="s">
        <v>22</v>
      </c>
      <c r="M4" s="355" t="s">
        <v>442</v>
      </c>
      <c r="N4" s="355" t="s">
        <v>1</v>
      </c>
      <c r="O4" s="355" t="s">
        <v>51</v>
      </c>
      <c r="P4" s="355" t="s">
        <v>22</v>
      </c>
      <c r="Q4" s="356" t="s">
        <v>442</v>
      </c>
    </row>
    <row r="5" spans="1:20">
      <c r="A5" s="348" t="s">
        <v>624</v>
      </c>
      <c r="B5" s="490">
        <v>992364</v>
      </c>
      <c r="C5" s="491">
        <v>1082543807.74</v>
      </c>
      <c r="D5" s="491">
        <v>1090.8699999999999</v>
      </c>
      <c r="E5" s="491">
        <v>1097.95</v>
      </c>
      <c r="F5" s="490">
        <v>29736</v>
      </c>
      <c r="G5" s="491">
        <v>13442342.32</v>
      </c>
      <c r="H5" s="491">
        <v>452.06</v>
      </c>
      <c r="I5" s="491">
        <v>360.96</v>
      </c>
      <c r="J5" s="490">
        <v>117790</v>
      </c>
      <c r="K5" s="491">
        <v>77727017.799999997</v>
      </c>
      <c r="L5" s="491">
        <v>659.88</v>
      </c>
      <c r="M5" s="491">
        <v>571.14</v>
      </c>
      <c r="N5" s="490">
        <v>7790</v>
      </c>
      <c r="O5" s="491">
        <v>2563216.52</v>
      </c>
      <c r="P5" s="492">
        <v>329.04</v>
      </c>
      <c r="Q5" s="493">
        <v>360</v>
      </c>
    </row>
    <row r="6" spans="1:20" ht="15" thickBot="1">
      <c r="A6" s="494" t="s">
        <v>625</v>
      </c>
      <c r="B6" s="495">
        <v>872342</v>
      </c>
      <c r="C6" s="496">
        <v>720106759.44000006</v>
      </c>
      <c r="D6" s="497">
        <v>825.49</v>
      </c>
      <c r="E6" s="497">
        <v>679.02</v>
      </c>
      <c r="F6" s="495">
        <v>353772</v>
      </c>
      <c r="G6" s="496">
        <v>228707923.30000001</v>
      </c>
      <c r="H6" s="497">
        <v>646.48</v>
      </c>
      <c r="I6" s="497">
        <v>552.4</v>
      </c>
      <c r="J6" s="495">
        <v>74506</v>
      </c>
      <c r="K6" s="496">
        <v>40289753.340000004</v>
      </c>
      <c r="L6" s="497">
        <v>540.76</v>
      </c>
      <c r="M6" s="497">
        <v>455.85</v>
      </c>
      <c r="N6" s="495">
        <v>11133</v>
      </c>
      <c r="O6" s="496">
        <v>3279130.44</v>
      </c>
      <c r="P6" s="496">
        <v>294.54000000000002</v>
      </c>
      <c r="Q6" s="498">
        <v>257.14</v>
      </c>
    </row>
    <row r="7" spans="1:20" ht="16.2" thickBot="1">
      <c r="A7" s="499" t="s">
        <v>538</v>
      </c>
      <c r="B7" s="370">
        <f>SUM(B5:B6)</f>
        <v>1864706</v>
      </c>
      <c r="C7" s="500">
        <f>SUM(C5:C6)</f>
        <v>1802650567.1800001</v>
      </c>
      <c r="D7" s="488">
        <f>C7/B7</f>
        <v>966.72106336333991</v>
      </c>
      <c r="E7" s="485">
        <v>890.34</v>
      </c>
      <c r="F7" s="370">
        <f>SUM(F5:F6)</f>
        <v>383508</v>
      </c>
      <c r="G7" s="500">
        <f>SUM(G5:G6)</f>
        <v>242150265.62</v>
      </c>
      <c r="H7" s="488">
        <f>G7/F7</f>
        <v>631.40864237512653</v>
      </c>
      <c r="I7" s="485">
        <v>540.39</v>
      </c>
      <c r="J7" s="370">
        <f>SUM(J5:J6)</f>
        <v>192296</v>
      </c>
      <c r="K7" s="500">
        <f>SUM(K5:K6)</f>
        <v>118016771.14</v>
      </c>
      <c r="L7" s="488">
        <f>K7/J7</f>
        <v>613.72452437908225</v>
      </c>
      <c r="M7" s="485">
        <v>510.56</v>
      </c>
      <c r="N7" s="370">
        <f>SUM(N5:N6)</f>
        <v>18923</v>
      </c>
      <c r="O7" s="500">
        <f>SUM(O5:O6)</f>
        <v>5842346.96</v>
      </c>
      <c r="P7" s="342">
        <f>O7/N7</f>
        <v>308.74316757385191</v>
      </c>
      <c r="Q7" s="531">
        <v>360</v>
      </c>
      <c r="S7" s="318"/>
      <c r="T7" s="320"/>
    </row>
    <row r="8" spans="1:20" s="333" customFormat="1">
      <c r="D8" s="320"/>
      <c r="H8" s="320"/>
      <c r="I8" s="320"/>
      <c r="M8" s="320"/>
      <c r="P8" s="320"/>
      <c r="Q8" s="320"/>
    </row>
    <row r="9" spans="1:20" ht="15.6">
      <c r="A9" s="552" t="s">
        <v>704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</row>
    <row r="10" spans="1:20" ht="16.2" thickBot="1">
      <c r="A10" s="311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123"/>
    </row>
    <row r="11" spans="1:20">
      <c r="A11" s="564" t="s">
        <v>19</v>
      </c>
      <c r="B11" s="560" t="s">
        <v>5</v>
      </c>
      <c r="C11" s="561"/>
      <c r="D11" s="561"/>
      <c r="E11" s="563"/>
      <c r="F11" s="560" t="s">
        <v>6</v>
      </c>
      <c r="G11" s="561"/>
      <c r="H11" s="561"/>
      <c r="I11" s="563"/>
      <c r="J11" s="560" t="s">
        <v>20</v>
      </c>
      <c r="K11" s="561"/>
      <c r="L11" s="561"/>
      <c r="M11" s="563"/>
      <c r="N11" s="560" t="s">
        <v>21</v>
      </c>
      <c r="O11" s="561"/>
      <c r="P11" s="561"/>
      <c r="Q11" s="562"/>
    </row>
    <row r="12" spans="1:20" ht="15" thickBot="1">
      <c r="A12" s="565"/>
      <c r="B12" s="203" t="s">
        <v>1</v>
      </c>
      <c r="C12" s="204" t="s">
        <v>51</v>
      </c>
      <c r="D12" s="204" t="s">
        <v>22</v>
      </c>
      <c r="E12" s="204" t="s">
        <v>442</v>
      </c>
      <c r="F12" s="203" t="s">
        <v>1</v>
      </c>
      <c r="G12" s="204" t="s">
        <v>51</v>
      </c>
      <c r="H12" s="204" t="s">
        <v>22</v>
      </c>
      <c r="I12" s="204" t="s">
        <v>442</v>
      </c>
      <c r="J12" s="203" t="s">
        <v>1</v>
      </c>
      <c r="K12" s="204" t="s">
        <v>51</v>
      </c>
      <c r="L12" s="204" t="s">
        <v>22</v>
      </c>
      <c r="M12" s="204" t="s">
        <v>442</v>
      </c>
      <c r="N12" s="203" t="s">
        <v>1</v>
      </c>
      <c r="O12" s="204" t="s">
        <v>51</v>
      </c>
      <c r="P12" s="204" t="s">
        <v>22</v>
      </c>
      <c r="Q12" s="205" t="s">
        <v>442</v>
      </c>
    </row>
    <row r="13" spans="1:20">
      <c r="A13" s="198" t="s">
        <v>461</v>
      </c>
      <c r="B13" s="199">
        <v>33524</v>
      </c>
      <c r="C13" s="200">
        <v>1852685.54</v>
      </c>
      <c r="D13" s="200">
        <v>55.26</v>
      </c>
      <c r="E13" s="200">
        <v>54.14</v>
      </c>
      <c r="F13" s="199">
        <v>9443</v>
      </c>
      <c r="G13" s="200">
        <v>571487.88</v>
      </c>
      <c r="H13" s="200">
        <v>60.52</v>
      </c>
      <c r="I13" s="200">
        <v>61.63</v>
      </c>
      <c r="J13" s="199">
        <v>1514</v>
      </c>
      <c r="K13" s="200">
        <v>84139.65</v>
      </c>
      <c r="L13" s="200">
        <v>55.57</v>
      </c>
      <c r="M13" s="200">
        <v>55.23</v>
      </c>
      <c r="N13" s="199">
        <v>3495</v>
      </c>
      <c r="O13" s="200">
        <v>241642.31</v>
      </c>
      <c r="P13" s="201">
        <v>69.14</v>
      </c>
      <c r="Q13" s="202">
        <v>69.39</v>
      </c>
    </row>
    <row r="14" spans="1:20">
      <c r="A14" s="191" t="s">
        <v>462</v>
      </c>
      <c r="B14" s="126">
        <v>20965</v>
      </c>
      <c r="C14" s="127">
        <v>2975489.15</v>
      </c>
      <c r="D14" s="127">
        <v>141.93</v>
      </c>
      <c r="E14" s="127">
        <v>137.31</v>
      </c>
      <c r="F14" s="126">
        <v>14207</v>
      </c>
      <c r="G14" s="127">
        <v>2190911.46</v>
      </c>
      <c r="H14" s="127">
        <v>154.21</v>
      </c>
      <c r="I14" s="127">
        <v>162.82</v>
      </c>
      <c r="J14" s="126">
        <v>1173</v>
      </c>
      <c r="K14" s="127">
        <v>174180.67</v>
      </c>
      <c r="L14" s="127">
        <v>148.49</v>
      </c>
      <c r="M14" s="127">
        <v>147.46</v>
      </c>
      <c r="N14" s="126">
        <v>4187</v>
      </c>
      <c r="O14" s="127">
        <v>614566.55000000005</v>
      </c>
      <c r="P14" s="125">
        <v>146.78</v>
      </c>
      <c r="Q14" s="192">
        <v>149.18</v>
      </c>
    </row>
    <row r="15" spans="1:20">
      <c r="A15" s="191" t="s">
        <v>463</v>
      </c>
      <c r="B15" s="126">
        <v>12797</v>
      </c>
      <c r="C15" s="127">
        <v>3243762.61</v>
      </c>
      <c r="D15" s="127">
        <v>253.48</v>
      </c>
      <c r="E15" s="127">
        <v>254.73</v>
      </c>
      <c r="F15" s="126">
        <v>12802</v>
      </c>
      <c r="G15" s="127">
        <v>3279564.35</v>
      </c>
      <c r="H15" s="127">
        <v>256.18</v>
      </c>
      <c r="I15" s="127">
        <v>261.02</v>
      </c>
      <c r="J15" s="126">
        <v>5034</v>
      </c>
      <c r="K15" s="127">
        <v>1339913.51</v>
      </c>
      <c r="L15" s="127">
        <v>266.17</v>
      </c>
      <c r="M15" s="127">
        <v>271.29000000000002</v>
      </c>
      <c r="N15" s="126">
        <v>1679</v>
      </c>
      <c r="O15" s="127">
        <v>409370.62</v>
      </c>
      <c r="P15" s="125">
        <v>243.82</v>
      </c>
      <c r="Q15" s="192">
        <v>242.49</v>
      </c>
    </row>
    <row r="16" spans="1:20">
      <c r="A16" s="191" t="s">
        <v>464</v>
      </c>
      <c r="B16" s="126">
        <v>124109</v>
      </c>
      <c r="C16" s="127">
        <v>43917442.140000001</v>
      </c>
      <c r="D16" s="127">
        <v>353.86</v>
      </c>
      <c r="E16" s="127">
        <v>349.91</v>
      </c>
      <c r="F16" s="126">
        <v>57947</v>
      </c>
      <c r="G16" s="127">
        <v>20445647.690000001</v>
      </c>
      <c r="H16" s="127">
        <v>352.83</v>
      </c>
      <c r="I16" s="127">
        <v>351.94</v>
      </c>
      <c r="J16" s="126">
        <v>44449</v>
      </c>
      <c r="K16" s="127">
        <v>15524508.4</v>
      </c>
      <c r="L16" s="127">
        <v>349.27</v>
      </c>
      <c r="M16" s="127">
        <v>338.4</v>
      </c>
      <c r="N16" s="126">
        <v>6566</v>
      </c>
      <c r="O16" s="127">
        <v>2361138.61</v>
      </c>
      <c r="P16" s="125">
        <v>359.6</v>
      </c>
      <c r="Q16" s="192">
        <v>360</v>
      </c>
    </row>
    <row r="17" spans="1:21">
      <c r="A17" s="191" t="s">
        <v>465</v>
      </c>
      <c r="B17" s="126">
        <v>203820</v>
      </c>
      <c r="C17" s="127">
        <v>92301889.799999997</v>
      </c>
      <c r="D17" s="127">
        <v>452.86</v>
      </c>
      <c r="E17" s="127">
        <v>456.27</v>
      </c>
      <c r="F17" s="126">
        <v>71869</v>
      </c>
      <c r="G17" s="127">
        <v>32273046.199999999</v>
      </c>
      <c r="H17" s="127">
        <v>449.05</v>
      </c>
      <c r="I17" s="127">
        <v>442.53</v>
      </c>
      <c r="J17" s="126">
        <v>40628</v>
      </c>
      <c r="K17" s="127">
        <v>18358286.57</v>
      </c>
      <c r="L17" s="127">
        <v>451.86</v>
      </c>
      <c r="M17" s="127">
        <v>455.92</v>
      </c>
      <c r="N17" s="126">
        <v>0</v>
      </c>
      <c r="O17" s="127">
        <v>0</v>
      </c>
      <c r="P17" s="125">
        <v>0</v>
      </c>
      <c r="Q17" s="192" t="s">
        <v>439</v>
      </c>
    </row>
    <row r="18" spans="1:21">
      <c r="A18" s="191" t="s">
        <v>466</v>
      </c>
      <c r="B18" s="126">
        <v>178631</v>
      </c>
      <c r="C18" s="127">
        <v>97380898.930000007</v>
      </c>
      <c r="D18" s="127">
        <v>545.15</v>
      </c>
      <c r="E18" s="127">
        <v>543.28</v>
      </c>
      <c r="F18" s="126">
        <v>55242</v>
      </c>
      <c r="G18" s="127">
        <v>30140891.440000001</v>
      </c>
      <c r="H18" s="127">
        <v>545.62</v>
      </c>
      <c r="I18" s="127">
        <v>543.91999999999996</v>
      </c>
      <c r="J18" s="126">
        <v>25336</v>
      </c>
      <c r="K18" s="127">
        <v>13854198.449999999</v>
      </c>
      <c r="L18" s="127">
        <v>546.82000000000005</v>
      </c>
      <c r="M18" s="127">
        <v>545.35</v>
      </c>
      <c r="N18" s="126">
        <v>7</v>
      </c>
      <c r="O18" s="127">
        <v>3920</v>
      </c>
      <c r="P18" s="125">
        <v>560</v>
      </c>
      <c r="Q18" s="192">
        <v>560</v>
      </c>
    </row>
    <row r="19" spans="1:21">
      <c r="A19" s="191" t="s">
        <v>467</v>
      </c>
      <c r="B19" s="126">
        <v>150381</v>
      </c>
      <c r="C19" s="127">
        <v>97473481.780000001</v>
      </c>
      <c r="D19" s="127">
        <v>648.17999999999995</v>
      </c>
      <c r="E19" s="127">
        <v>646.48</v>
      </c>
      <c r="F19" s="126">
        <v>32458</v>
      </c>
      <c r="G19" s="127">
        <v>21083020.199999999</v>
      </c>
      <c r="H19" s="127">
        <v>649.54999999999995</v>
      </c>
      <c r="I19" s="127">
        <v>649.5</v>
      </c>
      <c r="J19" s="126">
        <v>18093</v>
      </c>
      <c r="K19" s="127">
        <v>11644113.35</v>
      </c>
      <c r="L19" s="127">
        <v>643.57000000000005</v>
      </c>
      <c r="M19" s="127">
        <v>639.91</v>
      </c>
      <c r="N19" s="126">
        <v>2</v>
      </c>
      <c r="O19" s="127">
        <v>1262.24</v>
      </c>
      <c r="P19" s="125">
        <v>631.12</v>
      </c>
      <c r="Q19" s="192">
        <v>631.12</v>
      </c>
    </row>
    <row r="20" spans="1:21">
      <c r="A20" s="191" t="s">
        <v>468</v>
      </c>
      <c r="B20" s="126">
        <v>118512</v>
      </c>
      <c r="C20" s="127">
        <v>88742619</v>
      </c>
      <c r="D20" s="127">
        <v>748.81</v>
      </c>
      <c r="E20" s="127">
        <v>748</v>
      </c>
      <c r="F20" s="126">
        <v>28263</v>
      </c>
      <c r="G20" s="127">
        <v>21170491.379999999</v>
      </c>
      <c r="H20" s="127">
        <v>749.05</v>
      </c>
      <c r="I20" s="127">
        <v>747.42</v>
      </c>
      <c r="J20" s="126">
        <v>16503</v>
      </c>
      <c r="K20" s="127">
        <v>12260342.42</v>
      </c>
      <c r="L20" s="127">
        <v>742.92</v>
      </c>
      <c r="M20" s="127">
        <v>736.3</v>
      </c>
      <c r="N20" s="126">
        <v>2982</v>
      </c>
      <c r="O20" s="127">
        <v>2204677.9300000002</v>
      </c>
      <c r="P20" s="125">
        <v>739.33</v>
      </c>
      <c r="Q20" s="192">
        <v>736.3</v>
      </c>
    </row>
    <row r="21" spans="1:21">
      <c r="A21" s="191" t="s">
        <v>469</v>
      </c>
      <c r="B21" s="126">
        <v>98764</v>
      </c>
      <c r="C21" s="127">
        <v>83804542.819999993</v>
      </c>
      <c r="D21" s="127">
        <v>848.53</v>
      </c>
      <c r="E21" s="127">
        <v>847.73</v>
      </c>
      <c r="F21" s="126">
        <v>24012</v>
      </c>
      <c r="G21" s="127">
        <v>20399564.780000001</v>
      </c>
      <c r="H21" s="127">
        <v>849.56</v>
      </c>
      <c r="I21" s="127">
        <v>849.7</v>
      </c>
      <c r="J21" s="126">
        <v>7250</v>
      </c>
      <c r="K21" s="127">
        <v>6135837.2599999998</v>
      </c>
      <c r="L21" s="127">
        <v>846.32</v>
      </c>
      <c r="M21" s="127">
        <v>844.67</v>
      </c>
      <c r="N21" s="126">
        <v>1</v>
      </c>
      <c r="O21" s="127">
        <v>804.5</v>
      </c>
      <c r="P21" s="125">
        <v>804.5</v>
      </c>
      <c r="Q21" s="192">
        <v>804.5</v>
      </c>
    </row>
    <row r="22" spans="1:21">
      <c r="A22" s="191" t="s">
        <v>470</v>
      </c>
      <c r="B22" s="126">
        <v>111891</v>
      </c>
      <c r="C22" s="127">
        <v>106094991.44</v>
      </c>
      <c r="D22" s="127">
        <v>948.2</v>
      </c>
      <c r="E22" s="127">
        <v>942.78</v>
      </c>
      <c r="F22" s="126">
        <v>22834</v>
      </c>
      <c r="G22" s="127">
        <v>21631181.890000001</v>
      </c>
      <c r="H22" s="127">
        <v>947.32</v>
      </c>
      <c r="I22" s="127">
        <v>942.69</v>
      </c>
      <c r="J22" s="126">
        <v>9792</v>
      </c>
      <c r="K22" s="127">
        <v>9386002.3100000005</v>
      </c>
      <c r="L22" s="127">
        <v>958.54</v>
      </c>
      <c r="M22" s="127">
        <v>969.32</v>
      </c>
      <c r="N22" s="126">
        <v>0</v>
      </c>
      <c r="O22" s="127">
        <v>0</v>
      </c>
      <c r="P22" s="125">
        <v>0</v>
      </c>
      <c r="Q22" s="192" t="s">
        <v>439</v>
      </c>
    </row>
    <row r="23" spans="1:21">
      <c r="A23" s="191" t="s">
        <v>448</v>
      </c>
      <c r="B23" s="126">
        <v>520040</v>
      </c>
      <c r="C23" s="127">
        <v>658519407.35000002</v>
      </c>
      <c r="D23" s="127">
        <v>1266.29</v>
      </c>
      <c r="E23" s="127">
        <v>1288.69</v>
      </c>
      <c r="F23" s="126">
        <v>47274</v>
      </c>
      <c r="G23" s="127">
        <v>56408390.18</v>
      </c>
      <c r="H23" s="127">
        <v>1193.22</v>
      </c>
      <c r="I23" s="127">
        <v>1173.03</v>
      </c>
      <c r="J23" s="126">
        <v>19164</v>
      </c>
      <c r="K23" s="127">
        <v>23172599.440000001</v>
      </c>
      <c r="L23" s="127">
        <v>1209.17</v>
      </c>
      <c r="M23" s="127">
        <v>1196.94</v>
      </c>
      <c r="N23" s="126">
        <v>4</v>
      </c>
      <c r="O23" s="127">
        <v>4964.2</v>
      </c>
      <c r="P23" s="125">
        <v>1241.05</v>
      </c>
      <c r="Q23" s="192">
        <v>1250.24</v>
      </c>
    </row>
    <row r="24" spans="1:21">
      <c r="A24" s="191" t="s">
        <v>449</v>
      </c>
      <c r="B24" s="126">
        <v>233616</v>
      </c>
      <c r="C24" s="127">
        <v>390088221.56999999</v>
      </c>
      <c r="D24" s="127">
        <v>1669.78</v>
      </c>
      <c r="E24" s="127">
        <v>1641.85</v>
      </c>
      <c r="F24" s="126">
        <v>6162</v>
      </c>
      <c r="G24" s="127">
        <v>10210498.539999999</v>
      </c>
      <c r="H24" s="127">
        <v>1657.01</v>
      </c>
      <c r="I24" s="127">
        <v>1628.46</v>
      </c>
      <c r="J24" s="126">
        <v>2732</v>
      </c>
      <c r="K24" s="127">
        <v>4587521.9000000004</v>
      </c>
      <c r="L24" s="127">
        <v>1679.18</v>
      </c>
      <c r="M24" s="127">
        <v>1656.81</v>
      </c>
      <c r="N24" s="126">
        <v>0</v>
      </c>
      <c r="O24" s="127">
        <v>0</v>
      </c>
      <c r="P24" s="125">
        <v>0</v>
      </c>
      <c r="Q24" s="192" t="s">
        <v>439</v>
      </c>
    </row>
    <row r="25" spans="1:21">
      <c r="A25" s="191" t="s">
        <v>450</v>
      </c>
      <c r="B25" s="126">
        <v>43533</v>
      </c>
      <c r="C25" s="127">
        <v>95497693.120000005</v>
      </c>
      <c r="D25" s="127">
        <v>2193.69</v>
      </c>
      <c r="E25" s="127">
        <v>2165.94</v>
      </c>
      <c r="F25" s="126">
        <v>723</v>
      </c>
      <c r="G25" s="127">
        <v>1588495.14</v>
      </c>
      <c r="H25" s="127">
        <v>2197.09</v>
      </c>
      <c r="I25" s="127">
        <v>2165.98</v>
      </c>
      <c r="J25" s="126">
        <v>453</v>
      </c>
      <c r="K25" s="127">
        <v>991068.91</v>
      </c>
      <c r="L25" s="127">
        <v>2187.79</v>
      </c>
      <c r="M25" s="127">
        <v>2159.37</v>
      </c>
      <c r="N25" s="126">
        <v>0</v>
      </c>
      <c r="O25" s="127">
        <v>0</v>
      </c>
      <c r="P25" s="125">
        <v>0</v>
      </c>
      <c r="Q25" s="192" t="s">
        <v>439</v>
      </c>
    </row>
    <row r="26" spans="1:21">
      <c r="A26" s="191" t="s">
        <v>497</v>
      </c>
      <c r="B26" s="126">
        <v>10287</v>
      </c>
      <c r="C26" s="127">
        <v>27617314.969999999</v>
      </c>
      <c r="D26" s="127">
        <v>2684.68</v>
      </c>
      <c r="E26" s="127">
        <v>2655.38</v>
      </c>
      <c r="F26" s="126">
        <v>238</v>
      </c>
      <c r="G26" s="127">
        <v>637187.68999999994</v>
      </c>
      <c r="H26" s="127">
        <v>2677.26</v>
      </c>
      <c r="I26" s="127">
        <v>2644.59</v>
      </c>
      <c r="J26" s="126">
        <v>145</v>
      </c>
      <c r="K26" s="127">
        <v>394142.96</v>
      </c>
      <c r="L26" s="127">
        <v>2718.23</v>
      </c>
      <c r="M26" s="127">
        <v>2736.04</v>
      </c>
      <c r="N26" s="126">
        <v>0</v>
      </c>
      <c r="O26" s="127">
        <v>0</v>
      </c>
      <c r="P26" s="125">
        <v>0</v>
      </c>
      <c r="Q26" s="192" t="s">
        <v>439</v>
      </c>
    </row>
    <row r="27" spans="1:21">
      <c r="A27" s="191" t="s">
        <v>498</v>
      </c>
      <c r="B27" s="126">
        <v>2452</v>
      </c>
      <c r="C27" s="127">
        <v>7842103.3099999996</v>
      </c>
      <c r="D27" s="127">
        <v>3198.25</v>
      </c>
      <c r="E27" s="127">
        <v>3174.96</v>
      </c>
      <c r="F27" s="126">
        <v>20</v>
      </c>
      <c r="G27" s="127">
        <v>63163.21</v>
      </c>
      <c r="H27" s="127">
        <v>3158.16</v>
      </c>
      <c r="I27" s="127">
        <v>3118.63</v>
      </c>
      <c r="J27" s="126">
        <v>20</v>
      </c>
      <c r="K27" s="127">
        <v>63319.64</v>
      </c>
      <c r="L27" s="127">
        <v>3165.98</v>
      </c>
      <c r="M27" s="127">
        <v>3135.75</v>
      </c>
      <c r="N27" s="126">
        <v>0</v>
      </c>
      <c r="O27" s="127">
        <v>0</v>
      </c>
      <c r="P27" s="125">
        <v>0</v>
      </c>
      <c r="Q27" s="192" t="s">
        <v>439</v>
      </c>
    </row>
    <row r="28" spans="1:21">
      <c r="A28" s="191" t="s">
        <v>499</v>
      </c>
      <c r="B28" s="126">
        <v>1126</v>
      </c>
      <c r="C28" s="127">
        <v>4164314.73</v>
      </c>
      <c r="D28" s="127">
        <v>3698.33</v>
      </c>
      <c r="E28" s="127">
        <v>3715.57</v>
      </c>
      <c r="F28" s="126">
        <v>8</v>
      </c>
      <c r="G28" s="127">
        <v>29482.47</v>
      </c>
      <c r="H28" s="127">
        <v>3685.31</v>
      </c>
      <c r="I28" s="127">
        <v>3627.67</v>
      </c>
      <c r="J28" s="126">
        <v>6</v>
      </c>
      <c r="K28" s="127">
        <v>22213.81</v>
      </c>
      <c r="L28" s="127">
        <v>3702.3</v>
      </c>
      <c r="M28" s="127">
        <v>3739.2</v>
      </c>
      <c r="N28" s="126">
        <v>0</v>
      </c>
      <c r="O28" s="127">
        <v>0</v>
      </c>
      <c r="P28" s="125">
        <v>0</v>
      </c>
      <c r="Q28" s="192" t="s">
        <v>439</v>
      </c>
    </row>
    <row r="29" spans="1:21" ht="15" thickBot="1">
      <c r="A29" s="193" t="s">
        <v>500</v>
      </c>
      <c r="B29" s="194">
        <v>258</v>
      </c>
      <c r="C29" s="195">
        <v>1133708.92</v>
      </c>
      <c r="D29" s="195">
        <v>4394.22</v>
      </c>
      <c r="E29" s="195">
        <v>4248.53</v>
      </c>
      <c r="F29" s="194">
        <v>6</v>
      </c>
      <c r="G29" s="195">
        <v>27241.119999999999</v>
      </c>
      <c r="H29" s="195">
        <v>4540.1899999999996</v>
      </c>
      <c r="I29" s="195">
        <v>4260.67</v>
      </c>
      <c r="J29" s="194">
        <v>4</v>
      </c>
      <c r="K29" s="195">
        <v>24381.89</v>
      </c>
      <c r="L29" s="195">
        <v>6095.47</v>
      </c>
      <c r="M29" s="195">
        <v>4702.03</v>
      </c>
      <c r="N29" s="194">
        <v>0</v>
      </c>
      <c r="O29" s="195">
        <v>0</v>
      </c>
      <c r="P29" s="196">
        <v>0</v>
      </c>
      <c r="Q29" s="197" t="s">
        <v>439</v>
      </c>
    </row>
    <row r="30" spans="1:21" ht="16.2" thickBot="1">
      <c r="A30" s="187" t="s">
        <v>538</v>
      </c>
      <c r="B30" s="483">
        <v>1864706</v>
      </c>
      <c r="C30" s="484">
        <v>1802650567.1800001</v>
      </c>
      <c r="D30" s="485">
        <v>966.72</v>
      </c>
      <c r="E30" s="485">
        <v>890.34</v>
      </c>
      <c r="F30" s="487">
        <v>383508</v>
      </c>
      <c r="G30" s="488">
        <v>242150265.62</v>
      </c>
      <c r="H30" s="485">
        <v>631.41</v>
      </c>
      <c r="I30" s="485">
        <v>540.39</v>
      </c>
      <c r="J30" s="487">
        <v>192296</v>
      </c>
      <c r="K30" s="488">
        <v>118016771.14</v>
      </c>
      <c r="L30" s="485">
        <v>613.72</v>
      </c>
      <c r="M30" s="485">
        <v>510.56</v>
      </c>
      <c r="N30" s="487">
        <v>18923</v>
      </c>
      <c r="O30" s="488">
        <v>5842346.96</v>
      </c>
      <c r="P30" s="488">
        <v>308.74</v>
      </c>
      <c r="Q30" s="406">
        <v>360</v>
      </c>
      <c r="S30" s="318"/>
      <c r="T30" s="318"/>
      <c r="U30" s="320"/>
    </row>
    <row r="31" spans="1:21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21" ht="15.6">
      <c r="A32" s="552" t="s">
        <v>705</v>
      </c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2"/>
      <c r="P32" s="552"/>
      <c r="Q32" s="552"/>
    </row>
    <row r="33" spans="1:19" ht="16.2" thickBot="1">
      <c r="A33" s="311"/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123"/>
    </row>
    <row r="34" spans="1:19">
      <c r="A34" s="564" t="s">
        <v>19</v>
      </c>
      <c r="B34" s="560" t="s">
        <v>5</v>
      </c>
      <c r="C34" s="561"/>
      <c r="D34" s="561"/>
      <c r="E34" s="563"/>
      <c r="F34" s="560" t="s">
        <v>6</v>
      </c>
      <c r="G34" s="561"/>
      <c r="H34" s="561"/>
      <c r="I34" s="563"/>
      <c r="J34" s="560" t="s">
        <v>20</v>
      </c>
      <c r="K34" s="561"/>
      <c r="L34" s="561"/>
      <c r="M34" s="563"/>
      <c r="N34" s="560" t="s">
        <v>21</v>
      </c>
      <c r="O34" s="561"/>
      <c r="P34" s="561"/>
      <c r="Q34" s="562"/>
    </row>
    <row r="35" spans="1:19" ht="15" thickBot="1">
      <c r="A35" s="565"/>
      <c r="B35" s="203" t="s">
        <v>1</v>
      </c>
      <c r="C35" s="204" t="s">
        <v>51</v>
      </c>
      <c r="D35" s="204" t="s">
        <v>22</v>
      </c>
      <c r="E35" s="204" t="s">
        <v>442</v>
      </c>
      <c r="F35" s="203" t="s">
        <v>1</v>
      </c>
      <c r="G35" s="204" t="s">
        <v>51</v>
      </c>
      <c r="H35" s="204" t="s">
        <v>22</v>
      </c>
      <c r="I35" s="204" t="s">
        <v>442</v>
      </c>
      <c r="J35" s="203" t="s">
        <v>1</v>
      </c>
      <c r="K35" s="204" t="s">
        <v>51</v>
      </c>
      <c r="L35" s="204" t="s">
        <v>22</v>
      </c>
      <c r="M35" s="204" t="s">
        <v>442</v>
      </c>
      <c r="N35" s="203" t="s">
        <v>1</v>
      </c>
      <c r="O35" s="204" t="s">
        <v>51</v>
      </c>
      <c r="P35" s="204" t="s">
        <v>22</v>
      </c>
      <c r="Q35" s="205" t="s">
        <v>442</v>
      </c>
    </row>
    <row r="36" spans="1:19">
      <c r="A36" s="198" t="s">
        <v>461</v>
      </c>
      <c r="B36" s="199">
        <v>18581</v>
      </c>
      <c r="C36" s="200">
        <v>984000.43</v>
      </c>
      <c r="D36" s="200">
        <v>52.96</v>
      </c>
      <c r="E36" s="200">
        <v>51.48</v>
      </c>
      <c r="F36" s="199">
        <v>1581</v>
      </c>
      <c r="G36" s="200">
        <v>99782.39</v>
      </c>
      <c r="H36" s="200">
        <v>63.11</v>
      </c>
      <c r="I36" s="200">
        <v>66.66</v>
      </c>
      <c r="J36" s="199">
        <v>997</v>
      </c>
      <c r="K36" s="200">
        <v>55070.92</v>
      </c>
      <c r="L36" s="200">
        <v>55.24</v>
      </c>
      <c r="M36" s="200">
        <v>54.68</v>
      </c>
      <c r="N36" s="199">
        <v>1527</v>
      </c>
      <c r="O36" s="200">
        <v>99306.85</v>
      </c>
      <c r="P36" s="201">
        <v>65.03</v>
      </c>
      <c r="Q36" s="202">
        <v>66.239999999999995</v>
      </c>
    </row>
    <row r="37" spans="1:19">
      <c r="A37" s="191" t="s">
        <v>462</v>
      </c>
      <c r="B37" s="126">
        <v>9645</v>
      </c>
      <c r="C37" s="127">
        <v>1358873.98</v>
      </c>
      <c r="D37" s="127">
        <v>140.88999999999999</v>
      </c>
      <c r="E37" s="127">
        <v>136.06</v>
      </c>
      <c r="F37" s="126">
        <v>5017</v>
      </c>
      <c r="G37" s="127">
        <v>793678.08</v>
      </c>
      <c r="H37" s="127">
        <v>158.19999999999999</v>
      </c>
      <c r="I37" s="127">
        <v>169.2</v>
      </c>
      <c r="J37" s="126">
        <v>732</v>
      </c>
      <c r="K37" s="127">
        <v>106632.61</v>
      </c>
      <c r="L37" s="127">
        <v>145.66999999999999</v>
      </c>
      <c r="M37" s="127">
        <v>144.52000000000001</v>
      </c>
      <c r="N37" s="126">
        <v>1358</v>
      </c>
      <c r="O37" s="127">
        <v>208662.11</v>
      </c>
      <c r="P37" s="125">
        <v>153.65</v>
      </c>
      <c r="Q37" s="192">
        <v>154.26</v>
      </c>
      <c r="S37" s="318"/>
    </row>
    <row r="38" spans="1:19">
      <c r="A38" s="191" t="s">
        <v>463</v>
      </c>
      <c r="B38" s="126">
        <v>4972</v>
      </c>
      <c r="C38" s="127">
        <v>1246587.3999999999</v>
      </c>
      <c r="D38" s="127">
        <v>250.72</v>
      </c>
      <c r="E38" s="127">
        <v>251.96</v>
      </c>
      <c r="F38" s="126">
        <v>3180</v>
      </c>
      <c r="G38" s="127">
        <v>806299.6</v>
      </c>
      <c r="H38" s="127">
        <v>253.55</v>
      </c>
      <c r="I38" s="127">
        <v>256.32</v>
      </c>
      <c r="J38" s="126">
        <v>2325</v>
      </c>
      <c r="K38" s="127">
        <v>617012.47999999998</v>
      </c>
      <c r="L38" s="127">
        <v>265.38</v>
      </c>
      <c r="M38" s="127">
        <v>270.72000000000003</v>
      </c>
      <c r="N38" s="126">
        <v>575</v>
      </c>
      <c r="O38" s="127">
        <v>140000.03</v>
      </c>
      <c r="P38" s="125">
        <v>243.48</v>
      </c>
      <c r="Q38" s="192">
        <v>242.49</v>
      </c>
    </row>
    <row r="39" spans="1:19">
      <c r="A39" s="191" t="s">
        <v>464</v>
      </c>
      <c r="B39" s="126">
        <v>36664</v>
      </c>
      <c r="C39" s="127">
        <v>13075198.869999999</v>
      </c>
      <c r="D39" s="127">
        <v>356.62</v>
      </c>
      <c r="E39" s="127">
        <v>357.29</v>
      </c>
      <c r="F39" s="126">
        <v>7688</v>
      </c>
      <c r="G39" s="127">
        <v>2711845.48</v>
      </c>
      <c r="H39" s="127">
        <v>352.74</v>
      </c>
      <c r="I39" s="127">
        <v>358.61</v>
      </c>
      <c r="J39" s="126">
        <v>21284</v>
      </c>
      <c r="K39" s="127">
        <v>7458006.6500000004</v>
      </c>
      <c r="L39" s="127">
        <v>350.4</v>
      </c>
      <c r="M39" s="127">
        <v>338.4</v>
      </c>
      <c r="N39" s="126">
        <v>2863</v>
      </c>
      <c r="O39" s="127">
        <v>1029574.36</v>
      </c>
      <c r="P39" s="125">
        <v>359.61</v>
      </c>
      <c r="Q39" s="192">
        <v>360</v>
      </c>
    </row>
    <row r="40" spans="1:19">
      <c r="A40" s="191" t="s">
        <v>465</v>
      </c>
      <c r="B40" s="126">
        <v>64593</v>
      </c>
      <c r="C40" s="127">
        <v>29253373.210000001</v>
      </c>
      <c r="D40" s="127">
        <v>452.89</v>
      </c>
      <c r="E40" s="127">
        <v>454.56</v>
      </c>
      <c r="F40" s="126">
        <v>4101</v>
      </c>
      <c r="G40" s="127">
        <v>1823677.24</v>
      </c>
      <c r="H40" s="127">
        <v>444.69</v>
      </c>
      <c r="I40" s="127">
        <v>436.42</v>
      </c>
      <c r="J40" s="126">
        <v>21299</v>
      </c>
      <c r="K40" s="127">
        <v>9666405.3699999992</v>
      </c>
      <c r="L40" s="127">
        <v>453.84</v>
      </c>
      <c r="M40" s="127">
        <v>457.63</v>
      </c>
      <c r="N40" s="126">
        <v>0</v>
      </c>
      <c r="O40" s="127">
        <v>0</v>
      </c>
      <c r="P40" s="125">
        <v>0</v>
      </c>
      <c r="Q40" s="192" t="s">
        <v>439</v>
      </c>
    </row>
    <row r="41" spans="1:19">
      <c r="A41" s="191" t="s">
        <v>466</v>
      </c>
      <c r="B41" s="126">
        <v>67918</v>
      </c>
      <c r="C41" s="127">
        <v>37155708.409999996</v>
      </c>
      <c r="D41" s="127">
        <v>547.07000000000005</v>
      </c>
      <c r="E41" s="127">
        <v>546.53</v>
      </c>
      <c r="F41" s="126">
        <v>1868</v>
      </c>
      <c r="G41" s="127">
        <v>1019052.55</v>
      </c>
      <c r="H41" s="127">
        <v>545.53</v>
      </c>
      <c r="I41" s="127">
        <v>544.08000000000004</v>
      </c>
      <c r="J41" s="126">
        <v>16461</v>
      </c>
      <c r="K41" s="127">
        <v>9027455.0500000007</v>
      </c>
      <c r="L41" s="127">
        <v>548.41</v>
      </c>
      <c r="M41" s="127">
        <v>548.32000000000005</v>
      </c>
      <c r="N41" s="126">
        <v>7</v>
      </c>
      <c r="O41" s="127">
        <v>3920</v>
      </c>
      <c r="P41" s="125">
        <v>560</v>
      </c>
      <c r="Q41" s="192">
        <v>560</v>
      </c>
    </row>
    <row r="42" spans="1:19">
      <c r="A42" s="191" t="s">
        <v>467</v>
      </c>
      <c r="B42" s="126">
        <v>72191</v>
      </c>
      <c r="C42" s="127">
        <v>46961208.609999999</v>
      </c>
      <c r="D42" s="127">
        <v>650.51</v>
      </c>
      <c r="E42" s="127">
        <v>650.64</v>
      </c>
      <c r="F42" s="126">
        <v>1212</v>
      </c>
      <c r="G42" s="127">
        <v>786178.76</v>
      </c>
      <c r="H42" s="127">
        <v>648.66</v>
      </c>
      <c r="I42" s="127">
        <v>647.09</v>
      </c>
      <c r="J42" s="126">
        <v>13950</v>
      </c>
      <c r="K42" s="127">
        <v>8978265.7100000009</v>
      </c>
      <c r="L42" s="127">
        <v>643.6</v>
      </c>
      <c r="M42" s="127">
        <v>640.53</v>
      </c>
      <c r="N42" s="126">
        <v>2</v>
      </c>
      <c r="O42" s="127">
        <v>1262.24</v>
      </c>
      <c r="P42" s="125">
        <v>631.12</v>
      </c>
      <c r="Q42" s="192">
        <v>631.12</v>
      </c>
    </row>
    <row r="43" spans="1:19">
      <c r="A43" s="191" t="s">
        <v>468</v>
      </c>
      <c r="B43" s="126">
        <v>65060</v>
      </c>
      <c r="C43" s="127">
        <v>48706169.770000003</v>
      </c>
      <c r="D43" s="127">
        <v>748.63</v>
      </c>
      <c r="E43" s="127">
        <v>747.68</v>
      </c>
      <c r="F43" s="126">
        <v>981</v>
      </c>
      <c r="G43" s="127">
        <v>733731.79</v>
      </c>
      <c r="H43" s="127">
        <v>747.94</v>
      </c>
      <c r="I43" s="127">
        <v>747.45</v>
      </c>
      <c r="J43" s="126">
        <v>11401</v>
      </c>
      <c r="K43" s="127">
        <v>8484282.8100000005</v>
      </c>
      <c r="L43" s="127">
        <v>744.17</v>
      </c>
      <c r="M43" s="127">
        <v>736.3</v>
      </c>
      <c r="N43" s="126">
        <v>1453</v>
      </c>
      <c r="O43" s="127">
        <v>1074722.23</v>
      </c>
      <c r="P43" s="125">
        <v>739.66</v>
      </c>
      <c r="Q43" s="192">
        <v>736.3</v>
      </c>
    </row>
    <row r="44" spans="1:19">
      <c r="A44" s="191" t="s">
        <v>469</v>
      </c>
      <c r="B44" s="126">
        <v>51476</v>
      </c>
      <c r="C44" s="127">
        <v>43639616.979999997</v>
      </c>
      <c r="D44" s="127">
        <v>847.77</v>
      </c>
      <c r="E44" s="127">
        <v>846.46</v>
      </c>
      <c r="F44" s="126">
        <v>833</v>
      </c>
      <c r="G44" s="127">
        <v>705404.78</v>
      </c>
      <c r="H44" s="127">
        <v>846.82</v>
      </c>
      <c r="I44" s="127">
        <v>844.23</v>
      </c>
      <c r="J44" s="126">
        <v>5888</v>
      </c>
      <c r="K44" s="127">
        <v>4984529.2</v>
      </c>
      <c r="L44" s="127">
        <v>846.56</v>
      </c>
      <c r="M44" s="127">
        <v>845.03</v>
      </c>
      <c r="N44" s="126">
        <v>1</v>
      </c>
      <c r="O44" s="127">
        <v>804.5</v>
      </c>
      <c r="P44" s="125">
        <v>804.5</v>
      </c>
      <c r="Q44" s="192">
        <v>804.5</v>
      </c>
    </row>
    <row r="45" spans="1:19">
      <c r="A45" s="191" t="s">
        <v>470</v>
      </c>
      <c r="B45" s="126">
        <v>59150</v>
      </c>
      <c r="C45" s="127">
        <v>56074366.140000001</v>
      </c>
      <c r="D45" s="127">
        <v>948</v>
      </c>
      <c r="E45" s="127">
        <v>941.84</v>
      </c>
      <c r="F45" s="126">
        <v>826</v>
      </c>
      <c r="G45" s="127">
        <v>783092.68</v>
      </c>
      <c r="H45" s="127">
        <v>948.05</v>
      </c>
      <c r="I45" s="127">
        <v>945.48</v>
      </c>
      <c r="J45" s="126">
        <v>6987</v>
      </c>
      <c r="K45" s="127">
        <v>6666684.9900000002</v>
      </c>
      <c r="L45" s="127">
        <v>954.16</v>
      </c>
      <c r="M45" s="127">
        <v>953.65</v>
      </c>
      <c r="N45" s="126">
        <v>0</v>
      </c>
      <c r="O45" s="127">
        <v>0</v>
      </c>
      <c r="P45" s="125">
        <v>0</v>
      </c>
      <c r="Q45" s="192" t="s">
        <v>439</v>
      </c>
    </row>
    <row r="46" spans="1:19">
      <c r="A46" s="191" t="s">
        <v>448</v>
      </c>
      <c r="B46" s="126">
        <v>329632</v>
      </c>
      <c r="C46" s="127">
        <v>421140784.10000002</v>
      </c>
      <c r="D46" s="127">
        <v>1277.6099999999999</v>
      </c>
      <c r="E46" s="127">
        <v>1306.1199999999999</v>
      </c>
      <c r="F46" s="126">
        <v>2036</v>
      </c>
      <c r="G46" s="127">
        <v>2414243.25</v>
      </c>
      <c r="H46" s="127">
        <v>1185.78</v>
      </c>
      <c r="I46" s="127">
        <v>1155.4000000000001</v>
      </c>
      <c r="J46" s="126">
        <v>13594</v>
      </c>
      <c r="K46" s="127">
        <v>16478057.33</v>
      </c>
      <c r="L46" s="127">
        <v>1212.1600000000001</v>
      </c>
      <c r="M46" s="127">
        <v>1200.6199999999999</v>
      </c>
      <c r="N46" s="126">
        <v>4</v>
      </c>
      <c r="O46" s="127">
        <v>4964.2</v>
      </c>
      <c r="P46" s="125">
        <v>1241.05</v>
      </c>
      <c r="Q46" s="192">
        <v>1250.24</v>
      </c>
    </row>
    <row r="47" spans="1:19">
      <c r="A47" s="191" t="s">
        <v>449</v>
      </c>
      <c r="B47" s="126">
        <v>172087</v>
      </c>
      <c r="C47" s="127">
        <v>287711189.02999997</v>
      </c>
      <c r="D47" s="127">
        <v>1671.89</v>
      </c>
      <c r="E47" s="127">
        <v>1645.02</v>
      </c>
      <c r="F47" s="126">
        <v>318</v>
      </c>
      <c r="G47" s="127">
        <v>535274</v>
      </c>
      <c r="H47" s="127">
        <v>1683.25</v>
      </c>
      <c r="I47" s="127">
        <v>1652.95</v>
      </c>
      <c r="J47" s="126">
        <v>2329</v>
      </c>
      <c r="K47" s="127">
        <v>3908075.69</v>
      </c>
      <c r="L47" s="127">
        <v>1678.01</v>
      </c>
      <c r="M47" s="127">
        <v>1657.58</v>
      </c>
      <c r="N47" s="126">
        <v>0</v>
      </c>
      <c r="O47" s="127">
        <v>0</v>
      </c>
      <c r="P47" s="125">
        <v>0</v>
      </c>
      <c r="Q47" s="192" t="s">
        <v>439</v>
      </c>
    </row>
    <row r="48" spans="1:19">
      <c r="A48" s="191" t="s">
        <v>450</v>
      </c>
      <c r="B48" s="126">
        <v>30470</v>
      </c>
      <c r="C48" s="127">
        <v>66633450.520000003</v>
      </c>
      <c r="D48" s="127">
        <v>2186.85</v>
      </c>
      <c r="E48" s="127">
        <v>2155.69</v>
      </c>
      <c r="F48" s="126">
        <v>66</v>
      </c>
      <c r="G48" s="127">
        <v>143929.63</v>
      </c>
      <c r="H48" s="127">
        <v>2180.75</v>
      </c>
      <c r="I48" s="127">
        <v>2142.5100000000002</v>
      </c>
      <c r="J48" s="126">
        <v>394</v>
      </c>
      <c r="K48" s="127">
        <v>864600.43</v>
      </c>
      <c r="L48" s="127">
        <v>2194.42</v>
      </c>
      <c r="M48" s="127">
        <v>2164.54</v>
      </c>
      <c r="N48" s="126">
        <v>0</v>
      </c>
      <c r="O48" s="127">
        <v>0</v>
      </c>
      <c r="P48" s="125">
        <v>0</v>
      </c>
      <c r="Q48" s="192" t="s">
        <v>439</v>
      </c>
    </row>
    <row r="49" spans="1:17">
      <c r="A49" s="191" t="s">
        <v>497</v>
      </c>
      <c r="B49" s="126">
        <v>7250</v>
      </c>
      <c r="C49" s="127">
        <v>19461870.789999999</v>
      </c>
      <c r="D49" s="127">
        <v>2684.4</v>
      </c>
      <c r="E49" s="127">
        <v>2654.97</v>
      </c>
      <c r="F49" s="126">
        <v>20</v>
      </c>
      <c r="G49" s="127">
        <v>54182.32</v>
      </c>
      <c r="H49" s="127">
        <v>2709.12</v>
      </c>
      <c r="I49" s="127">
        <v>2688.45</v>
      </c>
      <c r="J49" s="126">
        <v>122</v>
      </c>
      <c r="K49" s="127">
        <v>331566.26</v>
      </c>
      <c r="L49" s="127">
        <v>2717.76</v>
      </c>
      <c r="M49" s="127">
        <v>2736.04</v>
      </c>
      <c r="N49" s="126">
        <v>0</v>
      </c>
      <c r="O49" s="127">
        <v>0</v>
      </c>
      <c r="P49" s="125">
        <v>0</v>
      </c>
      <c r="Q49" s="192" t="s">
        <v>439</v>
      </c>
    </row>
    <row r="50" spans="1:17">
      <c r="A50" s="191" t="s">
        <v>498</v>
      </c>
      <c r="B50" s="126">
        <v>1700</v>
      </c>
      <c r="C50" s="127">
        <v>5436842.5599999996</v>
      </c>
      <c r="D50" s="127">
        <v>3198.14</v>
      </c>
      <c r="E50" s="127">
        <v>3174.91</v>
      </c>
      <c r="F50" s="126">
        <v>5</v>
      </c>
      <c r="G50" s="127">
        <v>15782.64</v>
      </c>
      <c r="H50" s="127">
        <v>3156.53</v>
      </c>
      <c r="I50" s="127">
        <v>3057.12</v>
      </c>
      <c r="J50" s="126">
        <v>17</v>
      </c>
      <c r="K50" s="127">
        <v>53776.6</v>
      </c>
      <c r="L50" s="127">
        <v>3163.33</v>
      </c>
      <c r="M50" s="127">
        <v>3124.35</v>
      </c>
      <c r="N50" s="126">
        <v>0</v>
      </c>
      <c r="O50" s="127">
        <v>0</v>
      </c>
      <c r="P50" s="125">
        <v>0</v>
      </c>
      <c r="Q50" s="192" t="s">
        <v>439</v>
      </c>
    </row>
    <row r="51" spans="1:17">
      <c r="A51" s="191" t="s">
        <v>499</v>
      </c>
      <c r="B51" s="126">
        <v>824</v>
      </c>
      <c r="C51" s="127">
        <v>3040004.1</v>
      </c>
      <c r="D51" s="127">
        <v>3689.33</v>
      </c>
      <c r="E51" s="127">
        <v>3709.44</v>
      </c>
      <c r="F51" s="126">
        <v>2</v>
      </c>
      <c r="G51" s="127">
        <v>7149.39</v>
      </c>
      <c r="H51" s="127">
        <v>3574.7</v>
      </c>
      <c r="I51" s="127">
        <v>3574.7</v>
      </c>
      <c r="J51" s="126">
        <v>6</v>
      </c>
      <c r="K51" s="127">
        <v>22213.81</v>
      </c>
      <c r="L51" s="127">
        <v>3702.3</v>
      </c>
      <c r="M51" s="127">
        <v>3739.2</v>
      </c>
      <c r="N51" s="126">
        <v>0</v>
      </c>
      <c r="O51" s="127">
        <v>0</v>
      </c>
      <c r="P51" s="125">
        <v>0</v>
      </c>
      <c r="Q51" s="192" t="s">
        <v>439</v>
      </c>
    </row>
    <row r="52" spans="1:17" ht="15" thickBot="1">
      <c r="A52" s="193" t="s">
        <v>500</v>
      </c>
      <c r="B52" s="194">
        <v>151</v>
      </c>
      <c r="C52" s="195">
        <v>664562.84</v>
      </c>
      <c r="D52" s="195">
        <v>4401.08</v>
      </c>
      <c r="E52" s="195">
        <v>4281.4399999999996</v>
      </c>
      <c r="F52" s="194">
        <v>2</v>
      </c>
      <c r="G52" s="195">
        <v>9037.74</v>
      </c>
      <c r="H52" s="195">
        <v>4518.87</v>
      </c>
      <c r="I52" s="195">
        <v>4518.87</v>
      </c>
      <c r="J52" s="194">
        <v>4</v>
      </c>
      <c r="K52" s="195">
        <v>24381.89</v>
      </c>
      <c r="L52" s="195">
        <v>6095.47</v>
      </c>
      <c r="M52" s="195">
        <v>4702.03</v>
      </c>
      <c r="N52" s="194">
        <v>0</v>
      </c>
      <c r="O52" s="195">
        <v>0</v>
      </c>
      <c r="P52" s="196">
        <v>0</v>
      </c>
      <c r="Q52" s="197" t="s">
        <v>439</v>
      </c>
    </row>
    <row r="53" spans="1:17" ht="16.2" thickBot="1">
      <c r="A53" s="187" t="s">
        <v>538</v>
      </c>
      <c r="B53" s="188">
        <v>992364</v>
      </c>
      <c r="C53" s="189">
        <v>1082543807.74</v>
      </c>
      <c r="D53" s="189">
        <v>1090.8699999999999</v>
      </c>
      <c r="E53" s="189">
        <v>1097.95</v>
      </c>
      <c r="F53" s="188">
        <v>29736</v>
      </c>
      <c r="G53" s="189">
        <v>13442342.32</v>
      </c>
      <c r="H53" s="189">
        <v>452.06</v>
      </c>
      <c r="I53" s="189">
        <v>360.96</v>
      </c>
      <c r="J53" s="188">
        <v>117790</v>
      </c>
      <c r="K53" s="189">
        <v>77727017.799999997</v>
      </c>
      <c r="L53" s="189">
        <v>659.88</v>
      </c>
      <c r="M53" s="189">
        <v>571.14</v>
      </c>
      <c r="N53" s="188">
        <v>7790</v>
      </c>
      <c r="O53" s="189">
        <v>2563216.52</v>
      </c>
      <c r="P53" s="190">
        <v>329.04</v>
      </c>
      <c r="Q53" s="406">
        <v>360</v>
      </c>
    </row>
    <row r="54" spans="1:17">
      <c r="A54" s="230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1:17" ht="15.6">
      <c r="A55" s="559" t="s">
        <v>706</v>
      </c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</row>
    <row r="56" spans="1:17" ht="15" thickBot="1">
      <c r="A56" s="230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1:17">
      <c r="A57" s="553" t="s">
        <v>19</v>
      </c>
      <c r="B57" s="555" t="s">
        <v>5</v>
      </c>
      <c r="C57" s="556"/>
      <c r="D57" s="556"/>
      <c r="E57" s="557"/>
      <c r="F57" s="555" t="s">
        <v>6</v>
      </c>
      <c r="G57" s="556"/>
      <c r="H57" s="556"/>
      <c r="I57" s="557"/>
      <c r="J57" s="555" t="s">
        <v>20</v>
      </c>
      <c r="K57" s="556"/>
      <c r="L57" s="556"/>
      <c r="M57" s="557"/>
      <c r="N57" s="555" t="s">
        <v>21</v>
      </c>
      <c r="O57" s="556"/>
      <c r="P57" s="556"/>
      <c r="Q57" s="558"/>
    </row>
    <row r="58" spans="1:17" ht="15" thickBot="1">
      <c r="A58" s="554"/>
      <c r="B58" s="206" t="s">
        <v>1</v>
      </c>
      <c r="C58" s="207" t="s">
        <v>51</v>
      </c>
      <c r="D58" s="207" t="s">
        <v>22</v>
      </c>
      <c r="E58" s="207" t="s">
        <v>442</v>
      </c>
      <c r="F58" s="206" t="s">
        <v>1</v>
      </c>
      <c r="G58" s="207" t="s">
        <v>51</v>
      </c>
      <c r="H58" s="207" t="s">
        <v>22</v>
      </c>
      <c r="I58" s="207" t="s">
        <v>442</v>
      </c>
      <c r="J58" s="206" t="s">
        <v>1</v>
      </c>
      <c r="K58" s="207" t="s">
        <v>51</v>
      </c>
      <c r="L58" s="207" t="s">
        <v>22</v>
      </c>
      <c r="M58" s="207" t="s">
        <v>442</v>
      </c>
      <c r="N58" s="206" t="s">
        <v>1</v>
      </c>
      <c r="O58" s="207" t="s">
        <v>51</v>
      </c>
      <c r="P58" s="207" t="s">
        <v>22</v>
      </c>
      <c r="Q58" s="208" t="s">
        <v>442</v>
      </c>
    </row>
    <row r="59" spans="1:17">
      <c r="A59" s="501" t="s">
        <v>461</v>
      </c>
      <c r="B59" s="234">
        <v>14943</v>
      </c>
      <c r="C59" s="234">
        <v>868685.11</v>
      </c>
      <c r="D59" s="234">
        <v>58.13</v>
      </c>
      <c r="E59" s="234">
        <v>58.69</v>
      </c>
      <c r="F59" s="234">
        <v>7862</v>
      </c>
      <c r="G59" s="234">
        <v>471705.49</v>
      </c>
      <c r="H59" s="234">
        <v>60</v>
      </c>
      <c r="I59" s="234">
        <v>61.63</v>
      </c>
      <c r="J59" s="234">
        <v>517</v>
      </c>
      <c r="K59" s="234">
        <v>29068.73</v>
      </c>
      <c r="L59" s="234">
        <v>56.23</v>
      </c>
      <c r="M59" s="234">
        <v>56.43</v>
      </c>
      <c r="N59" s="234">
        <v>1968</v>
      </c>
      <c r="O59" s="234">
        <v>142335.46</v>
      </c>
      <c r="P59" s="234">
        <v>72.319999999999993</v>
      </c>
      <c r="Q59" s="502">
        <v>75.81</v>
      </c>
    </row>
    <row r="60" spans="1:17">
      <c r="A60" s="503" t="s">
        <v>462</v>
      </c>
      <c r="B60" s="232">
        <v>11320</v>
      </c>
      <c r="C60" s="232">
        <v>1616615.17</v>
      </c>
      <c r="D60" s="232">
        <v>142.81</v>
      </c>
      <c r="E60" s="232">
        <v>138.63</v>
      </c>
      <c r="F60" s="232">
        <v>9190</v>
      </c>
      <c r="G60" s="232">
        <v>1397233.38</v>
      </c>
      <c r="H60" s="232">
        <v>152.04</v>
      </c>
      <c r="I60" s="232">
        <v>158.91999999999999</v>
      </c>
      <c r="J60" s="232">
        <v>441</v>
      </c>
      <c r="K60" s="232">
        <v>67548.06</v>
      </c>
      <c r="L60" s="232">
        <v>153.16999999999999</v>
      </c>
      <c r="M60" s="232">
        <v>155.68</v>
      </c>
      <c r="N60" s="232">
        <v>2829</v>
      </c>
      <c r="O60" s="232">
        <v>405904.44</v>
      </c>
      <c r="P60" s="232">
        <v>143.47999999999999</v>
      </c>
      <c r="Q60" s="504">
        <v>139.63999999999999</v>
      </c>
    </row>
    <row r="61" spans="1:17">
      <c r="A61" s="503" t="s">
        <v>463</v>
      </c>
      <c r="B61" s="232">
        <v>7825</v>
      </c>
      <c r="C61" s="232">
        <v>1997175.21</v>
      </c>
      <c r="D61" s="232">
        <v>255.23</v>
      </c>
      <c r="E61" s="232">
        <v>257.24</v>
      </c>
      <c r="F61" s="232">
        <v>9622</v>
      </c>
      <c r="G61" s="232">
        <v>2473264.75</v>
      </c>
      <c r="H61" s="232">
        <v>257.04000000000002</v>
      </c>
      <c r="I61" s="232">
        <v>262.58</v>
      </c>
      <c r="J61" s="232">
        <v>2709</v>
      </c>
      <c r="K61" s="232">
        <v>722901.03</v>
      </c>
      <c r="L61" s="232">
        <v>266.85000000000002</v>
      </c>
      <c r="M61" s="232">
        <v>273.42</v>
      </c>
      <c r="N61" s="232">
        <v>1104</v>
      </c>
      <c r="O61" s="232">
        <v>269370.59000000003</v>
      </c>
      <c r="P61" s="232">
        <v>244</v>
      </c>
      <c r="Q61" s="504">
        <v>242.49</v>
      </c>
    </row>
    <row r="62" spans="1:17">
      <c r="A62" s="503" t="s">
        <v>464</v>
      </c>
      <c r="B62" s="232">
        <v>87445</v>
      </c>
      <c r="C62" s="232">
        <v>30842243.27</v>
      </c>
      <c r="D62" s="232">
        <v>352.7</v>
      </c>
      <c r="E62" s="232">
        <v>343.76</v>
      </c>
      <c r="F62" s="232">
        <v>50259</v>
      </c>
      <c r="G62" s="232">
        <v>17733802.210000001</v>
      </c>
      <c r="H62" s="232">
        <v>352.85</v>
      </c>
      <c r="I62" s="232">
        <v>351.41</v>
      </c>
      <c r="J62" s="232">
        <v>23165</v>
      </c>
      <c r="K62" s="232">
        <v>8066501.75</v>
      </c>
      <c r="L62" s="232">
        <v>348.22</v>
      </c>
      <c r="M62" s="232">
        <v>338.4</v>
      </c>
      <c r="N62" s="232">
        <v>3703</v>
      </c>
      <c r="O62" s="232">
        <v>1331564.25</v>
      </c>
      <c r="P62" s="232">
        <v>359.59</v>
      </c>
      <c r="Q62" s="504">
        <v>360</v>
      </c>
    </row>
    <row r="63" spans="1:17">
      <c r="A63" s="503" t="s">
        <v>465</v>
      </c>
      <c r="B63" s="232">
        <v>139227</v>
      </c>
      <c r="C63" s="232">
        <v>63048516.590000004</v>
      </c>
      <c r="D63" s="232">
        <v>452.85</v>
      </c>
      <c r="E63" s="232">
        <v>456.46</v>
      </c>
      <c r="F63" s="232">
        <v>67768</v>
      </c>
      <c r="G63" s="232">
        <v>30449368.960000001</v>
      </c>
      <c r="H63" s="232">
        <v>449.32</v>
      </c>
      <c r="I63" s="232">
        <v>443.04</v>
      </c>
      <c r="J63" s="232">
        <v>19329</v>
      </c>
      <c r="K63" s="232">
        <v>8691881.1999999993</v>
      </c>
      <c r="L63" s="232">
        <v>449.68</v>
      </c>
      <c r="M63" s="232">
        <v>455.57</v>
      </c>
      <c r="N63" s="232">
        <v>0</v>
      </c>
      <c r="O63" s="232">
        <v>0</v>
      </c>
      <c r="P63" s="232">
        <v>0</v>
      </c>
      <c r="Q63" s="504" t="s">
        <v>439</v>
      </c>
    </row>
    <row r="64" spans="1:17">
      <c r="A64" s="503" t="s">
        <v>466</v>
      </c>
      <c r="B64" s="232">
        <v>110713</v>
      </c>
      <c r="C64" s="232">
        <v>60225190.520000003</v>
      </c>
      <c r="D64" s="232">
        <v>543.98</v>
      </c>
      <c r="E64" s="232">
        <v>540.30999999999995</v>
      </c>
      <c r="F64" s="232">
        <v>53374</v>
      </c>
      <c r="G64" s="232">
        <v>29121838.890000001</v>
      </c>
      <c r="H64" s="232">
        <v>545.62</v>
      </c>
      <c r="I64" s="232">
        <v>543.91999999999996</v>
      </c>
      <c r="J64" s="232">
        <v>8875</v>
      </c>
      <c r="K64" s="232">
        <v>4826743.4000000004</v>
      </c>
      <c r="L64" s="232">
        <v>543.86</v>
      </c>
      <c r="M64" s="232">
        <v>539.47</v>
      </c>
      <c r="N64" s="232">
        <v>0</v>
      </c>
      <c r="O64" s="232">
        <v>0</v>
      </c>
      <c r="P64" s="232">
        <v>0</v>
      </c>
      <c r="Q64" s="504" t="s">
        <v>439</v>
      </c>
    </row>
    <row r="65" spans="1:17">
      <c r="A65" s="503" t="s">
        <v>467</v>
      </c>
      <c r="B65" s="232">
        <v>78190</v>
      </c>
      <c r="C65" s="232">
        <v>50512273.170000002</v>
      </c>
      <c r="D65" s="232">
        <v>646.02</v>
      </c>
      <c r="E65" s="232">
        <v>642.82000000000005</v>
      </c>
      <c r="F65" s="232">
        <v>31246</v>
      </c>
      <c r="G65" s="232">
        <v>20296841.440000001</v>
      </c>
      <c r="H65" s="232">
        <v>649.58000000000004</v>
      </c>
      <c r="I65" s="232">
        <v>649.65</v>
      </c>
      <c r="J65" s="232">
        <v>4143</v>
      </c>
      <c r="K65" s="232">
        <v>2665847.64</v>
      </c>
      <c r="L65" s="232">
        <v>643.46</v>
      </c>
      <c r="M65" s="232">
        <v>638.45000000000005</v>
      </c>
      <c r="N65" s="232">
        <v>0</v>
      </c>
      <c r="O65" s="232">
        <v>0</v>
      </c>
      <c r="P65" s="232">
        <v>0</v>
      </c>
      <c r="Q65" s="504" t="s">
        <v>439</v>
      </c>
    </row>
    <row r="66" spans="1:17">
      <c r="A66" s="503" t="s">
        <v>468</v>
      </c>
      <c r="B66" s="232">
        <v>53452</v>
      </c>
      <c r="C66" s="232">
        <v>40036449.229999997</v>
      </c>
      <c r="D66" s="232">
        <v>749.02</v>
      </c>
      <c r="E66" s="232">
        <v>748.29</v>
      </c>
      <c r="F66" s="232">
        <v>27282</v>
      </c>
      <c r="G66" s="232">
        <v>20436759.59</v>
      </c>
      <c r="H66" s="232">
        <v>749.09</v>
      </c>
      <c r="I66" s="232">
        <v>747.42</v>
      </c>
      <c r="J66" s="232">
        <v>5102</v>
      </c>
      <c r="K66" s="232">
        <v>3776059.61</v>
      </c>
      <c r="L66" s="232">
        <v>740.11</v>
      </c>
      <c r="M66" s="232">
        <v>736.3</v>
      </c>
      <c r="N66" s="232">
        <v>1529</v>
      </c>
      <c r="O66" s="232">
        <v>1129955.7</v>
      </c>
      <c r="P66" s="232">
        <v>739.02</v>
      </c>
      <c r="Q66" s="504">
        <v>736.3</v>
      </c>
    </row>
    <row r="67" spans="1:17">
      <c r="A67" s="503" t="s">
        <v>469</v>
      </c>
      <c r="B67" s="232">
        <v>47288</v>
      </c>
      <c r="C67" s="232">
        <v>40164925.840000004</v>
      </c>
      <c r="D67" s="232">
        <v>849.37</v>
      </c>
      <c r="E67" s="232">
        <v>849.11</v>
      </c>
      <c r="F67" s="232">
        <v>23179</v>
      </c>
      <c r="G67" s="232">
        <v>19694160</v>
      </c>
      <c r="H67" s="232">
        <v>849.66</v>
      </c>
      <c r="I67" s="232">
        <v>849.91</v>
      </c>
      <c r="J67" s="232">
        <v>1362</v>
      </c>
      <c r="K67" s="232">
        <v>1151308.06</v>
      </c>
      <c r="L67" s="232">
        <v>845.31</v>
      </c>
      <c r="M67" s="232">
        <v>842.74</v>
      </c>
      <c r="N67" s="232">
        <v>0</v>
      </c>
      <c r="O67" s="232">
        <v>0</v>
      </c>
      <c r="P67" s="232">
        <v>0</v>
      </c>
      <c r="Q67" s="504" t="s">
        <v>439</v>
      </c>
    </row>
    <row r="68" spans="1:17">
      <c r="A68" s="503" t="s">
        <v>470</v>
      </c>
      <c r="B68" s="232">
        <v>52741</v>
      </c>
      <c r="C68" s="232">
        <v>50020625.299999997</v>
      </c>
      <c r="D68" s="232">
        <v>948.42</v>
      </c>
      <c r="E68" s="232">
        <v>944.88</v>
      </c>
      <c r="F68" s="232">
        <v>22008</v>
      </c>
      <c r="G68" s="232">
        <v>20848089.210000001</v>
      </c>
      <c r="H68" s="232">
        <v>947.3</v>
      </c>
      <c r="I68" s="232">
        <v>942.61</v>
      </c>
      <c r="J68" s="232">
        <v>2805</v>
      </c>
      <c r="K68" s="232">
        <v>2719317.32</v>
      </c>
      <c r="L68" s="232">
        <v>969.45</v>
      </c>
      <c r="M68" s="232">
        <v>980.29</v>
      </c>
      <c r="N68" s="232">
        <v>0</v>
      </c>
      <c r="O68" s="232">
        <v>0</v>
      </c>
      <c r="P68" s="232">
        <v>0</v>
      </c>
      <c r="Q68" s="504" t="s">
        <v>439</v>
      </c>
    </row>
    <row r="69" spans="1:17">
      <c r="A69" s="503" t="s">
        <v>448</v>
      </c>
      <c r="B69" s="232">
        <v>190408</v>
      </c>
      <c r="C69" s="232">
        <v>237378623.25</v>
      </c>
      <c r="D69" s="232">
        <v>1246.68</v>
      </c>
      <c r="E69" s="232">
        <v>1253.3800000000001</v>
      </c>
      <c r="F69" s="232">
        <v>45238</v>
      </c>
      <c r="G69" s="232">
        <v>53994146.93</v>
      </c>
      <c r="H69" s="232">
        <v>1193.56</v>
      </c>
      <c r="I69" s="232">
        <v>1173.7</v>
      </c>
      <c r="J69" s="232">
        <v>5570</v>
      </c>
      <c r="K69" s="232">
        <v>6694542.1100000003</v>
      </c>
      <c r="L69" s="232">
        <v>1201.8900000000001</v>
      </c>
      <c r="M69" s="232">
        <v>1188.26</v>
      </c>
      <c r="N69" s="232">
        <v>0</v>
      </c>
      <c r="O69" s="232">
        <v>0</v>
      </c>
      <c r="P69" s="232">
        <v>0</v>
      </c>
      <c r="Q69" s="504" t="s">
        <v>439</v>
      </c>
    </row>
    <row r="70" spans="1:17">
      <c r="A70" s="503" t="s">
        <v>449</v>
      </c>
      <c r="B70" s="232">
        <v>61529</v>
      </c>
      <c r="C70" s="232">
        <v>102377032.54000001</v>
      </c>
      <c r="D70" s="232">
        <v>1663.88</v>
      </c>
      <c r="E70" s="232">
        <v>1633.07</v>
      </c>
      <c r="F70" s="232">
        <v>5844</v>
      </c>
      <c r="G70" s="232">
        <v>9675224.5399999991</v>
      </c>
      <c r="H70" s="232">
        <v>1655.58</v>
      </c>
      <c r="I70" s="232">
        <v>1627.39</v>
      </c>
      <c r="J70" s="232">
        <v>403</v>
      </c>
      <c r="K70" s="232">
        <v>679446.21</v>
      </c>
      <c r="L70" s="232">
        <v>1685.97</v>
      </c>
      <c r="M70" s="232">
        <v>1650.44</v>
      </c>
      <c r="N70" s="232">
        <v>0</v>
      </c>
      <c r="O70" s="232">
        <v>0</v>
      </c>
      <c r="P70" s="232">
        <v>0</v>
      </c>
      <c r="Q70" s="504" t="s">
        <v>439</v>
      </c>
    </row>
    <row r="71" spans="1:17">
      <c r="A71" s="503" t="s">
        <v>450</v>
      </c>
      <c r="B71" s="232">
        <v>13063</v>
      </c>
      <c r="C71" s="232">
        <v>28864242.600000001</v>
      </c>
      <c r="D71" s="232">
        <v>2209.62</v>
      </c>
      <c r="E71" s="232">
        <v>2189.02</v>
      </c>
      <c r="F71" s="232">
        <v>657</v>
      </c>
      <c r="G71" s="232">
        <v>1444565.51</v>
      </c>
      <c r="H71" s="232">
        <v>2198.73</v>
      </c>
      <c r="I71" s="232">
        <v>2169.77</v>
      </c>
      <c r="J71" s="232">
        <v>59</v>
      </c>
      <c r="K71" s="232">
        <v>126468.48</v>
      </c>
      <c r="L71" s="232">
        <v>2143.5300000000002</v>
      </c>
      <c r="M71" s="232">
        <v>2110.79</v>
      </c>
      <c r="N71" s="232">
        <v>0</v>
      </c>
      <c r="O71" s="232">
        <v>0</v>
      </c>
      <c r="P71" s="232">
        <v>0</v>
      </c>
      <c r="Q71" s="504" t="s">
        <v>439</v>
      </c>
    </row>
    <row r="72" spans="1:17">
      <c r="A72" s="503" t="s">
        <v>497</v>
      </c>
      <c r="B72" s="232">
        <v>3037</v>
      </c>
      <c r="C72" s="232">
        <v>8155444.1799999997</v>
      </c>
      <c r="D72" s="232">
        <v>2685.36</v>
      </c>
      <c r="E72" s="232">
        <v>2656.51</v>
      </c>
      <c r="F72" s="232">
        <v>218</v>
      </c>
      <c r="G72" s="232">
        <v>583005.37</v>
      </c>
      <c r="H72" s="232">
        <v>2674.34</v>
      </c>
      <c r="I72" s="232">
        <v>2644.59</v>
      </c>
      <c r="J72" s="232">
        <v>23</v>
      </c>
      <c r="K72" s="232">
        <v>62576.7</v>
      </c>
      <c r="L72" s="232">
        <v>2720.73</v>
      </c>
      <c r="M72" s="232">
        <v>2724.09</v>
      </c>
      <c r="N72" s="232">
        <v>0</v>
      </c>
      <c r="O72" s="232">
        <v>0</v>
      </c>
      <c r="P72" s="232">
        <v>0</v>
      </c>
      <c r="Q72" s="504" t="s">
        <v>439</v>
      </c>
    </row>
    <row r="73" spans="1:17">
      <c r="A73" s="503" t="s">
        <v>498</v>
      </c>
      <c r="B73" s="232">
        <v>752</v>
      </c>
      <c r="C73" s="232">
        <v>2405260.75</v>
      </c>
      <c r="D73" s="232">
        <v>3198.49</v>
      </c>
      <c r="E73" s="232">
        <v>3175.31</v>
      </c>
      <c r="F73" s="232">
        <v>15</v>
      </c>
      <c r="G73" s="232">
        <v>47380.57</v>
      </c>
      <c r="H73" s="232">
        <v>3158.7</v>
      </c>
      <c r="I73" s="232">
        <v>3118.65</v>
      </c>
      <c r="J73" s="232">
        <v>3</v>
      </c>
      <c r="K73" s="232">
        <v>9543.0400000000009</v>
      </c>
      <c r="L73" s="232">
        <v>3181.01</v>
      </c>
      <c r="M73" s="232">
        <v>3172.14</v>
      </c>
      <c r="N73" s="232">
        <v>0</v>
      </c>
      <c r="O73" s="232">
        <v>0</v>
      </c>
      <c r="P73" s="232">
        <v>0</v>
      </c>
      <c r="Q73" s="504" t="s">
        <v>439</v>
      </c>
    </row>
    <row r="74" spans="1:17">
      <c r="A74" s="503" t="s">
        <v>499</v>
      </c>
      <c r="B74" s="232">
        <v>302</v>
      </c>
      <c r="C74" s="232">
        <v>1124310.6299999999</v>
      </c>
      <c r="D74" s="232">
        <v>3722.88</v>
      </c>
      <c r="E74" s="232">
        <v>3725.11</v>
      </c>
      <c r="F74" s="232">
        <v>6</v>
      </c>
      <c r="G74" s="232">
        <v>22333.08</v>
      </c>
      <c r="H74" s="232">
        <v>3722.18</v>
      </c>
      <c r="I74" s="232">
        <v>3706.44</v>
      </c>
      <c r="J74" s="232">
        <v>0</v>
      </c>
      <c r="K74" s="232">
        <v>0</v>
      </c>
      <c r="L74" s="232">
        <v>0</v>
      </c>
      <c r="M74" s="232" t="s">
        <v>439</v>
      </c>
      <c r="N74" s="232">
        <v>0</v>
      </c>
      <c r="O74" s="232">
        <v>0</v>
      </c>
      <c r="P74" s="232">
        <v>0</v>
      </c>
      <c r="Q74" s="504" t="s">
        <v>439</v>
      </c>
    </row>
    <row r="75" spans="1:17" ht="15" thickBot="1">
      <c r="A75" s="505" t="s">
        <v>500</v>
      </c>
      <c r="B75" s="289">
        <v>107</v>
      </c>
      <c r="C75" s="289">
        <v>469146.08</v>
      </c>
      <c r="D75" s="289">
        <v>4384.54</v>
      </c>
      <c r="E75" s="289">
        <v>4209.3100000000004</v>
      </c>
      <c r="F75" s="289">
        <v>4</v>
      </c>
      <c r="G75" s="289">
        <v>18203.38</v>
      </c>
      <c r="H75" s="289">
        <v>4550.8500000000004</v>
      </c>
      <c r="I75" s="289">
        <v>4260.67</v>
      </c>
      <c r="J75" s="289">
        <v>0</v>
      </c>
      <c r="K75" s="289">
        <v>0</v>
      </c>
      <c r="L75" s="289">
        <v>0</v>
      </c>
      <c r="M75" s="289" t="s">
        <v>439</v>
      </c>
      <c r="N75" s="289">
        <v>0</v>
      </c>
      <c r="O75" s="289">
        <v>0</v>
      </c>
      <c r="P75" s="289">
        <v>0</v>
      </c>
      <c r="Q75" s="506" t="s">
        <v>439</v>
      </c>
    </row>
    <row r="76" spans="1:17" ht="16.2" thickBot="1">
      <c r="A76" s="340" t="s">
        <v>538</v>
      </c>
      <c r="B76" s="487">
        <v>872342</v>
      </c>
      <c r="C76" s="488">
        <v>720106759.44000006</v>
      </c>
      <c r="D76" s="485">
        <v>825.49</v>
      </c>
      <c r="E76" s="485">
        <v>679.02</v>
      </c>
      <c r="F76" s="487">
        <v>353772</v>
      </c>
      <c r="G76" s="488">
        <v>228707923.30000001</v>
      </c>
      <c r="H76" s="485">
        <v>646.48</v>
      </c>
      <c r="I76" s="485">
        <v>552.4</v>
      </c>
      <c r="J76" s="487">
        <v>74506</v>
      </c>
      <c r="K76" s="488">
        <v>40289753.340000004</v>
      </c>
      <c r="L76" s="485">
        <v>540.76</v>
      </c>
      <c r="M76" s="485">
        <v>455.85</v>
      </c>
      <c r="N76" s="487">
        <v>11133</v>
      </c>
      <c r="O76" s="488">
        <v>3279130.44</v>
      </c>
      <c r="P76" s="488">
        <v>294.54000000000002</v>
      </c>
      <c r="Q76" s="486">
        <v>257.14</v>
      </c>
    </row>
    <row r="81" spans="1:2">
      <c r="A81" s="318"/>
    </row>
    <row r="83" spans="1:2">
      <c r="B83" s="527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activeCell="K46" sqref="K46"/>
    </sheetView>
  </sheetViews>
  <sheetFormatPr defaultRowHeight="14.4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>
      <c r="A1" s="532" t="s">
        <v>697</v>
      </c>
      <c r="B1" s="532"/>
      <c r="C1" s="532"/>
      <c r="D1" s="532"/>
      <c r="E1" s="532"/>
      <c r="F1" s="532"/>
      <c r="G1" s="532"/>
    </row>
    <row r="2" spans="1:7" ht="15" thickBot="1">
      <c r="A2" s="42"/>
    </row>
    <row r="3" spans="1:7" s="49" customFormat="1" ht="16.2" thickBot="1">
      <c r="A3" s="163" t="s">
        <v>18</v>
      </c>
      <c r="B3" s="150" t="s">
        <v>44</v>
      </c>
      <c r="C3" s="150" t="s">
        <v>45</v>
      </c>
      <c r="D3" s="150" t="s">
        <v>75</v>
      </c>
      <c r="E3" s="150" t="s">
        <v>71</v>
      </c>
      <c r="F3" s="150" t="s">
        <v>72</v>
      </c>
      <c r="G3" s="366" t="s">
        <v>73</v>
      </c>
    </row>
    <row r="4" spans="1:7">
      <c r="A4" s="361">
        <v>1</v>
      </c>
      <c r="B4" s="362" t="s">
        <v>259</v>
      </c>
      <c r="C4" s="363" t="s">
        <v>425</v>
      </c>
      <c r="D4" s="364" t="s">
        <v>439</v>
      </c>
      <c r="E4" s="364" t="s">
        <v>439</v>
      </c>
      <c r="F4" s="364">
        <v>1</v>
      </c>
      <c r="G4" s="365">
        <v>18</v>
      </c>
    </row>
    <row r="5" spans="1:7">
      <c r="A5" s="62">
        <v>2</v>
      </c>
      <c r="B5" s="387" t="s">
        <v>650</v>
      </c>
      <c r="C5" s="327" t="s">
        <v>649</v>
      </c>
      <c r="D5" s="18" t="s">
        <v>439</v>
      </c>
      <c r="E5" s="18" t="s">
        <v>439</v>
      </c>
      <c r="F5" s="18" t="s">
        <v>439</v>
      </c>
      <c r="G5" s="164">
        <v>1</v>
      </c>
    </row>
    <row r="6" spans="1:7">
      <c r="A6" s="62">
        <v>3</v>
      </c>
      <c r="B6" s="387" t="s">
        <v>511</v>
      </c>
      <c r="C6" s="387" t="s">
        <v>569</v>
      </c>
      <c r="D6" s="18">
        <v>6</v>
      </c>
      <c r="E6" s="18">
        <v>13</v>
      </c>
      <c r="F6" s="18">
        <v>161</v>
      </c>
      <c r="G6" s="164">
        <v>960</v>
      </c>
    </row>
    <row r="7" spans="1:7">
      <c r="A7" s="62">
        <v>4</v>
      </c>
      <c r="B7" s="387" t="s">
        <v>260</v>
      </c>
      <c r="C7" s="387" t="s">
        <v>56</v>
      </c>
      <c r="D7" s="18" t="s">
        <v>439</v>
      </c>
      <c r="E7" s="18">
        <v>3</v>
      </c>
      <c r="F7" s="18">
        <v>12</v>
      </c>
      <c r="G7" s="164">
        <v>150</v>
      </c>
    </row>
    <row r="8" spans="1:7">
      <c r="A8" s="62">
        <v>5</v>
      </c>
      <c r="B8" s="387" t="s">
        <v>262</v>
      </c>
      <c r="C8" s="387" t="s">
        <v>57</v>
      </c>
      <c r="D8" s="18">
        <v>1</v>
      </c>
      <c r="E8" s="18" t="s">
        <v>439</v>
      </c>
      <c r="F8" s="18" t="s">
        <v>439</v>
      </c>
      <c r="G8" s="164">
        <v>2</v>
      </c>
    </row>
    <row r="9" spans="1:7">
      <c r="A9" s="62">
        <v>6</v>
      </c>
      <c r="B9" s="387" t="s">
        <v>352</v>
      </c>
      <c r="C9" s="387" t="s">
        <v>513</v>
      </c>
      <c r="D9" s="18" t="s">
        <v>439</v>
      </c>
      <c r="E9" s="18" t="s">
        <v>439</v>
      </c>
      <c r="F9" s="18">
        <v>1</v>
      </c>
      <c r="G9" s="164" t="s">
        <v>439</v>
      </c>
    </row>
    <row r="10" spans="1:7">
      <c r="A10" s="62">
        <v>7</v>
      </c>
      <c r="B10" s="387" t="s">
        <v>263</v>
      </c>
      <c r="C10" s="387" t="s">
        <v>58</v>
      </c>
      <c r="D10" s="18" t="s">
        <v>439</v>
      </c>
      <c r="E10" s="18" t="s">
        <v>439</v>
      </c>
      <c r="F10" s="18" t="s">
        <v>439</v>
      </c>
      <c r="G10" s="164">
        <v>3</v>
      </c>
    </row>
    <row r="11" spans="1:7">
      <c r="A11" s="62">
        <v>8</v>
      </c>
      <c r="B11" s="387" t="s">
        <v>264</v>
      </c>
      <c r="C11" s="387" t="s">
        <v>59</v>
      </c>
      <c r="D11" s="18" t="s">
        <v>439</v>
      </c>
      <c r="E11" s="18" t="s">
        <v>439</v>
      </c>
      <c r="F11" s="18" t="s">
        <v>439</v>
      </c>
      <c r="G11" s="164">
        <v>2</v>
      </c>
    </row>
    <row r="12" spans="1:7">
      <c r="A12" s="62">
        <v>9</v>
      </c>
      <c r="B12" s="387" t="s">
        <v>265</v>
      </c>
      <c r="C12" s="387" t="s">
        <v>60</v>
      </c>
      <c r="D12" s="18" t="s">
        <v>439</v>
      </c>
      <c r="E12" s="18" t="s">
        <v>439</v>
      </c>
      <c r="F12" s="18">
        <v>1</v>
      </c>
      <c r="G12" s="164">
        <v>1</v>
      </c>
    </row>
    <row r="13" spans="1:7">
      <c r="A13" s="62">
        <v>10</v>
      </c>
      <c r="B13" s="387" t="s">
        <v>266</v>
      </c>
      <c r="C13" s="387" t="s">
        <v>61</v>
      </c>
      <c r="D13" s="18" t="s">
        <v>439</v>
      </c>
      <c r="E13" s="18">
        <v>1</v>
      </c>
      <c r="F13" s="18" t="s">
        <v>439</v>
      </c>
      <c r="G13" s="164">
        <v>5</v>
      </c>
    </row>
    <row r="14" spans="1:7">
      <c r="A14" s="62">
        <v>11</v>
      </c>
      <c r="B14" s="387" t="s">
        <v>267</v>
      </c>
      <c r="C14" s="387" t="s">
        <v>62</v>
      </c>
      <c r="D14" s="18" t="s">
        <v>439</v>
      </c>
      <c r="E14" s="18" t="s">
        <v>439</v>
      </c>
      <c r="F14" s="18">
        <v>3</v>
      </c>
      <c r="G14" s="164">
        <v>36</v>
      </c>
    </row>
    <row r="15" spans="1:7">
      <c r="A15" s="62">
        <v>12</v>
      </c>
      <c r="B15" s="387" t="s">
        <v>416</v>
      </c>
      <c r="C15" s="387" t="s">
        <v>392</v>
      </c>
      <c r="D15" s="18" t="s">
        <v>439</v>
      </c>
      <c r="E15" s="18" t="s">
        <v>439</v>
      </c>
      <c r="F15" s="18" t="s">
        <v>439</v>
      </c>
      <c r="G15" s="164">
        <v>1</v>
      </c>
    </row>
    <row r="16" spans="1:7">
      <c r="A16" s="62">
        <v>13</v>
      </c>
      <c r="B16" s="387" t="s">
        <v>268</v>
      </c>
      <c r="C16" s="387" t="s">
        <v>355</v>
      </c>
      <c r="D16" s="18">
        <v>3</v>
      </c>
      <c r="E16" s="18">
        <v>6</v>
      </c>
      <c r="F16" s="18">
        <v>24</v>
      </c>
      <c r="G16" s="164">
        <v>67</v>
      </c>
    </row>
    <row r="17" spans="1:7">
      <c r="A17" s="62">
        <v>14</v>
      </c>
      <c r="B17" s="387" t="s">
        <v>269</v>
      </c>
      <c r="C17" s="387" t="s">
        <v>63</v>
      </c>
      <c r="D17" s="18" t="s">
        <v>439</v>
      </c>
      <c r="E17" s="18">
        <v>1</v>
      </c>
      <c r="F17" s="18">
        <v>69</v>
      </c>
      <c r="G17" s="164">
        <v>276</v>
      </c>
    </row>
    <row r="18" spans="1:7">
      <c r="A18" s="62">
        <v>15</v>
      </c>
      <c r="B18" s="387" t="s">
        <v>270</v>
      </c>
      <c r="C18" s="387" t="s">
        <v>64</v>
      </c>
      <c r="D18" s="18">
        <v>2</v>
      </c>
      <c r="E18" s="18">
        <v>2</v>
      </c>
      <c r="F18" s="18">
        <v>32</v>
      </c>
      <c r="G18" s="164">
        <v>148</v>
      </c>
    </row>
    <row r="19" spans="1:7">
      <c r="A19" s="62">
        <v>16</v>
      </c>
      <c r="B19" s="387" t="s">
        <v>271</v>
      </c>
      <c r="C19" s="387" t="s">
        <v>356</v>
      </c>
      <c r="D19" s="18" t="s">
        <v>439</v>
      </c>
      <c r="E19" s="18" t="s">
        <v>439</v>
      </c>
      <c r="F19" s="18">
        <v>1</v>
      </c>
      <c r="G19" s="164" t="s">
        <v>439</v>
      </c>
    </row>
    <row r="20" spans="1:7">
      <c r="A20" s="62">
        <v>17</v>
      </c>
      <c r="B20" s="387" t="s">
        <v>272</v>
      </c>
      <c r="C20" s="387" t="s">
        <v>357</v>
      </c>
      <c r="D20" s="18" t="s">
        <v>439</v>
      </c>
      <c r="E20" s="18" t="s">
        <v>439</v>
      </c>
      <c r="F20" s="18" t="s">
        <v>439</v>
      </c>
      <c r="G20" s="164">
        <v>1</v>
      </c>
    </row>
    <row r="21" spans="1:7">
      <c r="A21" s="62">
        <v>18</v>
      </c>
      <c r="B21" s="387" t="s">
        <v>273</v>
      </c>
      <c r="C21" s="387" t="s">
        <v>358</v>
      </c>
      <c r="D21" s="18">
        <v>2</v>
      </c>
      <c r="E21" s="18">
        <v>1</v>
      </c>
      <c r="F21" s="18">
        <v>2</v>
      </c>
      <c r="G21" s="164">
        <v>16</v>
      </c>
    </row>
    <row r="22" spans="1:7">
      <c r="A22" s="62">
        <v>19</v>
      </c>
      <c r="B22" s="387" t="s">
        <v>396</v>
      </c>
      <c r="C22" s="387" t="s">
        <v>386</v>
      </c>
      <c r="D22" s="18" t="s">
        <v>439</v>
      </c>
      <c r="E22" s="18" t="s">
        <v>439</v>
      </c>
      <c r="F22" s="18">
        <v>3</v>
      </c>
      <c r="G22" s="164">
        <v>18</v>
      </c>
    </row>
    <row r="23" spans="1:7">
      <c r="A23" s="62">
        <v>20</v>
      </c>
      <c r="B23" s="387" t="s">
        <v>579</v>
      </c>
      <c r="C23" s="387" t="s">
        <v>580</v>
      </c>
      <c r="D23" s="18" t="s">
        <v>439</v>
      </c>
      <c r="E23" s="18" t="s">
        <v>439</v>
      </c>
      <c r="F23" s="18">
        <v>16</v>
      </c>
      <c r="G23" s="164">
        <v>121</v>
      </c>
    </row>
    <row r="24" spans="1:7">
      <c r="A24" s="62">
        <v>21</v>
      </c>
      <c r="B24" s="387" t="s">
        <v>274</v>
      </c>
      <c r="C24" s="387" t="s">
        <v>514</v>
      </c>
      <c r="D24" s="18" t="s">
        <v>439</v>
      </c>
      <c r="E24" s="18" t="s">
        <v>439</v>
      </c>
      <c r="F24" s="18" t="s">
        <v>439</v>
      </c>
      <c r="G24" s="164">
        <v>7</v>
      </c>
    </row>
    <row r="25" spans="1:7">
      <c r="A25" s="62">
        <v>22</v>
      </c>
      <c r="B25" s="387" t="s">
        <v>275</v>
      </c>
      <c r="C25" s="387" t="s">
        <v>515</v>
      </c>
      <c r="D25" s="18" t="s">
        <v>439</v>
      </c>
      <c r="E25" s="18" t="s">
        <v>439</v>
      </c>
      <c r="F25" s="18" t="s">
        <v>439</v>
      </c>
      <c r="G25" s="164">
        <v>5</v>
      </c>
    </row>
    <row r="26" spans="1:7">
      <c r="A26" s="62">
        <v>23</v>
      </c>
      <c r="B26" s="387" t="s">
        <v>276</v>
      </c>
      <c r="C26" s="387" t="s">
        <v>517</v>
      </c>
      <c r="D26" s="18" t="s">
        <v>439</v>
      </c>
      <c r="E26" s="18" t="s">
        <v>439</v>
      </c>
      <c r="F26" s="18">
        <v>11</v>
      </c>
      <c r="G26" s="164">
        <v>32</v>
      </c>
    </row>
    <row r="27" spans="1:7">
      <c r="A27" s="62">
        <v>24</v>
      </c>
      <c r="B27" s="387" t="s">
        <v>277</v>
      </c>
      <c r="C27" s="387" t="s">
        <v>518</v>
      </c>
      <c r="D27" s="18" t="s">
        <v>439</v>
      </c>
      <c r="E27" s="18">
        <v>1</v>
      </c>
      <c r="F27" s="18">
        <v>9</v>
      </c>
      <c r="G27" s="164">
        <v>71</v>
      </c>
    </row>
    <row r="28" spans="1:7">
      <c r="A28" s="62">
        <v>25</v>
      </c>
      <c r="B28" s="387" t="s">
        <v>278</v>
      </c>
      <c r="C28" s="387" t="s">
        <v>519</v>
      </c>
      <c r="D28" s="18" t="s">
        <v>439</v>
      </c>
      <c r="E28" s="18" t="s">
        <v>439</v>
      </c>
      <c r="F28" s="18">
        <v>3</v>
      </c>
      <c r="G28" s="164">
        <v>31</v>
      </c>
    </row>
    <row r="29" spans="1:7">
      <c r="A29" s="62">
        <v>26</v>
      </c>
      <c r="B29" s="387" t="s">
        <v>279</v>
      </c>
      <c r="C29" s="387" t="s">
        <v>520</v>
      </c>
      <c r="D29" s="18" t="s">
        <v>439</v>
      </c>
      <c r="E29" s="18" t="s">
        <v>439</v>
      </c>
      <c r="F29" s="18" t="s">
        <v>439</v>
      </c>
      <c r="G29" s="164">
        <v>2</v>
      </c>
    </row>
    <row r="30" spans="1:7">
      <c r="A30" s="62">
        <v>27</v>
      </c>
      <c r="B30" s="387" t="s">
        <v>280</v>
      </c>
      <c r="C30" s="387" t="s">
        <v>521</v>
      </c>
      <c r="D30" s="18">
        <v>1</v>
      </c>
      <c r="E30" s="18" t="s">
        <v>439</v>
      </c>
      <c r="F30" s="18">
        <v>2</v>
      </c>
      <c r="G30" s="164">
        <v>3</v>
      </c>
    </row>
    <row r="31" spans="1:7">
      <c r="A31" s="62">
        <v>28</v>
      </c>
      <c r="B31" s="387" t="s">
        <v>281</v>
      </c>
      <c r="C31" s="387" t="s">
        <v>645</v>
      </c>
      <c r="D31" s="18">
        <v>5</v>
      </c>
      <c r="E31" s="18">
        <v>8</v>
      </c>
      <c r="F31" s="18">
        <v>140</v>
      </c>
      <c r="G31" s="164">
        <v>701</v>
      </c>
    </row>
    <row r="32" spans="1:7">
      <c r="A32" s="62">
        <v>29</v>
      </c>
      <c r="B32" s="387" t="s">
        <v>282</v>
      </c>
      <c r="C32" s="387" t="s">
        <v>522</v>
      </c>
      <c r="D32" s="18" t="s">
        <v>439</v>
      </c>
      <c r="E32" s="18" t="s">
        <v>439</v>
      </c>
      <c r="F32" s="18">
        <v>1</v>
      </c>
      <c r="G32" s="164">
        <v>15</v>
      </c>
    </row>
    <row r="33" spans="1:7">
      <c r="A33" s="62">
        <v>30</v>
      </c>
      <c r="B33" s="387" t="s">
        <v>283</v>
      </c>
      <c r="C33" s="387" t="s">
        <v>523</v>
      </c>
      <c r="D33" s="18" t="s">
        <v>439</v>
      </c>
      <c r="E33" s="18" t="s">
        <v>439</v>
      </c>
      <c r="F33" s="18" t="s">
        <v>439</v>
      </c>
      <c r="G33" s="164">
        <v>1</v>
      </c>
    </row>
    <row r="34" spans="1:7">
      <c r="A34" s="62">
        <v>31</v>
      </c>
      <c r="B34" s="387" t="s">
        <v>284</v>
      </c>
      <c r="C34" s="387" t="s">
        <v>524</v>
      </c>
      <c r="D34" s="18" t="s">
        <v>439</v>
      </c>
      <c r="E34" s="18" t="s">
        <v>439</v>
      </c>
      <c r="F34" s="18" t="s">
        <v>439</v>
      </c>
      <c r="G34" s="164">
        <v>15</v>
      </c>
    </row>
    <row r="35" spans="1:7">
      <c r="A35" s="62">
        <v>32</v>
      </c>
      <c r="B35" s="387" t="s">
        <v>285</v>
      </c>
      <c r="C35" s="387" t="s">
        <v>525</v>
      </c>
      <c r="D35" s="18" t="s">
        <v>439</v>
      </c>
      <c r="E35" s="18" t="s">
        <v>439</v>
      </c>
      <c r="F35" s="18">
        <v>1</v>
      </c>
      <c r="G35" s="164">
        <v>2</v>
      </c>
    </row>
    <row r="36" spans="1:7">
      <c r="A36" s="62">
        <v>33</v>
      </c>
      <c r="B36" s="387" t="s">
        <v>406</v>
      </c>
      <c r="C36" s="387" t="s">
        <v>324</v>
      </c>
      <c r="D36" s="18" t="s">
        <v>439</v>
      </c>
      <c r="E36" s="18" t="s">
        <v>439</v>
      </c>
      <c r="F36" s="18">
        <v>2</v>
      </c>
      <c r="G36" s="164" t="s">
        <v>439</v>
      </c>
    </row>
    <row r="37" spans="1:7">
      <c r="A37" s="62">
        <v>34</v>
      </c>
      <c r="B37" s="387" t="s">
        <v>286</v>
      </c>
      <c r="C37" s="387" t="s">
        <v>526</v>
      </c>
      <c r="D37" s="18" t="s">
        <v>439</v>
      </c>
      <c r="E37" s="18" t="s">
        <v>439</v>
      </c>
      <c r="F37" s="18" t="s">
        <v>439</v>
      </c>
      <c r="G37" s="164">
        <v>2</v>
      </c>
    </row>
    <row r="38" spans="1:7">
      <c r="A38" s="62">
        <v>35</v>
      </c>
      <c r="B38" s="387" t="s">
        <v>287</v>
      </c>
      <c r="C38" s="387" t="s">
        <v>527</v>
      </c>
      <c r="D38" s="18">
        <v>2</v>
      </c>
      <c r="E38" s="18">
        <v>5</v>
      </c>
      <c r="F38" s="18">
        <v>19</v>
      </c>
      <c r="G38" s="164">
        <v>43</v>
      </c>
    </row>
    <row r="39" spans="1:7">
      <c r="A39" s="62">
        <v>36</v>
      </c>
      <c r="B39" s="387" t="s">
        <v>288</v>
      </c>
      <c r="C39" s="387" t="s">
        <v>528</v>
      </c>
      <c r="D39" s="18" t="s">
        <v>439</v>
      </c>
      <c r="E39" s="18" t="s">
        <v>439</v>
      </c>
      <c r="F39" s="18">
        <v>3</v>
      </c>
      <c r="G39" s="164">
        <v>68</v>
      </c>
    </row>
    <row r="40" spans="1:7">
      <c r="A40" s="62">
        <v>37</v>
      </c>
      <c r="B40" s="387" t="s">
        <v>289</v>
      </c>
      <c r="C40" s="387" t="s">
        <v>529</v>
      </c>
      <c r="D40" s="18" t="s">
        <v>439</v>
      </c>
      <c r="E40" s="18" t="s">
        <v>439</v>
      </c>
      <c r="F40" s="18" t="s">
        <v>439</v>
      </c>
      <c r="G40" s="164">
        <v>4</v>
      </c>
    </row>
    <row r="41" spans="1:7">
      <c r="A41" s="62">
        <v>38</v>
      </c>
      <c r="B41" s="387" t="s">
        <v>414</v>
      </c>
      <c r="C41" s="387" t="s">
        <v>530</v>
      </c>
      <c r="D41" s="18" t="s">
        <v>439</v>
      </c>
      <c r="E41" s="18" t="s">
        <v>439</v>
      </c>
      <c r="F41" s="18" t="s">
        <v>439</v>
      </c>
      <c r="G41" s="164">
        <v>2</v>
      </c>
    </row>
    <row r="42" spans="1:7">
      <c r="A42" s="62">
        <v>39</v>
      </c>
      <c r="B42" s="387" t="s">
        <v>290</v>
      </c>
      <c r="C42" s="387" t="s">
        <v>642</v>
      </c>
      <c r="D42" s="18" t="s">
        <v>439</v>
      </c>
      <c r="E42" s="18" t="s">
        <v>439</v>
      </c>
      <c r="F42" s="18">
        <v>1</v>
      </c>
      <c r="G42" s="164">
        <v>1</v>
      </c>
    </row>
    <row r="43" spans="1:7">
      <c r="A43" s="62">
        <v>40</v>
      </c>
      <c r="B43" s="387" t="s">
        <v>291</v>
      </c>
      <c r="C43" s="387" t="s">
        <v>531</v>
      </c>
      <c r="D43" s="18">
        <v>1</v>
      </c>
      <c r="E43" s="18" t="s">
        <v>439</v>
      </c>
      <c r="F43" s="18" t="s">
        <v>439</v>
      </c>
      <c r="G43" s="164">
        <v>3</v>
      </c>
    </row>
    <row r="44" spans="1:7">
      <c r="A44" s="62">
        <v>41</v>
      </c>
      <c r="B44" s="387" t="s">
        <v>292</v>
      </c>
      <c r="C44" s="387" t="s">
        <v>532</v>
      </c>
      <c r="D44" s="18" t="s">
        <v>439</v>
      </c>
      <c r="E44" s="18">
        <v>1</v>
      </c>
      <c r="F44" s="18" t="s">
        <v>439</v>
      </c>
      <c r="G44" s="164">
        <v>1</v>
      </c>
    </row>
    <row r="45" spans="1:7">
      <c r="A45" s="62">
        <v>42</v>
      </c>
      <c r="B45" s="387" t="s">
        <v>293</v>
      </c>
      <c r="C45" s="387" t="s">
        <v>533</v>
      </c>
      <c r="D45" s="18">
        <v>1</v>
      </c>
      <c r="E45" s="18">
        <v>1</v>
      </c>
      <c r="F45" s="18">
        <v>1</v>
      </c>
      <c r="G45" s="164">
        <v>17</v>
      </c>
    </row>
    <row r="46" spans="1:7">
      <c r="A46" s="62">
        <v>43</v>
      </c>
      <c r="B46" s="387" t="s">
        <v>294</v>
      </c>
      <c r="C46" s="387" t="s">
        <v>534</v>
      </c>
      <c r="D46" s="18" t="s">
        <v>439</v>
      </c>
      <c r="E46" s="18" t="s">
        <v>439</v>
      </c>
      <c r="F46" s="18" t="s">
        <v>439</v>
      </c>
      <c r="G46" s="164">
        <v>4</v>
      </c>
    </row>
    <row r="47" spans="1:7">
      <c r="A47" s="62">
        <v>44</v>
      </c>
      <c r="B47" s="387" t="s">
        <v>295</v>
      </c>
      <c r="C47" s="387" t="s">
        <v>643</v>
      </c>
      <c r="D47" s="18" t="s">
        <v>439</v>
      </c>
      <c r="E47" s="18">
        <v>1</v>
      </c>
      <c r="F47" s="18" t="s">
        <v>439</v>
      </c>
      <c r="G47" s="164">
        <v>2</v>
      </c>
    </row>
    <row r="48" spans="1:7">
      <c r="A48" s="62">
        <v>45</v>
      </c>
      <c r="B48" s="387" t="s">
        <v>354</v>
      </c>
      <c r="C48" s="387" t="s">
        <v>535</v>
      </c>
      <c r="D48" s="18" t="s">
        <v>439</v>
      </c>
      <c r="E48" s="18" t="s">
        <v>439</v>
      </c>
      <c r="F48" s="18" t="s">
        <v>439</v>
      </c>
      <c r="G48" s="164">
        <v>1</v>
      </c>
    </row>
    <row r="49" spans="1:7">
      <c r="A49" s="62">
        <v>46</v>
      </c>
      <c r="B49" s="387" t="s">
        <v>296</v>
      </c>
      <c r="C49" s="387" t="s">
        <v>536</v>
      </c>
      <c r="D49" s="18" t="s">
        <v>439</v>
      </c>
      <c r="E49" s="18">
        <v>1</v>
      </c>
      <c r="F49" s="18" t="s">
        <v>439</v>
      </c>
      <c r="G49" s="164" t="s">
        <v>439</v>
      </c>
    </row>
    <row r="50" spans="1:7">
      <c r="A50" s="62">
        <v>47</v>
      </c>
      <c r="B50" s="387" t="s">
        <v>408</v>
      </c>
      <c r="C50" s="387" t="s">
        <v>383</v>
      </c>
      <c r="D50" s="18" t="s">
        <v>439</v>
      </c>
      <c r="E50" s="18" t="s">
        <v>439</v>
      </c>
      <c r="F50" s="18">
        <v>2</v>
      </c>
      <c r="G50" s="164">
        <v>10</v>
      </c>
    </row>
    <row r="51" spans="1:7">
      <c r="A51" s="62">
        <v>48</v>
      </c>
      <c r="B51" s="387" t="s">
        <v>297</v>
      </c>
      <c r="C51" s="387" t="s">
        <v>537</v>
      </c>
      <c r="D51" s="18" t="s">
        <v>439</v>
      </c>
      <c r="E51" s="18" t="s">
        <v>439</v>
      </c>
      <c r="F51" s="18" t="s">
        <v>439</v>
      </c>
      <c r="G51" s="164">
        <v>3</v>
      </c>
    </row>
    <row r="52" spans="1:7">
      <c r="A52" s="62">
        <v>49</v>
      </c>
      <c r="B52" s="387" t="s">
        <v>298</v>
      </c>
      <c r="C52" s="387" t="s">
        <v>65</v>
      </c>
      <c r="D52" s="18" t="s">
        <v>439</v>
      </c>
      <c r="E52" s="18" t="s">
        <v>439</v>
      </c>
      <c r="F52" s="18" t="s">
        <v>439</v>
      </c>
      <c r="G52" s="164">
        <v>5</v>
      </c>
    </row>
    <row r="53" spans="1:7">
      <c r="A53" s="62">
        <v>50</v>
      </c>
      <c r="B53" s="387" t="s">
        <v>299</v>
      </c>
      <c r="C53" s="387" t="s">
        <v>66</v>
      </c>
      <c r="D53" s="18" t="s">
        <v>439</v>
      </c>
      <c r="E53" s="18">
        <v>3</v>
      </c>
      <c r="F53" s="18">
        <v>12</v>
      </c>
      <c r="G53" s="164">
        <v>90</v>
      </c>
    </row>
    <row r="54" spans="1:7">
      <c r="A54" s="62">
        <v>51</v>
      </c>
      <c r="B54" s="387" t="s">
        <v>300</v>
      </c>
      <c r="C54" s="387" t="s">
        <v>67</v>
      </c>
      <c r="D54" s="18" t="s">
        <v>439</v>
      </c>
      <c r="E54" s="18" t="s">
        <v>439</v>
      </c>
      <c r="F54" s="18" t="s">
        <v>439</v>
      </c>
      <c r="G54" s="164">
        <v>24</v>
      </c>
    </row>
    <row r="55" spans="1:7">
      <c r="A55" s="62">
        <v>52</v>
      </c>
      <c r="B55" s="387" t="s">
        <v>301</v>
      </c>
      <c r="C55" s="387" t="s">
        <v>68</v>
      </c>
      <c r="D55" s="18" t="s">
        <v>439</v>
      </c>
      <c r="E55" s="18" t="s">
        <v>439</v>
      </c>
      <c r="F55" s="18" t="s">
        <v>439</v>
      </c>
      <c r="G55" s="164">
        <v>8</v>
      </c>
    </row>
    <row r="56" spans="1:7">
      <c r="A56" s="62">
        <v>53</v>
      </c>
      <c r="B56" s="387" t="s">
        <v>302</v>
      </c>
      <c r="C56" s="387" t="s">
        <v>69</v>
      </c>
      <c r="D56" s="18">
        <v>6</v>
      </c>
      <c r="E56" s="18">
        <v>12</v>
      </c>
      <c r="F56" s="18">
        <v>143</v>
      </c>
      <c r="G56" s="164">
        <v>828</v>
      </c>
    </row>
    <row r="57" spans="1:7" s="379" customFormat="1">
      <c r="A57" s="62">
        <v>54</v>
      </c>
      <c r="B57" s="387" t="s">
        <v>303</v>
      </c>
      <c r="C57" s="387" t="s">
        <v>70</v>
      </c>
      <c r="D57" s="18" t="s">
        <v>439</v>
      </c>
      <c r="E57" s="18" t="s">
        <v>439</v>
      </c>
      <c r="F57" s="18" t="s">
        <v>439</v>
      </c>
      <c r="G57" s="164">
        <v>24</v>
      </c>
    </row>
    <row r="58" spans="1:7" s="379" customFormat="1" ht="15" thickBot="1">
      <c r="A58" s="456">
        <v>55</v>
      </c>
      <c r="B58" s="457" t="s">
        <v>304</v>
      </c>
      <c r="C58" s="457" t="s">
        <v>74</v>
      </c>
      <c r="D58" s="458" t="s">
        <v>439</v>
      </c>
      <c r="E58" s="458">
        <v>3</v>
      </c>
      <c r="F58" s="458">
        <v>12</v>
      </c>
      <c r="G58" s="459">
        <v>76</v>
      </c>
    </row>
    <row r="59" spans="1:7" ht="16.2" thickBot="1">
      <c r="A59" s="367"/>
      <c r="B59" s="368"/>
      <c r="C59" s="369" t="s">
        <v>540</v>
      </c>
      <c r="D59" s="370">
        <f>SUM(D4:D58)</f>
        <v>30</v>
      </c>
      <c r="E59" s="370">
        <f>SUM(E4:E58)</f>
        <v>63</v>
      </c>
      <c r="F59" s="370">
        <f>SUM(F4:F58)</f>
        <v>688</v>
      </c>
      <c r="G59" s="282">
        <f>SUM(G4:G58)</f>
        <v>3927</v>
      </c>
    </row>
    <row r="60" spans="1:7" s="52" customFormat="1">
      <c r="A60"/>
      <c r="B60"/>
      <c r="C60"/>
      <c r="D60"/>
      <c r="E60"/>
      <c r="F60"/>
      <c r="G60"/>
    </row>
    <row r="61" spans="1:7" s="52" customFormat="1">
      <c r="A61"/>
      <c r="B61"/>
      <c r="C61"/>
      <c r="D61"/>
      <c r="E61"/>
      <c r="F61"/>
      <c r="G61"/>
    </row>
    <row r="62" spans="1:7" s="52" customFormat="1">
      <c r="A62"/>
      <c r="B62"/>
      <c r="C62"/>
      <c r="D62"/>
      <c r="E62"/>
      <c r="F62"/>
      <c r="G62"/>
    </row>
    <row r="63" spans="1:7" s="52" customFormat="1">
      <c r="A63"/>
      <c r="B63"/>
      <c r="C63"/>
      <c r="D63"/>
      <c r="E63"/>
      <c r="F63"/>
      <c r="G63"/>
    </row>
    <row r="64" spans="1:7" s="52" customFormat="1">
      <c r="A64"/>
      <c r="B64"/>
      <c r="C64"/>
      <c r="D64"/>
      <c r="E64"/>
      <c r="F64"/>
      <c r="G64"/>
    </row>
    <row r="65" spans="1:7" s="52" customFormat="1">
      <c r="A65"/>
      <c r="B65"/>
      <c r="C65"/>
      <c r="D65"/>
      <c r="E65"/>
      <c r="F65"/>
      <c r="G65"/>
    </row>
    <row r="66" spans="1:7" s="52" customFormat="1">
      <c r="A66"/>
      <c r="B66"/>
      <c r="C66"/>
      <c r="D66"/>
      <c r="E66"/>
      <c r="F66"/>
      <c r="G66"/>
    </row>
    <row r="67" spans="1:7" s="52" customFormat="1">
      <c r="A67"/>
      <c r="B67"/>
      <c r="C67"/>
      <c r="D67"/>
      <c r="E67"/>
      <c r="F67"/>
      <c r="G67"/>
    </row>
    <row r="68" spans="1:7" s="52" customFormat="1">
      <c r="A68"/>
      <c r="B68"/>
      <c r="C68"/>
      <c r="D68"/>
      <c r="E68"/>
      <c r="F68"/>
      <c r="G68"/>
    </row>
    <row r="69" spans="1:7" s="5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H36"/>
  <sheetViews>
    <sheetView zoomScaleNormal="100" workbookViewId="0">
      <selection activeCell="D36" sqref="D36"/>
    </sheetView>
  </sheetViews>
  <sheetFormatPr defaultRowHeight="14.4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</cols>
  <sheetData>
    <row r="1" spans="1:8" s="2" customFormat="1" ht="15.6">
      <c r="A1" s="545" t="s">
        <v>698</v>
      </c>
      <c r="B1" s="545"/>
      <c r="C1" s="545"/>
      <c r="D1" s="545"/>
      <c r="E1" s="545"/>
    </row>
    <row r="3" spans="1:8">
      <c r="A3" s="2" t="s">
        <v>305</v>
      </c>
    </row>
    <row r="4" spans="1:8" ht="28.8">
      <c r="A4" s="246" t="s">
        <v>12</v>
      </c>
      <c r="B4" s="246" t="s">
        <v>1</v>
      </c>
      <c r="C4" s="246" t="s">
        <v>2</v>
      </c>
      <c r="D4" s="247" t="s">
        <v>13</v>
      </c>
      <c r="E4" s="247" t="s">
        <v>442</v>
      </c>
    </row>
    <row r="5" spans="1:8" s="2" customFormat="1">
      <c r="A5" s="1" t="s">
        <v>14</v>
      </c>
      <c r="B5" s="3"/>
      <c r="C5" s="4"/>
      <c r="D5" s="4"/>
      <c r="E5" s="165"/>
    </row>
    <row r="6" spans="1:8">
      <c r="A6" s="5" t="s">
        <v>5</v>
      </c>
      <c r="B6" s="6">
        <v>986883</v>
      </c>
      <c r="C6" s="13">
        <v>1163521577.3499999</v>
      </c>
      <c r="D6" s="13">
        <v>1178.99</v>
      </c>
      <c r="E6" s="225">
        <v>1168.5899999999999</v>
      </c>
    </row>
    <row r="7" spans="1:8">
      <c r="A7" s="331" t="s">
        <v>616</v>
      </c>
      <c r="B7" s="6">
        <v>5481</v>
      </c>
      <c r="C7" s="13">
        <v>1982892.53</v>
      </c>
      <c r="D7" s="13">
        <v>361.78</v>
      </c>
      <c r="E7" s="225">
        <v>360</v>
      </c>
    </row>
    <row r="8" spans="1:8">
      <c r="A8" s="334" t="s">
        <v>6</v>
      </c>
      <c r="B8" s="6">
        <v>29736</v>
      </c>
      <c r="C8" s="13">
        <v>14231651.689999999</v>
      </c>
      <c r="D8" s="13">
        <v>478.6</v>
      </c>
      <c r="E8" s="225">
        <v>384</v>
      </c>
    </row>
    <row r="9" spans="1:8">
      <c r="A9" s="1" t="s">
        <v>46</v>
      </c>
      <c r="B9" s="6">
        <v>117790</v>
      </c>
      <c r="C9" s="13">
        <v>82154298.510000005</v>
      </c>
      <c r="D9" s="13">
        <v>697.46</v>
      </c>
      <c r="E9" s="225">
        <v>606.91999999999996</v>
      </c>
    </row>
    <row r="10" spans="1:8">
      <c r="A10" s="1" t="s">
        <v>8</v>
      </c>
      <c r="B10" s="6">
        <v>7790</v>
      </c>
      <c r="C10" s="13">
        <v>2630393.08</v>
      </c>
      <c r="D10" s="13">
        <v>337.66</v>
      </c>
      <c r="E10" s="225">
        <v>360</v>
      </c>
      <c r="H10" s="318"/>
    </row>
    <row r="11" spans="1:8" ht="15.6">
      <c r="A11" s="53" t="s">
        <v>11</v>
      </c>
      <c r="B11" s="55">
        <f>SUM(B6:B10)</f>
        <v>1147680</v>
      </c>
      <c r="C11" s="57">
        <f>SUM(C6:C10)</f>
        <v>1264520813.1599998</v>
      </c>
      <c r="D11" s="57"/>
      <c r="E11" s="111"/>
    </row>
    <row r="13" spans="1:8">
      <c r="A13" s="2" t="s">
        <v>306</v>
      </c>
    </row>
    <row r="14" spans="1:8" ht="28.8">
      <c r="A14" s="246" t="s">
        <v>12</v>
      </c>
      <c r="B14" s="246" t="s">
        <v>1</v>
      </c>
      <c r="C14" s="246" t="s">
        <v>2</v>
      </c>
      <c r="D14" s="247" t="s">
        <v>13</v>
      </c>
      <c r="E14" s="247" t="s">
        <v>442</v>
      </c>
      <c r="G14" s="318"/>
    </row>
    <row r="15" spans="1:8" s="2" customFormat="1">
      <c r="A15" s="1" t="s">
        <v>14</v>
      </c>
      <c r="B15" s="3"/>
      <c r="C15" s="4"/>
      <c r="D15" s="4"/>
      <c r="E15" s="165"/>
    </row>
    <row r="16" spans="1:8">
      <c r="A16" s="5" t="s">
        <v>5</v>
      </c>
      <c r="B16" s="6">
        <v>858595</v>
      </c>
      <c r="C16" s="13">
        <v>764502589.02999997</v>
      </c>
      <c r="D16" s="13">
        <v>890.41</v>
      </c>
      <c r="E16" s="227">
        <v>732.25</v>
      </c>
    </row>
    <row r="17" spans="1:5">
      <c r="A17" s="331" t="s">
        <v>616</v>
      </c>
      <c r="B17" s="6">
        <v>13747</v>
      </c>
      <c r="C17" s="13">
        <v>4963955.0199999996</v>
      </c>
      <c r="D17" s="13">
        <v>361.09</v>
      </c>
      <c r="E17" s="227">
        <v>360</v>
      </c>
    </row>
    <row r="18" spans="1:5">
      <c r="A18" s="1" t="s">
        <v>6</v>
      </c>
      <c r="B18" s="6">
        <v>353772</v>
      </c>
      <c r="C18" s="13">
        <v>242482452.00999999</v>
      </c>
      <c r="D18" s="13">
        <v>685.42</v>
      </c>
      <c r="E18" s="227">
        <v>585.64</v>
      </c>
    </row>
    <row r="19" spans="1:5">
      <c r="A19" s="1" t="s">
        <v>46</v>
      </c>
      <c r="B19" s="6">
        <v>74506</v>
      </c>
      <c r="C19" s="13">
        <v>42456077.93</v>
      </c>
      <c r="D19" s="13">
        <v>569.83000000000004</v>
      </c>
      <c r="E19" s="227">
        <v>481.7</v>
      </c>
    </row>
    <row r="20" spans="1:5">
      <c r="A20" s="1" t="s">
        <v>8</v>
      </c>
      <c r="B20" s="6">
        <v>11133</v>
      </c>
      <c r="C20" s="13">
        <v>3348948.94</v>
      </c>
      <c r="D20" s="13">
        <v>300.81</v>
      </c>
      <c r="E20" s="227">
        <v>257.14</v>
      </c>
    </row>
    <row r="21" spans="1:5" ht="15.6">
      <c r="A21" s="53" t="s">
        <v>11</v>
      </c>
      <c r="B21" s="55">
        <f>SUM(B16:B20)</f>
        <v>1311753</v>
      </c>
      <c r="C21" s="57">
        <f>SUM(C16:C20)</f>
        <v>1057754022.9299999</v>
      </c>
      <c r="D21" s="57"/>
      <c r="E21" s="111"/>
    </row>
    <row r="22" spans="1:5">
      <c r="B22" s="168"/>
    </row>
    <row r="23" spans="1:5">
      <c r="A23" s="2" t="s">
        <v>307</v>
      </c>
    </row>
    <row r="24" spans="1:5" ht="28.8">
      <c r="A24" s="246" t="s">
        <v>12</v>
      </c>
      <c r="B24" s="246" t="s">
        <v>1</v>
      </c>
      <c r="C24" s="246" t="s">
        <v>2</v>
      </c>
      <c r="D24" s="247" t="s">
        <v>13</v>
      </c>
      <c r="E24" s="247" t="s">
        <v>442</v>
      </c>
    </row>
    <row r="25" spans="1:5" s="2" customFormat="1">
      <c r="A25" s="1" t="s">
        <v>14</v>
      </c>
      <c r="B25" s="3"/>
      <c r="C25" s="4"/>
      <c r="D25" s="4"/>
      <c r="E25" s="165"/>
    </row>
    <row r="26" spans="1:5">
      <c r="A26" s="5" t="s">
        <v>5</v>
      </c>
      <c r="B26" s="6">
        <v>0</v>
      </c>
      <c r="C26" s="13">
        <v>0</v>
      </c>
      <c r="D26" s="13">
        <v>0</v>
      </c>
      <c r="E26" s="227" t="s">
        <v>439</v>
      </c>
    </row>
    <row r="27" spans="1:5">
      <c r="A27" s="331" t="s">
        <v>616</v>
      </c>
      <c r="B27" s="6">
        <v>0</v>
      </c>
      <c r="C27" s="13">
        <v>0</v>
      </c>
      <c r="D27" s="13">
        <v>0</v>
      </c>
      <c r="E27" s="227" t="s">
        <v>439</v>
      </c>
    </row>
    <row r="28" spans="1:5">
      <c r="A28" s="1" t="s">
        <v>6</v>
      </c>
      <c r="B28" s="6">
        <v>0</v>
      </c>
      <c r="C28" s="13">
        <v>0</v>
      </c>
      <c r="D28" s="13">
        <v>0</v>
      </c>
      <c r="E28" s="227" t="s">
        <v>439</v>
      </c>
    </row>
    <row r="29" spans="1:5">
      <c r="A29" s="1" t="s">
        <v>46</v>
      </c>
      <c r="B29" s="6">
        <v>0</v>
      </c>
      <c r="C29" s="13">
        <v>0</v>
      </c>
      <c r="D29" s="13">
        <v>0</v>
      </c>
      <c r="E29" s="227" t="s">
        <v>439</v>
      </c>
    </row>
    <row r="30" spans="1:5">
      <c r="A30" s="1" t="s">
        <v>8</v>
      </c>
      <c r="B30" s="6">
        <v>0</v>
      </c>
      <c r="C30" s="13">
        <v>0</v>
      </c>
      <c r="D30" s="13">
        <v>0</v>
      </c>
      <c r="E30" s="227" t="s">
        <v>439</v>
      </c>
    </row>
    <row r="31" spans="1:5" ht="15.6">
      <c r="A31" s="53" t="s">
        <v>11</v>
      </c>
      <c r="B31" s="55">
        <f>SUM(B26:B30)</f>
        <v>0</v>
      </c>
      <c r="C31" s="57">
        <f>SUM(C26:C30)</f>
        <v>0</v>
      </c>
      <c r="D31" s="57"/>
      <c r="E31" s="111"/>
    </row>
    <row r="34" spans="2:4">
      <c r="B34" s="318"/>
    </row>
    <row r="36" spans="2:4">
      <c r="D36" s="527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L2" sqref="L2"/>
    </sheetView>
  </sheetViews>
  <sheetFormatPr defaultRowHeight="14.4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1.332031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</cols>
  <sheetData>
    <row r="1" spans="1:13" s="49" customFormat="1" ht="15.6">
      <c r="A1" s="532" t="s">
        <v>699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3" s="49" customFormat="1" ht="15.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>
      <c r="A3" s="548" t="s">
        <v>19</v>
      </c>
      <c r="B3" s="550" t="s">
        <v>5</v>
      </c>
      <c r="C3" s="551"/>
      <c r="D3" s="551"/>
      <c r="E3" s="550" t="s">
        <v>6</v>
      </c>
      <c r="F3" s="551"/>
      <c r="G3" s="551"/>
      <c r="H3" s="550" t="s">
        <v>20</v>
      </c>
      <c r="I3" s="551"/>
      <c r="J3" s="551"/>
      <c r="K3" s="550" t="s">
        <v>21</v>
      </c>
      <c r="L3" s="551"/>
      <c r="M3" s="551"/>
    </row>
    <row r="4" spans="1:13">
      <c r="A4" s="549"/>
      <c r="B4" s="88" t="s">
        <v>1</v>
      </c>
      <c r="C4" s="88"/>
      <c r="D4" s="35" t="s">
        <v>22</v>
      </c>
      <c r="E4" s="88" t="s">
        <v>1</v>
      </c>
      <c r="F4" s="88"/>
      <c r="G4" s="35" t="s">
        <v>22</v>
      </c>
      <c r="H4" s="88" t="s">
        <v>1</v>
      </c>
      <c r="I4" s="88"/>
      <c r="J4" s="35" t="s">
        <v>22</v>
      </c>
      <c r="K4" s="88" t="s">
        <v>1</v>
      </c>
      <c r="L4" s="88"/>
      <c r="M4" s="35" t="s">
        <v>22</v>
      </c>
    </row>
    <row r="5" spans="1:13">
      <c r="A5" s="61" t="s">
        <v>80</v>
      </c>
      <c r="B5" s="33">
        <v>333048</v>
      </c>
      <c r="C5" s="33"/>
      <c r="D5" s="34">
        <v>364</v>
      </c>
      <c r="E5" s="33">
        <v>141823</v>
      </c>
      <c r="F5" s="33"/>
      <c r="G5" s="34">
        <v>349.82</v>
      </c>
      <c r="H5" s="33">
        <v>82806</v>
      </c>
      <c r="I5" s="33"/>
      <c r="J5" s="34">
        <v>392.9</v>
      </c>
      <c r="K5" s="33">
        <v>15927</v>
      </c>
      <c r="L5" s="33"/>
      <c r="M5" s="34">
        <v>227.82</v>
      </c>
    </row>
    <row r="6" spans="1:13">
      <c r="A6" s="61" t="s">
        <v>81</v>
      </c>
      <c r="B6" s="33">
        <v>660535</v>
      </c>
      <c r="C6" s="6"/>
      <c r="D6" s="34">
        <v>717.12</v>
      </c>
      <c r="E6" s="33">
        <v>176870</v>
      </c>
      <c r="F6" s="6"/>
      <c r="G6" s="34">
        <v>696.44</v>
      </c>
      <c r="H6" s="33">
        <v>80622</v>
      </c>
      <c r="I6" s="6"/>
      <c r="J6" s="34">
        <v>682.84</v>
      </c>
      <c r="K6" s="33">
        <v>2992</v>
      </c>
      <c r="L6" s="6"/>
      <c r="M6" s="34">
        <v>783.97</v>
      </c>
    </row>
    <row r="7" spans="1:13">
      <c r="A7" s="61" t="s">
        <v>24</v>
      </c>
      <c r="B7" s="33">
        <v>492516</v>
      </c>
      <c r="C7" s="6"/>
      <c r="D7" s="34">
        <v>1266.25</v>
      </c>
      <c r="E7" s="33">
        <v>54365</v>
      </c>
      <c r="F7" s="6"/>
      <c r="G7" s="34">
        <v>1198.6199999999999</v>
      </c>
      <c r="H7" s="33">
        <v>24487</v>
      </c>
      <c r="I7" s="6"/>
      <c r="J7" s="34">
        <v>1184.95</v>
      </c>
      <c r="K7" s="33">
        <v>4</v>
      </c>
      <c r="L7" s="6"/>
      <c r="M7" s="34">
        <v>1314.52</v>
      </c>
    </row>
    <row r="8" spans="1:13">
      <c r="A8" s="61" t="s">
        <v>25</v>
      </c>
      <c r="B8" s="33">
        <v>282190</v>
      </c>
      <c r="C8" s="6"/>
      <c r="D8" s="34">
        <v>1690.33</v>
      </c>
      <c r="E8" s="33">
        <v>8643</v>
      </c>
      <c r="F8" s="6"/>
      <c r="G8" s="34">
        <v>1666.49</v>
      </c>
      <c r="H8" s="33">
        <v>3475</v>
      </c>
      <c r="I8" s="6"/>
      <c r="J8" s="34">
        <v>1683.59</v>
      </c>
      <c r="K8" s="33">
        <v>0</v>
      </c>
      <c r="L8" s="6"/>
      <c r="M8" s="34">
        <v>0</v>
      </c>
    </row>
    <row r="9" spans="1:13">
      <c r="A9" s="61" t="s">
        <v>26</v>
      </c>
      <c r="B9" s="33">
        <v>63244</v>
      </c>
      <c r="C9" s="6"/>
      <c r="D9" s="34">
        <v>2213.12</v>
      </c>
      <c r="E9" s="33">
        <v>1286</v>
      </c>
      <c r="F9" s="6"/>
      <c r="G9" s="34">
        <v>2190.23</v>
      </c>
      <c r="H9" s="33">
        <v>670</v>
      </c>
      <c r="I9" s="6"/>
      <c r="J9" s="34">
        <v>2190.48</v>
      </c>
      <c r="K9" s="33">
        <v>0</v>
      </c>
      <c r="L9" s="6"/>
      <c r="M9" s="34">
        <v>0</v>
      </c>
    </row>
    <row r="10" spans="1:13">
      <c r="A10" s="61" t="s">
        <v>83</v>
      </c>
      <c r="B10" s="33">
        <v>13432</v>
      </c>
      <c r="C10" s="6"/>
      <c r="D10" s="34">
        <v>2614.59</v>
      </c>
      <c r="E10" s="33">
        <v>211</v>
      </c>
      <c r="F10" s="6"/>
      <c r="G10" s="34">
        <v>2611.14</v>
      </c>
      <c r="H10" s="33">
        <v>85</v>
      </c>
      <c r="I10" s="6"/>
      <c r="J10" s="34">
        <v>2616.94</v>
      </c>
      <c r="K10" s="33">
        <v>0</v>
      </c>
      <c r="L10" s="6"/>
      <c r="M10" s="34">
        <v>0</v>
      </c>
    </row>
    <row r="11" spans="1:13">
      <c r="A11" s="61" t="s">
        <v>84</v>
      </c>
      <c r="B11" s="33">
        <v>8051</v>
      </c>
      <c r="C11" s="6"/>
      <c r="D11" s="34">
        <v>2865.49</v>
      </c>
      <c r="E11" s="33">
        <v>104</v>
      </c>
      <c r="F11" s="6"/>
      <c r="G11" s="34">
        <v>2854.72</v>
      </c>
      <c r="H11" s="33">
        <v>101</v>
      </c>
      <c r="I11" s="6"/>
      <c r="J11" s="34">
        <v>2844.48</v>
      </c>
      <c r="K11" s="33">
        <v>0</v>
      </c>
      <c r="L11" s="6"/>
      <c r="M11" s="34">
        <v>0</v>
      </c>
    </row>
    <row r="12" spans="1:13">
      <c r="A12" s="61" t="s">
        <v>85</v>
      </c>
      <c r="B12" s="33">
        <v>4674</v>
      </c>
      <c r="C12" s="6"/>
      <c r="D12" s="34">
        <v>3112.55</v>
      </c>
      <c r="E12" s="33">
        <v>104</v>
      </c>
      <c r="F12" s="6"/>
      <c r="G12" s="34">
        <v>3116.68</v>
      </c>
      <c r="H12" s="33">
        <v>28</v>
      </c>
      <c r="I12" s="6"/>
      <c r="J12" s="34">
        <v>3122.22</v>
      </c>
      <c r="K12" s="33">
        <v>0</v>
      </c>
      <c r="L12" s="6"/>
      <c r="M12" s="34">
        <v>0</v>
      </c>
    </row>
    <row r="13" spans="1:13">
      <c r="A13" s="61" t="s">
        <v>86</v>
      </c>
      <c r="B13" s="33">
        <v>2455</v>
      </c>
      <c r="C13" s="6"/>
      <c r="D13" s="34">
        <v>3363.78</v>
      </c>
      <c r="E13" s="33">
        <v>50</v>
      </c>
      <c r="F13" s="6"/>
      <c r="G13" s="34">
        <v>3336.16</v>
      </c>
      <c r="H13" s="33">
        <v>7</v>
      </c>
      <c r="I13" s="6"/>
      <c r="J13" s="34">
        <v>3323.53</v>
      </c>
      <c r="K13" s="33">
        <v>0</v>
      </c>
      <c r="L13" s="6"/>
      <c r="M13" s="34">
        <v>0</v>
      </c>
    </row>
    <row r="14" spans="1:13">
      <c r="A14" s="61" t="s">
        <v>87</v>
      </c>
      <c r="B14" s="33">
        <v>1532</v>
      </c>
      <c r="C14" s="6"/>
      <c r="D14" s="34">
        <v>3611.23</v>
      </c>
      <c r="E14" s="33">
        <v>36</v>
      </c>
      <c r="F14" s="6"/>
      <c r="G14" s="34">
        <v>3610.99</v>
      </c>
      <c r="H14" s="33">
        <v>4</v>
      </c>
      <c r="I14" s="6"/>
      <c r="J14" s="34">
        <v>3582.02</v>
      </c>
      <c r="K14" s="33">
        <v>0</v>
      </c>
      <c r="L14" s="6"/>
      <c r="M14" s="34">
        <v>0</v>
      </c>
    </row>
    <row r="15" spans="1:13">
      <c r="A15" s="61" t="s">
        <v>88</v>
      </c>
      <c r="B15" s="33">
        <v>1086</v>
      </c>
      <c r="C15" s="6"/>
      <c r="D15" s="34">
        <v>3862.46</v>
      </c>
      <c r="E15" s="33">
        <v>6</v>
      </c>
      <c r="F15" s="6"/>
      <c r="G15" s="34">
        <v>3886.82</v>
      </c>
      <c r="H15" s="33">
        <v>5</v>
      </c>
      <c r="I15" s="6"/>
      <c r="J15" s="34">
        <v>3909.75</v>
      </c>
      <c r="K15" s="33">
        <v>0</v>
      </c>
      <c r="L15" s="6"/>
      <c r="M15" s="34">
        <v>0</v>
      </c>
    </row>
    <row r="16" spans="1:13">
      <c r="A16" s="61" t="s">
        <v>89</v>
      </c>
      <c r="B16" s="33">
        <v>593</v>
      </c>
      <c r="C16" s="6"/>
      <c r="D16" s="34">
        <v>4114.05</v>
      </c>
      <c r="E16" s="33">
        <v>0</v>
      </c>
      <c r="F16" s="6"/>
      <c r="G16" s="34">
        <v>0</v>
      </c>
      <c r="H16" s="33">
        <v>1</v>
      </c>
      <c r="I16" s="6"/>
      <c r="J16" s="34">
        <v>4244.12</v>
      </c>
      <c r="K16" s="33">
        <v>0</v>
      </c>
      <c r="L16" s="6"/>
      <c r="M16" s="34">
        <v>0</v>
      </c>
    </row>
    <row r="17" spans="1:13">
      <c r="A17" s="61" t="s">
        <v>90</v>
      </c>
      <c r="B17" s="33">
        <v>490</v>
      </c>
      <c r="C17" s="6"/>
      <c r="D17" s="34">
        <v>4368.8500000000004</v>
      </c>
      <c r="E17" s="33">
        <v>5</v>
      </c>
      <c r="F17" s="6"/>
      <c r="G17" s="34">
        <v>4371.49</v>
      </c>
      <c r="H17" s="33">
        <v>0</v>
      </c>
      <c r="I17" s="6"/>
      <c r="J17" s="34">
        <v>0</v>
      </c>
      <c r="K17" s="33">
        <v>0</v>
      </c>
      <c r="L17" s="6"/>
      <c r="M17" s="34">
        <v>0</v>
      </c>
    </row>
    <row r="18" spans="1:13">
      <c r="A18" s="61" t="s">
        <v>91</v>
      </c>
      <c r="B18" s="33">
        <v>508</v>
      </c>
      <c r="C18" s="6"/>
      <c r="D18" s="34">
        <v>4626.2299999999996</v>
      </c>
      <c r="E18" s="33">
        <v>2</v>
      </c>
      <c r="F18" s="6"/>
      <c r="G18" s="34">
        <v>4632.79</v>
      </c>
      <c r="H18" s="33">
        <v>2</v>
      </c>
      <c r="I18" s="6"/>
      <c r="J18" s="34">
        <v>4538.0200000000004</v>
      </c>
      <c r="K18" s="33">
        <v>0</v>
      </c>
      <c r="L18" s="6"/>
      <c r="M18" s="34">
        <v>0</v>
      </c>
    </row>
    <row r="19" spans="1:13">
      <c r="A19" s="61" t="s">
        <v>92</v>
      </c>
      <c r="B19" s="33">
        <v>185</v>
      </c>
      <c r="C19" s="6"/>
      <c r="D19" s="34">
        <v>4860.22</v>
      </c>
      <c r="E19" s="33">
        <v>1</v>
      </c>
      <c r="F19" s="6"/>
      <c r="G19" s="34">
        <v>4828.1899999999996</v>
      </c>
      <c r="H19" s="33">
        <v>1</v>
      </c>
      <c r="I19" s="6"/>
      <c r="J19" s="34">
        <v>4916.13</v>
      </c>
      <c r="K19" s="33">
        <v>0</v>
      </c>
      <c r="L19" s="6"/>
      <c r="M19" s="34">
        <v>0</v>
      </c>
    </row>
    <row r="20" spans="1:13">
      <c r="A20" s="61" t="s">
        <v>93</v>
      </c>
      <c r="B20" s="33">
        <v>89</v>
      </c>
      <c r="C20" s="6"/>
      <c r="D20" s="34">
        <v>5118.5600000000004</v>
      </c>
      <c r="E20" s="33">
        <v>1</v>
      </c>
      <c r="F20" s="6"/>
      <c r="G20" s="34">
        <v>5170.54</v>
      </c>
      <c r="H20" s="33">
        <v>0</v>
      </c>
      <c r="I20" s="6"/>
      <c r="J20" s="34">
        <v>0</v>
      </c>
      <c r="K20" s="33">
        <v>0</v>
      </c>
      <c r="L20" s="6"/>
      <c r="M20" s="34">
        <v>0</v>
      </c>
    </row>
    <row r="21" spans="1:13">
      <c r="A21" s="61" t="s">
        <v>94</v>
      </c>
      <c r="B21" s="33">
        <v>44</v>
      </c>
      <c r="C21" s="6"/>
      <c r="D21" s="34">
        <v>5352.49</v>
      </c>
      <c r="E21" s="33">
        <v>0</v>
      </c>
      <c r="F21" s="6"/>
      <c r="G21" s="34">
        <v>0</v>
      </c>
      <c r="H21" s="33">
        <v>0</v>
      </c>
      <c r="I21" s="6"/>
      <c r="J21" s="34">
        <v>0</v>
      </c>
      <c r="K21" s="33">
        <v>0</v>
      </c>
      <c r="L21" s="6"/>
      <c r="M21" s="34">
        <v>0</v>
      </c>
    </row>
    <row r="22" spans="1:13">
      <c r="A22" s="61" t="s">
        <v>95</v>
      </c>
      <c r="B22" s="33">
        <v>34</v>
      </c>
      <c r="C22" s="6"/>
      <c r="D22" s="34">
        <v>6180.81</v>
      </c>
      <c r="E22" s="33">
        <v>1</v>
      </c>
      <c r="F22" s="6"/>
      <c r="G22" s="34">
        <v>6008.82</v>
      </c>
      <c r="H22" s="33">
        <v>2</v>
      </c>
      <c r="I22" s="6"/>
      <c r="J22" s="34">
        <v>8578.2900000000009</v>
      </c>
      <c r="K22" s="33">
        <v>0</v>
      </c>
      <c r="L22" s="6"/>
      <c r="M22" s="34">
        <v>0</v>
      </c>
    </row>
    <row r="23" spans="1:13" ht="15.6">
      <c r="A23" s="60" t="s">
        <v>11</v>
      </c>
      <c r="B23" s="55">
        <f>SUM(B5:B22)</f>
        <v>1864706</v>
      </c>
      <c r="C23" s="55"/>
      <c r="D23" s="56"/>
      <c r="E23" s="55">
        <f>SUM(E5:E22)</f>
        <v>383508</v>
      </c>
      <c r="F23" s="55"/>
      <c r="G23" s="56"/>
      <c r="H23" s="55">
        <f>SUM(H5:H22)</f>
        <v>192296</v>
      </c>
      <c r="I23" s="55"/>
      <c r="J23" s="58"/>
      <c r="K23" s="59">
        <f>SUM(K5:K22)</f>
        <v>18923</v>
      </c>
      <c r="L23" s="55"/>
      <c r="M23" s="56"/>
    </row>
    <row r="26" spans="1:13">
      <c r="A26" s="548" t="s">
        <v>19</v>
      </c>
      <c r="B26" s="550" t="s">
        <v>5</v>
      </c>
      <c r="C26" s="551"/>
      <c r="D26" s="551"/>
      <c r="E26" s="550" t="s">
        <v>6</v>
      </c>
      <c r="F26" s="551"/>
      <c r="G26" s="551"/>
      <c r="H26" s="550" t="s">
        <v>20</v>
      </c>
      <c r="I26" s="551"/>
      <c r="J26" s="551"/>
      <c r="K26" s="550" t="s">
        <v>21</v>
      </c>
      <c r="L26" s="551"/>
      <c r="M26" s="551"/>
    </row>
    <row r="27" spans="1:13">
      <c r="A27" s="549"/>
      <c r="B27" s="36" t="s">
        <v>1</v>
      </c>
      <c r="C27" s="35" t="s">
        <v>51</v>
      </c>
      <c r="D27" s="35" t="s">
        <v>22</v>
      </c>
      <c r="E27" s="36" t="s">
        <v>1</v>
      </c>
      <c r="F27" s="35" t="s">
        <v>51</v>
      </c>
      <c r="G27" s="35" t="s">
        <v>22</v>
      </c>
      <c r="H27" s="36" t="s">
        <v>1</v>
      </c>
      <c r="I27" s="35" t="s">
        <v>51</v>
      </c>
      <c r="J27" s="35" t="s">
        <v>22</v>
      </c>
      <c r="K27" s="36" t="s">
        <v>1</v>
      </c>
      <c r="L27" s="35" t="s">
        <v>51</v>
      </c>
      <c r="M27" s="35" t="s">
        <v>22</v>
      </c>
    </row>
    <row r="28" spans="1:13">
      <c r="A28" s="14" t="s">
        <v>461</v>
      </c>
      <c r="B28" s="33">
        <v>31796</v>
      </c>
      <c r="C28" s="34">
        <v>1776343.11</v>
      </c>
      <c r="D28" s="34">
        <v>55.87</v>
      </c>
      <c r="E28" s="33">
        <v>8949</v>
      </c>
      <c r="F28" s="34">
        <v>554422.26</v>
      </c>
      <c r="G28" s="34">
        <v>61.95</v>
      </c>
      <c r="H28" s="33">
        <v>1437</v>
      </c>
      <c r="I28" s="34">
        <v>81276.31</v>
      </c>
      <c r="J28" s="34">
        <v>56.56</v>
      </c>
      <c r="K28" s="33">
        <v>3495</v>
      </c>
      <c r="L28" s="34">
        <v>241642.31</v>
      </c>
      <c r="M28" s="34">
        <v>69.14</v>
      </c>
    </row>
    <row r="29" spans="1:13">
      <c r="A29" s="14" t="s">
        <v>462</v>
      </c>
      <c r="B29" s="33">
        <v>21184</v>
      </c>
      <c r="C29" s="34">
        <v>3006048.49</v>
      </c>
      <c r="D29" s="34">
        <v>141.9</v>
      </c>
      <c r="E29" s="33">
        <v>13762</v>
      </c>
      <c r="F29" s="34">
        <v>2186805.09</v>
      </c>
      <c r="G29" s="34">
        <v>158.9</v>
      </c>
      <c r="H29" s="33">
        <v>1120</v>
      </c>
      <c r="I29" s="34">
        <v>165965.53</v>
      </c>
      <c r="J29" s="34">
        <v>148.18</v>
      </c>
      <c r="K29" s="33">
        <v>4187</v>
      </c>
      <c r="L29" s="34">
        <v>614566.55000000005</v>
      </c>
      <c r="M29" s="34">
        <v>146.78</v>
      </c>
    </row>
    <row r="30" spans="1:13">
      <c r="A30" s="14" t="s">
        <v>463</v>
      </c>
      <c r="B30" s="33">
        <v>11172</v>
      </c>
      <c r="C30" s="34">
        <v>2784595.43</v>
      </c>
      <c r="D30" s="34">
        <v>249.25</v>
      </c>
      <c r="E30" s="33">
        <v>10168</v>
      </c>
      <c r="F30" s="34">
        <v>2589933.7000000002</v>
      </c>
      <c r="G30" s="34">
        <v>254.71</v>
      </c>
      <c r="H30" s="33">
        <v>3523</v>
      </c>
      <c r="I30" s="34">
        <v>941395.45</v>
      </c>
      <c r="J30" s="34">
        <v>267.20999999999998</v>
      </c>
      <c r="K30" s="33">
        <v>1679</v>
      </c>
      <c r="L30" s="34">
        <v>409370.62</v>
      </c>
      <c r="M30" s="34">
        <v>243.82</v>
      </c>
    </row>
    <row r="31" spans="1:13">
      <c r="A31" s="14" t="s">
        <v>464</v>
      </c>
      <c r="B31" s="33">
        <v>102097</v>
      </c>
      <c r="C31" s="34">
        <v>37316045.700000003</v>
      </c>
      <c r="D31" s="34">
        <v>365.5</v>
      </c>
      <c r="E31" s="33">
        <v>50171</v>
      </c>
      <c r="F31" s="34">
        <v>18152806.760000002</v>
      </c>
      <c r="G31" s="34">
        <v>361.82</v>
      </c>
      <c r="H31" s="33">
        <v>39519</v>
      </c>
      <c r="I31" s="34">
        <v>14304646.140000001</v>
      </c>
      <c r="J31" s="34">
        <v>361.97</v>
      </c>
      <c r="K31" s="33">
        <v>6566</v>
      </c>
      <c r="L31" s="34">
        <v>2362877.61</v>
      </c>
      <c r="M31" s="34">
        <v>359.87</v>
      </c>
    </row>
    <row r="32" spans="1:13">
      <c r="A32" s="14" t="s">
        <v>465</v>
      </c>
      <c r="B32" s="33">
        <v>166799</v>
      </c>
      <c r="C32" s="34">
        <v>76346775.760000005</v>
      </c>
      <c r="D32" s="34">
        <v>457.72</v>
      </c>
      <c r="E32" s="33">
        <v>58773</v>
      </c>
      <c r="F32" s="34">
        <v>26128048.32</v>
      </c>
      <c r="G32" s="34">
        <v>444.56</v>
      </c>
      <c r="H32" s="33">
        <v>37207</v>
      </c>
      <c r="I32" s="34">
        <v>17041225.140000001</v>
      </c>
      <c r="J32" s="34">
        <v>458.01</v>
      </c>
      <c r="K32" s="33">
        <v>0</v>
      </c>
      <c r="L32" s="34">
        <v>0</v>
      </c>
      <c r="M32" s="34">
        <v>0</v>
      </c>
    </row>
    <row r="33" spans="1:13">
      <c r="A33" s="14" t="s">
        <v>466</v>
      </c>
      <c r="B33" s="33">
        <v>186865</v>
      </c>
      <c r="C33" s="34">
        <v>102329075.92</v>
      </c>
      <c r="D33" s="34">
        <v>547.61</v>
      </c>
      <c r="E33" s="33">
        <v>64686</v>
      </c>
      <c r="F33" s="34">
        <v>35421578.609999999</v>
      </c>
      <c r="G33" s="34">
        <v>547.59</v>
      </c>
      <c r="H33" s="33">
        <v>27823</v>
      </c>
      <c r="I33" s="34">
        <v>15215519.220000001</v>
      </c>
      <c r="J33" s="34">
        <v>546.87</v>
      </c>
      <c r="K33" s="33">
        <v>7</v>
      </c>
      <c r="L33" s="34">
        <v>3920</v>
      </c>
      <c r="M33" s="34">
        <v>560</v>
      </c>
    </row>
    <row r="34" spans="1:13">
      <c r="A34" s="14" t="s">
        <v>467</v>
      </c>
      <c r="B34" s="33">
        <v>146906</v>
      </c>
      <c r="C34" s="34">
        <v>95483026.290000007</v>
      </c>
      <c r="D34" s="34">
        <v>649.96</v>
      </c>
      <c r="E34" s="33">
        <v>34454</v>
      </c>
      <c r="F34" s="34">
        <v>22252946.66</v>
      </c>
      <c r="G34" s="34">
        <v>645.87</v>
      </c>
      <c r="H34" s="33">
        <v>20015</v>
      </c>
      <c r="I34" s="34">
        <v>12958590.619999999</v>
      </c>
      <c r="J34" s="34">
        <v>647.44000000000005</v>
      </c>
      <c r="K34" s="33">
        <v>2</v>
      </c>
      <c r="L34" s="34">
        <v>1342.8</v>
      </c>
      <c r="M34" s="34">
        <v>671.4</v>
      </c>
    </row>
    <row r="35" spans="1:13">
      <c r="A35" s="14" t="s">
        <v>468</v>
      </c>
      <c r="B35" s="33">
        <v>121761</v>
      </c>
      <c r="C35" s="34">
        <v>91087928.900000006</v>
      </c>
      <c r="D35" s="34">
        <v>748.09</v>
      </c>
      <c r="E35" s="33">
        <v>29331</v>
      </c>
      <c r="F35" s="34">
        <v>21951657.949999999</v>
      </c>
      <c r="G35" s="34">
        <v>748.41</v>
      </c>
      <c r="H35" s="33">
        <v>17956</v>
      </c>
      <c r="I35" s="34">
        <v>13627753.699999999</v>
      </c>
      <c r="J35" s="34">
        <v>758.95</v>
      </c>
      <c r="K35" s="33">
        <v>2890</v>
      </c>
      <c r="L35" s="34">
        <v>2263752.67</v>
      </c>
      <c r="M35" s="34">
        <v>783.31</v>
      </c>
    </row>
    <row r="36" spans="1:13">
      <c r="A36" s="14" t="s">
        <v>469</v>
      </c>
      <c r="B36" s="33">
        <v>102775</v>
      </c>
      <c r="C36" s="34">
        <v>87224964.739999995</v>
      </c>
      <c r="D36" s="34">
        <v>848.7</v>
      </c>
      <c r="E36" s="33">
        <v>24338</v>
      </c>
      <c r="F36" s="34">
        <v>20649976.43</v>
      </c>
      <c r="G36" s="34">
        <v>848.47</v>
      </c>
      <c r="H36" s="33">
        <v>8254</v>
      </c>
      <c r="I36" s="34">
        <v>6992084.1600000001</v>
      </c>
      <c r="J36" s="34">
        <v>847.11</v>
      </c>
      <c r="K36" s="33">
        <v>93</v>
      </c>
      <c r="L36" s="34">
        <v>76611.38</v>
      </c>
      <c r="M36" s="34">
        <v>823.78</v>
      </c>
    </row>
    <row r="37" spans="1:13">
      <c r="A37" s="14" t="s">
        <v>470</v>
      </c>
      <c r="B37" s="33">
        <v>102228</v>
      </c>
      <c r="C37" s="34">
        <v>97555105.359999999</v>
      </c>
      <c r="D37" s="34">
        <v>954.29</v>
      </c>
      <c r="E37" s="33">
        <v>24061</v>
      </c>
      <c r="F37" s="34">
        <v>22903813.420000002</v>
      </c>
      <c r="G37" s="34">
        <v>951.91</v>
      </c>
      <c r="H37" s="33">
        <v>6574</v>
      </c>
      <c r="I37" s="34">
        <v>6258193.6399999997</v>
      </c>
      <c r="J37" s="34">
        <v>951.96</v>
      </c>
      <c r="K37" s="33">
        <v>0</v>
      </c>
      <c r="L37" s="34">
        <v>0</v>
      </c>
      <c r="M37" s="34">
        <v>0</v>
      </c>
    </row>
    <row r="38" spans="1:13">
      <c r="A38" s="14" t="s">
        <v>471</v>
      </c>
      <c r="B38" s="33">
        <v>93201</v>
      </c>
      <c r="C38" s="34">
        <v>97580448.760000005</v>
      </c>
      <c r="D38" s="34">
        <v>1046.99</v>
      </c>
      <c r="E38" s="33">
        <v>17357</v>
      </c>
      <c r="F38" s="34">
        <v>18174683.789999999</v>
      </c>
      <c r="G38" s="34">
        <v>1047.1099999999999</v>
      </c>
      <c r="H38" s="33">
        <v>8438</v>
      </c>
      <c r="I38" s="34">
        <v>8666912.9100000001</v>
      </c>
      <c r="J38" s="34">
        <v>1027.1300000000001</v>
      </c>
      <c r="K38" s="33">
        <v>0</v>
      </c>
      <c r="L38" s="34">
        <v>0</v>
      </c>
      <c r="M38" s="34">
        <v>0</v>
      </c>
    </row>
    <row r="39" spans="1:13">
      <c r="A39" s="14" t="s">
        <v>472</v>
      </c>
      <c r="B39" s="33">
        <v>81951</v>
      </c>
      <c r="C39" s="34">
        <v>94246079.370000005</v>
      </c>
      <c r="D39" s="34">
        <v>1150.03</v>
      </c>
      <c r="E39" s="33">
        <v>12554</v>
      </c>
      <c r="F39" s="34">
        <v>14406343.42</v>
      </c>
      <c r="G39" s="34">
        <v>1147.55</v>
      </c>
      <c r="H39" s="33">
        <v>5562</v>
      </c>
      <c r="I39" s="34">
        <v>6393838.8700000001</v>
      </c>
      <c r="J39" s="34">
        <v>1149.56</v>
      </c>
      <c r="K39" s="33">
        <v>1</v>
      </c>
      <c r="L39" s="34">
        <v>1143.3</v>
      </c>
      <c r="M39" s="34">
        <v>1143.3</v>
      </c>
    </row>
    <row r="40" spans="1:13">
      <c r="A40" s="14" t="s">
        <v>473</v>
      </c>
      <c r="B40" s="33">
        <v>89522</v>
      </c>
      <c r="C40" s="34">
        <v>112015153.54000001</v>
      </c>
      <c r="D40" s="34">
        <v>1251.26</v>
      </c>
      <c r="E40" s="33">
        <v>9976</v>
      </c>
      <c r="F40" s="34">
        <v>12426107.810000001</v>
      </c>
      <c r="G40" s="34">
        <v>1245.5999999999999</v>
      </c>
      <c r="H40" s="33">
        <v>4486</v>
      </c>
      <c r="I40" s="34">
        <v>5613081.6699999999</v>
      </c>
      <c r="J40" s="34">
        <v>1251.24</v>
      </c>
      <c r="K40" s="33">
        <v>1</v>
      </c>
      <c r="L40" s="34">
        <v>1205.3800000000001</v>
      </c>
      <c r="M40" s="34">
        <v>1205.3800000000001</v>
      </c>
    </row>
    <row r="41" spans="1:13">
      <c r="A41" s="14" t="s">
        <v>474</v>
      </c>
      <c r="B41" s="33">
        <v>103794</v>
      </c>
      <c r="C41" s="34">
        <v>140606795.81</v>
      </c>
      <c r="D41" s="34">
        <v>1354.67</v>
      </c>
      <c r="E41" s="33">
        <v>7267</v>
      </c>
      <c r="F41" s="34">
        <v>9798513.9800000004</v>
      </c>
      <c r="G41" s="34">
        <v>1348.36</v>
      </c>
      <c r="H41" s="33">
        <v>3360</v>
      </c>
      <c r="I41" s="34">
        <v>4536435.78</v>
      </c>
      <c r="J41" s="34">
        <v>1350.13</v>
      </c>
      <c r="K41" s="33">
        <v>0</v>
      </c>
      <c r="L41" s="34">
        <v>0</v>
      </c>
      <c r="M41" s="34">
        <v>0</v>
      </c>
    </row>
    <row r="42" spans="1:13">
      <c r="A42" s="14" t="s">
        <v>475</v>
      </c>
      <c r="B42" s="33">
        <v>124048</v>
      </c>
      <c r="C42" s="34">
        <v>179198580.06999999</v>
      </c>
      <c r="D42" s="34">
        <v>1444.59</v>
      </c>
      <c r="E42" s="33">
        <v>7211</v>
      </c>
      <c r="F42" s="34">
        <v>10357130.27</v>
      </c>
      <c r="G42" s="34">
        <v>1436.3</v>
      </c>
      <c r="H42" s="33">
        <v>2641</v>
      </c>
      <c r="I42" s="34">
        <v>3805678.01</v>
      </c>
      <c r="J42" s="34">
        <v>1441</v>
      </c>
      <c r="K42" s="33">
        <v>2</v>
      </c>
      <c r="L42" s="34">
        <v>2909.4</v>
      </c>
      <c r="M42" s="34">
        <v>1454.7</v>
      </c>
    </row>
    <row r="43" spans="1:13">
      <c r="A43" s="14" t="s">
        <v>476</v>
      </c>
      <c r="B43" s="33">
        <v>88947</v>
      </c>
      <c r="C43" s="34">
        <v>137777918.09</v>
      </c>
      <c r="D43" s="34">
        <v>1548.99</v>
      </c>
      <c r="E43" s="33">
        <v>3631</v>
      </c>
      <c r="F43" s="34">
        <v>5627621.2400000002</v>
      </c>
      <c r="G43" s="34">
        <v>1549.88</v>
      </c>
      <c r="H43" s="33">
        <v>1214</v>
      </c>
      <c r="I43" s="34">
        <v>1875403.15</v>
      </c>
      <c r="J43" s="34">
        <v>1544.81</v>
      </c>
      <c r="K43" s="33">
        <v>0</v>
      </c>
      <c r="L43" s="34">
        <v>0</v>
      </c>
      <c r="M43" s="34">
        <v>0</v>
      </c>
    </row>
    <row r="44" spans="1:13">
      <c r="A44" s="14" t="s">
        <v>477</v>
      </c>
      <c r="B44" s="33">
        <v>75639</v>
      </c>
      <c r="C44" s="34">
        <v>124634062.84999999</v>
      </c>
      <c r="D44" s="34">
        <v>1647.75</v>
      </c>
      <c r="E44" s="33">
        <v>2074</v>
      </c>
      <c r="F44" s="34">
        <v>3415098.7</v>
      </c>
      <c r="G44" s="34">
        <v>1646.62</v>
      </c>
      <c r="H44" s="33">
        <v>836</v>
      </c>
      <c r="I44" s="34">
        <v>1375791.53</v>
      </c>
      <c r="J44" s="34">
        <v>1645.68</v>
      </c>
      <c r="K44" s="33">
        <v>0</v>
      </c>
      <c r="L44" s="34">
        <v>0</v>
      </c>
      <c r="M44" s="34">
        <v>0</v>
      </c>
    </row>
    <row r="45" spans="1:13">
      <c r="A45" s="14" t="s">
        <v>478</v>
      </c>
      <c r="B45" s="33">
        <v>51666</v>
      </c>
      <c r="C45" s="34">
        <v>90263631.329999998</v>
      </c>
      <c r="D45" s="34">
        <v>1747.06</v>
      </c>
      <c r="E45" s="33">
        <v>1325</v>
      </c>
      <c r="F45" s="34">
        <v>2317511.2599999998</v>
      </c>
      <c r="G45" s="34">
        <v>1749.07</v>
      </c>
      <c r="H45" s="33">
        <v>624</v>
      </c>
      <c r="I45" s="34">
        <v>1090676.1299999999</v>
      </c>
      <c r="J45" s="34">
        <v>1747.88</v>
      </c>
      <c r="K45" s="33">
        <v>0</v>
      </c>
      <c r="L45" s="34">
        <v>0</v>
      </c>
      <c r="M45" s="34">
        <v>0</v>
      </c>
    </row>
    <row r="46" spans="1:13">
      <c r="A46" s="14" t="s">
        <v>479</v>
      </c>
      <c r="B46" s="33">
        <v>40352</v>
      </c>
      <c r="C46" s="34">
        <v>74547965.680000007</v>
      </c>
      <c r="D46" s="34">
        <v>1847.44</v>
      </c>
      <c r="E46" s="33">
        <v>951</v>
      </c>
      <c r="F46" s="34">
        <v>1755043.02</v>
      </c>
      <c r="G46" s="34">
        <v>1845.47</v>
      </c>
      <c r="H46" s="33">
        <v>492</v>
      </c>
      <c r="I46" s="34">
        <v>907195.58</v>
      </c>
      <c r="J46" s="34">
        <v>1843.89</v>
      </c>
      <c r="K46" s="33">
        <v>0</v>
      </c>
      <c r="L46" s="34">
        <v>0</v>
      </c>
      <c r="M46" s="34">
        <v>0</v>
      </c>
    </row>
    <row r="47" spans="1:13">
      <c r="A47" s="14" t="s">
        <v>480</v>
      </c>
      <c r="B47" s="33">
        <v>25586</v>
      </c>
      <c r="C47" s="34">
        <v>49770409.289999999</v>
      </c>
      <c r="D47" s="34">
        <v>1945.22</v>
      </c>
      <c r="E47" s="33">
        <v>662</v>
      </c>
      <c r="F47" s="34">
        <v>1288191.8400000001</v>
      </c>
      <c r="G47" s="34">
        <v>1945.91</v>
      </c>
      <c r="H47" s="33">
        <v>309</v>
      </c>
      <c r="I47" s="34">
        <v>601399.98</v>
      </c>
      <c r="J47" s="34">
        <v>1946.28</v>
      </c>
      <c r="K47" s="33">
        <v>0</v>
      </c>
      <c r="L47" s="34">
        <v>0</v>
      </c>
      <c r="M47" s="34">
        <v>0</v>
      </c>
    </row>
    <row r="48" spans="1:13">
      <c r="A48" s="14" t="s">
        <v>481</v>
      </c>
      <c r="B48" s="33">
        <v>38502</v>
      </c>
      <c r="C48" s="34">
        <v>81496215.629999995</v>
      </c>
      <c r="D48" s="34">
        <v>2116.67</v>
      </c>
      <c r="E48" s="33">
        <v>882</v>
      </c>
      <c r="F48" s="34">
        <v>1861006.88</v>
      </c>
      <c r="G48" s="34">
        <v>2109.9899999999998</v>
      </c>
      <c r="H48" s="33">
        <v>460</v>
      </c>
      <c r="I48" s="34">
        <v>970665.04</v>
      </c>
      <c r="J48" s="34">
        <v>2110.14</v>
      </c>
      <c r="K48" s="33">
        <v>0</v>
      </c>
      <c r="L48" s="34">
        <v>0</v>
      </c>
      <c r="M48" s="34">
        <v>0</v>
      </c>
    </row>
    <row r="49" spans="1:13">
      <c r="A49" s="14" t="s">
        <v>482</v>
      </c>
      <c r="B49" s="33">
        <v>24742</v>
      </c>
      <c r="C49" s="34">
        <v>58470565.899999999</v>
      </c>
      <c r="D49" s="34">
        <v>2363.21</v>
      </c>
      <c r="E49" s="33">
        <v>404</v>
      </c>
      <c r="F49" s="34">
        <v>955630.23</v>
      </c>
      <c r="G49" s="34">
        <v>2365.42</v>
      </c>
      <c r="H49" s="33">
        <v>210</v>
      </c>
      <c r="I49" s="34">
        <v>496958.96</v>
      </c>
      <c r="J49" s="34">
        <v>2366.4699999999998</v>
      </c>
      <c r="K49" s="33">
        <v>0</v>
      </c>
      <c r="L49" s="34">
        <v>0</v>
      </c>
      <c r="M49" s="34">
        <v>0</v>
      </c>
    </row>
    <row r="50" spans="1:13">
      <c r="A50" s="14" t="s">
        <v>483</v>
      </c>
      <c r="B50" s="33">
        <v>13432</v>
      </c>
      <c r="C50" s="34">
        <v>35119223.729999997</v>
      </c>
      <c r="D50" s="34">
        <v>2614.59</v>
      </c>
      <c r="E50" s="33">
        <v>211</v>
      </c>
      <c r="F50" s="34">
        <v>550950.73</v>
      </c>
      <c r="G50" s="34">
        <v>2611.14</v>
      </c>
      <c r="H50" s="33">
        <v>85</v>
      </c>
      <c r="I50" s="34">
        <v>222439.77</v>
      </c>
      <c r="J50" s="34">
        <v>2616.94</v>
      </c>
      <c r="K50" s="33">
        <v>0</v>
      </c>
      <c r="L50" s="34">
        <v>0</v>
      </c>
      <c r="M50" s="34">
        <v>0</v>
      </c>
    </row>
    <row r="51" spans="1:13">
      <c r="A51" s="14" t="s">
        <v>484</v>
      </c>
      <c r="B51" s="33">
        <v>8051</v>
      </c>
      <c r="C51" s="34">
        <v>23070064.640000001</v>
      </c>
      <c r="D51" s="34">
        <v>2865.49</v>
      </c>
      <c r="E51" s="33">
        <v>104</v>
      </c>
      <c r="F51" s="34">
        <v>296890.98</v>
      </c>
      <c r="G51" s="34">
        <v>2854.72</v>
      </c>
      <c r="H51" s="33">
        <v>101</v>
      </c>
      <c r="I51" s="34">
        <v>287292.57</v>
      </c>
      <c r="J51" s="34">
        <v>2844.48</v>
      </c>
      <c r="K51" s="33">
        <v>0</v>
      </c>
      <c r="L51" s="34">
        <v>0</v>
      </c>
      <c r="M51" s="34">
        <v>0</v>
      </c>
    </row>
    <row r="52" spans="1:13">
      <c r="A52" s="14" t="s">
        <v>485</v>
      </c>
      <c r="B52" s="33">
        <v>4674</v>
      </c>
      <c r="C52" s="34">
        <v>14548037.050000001</v>
      </c>
      <c r="D52" s="34">
        <v>3112.55</v>
      </c>
      <c r="E52" s="33">
        <v>104</v>
      </c>
      <c r="F52" s="34">
        <v>324135.13</v>
      </c>
      <c r="G52" s="34">
        <v>3116.68</v>
      </c>
      <c r="H52" s="33">
        <v>28</v>
      </c>
      <c r="I52" s="34">
        <v>87422.19</v>
      </c>
      <c r="J52" s="34">
        <v>3122.22</v>
      </c>
      <c r="K52" s="33">
        <v>0</v>
      </c>
      <c r="L52" s="34">
        <v>0</v>
      </c>
      <c r="M52" s="34">
        <v>0</v>
      </c>
    </row>
    <row r="53" spans="1:13">
      <c r="A53" s="14" t="s">
        <v>486</v>
      </c>
      <c r="B53" s="33">
        <v>2455</v>
      </c>
      <c r="C53" s="34">
        <v>8258079.75</v>
      </c>
      <c r="D53" s="34">
        <v>3363.78</v>
      </c>
      <c r="E53" s="33">
        <v>50</v>
      </c>
      <c r="F53" s="34">
        <v>166808.1</v>
      </c>
      <c r="G53" s="34">
        <v>3336.16</v>
      </c>
      <c r="H53" s="33">
        <v>7</v>
      </c>
      <c r="I53" s="34">
        <v>23264.7</v>
      </c>
      <c r="J53" s="34">
        <v>3323.53</v>
      </c>
      <c r="K53" s="33">
        <v>0</v>
      </c>
      <c r="L53" s="34">
        <v>0</v>
      </c>
      <c r="M53" s="34">
        <v>0</v>
      </c>
    </row>
    <row r="54" spans="1:13">
      <c r="A54" s="14" t="s">
        <v>487</v>
      </c>
      <c r="B54" s="33">
        <v>1532</v>
      </c>
      <c r="C54" s="34">
        <v>5532401.5199999996</v>
      </c>
      <c r="D54" s="34">
        <v>3611.23</v>
      </c>
      <c r="E54" s="33">
        <v>36</v>
      </c>
      <c r="F54" s="34">
        <v>129995.62</v>
      </c>
      <c r="G54" s="34">
        <v>3610.99</v>
      </c>
      <c r="H54" s="33">
        <v>4</v>
      </c>
      <c r="I54" s="34">
        <v>14328.06</v>
      </c>
      <c r="J54" s="34">
        <v>3582.02</v>
      </c>
      <c r="K54" s="33">
        <v>0</v>
      </c>
      <c r="L54" s="34">
        <v>0</v>
      </c>
      <c r="M54" s="34">
        <v>0</v>
      </c>
    </row>
    <row r="55" spans="1:13">
      <c r="A55" s="14" t="s">
        <v>488</v>
      </c>
      <c r="B55" s="33">
        <v>1086</v>
      </c>
      <c r="C55" s="34">
        <v>4194628.18</v>
      </c>
      <c r="D55" s="34">
        <v>3862.46</v>
      </c>
      <c r="E55" s="33">
        <v>6</v>
      </c>
      <c r="F55" s="34">
        <v>23320.92</v>
      </c>
      <c r="G55" s="34">
        <v>3886.82</v>
      </c>
      <c r="H55" s="33">
        <v>5</v>
      </c>
      <c r="I55" s="34">
        <v>19548.77</v>
      </c>
      <c r="J55" s="34">
        <v>3909.75</v>
      </c>
      <c r="K55" s="33">
        <v>0</v>
      </c>
      <c r="L55" s="34">
        <v>0</v>
      </c>
      <c r="M55" s="34">
        <v>0</v>
      </c>
    </row>
    <row r="56" spans="1:13">
      <c r="A56" s="14" t="s">
        <v>489</v>
      </c>
      <c r="B56" s="33">
        <v>593</v>
      </c>
      <c r="C56" s="34">
        <v>2439631.81</v>
      </c>
      <c r="D56" s="34">
        <v>4114.05</v>
      </c>
      <c r="E56" s="33">
        <v>0</v>
      </c>
      <c r="F56" s="34">
        <v>0</v>
      </c>
      <c r="G56" s="34">
        <v>0</v>
      </c>
      <c r="H56" s="33">
        <v>1</v>
      </c>
      <c r="I56" s="34">
        <v>4244.12</v>
      </c>
      <c r="J56" s="34">
        <v>4244.12</v>
      </c>
      <c r="K56" s="33">
        <v>0</v>
      </c>
      <c r="L56" s="34">
        <v>0</v>
      </c>
      <c r="M56" s="34">
        <v>0</v>
      </c>
    </row>
    <row r="57" spans="1:13">
      <c r="A57" s="14" t="s">
        <v>490</v>
      </c>
      <c r="B57" s="33">
        <v>490</v>
      </c>
      <c r="C57" s="34">
        <v>2140738.11</v>
      </c>
      <c r="D57" s="34">
        <v>4368.8500000000004</v>
      </c>
      <c r="E57" s="33">
        <v>5</v>
      </c>
      <c r="F57" s="34">
        <v>21857.46</v>
      </c>
      <c r="G57" s="34">
        <v>4371.49</v>
      </c>
      <c r="H57" s="33">
        <v>0</v>
      </c>
      <c r="I57" s="34">
        <v>0</v>
      </c>
      <c r="J57" s="34">
        <v>0</v>
      </c>
      <c r="K57" s="33">
        <v>0</v>
      </c>
      <c r="L57" s="34">
        <v>0</v>
      </c>
      <c r="M57" s="34">
        <v>0</v>
      </c>
    </row>
    <row r="58" spans="1:13">
      <c r="A58" s="14" t="s">
        <v>491</v>
      </c>
      <c r="B58" s="33">
        <v>508</v>
      </c>
      <c r="C58" s="34">
        <v>2350123.63</v>
      </c>
      <c r="D58" s="34">
        <v>4626.2299999999996</v>
      </c>
      <c r="E58" s="33">
        <v>2</v>
      </c>
      <c r="F58" s="34">
        <v>9265.57</v>
      </c>
      <c r="G58" s="34">
        <v>4632.79</v>
      </c>
      <c r="H58" s="33">
        <v>2</v>
      </c>
      <c r="I58" s="34">
        <v>9076.0400000000009</v>
      </c>
      <c r="J58" s="34">
        <v>4538.0200000000004</v>
      </c>
      <c r="K58" s="33">
        <v>0</v>
      </c>
      <c r="L58" s="34">
        <v>0</v>
      </c>
      <c r="M58" s="34">
        <v>0</v>
      </c>
    </row>
    <row r="59" spans="1:13">
      <c r="A59" s="14" t="s">
        <v>492</v>
      </c>
      <c r="B59" s="33">
        <v>185</v>
      </c>
      <c r="C59" s="34">
        <v>899140.48</v>
      </c>
      <c r="D59" s="34">
        <v>4860.22</v>
      </c>
      <c r="E59" s="33">
        <v>1</v>
      </c>
      <c r="F59" s="34">
        <v>4828.1899999999996</v>
      </c>
      <c r="G59" s="34">
        <v>4828.1899999999996</v>
      </c>
      <c r="H59" s="33">
        <v>1</v>
      </c>
      <c r="I59" s="34">
        <v>4916.13</v>
      </c>
      <c r="J59" s="34">
        <v>4916.13</v>
      </c>
      <c r="K59" s="33">
        <v>0</v>
      </c>
      <c r="L59" s="34">
        <v>0</v>
      </c>
      <c r="M59" s="34">
        <v>0</v>
      </c>
    </row>
    <row r="60" spans="1:13">
      <c r="A60" s="14" t="s">
        <v>493</v>
      </c>
      <c r="B60" s="33">
        <v>89</v>
      </c>
      <c r="C60" s="34">
        <v>455551.82</v>
      </c>
      <c r="D60" s="34">
        <v>5118.5600000000004</v>
      </c>
      <c r="E60" s="33">
        <v>1</v>
      </c>
      <c r="F60" s="34">
        <v>5170.54</v>
      </c>
      <c r="G60" s="34">
        <v>5170.54</v>
      </c>
      <c r="H60" s="33">
        <v>0</v>
      </c>
      <c r="I60" s="34">
        <v>0</v>
      </c>
      <c r="J60" s="34">
        <v>0</v>
      </c>
      <c r="K60" s="33">
        <v>0</v>
      </c>
      <c r="L60" s="34">
        <v>0</v>
      </c>
      <c r="M60" s="34">
        <v>0</v>
      </c>
    </row>
    <row r="61" spans="1:13">
      <c r="A61" s="14" t="s">
        <v>494</v>
      </c>
      <c r="B61" s="33">
        <v>44</v>
      </c>
      <c r="C61" s="34">
        <v>235509.69</v>
      </c>
      <c r="D61" s="34">
        <v>5352.49</v>
      </c>
      <c r="E61" s="33">
        <v>0</v>
      </c>
      <c r="F61" s="34">
        <v>0</v>
      </c>
      <c r="G61" s="34">
        <v>0</v>
      </c>
      <c r="H61" s="33">
        <v>0</v>
      </c>
      <c r="I61" s="34">
        <v>0</v>
      </c>
      <c r="J61" s="34">
        <v>0</v>
      </c>
      <c r="K61" s="33">
        <v>0</v>
      </c>
      <c r="L61" s="34">
        <v>0</v>
      </c>
      <c r="M61" s="34">
        <v>0</v>
      </c>
    </row>
    <row r="62" spans="1:13">
      <c r="A62" s="37" t="s">
        <v>495</v>
      </c>
      <c r="B62" s="33">
        <v>34</v>
      </c>
      <c r="C62" s="34">
        <v>210147.5</v>
      </c>
      <c r="D62" s="34">
        <v>6180.81</v>
      </c>
      <c r="E62" s="33">
        <v>1</v>
      </c>
      <c r="F62" s="34">
        <v>6008.82</v>
      </c>
      <c r="G62" s="34">
        <v>6008.82</v>
      </c>
      <c r="H62" s="33">
        <v>2</v>
      </c>
      <c r="I62" s="34">
        <v>17156.57</v>
      </c>
      <c r="J62" s="34">
        <v>8578.2900000000009</v>
      </c>
      <c r="K62" s="33">
        <v>0</v>
      </c>
      <c r="L62" s="34">
        <v>0</v>
      </c>
      <c r="M62" s="34">
        <v>0</v>
      </c>
    </row>
    <row r="63" spans="1:13" ht="15.6">
      <c r="A63" s="60" t="s">
        <v>11</v>
      </c>
      <c r="B63" s="55">
        <f>SUM(B28:B62)</f>
        <v>1864706</v>
      </c>
      <c r="C63" s="56">
        <f>SUM(C28:C62)</f>
        <v>1934971013.9300001</v>
      </c>
      <c r="D63" s="55"/>
      <c r="E63" s="55">
        <f>SUM(E28:E62)</f>
        <v>383508</v>
      </c>
      <c r="F63" s="56">
        <f>SUM(F28:F62)</f>
        <v>256714103.6999999</v>
      </c>
      <c r="G63" s="55"/>
      <c r="H63" s="55">
        <f>SUM(H28:H62)</f>
        <v>192296</v>
      </c>
      <c r="I63" s="56">
        <f>SUM(I28:I62)</f>
        <v>124610376.44</v>
      </c>
      <c r="J63" s="55"/>
      <c r="K63" s="55">
        <f>SUM(K28:K62)</f>
        <v>18923</v>
      </c>
      <c r="L63" s="56">
        <f>SUM(L28:L62)</f>
        <v>5979342.0199999996</v>
      </c>
      <c r="M63" s="55"/>
    </row>
    <row r="66" spans="2:3">
      <c r="B66" s="318"/>
      <c r="C66" s="318"/>
    </row>
    <row r="67" spans="2:3">
      <c r="B67" s="318"/>
      <c r="C67" s="320"/>
    </row>
    <row r="68" spans="2:3">
      <c r="B68" s="318"/>
      <c r="C68" s="320"/>
    </row>
    <row r="69" spans="2:3">
      <c r="B69" s="318"/>
      <c r="C69" s="31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S75"/>
  <sheetViews>
    <sheetView workbookViewId="0">
      <selection activeCell="S21" sqref="S21"/>
    </sheetView>
  </sheetViews>
  <sheetFormatPr defaultColWidth="9.109375" defaultRowHeight="14.4"/>
  <cols>
    <col min="1" max="1" width="14" style="114" customWidth="1"/>
    <col min="2" max="2" width="11.6640625" style="114" bestFit="1" customWidth="1"/>
    <col min="3" max="3" width="17.5546875" style="114" bestFit="1" customWidth="1"/>
    <col min="4" max="4" width="9.33203125" style="114" bestFit="1" customWidth="1"/>
    <col min="5" max="5" width="9.6640625" style="114" bestFit="1" customWidth="1"/>
    <col min="6" max="6" width="10.109375" style="114" customWidth="1"/>
    <col min="7" max="7" width="15.6640625" style="114" bestFit="1" customWidth="1"/>
    <col min="8" max="8" width="8.44140625" style="114" bestFit="1" customWidth="1"/>
    <col min="9" max="9" width="9.6640625" style="114" bestFit="1" customWidth="1"/>
    <col min="10" max="10" width="10.5546875" style="114" customWidth="1"/>
    <col min="11" max="11" width="15.6640625" style="114" bestFit="1" customWidth="1"/>
    <col min="12" max="12" width="8.44140625" style="114" bestFit="1" customWidth="1"/>
    <col min="13" max="13" width="9.6640625" style="114" bestFit="1" customWidth="1"/>
    <col min="14" max="14" width="10.109375" style="114" customWidth="1"/>
    <col min="15" max="15" width="13.44140625" style="114" bestFit="1" customWidth="1"/>
    <col min="16" max="16" width="8.33203125" style="114" bestFit="1" customWidth="1"/>
    <col min="17" max="17" width="10.6640625" style="114" customWidth="1"/>
    <col min="18" max="16384" width="9.109375" style="114"/>
  </cols>
  <sheetData>
    <row r="1" spans="1:17" ht="15.6">
      <c r="A1" s="552" t="s">
        <v>702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</row>
    <row r="2" spans="1:17" ht="16.2" thickBot="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123"/>
    </row>
    <row r="3" spans="1:17">
      <c r="A3" s="564" t="s">
        <v>19</v>
      </c>
      <c r="B3" s="560" t="s">
        <v>5</v>
      </c>
      <c r="C3" s="561"/>
      <c r="D3" s="561"/>
      <c r="E3" s="563"/>
      <c r="F3" s="560" t="s">
        <v>6</v>
      </c>
      <c r="G3" s="561"/>
      <c r="H3" s="561"/>
      <c r="I3" s="563"/>
      <c r="J3" s="560" t="s">
        <v>20</v>
      </c>
      <c r="K3" s="561"/>
      <c r="L3" s="561"/>
      <c r="M3" s="563"/>
      <c r="N3" s="560" t="s">
        <v>21</v>
      </c>
      <c r="O3" s="561"/>
      <c r="P3" s="561"/>
      <c r="Q3" s="562"/>
    </row>
    <row r="4" spans="1:17" ht="15" thickBot="1">
      <c r="A4" s="565"/>
      <c r="B4" s="203" t="s">
        <v>1</v>
      </c>
      <c r="C4" s="204" t="s">
        <v>51</v>
      </c>
      <c r="D4" s="204" t="s">
        <v>22</v>
      </c>
      <c r="E4" s="204" t="s">
        <v>442</v>
      </c>
      <c r="F4" s="203" t="s">
        <v>1</v>
      </c>
      <c r="G4" s="204" t="s">
        <v>51</v>
      </c>
      <c r="H4" s="204" t="s">
        <v>22</v>
      </c>
      <c r="I4" s="204" t="s">
        <v>442</v>
      </c>
      <c r="J4" s="203" t="s">
        <v>1</v>
      </c>
      <c r="K4" s="204" t="s">
        <v>51</v>
      </c>
      <c r="L4" s="204" t="s">
        <v>22</v>
      </c>
      <c r="M4" s="204" t="s">
        <v>442</v>
      </c>
      <c r="N4" s="203" t="s">
        <v>1</v>
      </c>
      <c r="O4" s="204" t="s">
        <v>51</v>
      </c>
      <c r="P4" s="204" t="s">
        <v>22</v>
      </c>
      <c r="Q4" s="205" t="s">
        <v>442</v>
      </c>
    </row>
    <row r="5" spans="1:17">
      <c r="A5" s="198" t="s">
        <v>461</v>
      </c>
      <c r="B5" s="199">
        <v>31796</v>
      </c>
      <c r="C5" s="200">
        <v>1776343.11</v>
      </c>
      <c r="D5" s="200">
        <v>55.87</v>
      </c>
      <c r="E5" s="200">
        <v>55.78</v>
      </c>
      <c r="F5" s="199">
        <v>8949</v>
      </c>
      <c r="G5" s="200">
        <v>554422.26</v>
      </c>
      <c r="H5" s="200">
        <v>61.95</v>
      </c>
      <c r="I5" s="200">
        <v>63.83</v>
      </c>
      <c r="J5" s="199">
        <v>1437</v>
      </c>
      <c r="K5" s="200">
        <v>81276.31</v>
      </c>
      <c r="L5" s="200">
        <v>56.56</v>
      </c>
      <c r="M5" s="200">
        <v>56.84</v>
      </c>
      <c r="N5" s="199">
        <v>3495</v>
      </c>
      <c r="O5" s="200">
        <v>241642.31</v>
      </c>
      <c r="P5" s="201">
        <v>69.14</v>
      </c>
      <c r="Q5" s="202">
        <v>69.39</v>
      </c>
    </row>
    <row r="6" spans="1:17">
      <c r="A6" s="191" t="s">
        <v>462</v>
      </c>
      <c r="B6" s="126">
        <v>21184</v>
      </c>
      <c r="C6" s="127">
        <v>3006048.49</v>
      </c>
      <c r="D6" s="127">
        <v>141.9</v>
      </c>
      <c r="E6" s="127">
        <v>137.69999999999999</v>
      </c>
      <c r="F6" s="126">
        <v>13762</v>
      </c>
      <c r="G6" s="127">
        <v>2186805.09</v>
      </c>
      <c r="H6" s="127">
        <v>158.9</v>
      </c>
      <c r="I6" s="127">
        <v>168.49</v>
      </c>
      <c r="J6" s="126">
        <v>1120</v>
      </c>
      <c r="K6" s="127">
        <v>165965.53</v>
      </c>
      <c r="L6" s="127">
        <v>148.18</v>
      </c>
      <c r="M6" s="127">
        <v>147.27000000000001</v>
      </c>
      <c r="N6" s="126">
        <v>4187</v>
      </c>
      <c r="O6" s="127">
        <v>614566.55000000005</v>
      </c>
      <c r="P6" s="125">
        <v>146.78</v>
      </c>
      <c r="Q6" s="192">
        <v>149.18</v>
      </c>
    </row>
    <row r="7" spans="1:17">
      <c r="A7" s="191" t="s">
        <v>463</v>
      </c>
      <c r="B7" s="126">
        <v>11172</v>
      </c>
      <c r="C7" s="127">
        <v>2784595.43</v>
      </c>
      <c r="D7" s="127">
        <v>249.25</v>
      </c>
      <c r="E7" s="127">
        <v>248.89</v>
      </c>
      <c r="F7" s="126">
        <v>10168</v>
      </c>
      <c r="G7" s="127">
        <v>2589933.7000000002</v>
      </c>
      <c r="H7" s="127">
        <v>254.71</v>
      </c>
      <c r="I7" s="127">
        <v>260.36</v>
      </c>
      <c r="J7" s="126">
        <v>3523</v>
      </c>
      <c r="K7" s="127">
        <v>941395.45</v>
      </c>
      <c r="L7" s="127">
        <v>267.20999999999998</v>
      </c>
      <c r="M7" s="127">
        <v>275.45999999999998</v>
      </c>
      <c r="N7" s="126">
        <v>1679</v>
      </c>
      <c r="O7" s="127">
        <v>409370.62</v>
      </c>
      <c r="P7" s="125">
        <v>243.82</v>
      </c>
      <c r="Q7" s="192">
        <v>242.49</v>
      </c>
    </row>
    <row r="8" spans="1:17">
      <c r="A8" s="191" t="s">
        <v>464</v>
      </c>
      <c r="B8" s="126">
        <v>102097</v>
      </c>
      <c r="C8" s="127">
        <v>37316045.700000003</v>
      </c>
      <c r="D8" s="127">
        <v>365.5</v>
      </c>
      <c r="E8" s="127">
        <v>360</v>
      </c>
      <c r="F8" s="126">
        <v>50171</v>
      </c>
      <c r="G8" s="127">
        <v>18152806.760000002</v>
      </c>
      <c r="H8" s="127">
        <v>361.82</v>
      </c>
      <c r="I8" s="127">
        <v>361.84</v>
      </c>
      <c r="J8" s="126">
        <v>39519</v>
      </c>
      <c r="K8" s="127">
        <v>14304646.140000001</v>
      </c>
      <c r="L8" s="127">
        <v>361.97</v>
      </c>
      <c r="M8" s="127">
        <v>360</v>
      </c>
      <c r="N8" s="126">
        <v>6566</v>
      </c>
      <c r="O8" s="127">
        <v>2362877.61</v>
      </c>
      <c r="P8" s="125">
        <v>359.87</v>
      </c>
      <c r="Q8" s="192">
        <v>360</v>
      </c>
    </row>
    <row r="9" spans="1:17">
      <c r="A9" s="191" t="s">
        <v>465</v>
      </c>
      <c r="B9" s="126">
        <v>166799</v>
      </c>
      <c r="C9" s="127">
        <v>76346775.760000005</v>
      </c>
      <c r="D9" s="127">
        <v>457.72</v>
      </c>
      <c r="E9" s="127">
        <v>459.6</v>
      </c>
      <c r="F9" s="126">
        <v>58773</v>
      </c>
      <c r="G9" s="127">
        <v>26128048.32</v>
      </c>
      <c r="H9" s="127">
        <v>444.56</v>
      </c>
      <c r="I9" s="127">
        <v>434.9</v>
      </c>
      <c r="J9" s="126">
        <v>37207</v>
      </c>
      <c r="K9" s="127">
        <v>17041225.140000001</v>
      </c>
      <c r="L9" s="127">
        <v>458.01</v>
      </c>
      <c r="M9" s="127">
        <v>465.55</v>
      </c>
      <c r="N9" s="126">
        <v>0</v>
      </c>
      <c r="O9" s="127">
        <v>0</v>
      </c>
      <c r="P9" s="125">
        <v>0</v>
      </c>
      <c r="Q9" s="192" t="s">
        <v>439</v>
      </c>
    </row>
    <row r="10" spans="1:17">
      <c r="A10" s="191" t="s">
        <v>466</v>
      </c>
      <c r="B10" s="126">
        <v>186865</v>
      </c>
      <c r="C10" s="127">
        <v>102329075.92</v>
      </c>
      <c r="D10" s="127">
        <v>547.61</v>
      </c>
      <c r="E10" s="127">
        <v>546.61</v>
      </c>
      <c r="F10" s="126">
        <v>64686</v>
      </c>
      <c r="G10" s="127">
        <v>35421578.609999999</v>
      </c>
      <c r="H10" s="127">
        <v>547.59</v>
      </c>
      <c r="I10" s="127">
        <v>542.83000000000004</v>
      </c>
      <c r="J10" s="126">
        <v>27823</v>
      </c>
      <c r="K10" s="127">
        <v>15215519.220000001</v>
      </c>
      <c r="L10" s="127">
        <v>546.87</v>
      </c>
      <c r="M10" s="127">
        <v>544.82000000000005</v>
      </c>
      <c r="N10" s="126">
        <v>7</v>
      </c>
      <c r="O10" s="127">
        <v>3920</v>
      </c>
      <c r="P10" s="125">
        <v>560</v>
      </c>
      <c r="Q10" s="192">
        <v>560</v>
      </c>
    </row>
    <row r="11" spans="1:17">
      <c r="A11" s="191" t="s">
        <v>467</v>
      </c>
      <c r="B11" s="126">
        <v>146906</v>
      </c>
      <c r="C11" s="127">
        <v>95483026.290000007</v>
      </c>
      <c r="D11" s="127">
        <v>649.96</v>
      </c>
      <c r="E11" s="127">
        <v>650.04</v>
      </c>
      <c r="F11" s="126">
        <v>34454</v>
      </c>
      <c r="G11" s="127">
        <v>22252946.66</v>
      </c>
      <c r="H11" s="127">
        <v>645.87</v>
      </c>
      <c r="I11" s="127">
        <v>643.98</v>
      </c>
      <c r="J11" s="126">
        <v>20015</v>
      </c>
      <c r="K11" s="127">
        <v>12958590.619999999</v>
      </c>
      <c r="L11" s="127">
        <v>647.44000000000005</v>
      </c>
      <c r="M11" s="127">
        <v>645.35</v>
      </c>
      <c r="N11" s="126">
        <v>2</v>
      </c>
      <c r="O11" s="127">
        <v>1342.8</v>
      </c>
      <c r="P11" s="125">
        <v>671.4</v>
      </c>
      <c r="Q11" s="192">
        <v>671.4</v>
      </c>
    </row>
    <row r="12" spans="1:17">
      <c r="A12" s="191" t="s">
        <v>468</v>
      </c>
      <c r="B12" s="126">
        <v>121761</v>
      </c>
      <c r="C12" s="127">
        <v>91087928.900000006</v>
      </c>
      <c r="D12" s="127">
        <v>748.09</v>
      </c>
      <c r="E12" s="127">
        <v>747.14</v>
      </c>
      <c r="F12" s="126">
        <v>29331</v>
      </c>
      <c r="G12" s="127">
        <v>21951657.949999999</v>
      </c>
      <c r="H12" s="127">
        <v>748.41</v>
      </c>
      <c r="I12" s="127">
        <v>747.33</v>
      </c>
      <c r="J12" s="126">
        <v>17956</v>
      </c>
      <c r="K12" s="127">
        <v>13627753.699999999</v>
      </c>
      <c r="L12" s="127">
        <v>758.95</v>
      </c>
      <c r="M12" s="127">
        <v>770.23</v>
      </c>
      <c r="N12" s="126">
        <v>2890</v>
      </c>
      <c r="O12" s="127">
        <v>2263752.67</v>
      </c>
      <c r="P12" s="125">
        <v>783.31</v>
      </c>
      <c r="Q12" s="192">
        <v>783.3</v>
      </c>
    </row>
    <row r="13" spans="1:17">
      <c r="A13" s="191" t="s">
        <v>469</v>
      </c>
      <c r="B13" s="126">
        <v>102775</v>
      </c>
      <c r="C13" s="127">
        <v>87224964.739999995</v>
      </c>
      <c r="D13" s="127">
        <v>848.7</v>
      </c>
      <c r="E13" s="127">
        <v>847.99</v>
      </c>
      <c r="F13" s="126">
        <v>24338</v>
      </c>
      <c r="G13" s="127">
        <v>20649976.43</v>
      </c>
      <c r="H13" s="127">
        <v>848.47</v>
      </c>
      <c r="I13" s="127">
        <v>847</v>
      </c>
      <c r="J13" s="126">
        <v>8254</v>
      </c>
      <c r="K13" s="127">
        <v>6992084.1600000001</v>
      </c>
      <c r="L13" s="127">
        <v>847.11</v>
      </c>
      <c r="M13" s="127">
        <v>845.24</v>
      </c>
      <c r="N13" s="126">
        <v>93</v>
      </c>
      <c r="O13" s="127">
        <v>76611.38</v>
      </c>
      <c r="P13" s="125">
        <v>823.78</v>
      </c>
      <c r="Q13" s="192">
        <v>822.5</v>
      </c>
    </row>
    <row r="14" spans="1:17">
      <c r="A14" s="191" t="s">
        <v>470</v>
      </c>
      <c r="B14" s="126">
        <v>102228</v>
      </c>
      <c r="C14" s="127">
        <v>97555105.359999999</v>
      </c>
      <c r="D14" s="127">
        <v>954.29</v>
      </c>
      <c r="E14" s="127">
        <v>956.63</v>
      </c>
      <c r="F14" s="126">
        <v>24061</v>
      </c>
      <c r="G14" s="127">
        <v>22903813.420000002</v>
      </c>
      <c r="H14" s="127">
        <v>951.91</v>
      </c>
      <c r="I14" s="127">
        <v>951.26</v>
      </c>
      <c r="J14" s="126">
        <v>6574</v>
      </c>
      <c r="K14" s="127">
        <v>6258193.6399999997</v>
      </c>
      <c r="L14" s="127">
        <v>951.96</v>
      </c>
      <c r="M14" s="127">
        <v>953.6</v>
      </c>
      <c r="N14" s="126">
        <v>0</v>
      </c>
      <c r="O14" s="127">
        <v>0</v>
      </c>
      <c r="P14" s="125">
        <v>0</v>
      </c>
      <c r="Q14" s="192" t="s">
        <v>439</v>
      </c>
    </row>
    <row r="15" spans="1:17">
      <c r="A15" s="191" t="s">
        <v>448</v>
      </c>
      <c r="B15" s="126">
        <v>492516</v>
      </c>
      <c r="C15" s="127">
        <v>623647057.54999995</v>
      </c>
      <c r="D15" s="127">
        <v>1266.25</v>
      </c>
      <c r="E15" s="127">
        <v>1279.56</v>
      </c>
      <c r="F15" s="126">
        <v>54365</v>
      </c>
      <c r="G15" s="127">
        <v>65162779.270000003</v>
      </c>
      <c r="H15" s="127">
        <v>1198.6199999999999</v>
      </c>
      <c r="I15" s="127">
        <v>1175.49</v>
      </c>
      <c r="J15" s="126">
        <v>24487</v>
      </c>
      <c r="K15" s="127">
        <v>29015947.239999998</v>
      </c>
      <c r="L15" s="127">
        <v>1184.95</v>
      </c>
      <c r="M15" s="127">
        <v>1158.5899999999999</v>
      </c>
      <c r="N15" s="126">
        <v>4</v>
      </c>
      <c r="O15" s="127">
        <v>5258.08</v>
      </c>
      <c r="P15" s="125">
        <v>1314.52</v>
      </c>
      <c r="Q15" s="192">
        <v>1330.04</v>
      </c>
    </row>
    <row r="16" spans="1:17">
      <c r="A16" s="191" t="s">
        <v>449</v>
      </c>
      <c r="B16" s="126">
        <v>282190</v>
      </c>
      <c r="C16" s="127">
        <v>476993987.24000001</v>
      </c>
      <c r="D16" s="127">
        <v>1690.33</v>
      </c>
      <c r="E16" s="127">
        <v>1665.21</v>
      </c>
      <c r="F16" s="126">
        <v>8643</v>
      </c>
      <c r="G16" s="127">
        <v>14403466.060000001</v>
      </c>
      <c r="H16" s="127">
        <v>1666.49</v>
      </c>
      <c r="I16" s="127">
        <v>1630.97</v>
      </c>
      <c r="J16" s="126">
        <v>3475</v>
      </c>
      <c r="K16" s="127">
        <v>5850466.3700000001</v>
      </c>
      <c r="L16" s="127">
        <v>1683.59</v>
      </c>
      <c r="M16" s="127">
        <v>1654.63</v>
      </c>
      <c r="N16" s="126">
        <v>0</v>
      </c>
      <c r="O16" s="127">
        <v>0</v>
      </c>
      <c r="P16" s="125">
        <v>0</v>
      </c>
      <c r="Q16" s="192" t="s">
        <v>439</v>
      </c>
    </row>
    <row r="17" spans="1:19">
      <c r="A17" s="191" t="s">
        <v>450</v>
      </c>
      <c r="B17" s="126">
        <v>63244</v>
      </c>
      <c r="C17" s="127">
        <v>139966781.53</v>
      </c>
      <c r="D17" s="127">
        <v>2213.12</v>
      </c>
      <c r="E17" s="127">
        <v>2196.9</v>
      </c>
      <c r="F17" s="126">
        <v>1286</v>
      </c>
      <c r="G17" s="127">
        <v>2816637.11</v>
      </c>
      <c r="H17" s="127">
        <v>2190.23</v>
      </c>
      <c r="I17" s="127">
        <v>2165.16</v>
      </c>
      <c r="J17" s="126">
        <v>670</v>
      </c>
      <c r="K17" s="127">
        <v>1467624</v>
      </c>
      <c r="L17" s="127">
        <v>2190.48</v>
      </c>
      <c r="M17" s="127">
        <v>2163.4</v>
      </c>
      <c r="N17" s="126">
        <v>0</v>
      </c>
      <c r="O17" s="127">
        <v>0</v>
      </c>
      <c r="P17" s="125">
        <v>0</v>
      </c>
      <c r="Q17" s="192" t="s">
        <v>439</v>
      </c>
    </row>
    <row r="18" spans="1:19">
      <c r="A18" s="191" t="s">
        <v>497</v>
      </c>
      <c r="B18" s="126">
        <v>21483</v>
      </c>
      <c r="C18" s="127">
        <v>58189288.369999997</v>
      </c>
      <c r="D18" s="127">
        <v>2708.62</v>
      </c>
      <c r="E18" s="127">
        <v>2693.35</v>
      </c>
      <c r="F18" s="126">
        <v>315</v>
      </c>
      <c r="G18" s="127">
        <v>847841.71</v>
      </c>
      <c r="H18" s="127">
        <v>2691.56</v>
      </c>
      <c r="I18" s="127">
        <v>2670.33</v>
      </c>
      <c r="J18" s="126">
        <v>186</v>
      </c>
      <c r="K18" s="127">
        <v>509732.34</v>
      </c>
      <c r="L18" s="127">
        <v>2740.5</v>
      </c>
      <c r="M18" s="127">
        <v>2775.05</v>
      </c>
      <c r="N18" s="126">
        <v>0</v>
      </c>
      <c r="O18" s="127">
        <v>0</v>
      </c>
      <c r="P18" s="125">
        <v>0</v>
      </c>
      <c r="Q18" s="192" t="s">
        <v>439</v>
      </c>
    </row>
    <row r="19" spans="1:19">
      <c r="A19" s="191" t="s">
        <v>498</v>
      </c>
      <c r="B19" s="126">
        <v>7129</v>
      </c>
      <c r="C19" s="127">
        <v>22806116.800000001</v>
      </c>
      <c r="D19" s="127">
        <v>3199.06</v>
      </c>
      <c r="E19" s="127">
        <v>3176.19</v>
      </c>
      <c r="F19" s="126">
        <v>154</v>
      </c>
      <c r="G19" s="127">
        <v>490943.23</v>
      </c>
      <c r="H19" s="127">
        <v>3187.94</v>
      </c>
      <c r="I19" s="127">
        <v>3168.86</v>
      </c>
      <c r="J19" s="126">
        <v>35</v>
      </c>
      <c r="K19" s="127">
        <v>110686.89</v>
      </c>
      <c r="L19" s="127">
        <v>3162.48</v>
      </c>
      <c r="M19" s="127">
        <v>3153.52</v>
      </c>
      <c r="N19" s="126">
        <v>0</v>
      </c>
      <c r="O19" s="127">
        <v>0</v>
      </c>
      <c r="P19" s="125">
        <v>0</v>
      </c>
      <c r="Q19" s="192" t="s">
        <v>439</v>
      </c>
    </row>
    <row r="20" spans="1:19">
      <c r="A20" s="191" t="s">
        <v>499</v>
      </c>
      <c r="B20" s="126">
        <v>2618</v>
      </c>
      <c r="C20" s="127">
        <v>9727029.6999999993</v>
      </c>
      <c r="D20" s="127">
        <v>3715.44</v>
      </c>
      <c r="E20" s="127">
        <v>3702.36</v>
      </c>
      <c r="F20" s="126">
        <v>42</v>
      </c>
      <c r="G20" s="127">
        <v>153316.54</v>
      </c>
      <c r="H20" s="127">
        <v>3650.39</v>
      </c>
      <c r="I20" s="127">
        <v>3635.63</v>
      </c>
      <c r="J20" s="126">
        <v>9</v>
      </c>
      <c r="K20" s="127">
        <v>33876.83</v>
      </c>
      <c r="L20" s="127">
        <v>3764.09</v>
      </c>
      <c r="M20" s="127">
        <v>3775.34</v>
      </c>
      <c r="N20" s="126">
        <v>0</v>
      </c>
      <c r="O20" s="127">
        <v>0</v>
      </c>
      <c r="P20" s="125">
        <v>0</v>
      </c>
      <c r="Q20" s="192" t="s">
        <v>439</v>
      </c>
    </row>
    <row r="21" spans="1:19" ht="15" thickBot="1">
      <c r="A21" s="193" t="s">
        <v>500</v>
      </c>
      <c r="B21" s="194">
        <v>1943</v>
      </c>
      <c r="C21" s="195">
        <v>8730843.0399999991</v>
      </c>
      <c r="D21" s="195">
        <v>4493.49</v>
      </c>
      <c r="E21" s="195">
        <v>4435.99</v>
      </c>
      <c r="F21" s="194">
        <v>10</v>
      </c>
      <c r="G21" s="195">
        <v>47130.58</v>
      </c>
      <c r="H21" s="195">
        <v>4713.0600000000004</v>
      </c>
      <c r="I21" s="195">
        <v>4507.01</v>
      </c>
      <c r="J21" s="194">
        <v>6</v>
      </c>
      <c r="K21" s="195">
        <v>35392.86</v>
      </c>
      <c r="L21" s="195">
        <v>5898.81</v>
      </c>
      <c r="M21" s="195">
        <v>4745.8900000000003</v>
      </c>
      <c r="N21" s="194">
        <v>0</v>
      </c>
      <c r="O21" s="195">
        <v>0</v>
      </c>
      <c r="P21" s="196">
        <v>0</v>
      </c>
      <c r="Q21" s="197" t="s">
        <v>439</v>
      </c>
      <c r="S21" s="527"/>
    </row>
    <row r="22" spans="1:19" ht="16.2" thickBot="1">
      <c r="A22" s="340" t="s">
        <v>538</v>
      </c>
      <c r="B22" s="341">
        <v>1864706</v>
      </c>
      <c r="C22" s="342">
        <v>1934971013.9300001</v>
      </c>
      <c r="D22" s="342">
        <v>1037.68</v>
      </c>
      <c r="E22" s="342">
        <v>945.14</v>
      </c>
      <c r="F22" s="341">
        <v>383508</v>
      </c>
      <c r="G22" s="342">
        <v>256714103.69999999</v>
      </c>
      <c r="H22" s="342">
        <v>669.38</v>
      </c>
      <c r="I22" s="342">
        <v>572.38</v>
      </c>
      <c r="J22" s="341">
        <v>192296</v>
      </c>
      <c r="K22" s="342">
        <v>124610376.44</v>
      </c>
      <c r="L22" s="342">
        <v>648.01</v>
      </c>
      <c r="M22" s="342">
        <v>542.35</v>
      </c>
      <c r="N22" s="341">
        <v>18923</v>
      </c>
      <c r="O22" s="342">
        <v>5979342.0199999996</v>
      </c>
      <c r="P22" s="343">
        <v>315.98</v>
      </c>
      <c r="Q22" s="397">
        <v>360</v>
      </c>
    </row>
    <row r="23" spans="1:19">
      <c r="A23" s="283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</row>
    <row r="24" spans="1:19" ht="15.6">
      <c r="A24" s="552" t="s">
        <v>700</v>
      </c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/>
      <c r="O24" s="552"/>
      <c r="P24" s="552"/>
      <c r="Q24" s="552"/>
    </row>
    <row r="25" spans="1:19" ht="16.2" thickBo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3"/>
    </row>
    <row r="26" spans="1:19">
      <c r="A26" s="564" t="s">
        <v>19</v>
      </c>
      <c r="B26" s="560" t="s">
        <v>5</v>
      </c>
      <c r="C26" s="561"/>
      <c r="D26" s="561"/>
      <c r="E26" s="563"/>
      <c r="F26" s="560" t="s">
        <v>6</v>
      </c>
      <c r="G26" s="561"/>
      <c r="H26" s="561"/>
      <c r="I26" s="563"/>
      <c r="J26" s="560" t="s">
        <v>20</v>
      </c>
      <c r="K26" s="561"/>
      <c r="L26" s="561"/>
      <c r="M26" s="563"/>
      <c r="N26" s="560" t="s">
        <v>21</v>
      </c>
      <c r="O26" s="561"/>
      <c r="P26" s="561"/>
      <c r="Q26" s="562"/>
    </row>
    <row r="27" spans="1:19" ht="15" thickBot="1">
      <c r="A27" s="565"/>
      <c r="B27" s="203" t="s">
        <v>1</v>
      </c>
      <c r="C27" s="204" t="s">
        <v>51</v>
      </c>
      <c r="D27" s="204" t="s">
        <v>22</v>
      </c>
      <c r="E27" s="204" t="s">
        <v>442</v>
      </c>
      <c r="F27" s="203" t="s">
        <v>1</v>
      </c>
      <c r="G27" s="204" t="s">
        <v>51</v>
      </c>
      <c r="H27" s="204" t="s">
        <v>22</v>
      </c>
      <c r="I27" s="204" t="s">
        <v>442</v>
      </c>
      <c r="J27" s="203" t="s">
        <v>1</v>
      </c>
      <c r="K27" s="204" t="s">
        <v>51</v>
      </c>
      <c r="L27" s="204" t="s">
        <v>22</v>
      </c>
      <c r="M27" s="204" t="s">
        <v>442</v>
      </c>
      <c r="N27" s="203" t="s">
        <v>1</v>
      </c>
      <c r="O27" s="204" t="s">
        <v>51</v>
      </c>
      <c r="P27" s="204" t="s">
        <v>22</v>
      </c>
      <c r="Q27" s="205" t="s">
        <v>442</v>
      </c>
    </row>
    <row r="28" spans="1:19">
      <c r="A28" s="198" t="s">
        <v>461</v>
      </c>
      <c r="B28" s="199">
        <v>17715</v>
      </c>
      <c r="C28" s="200">
        <v>949164.23</v>
      </c>
      <c r="D28" s="200">
        <v>53.58</v>
      </c>
      <c r="E28" s="200">
        <v>52.13</v>
      </c>
      <c r="F28" s="199">
        <v>1504</v>
      </c>
      <c r="G28" s="200">
        <v>97633.48</v>
      </c>
      <c r="H28" s="200">
        <v>64.92</v>
      </c>
      <c r="I28" s="200">
        <v>67.53</v>
      </c>
      <c r="J28" s="199">
        <v>948</v>
      </c>
      <c r="K28" s="200">
        <v>53334.02</v>
      </c>
      <c r="L28" s="200">
        <v>56.26</v>
      </c>
      <c r="M28" s="200">
        <v>56.55</v>
      </c>
      <c r="N28" s="199">
        <v>1527</v>
      </c>
      <c r="O28" s="200">
        <v>99306.85</v>
      </c>
      <c r="P28" s="201">
        <v>65.03</v>
      </c>
      <c r="Q28" s="202">
        <v>66.239999999999995</v>
      </c>
    </row>
    <row r="29" spans="1:19">
      <c r="A29" s="191" t="s">
        <v>462</v>
      </c>
      <c r="B29" s="126">
        <v>9948</v>
      </c>
      <c r="C29" s="127">
        <v>1404570.22</v>
      </c>
      <c r="D29" s="127">
        <v>141.19</v>
      </c>
      <c r="E29" s="127">
        <v>136.63999999999999</v>
      </c>
      <c r="F29" s="126">
        <v>4794</v>
      </c>
      <c r="G29" s="127">
        <v>790829.55</v>
      </c>
      <c r="H29" s="127">
        <v>164.96</v>
      </c>
      <c r="I29" s="127">
        <v>180</v>
      </c>
      <c r="J29" s="126">
        <v>708</v>
      </c>
      <c r="K29" s="127">
        <v>103139.14</v>
      </c>
      <c r="L29" s="127">
        <v>145.68</v>
      </c>
      <c r="M29" s="127">
        <v>143.02000000000001</v>
      </c>
      <c r="N29" s="126">
        <v>1358</v>
      </c>
      <c r="O29" s="127">
        <v>208662.11</v>
      </c>
      <c r="P29" s="125">
        <v>153.65</v>
      </c>
      <c r="Q29" s="192">
        <v>154.26</v>
      </c>
    </row>
    <row r="30" spans="1:19">
      <c r="A30" s="191" t="s">
        <v>463</v>
      </c>
      <c r="B30" s="126">
        <v>4529</v>
      </c>
      <c r="C30" s="127">
        <v>1126249.47</v>
      </c>
      <c r="D30" s="127">
        <v>248.68</v>
      </c>
      <c r="E30" s="127">
        <v>248.05</v>
      </c>
      <c r="F30" s="126">
        <v>2733</v>
      </c>
      <c r="G30" s="127">
        <v>692598.75</v>
      </c>
      <c r="H30" s="127">
        <v>253.42</v>
      </c>
      <c r="I30" s="127">
        <v>260.17</v>
      </c>
      <c r="J30" s="126">
        <v>1714</v>
      </c>
      <c r="K30" s="127">
        <v>458820.19</v>
      </c>
      <c r="L30" s="127">
        <v>267.69</v>
      </c>
      <c r="M30" s="127">
        <v>277.07</v>
      </c>
      <c r="N30" s="126">
        <v>575</v>
      </c>
      <c r="O30" s="127">
        <v>140000.03</v>
      </c>
      <c r="P30" s="125">
        <v>243.48</v>
      </c>
      <c r="Q30" s="192">
        <v>242.49</v>
      </c>
    </row>
    <row r="31" spans="1:19">
      <c r="A31" s="191" t="s">
        <v>464</v>
      </c>
      <c r="B31" s="126">
        <v>29367</v>
      </c>
      <c r="C31" s="127">
        <v>10793561.869999999</v>
      </c>
      <c r="D31" s="127">
        <v>367.54</v>
      </c>
      <c r="E31" s="127">
        <v>363.8</v>
      </c>
      <c r="F31" s="126">
        <v>7378</v>
      </c>
      <c r="G31" s="127">
        <v>2681402.67</v>
      </c>
      <c r="H31" s="127">
        <v>363.43</v>
      </c>
      <c r="I31" s="127">
        <v>366.63</v>
      </c>
      <c r="J31" s="126">
        <v>18542</v>
      </c>
      <c r="K31" s="127">
        <v>6726852.6299999999</v>
      </c>
      <c r="L31" s="127">
        <v>362.79</v>
      </c>
      <c r="M31" s="127">
        <v>360</v>
      </c>
      <c r="N31" s="126">
        <v>2863</v>
      </c>
      <c r="O31" s="127">
        <v>1030772.86</v>
      </c>
      <c r="P31" s="125">
        <v>360.03</v>
      </c>
      <c r="Q31" s="192">
        <v>360</v>
      </c>
    </row>
    <row r="32" spans="1:19">
      <c r="A32" s="191" t="s">
        <v>465</v>
      </c>
      <c r="B32" s="126">
        <v>52708</v>
      </c>
      <c r="C32" s="127">
        <v>24085554.079999998</v>
      </c>
      <c r="D32" s="127">
        <v>456.96</v>
      </c>
      <c r="E32" s="127">
        <v>458.7</v>
      </c>
      <c r="F32" s="126">
        <v>4086</v>
      </c>
      <c r="G32" s="127">
        <v>1807237.82</v>
      </c>
      <c r="H32" s="127">
        <v>442.3</v>
      </c>
      <c r="I32" s="127">
        <v>434.33</v>
      </c>
      <c r="J32" s="126">
        <v>18754</v>
      </c>
      <c r="K32" s="127">
        <v>8590197.5399999991</v>
      </c>
      <c r="L32" s="127">
        <v>458.05</v>
      </c>
      <c r="M32" s="127">
        <v>465.8</v>
      </c>
      <c r="N32" s="126">
        <v>0</v>
      </c>
      <c r="O32" s="127">
        <v>0</v>
      </c>
      <c r="P32" s="125">
        <v>0</v>
      </c>
      <c r="Q32" s="192" t="s">
        <v>439</v>
      </c>
    </row>
    <row r="33" spans="1:18">
      <c r="A33" s="191" t="s">
        <v>466</v>
      </c>
      <c r="B33" s="126">
        <v>65780</v>
      </c>
      <c r="C33" s="127">
        <v>36155184.219999999</v>
      </c>
      <c r="D33" s="127">
        <v>549.64</v>
      </c>
      <c r="E33" s="127">
        <v>549.28</v>
      </c>
      <c r="F33" s="126">
        <v>2446</v>
      </c>
      <c r="G33" s="127">
        <v>1329238.47</v>
      </c>
      <c r="H33" s="127">
        <v>543.42999999999995</v>
      </c>
      <c r="I33" s="127">
        <v>534.91999999999996</v>
      </c>
      <c r="J33" s="126">
        <v>17224</v>
      </c>
      <c r="K33" s="127">
        <v>9442453.8100000005</v>
      </c>
      <c r="L33" s="127">
        <v>548.21</v>
      </c>
      <c r="M33" s="127">
        <v>546.66</v>
      </c>
      <c r="N33" s="126">
        <v>7</v>
      </c>
      <c r="O33" s="127">
        <v>3920</v>
      </c>
      <c r="P33" s="125">
        <v>560</v>
      </c>
      <c r="Q33" s="192">
        <v>560</v>
      </c>
    </row>
    <row r="34" spans="1:18">
      <c r="A34" s="191" t="s">
        <v>467</v>
      </c>
      <c r="B34" s="126">
        <v>63824</v>
      </c>
      <c r="C34" s="127">
        <v>41574004.93</v>
      </c>
      <c r="D34" s="127">
        <v>651.39</v>
      </c>
      <c r="E34" s="127">
        <v>652.22</v>
      </c>
      <c r="F34" s="126">
        <v>1274</v>
      </c>
      <c r="G34" s="127">
        <v>823423.95</v>
      </c>
      <c r="H34" s="127">
        <v>646.33000000000004</v>
      </c>
      <c r="I34" s="127">
        <v>645.37</v>
      </c>
      <c r="J34" s="126">
        <v>14789</v>
      </c>
      <c r="K34" s="127">
        <v>9592139.4100000001</v>
      </c>
      <c r="L34" s="127">
        <v>648.6</v>
      </c>
      <c r="M34" s="127">
        <v>647.08000000000004</v>
      </c>
      <c r="N34" s="126">
        <v>2</v>
      </c>
      <c r="O34" s="127">
        <v>1342.8</v>
      </c>
      <c r="P34" s="125">
        <v>671.4</v>
      </c>
      <c r="Q34" s="192">
        <v>671.4</v>
      </c>
    </row>
    <row r="35" spans="1:18">
      <c r="A35" s="191" t="s">
        <v>468</v>
      </c>
      <c r="B35" s="126">
        <v>65916</v>
      </c>
      <c r="C35" s="127">
        <v>49348719.289999999</v>
      </c>
      <c r="D35" s="127">
        <v>748.66</v>
      </c>
      <c r="E35" s="127">
        <v>748.08</v>
      </c>
      <c r="F35" s="126">
        <v>1043</v>
      </c>
      <c r="G35" s="127">
        <v>781730.37</v>
      </c>
      <c r="H35" s="127">
        <v>749.5</v>
      </c>
      <c r="I35" s="127">
        <v>748.2</v>
      </c>
      <c r="J35" s="126">
        <v>12367</v>
      </c>
      <c r="K35" s="127">
        <v>9354438.75</v>
      </c>
      <c r="L35" s="127">
        <v>756.4</v>
      </c>
      <c r="M35" s="127">
        <v>763.42</v>
      </c>
      <c r="N35" s="126">
        <v>1401</v>
      </c>
      <c r="O35" s="127">
        <v>1097418.97</v>
      </c>
      <c r="P35" s="125">
        <v>783.31</v>
      </c>
      <c r="Q35" s="192">
        <v>783.3</v>
      </c>
    </row>
    <row r="36" spans="1:18">
      <c r="A36" s="191" t="s">
        <v>469</v>
      </c>
      <c r="B36" s="126">
        <v>55517</v>
      </c>
      <c r="C36" s="127">
        <v>47102478.979999997</v>
      </c>
      <c r="D36" s="127">
        <v>848.43</v>
      </c>
      <c r="E36" s="127">
        <v>847.71</v>
      </c>
      <c r="F36" s="126">
        <v>854</v>
      </c>
      <c r="G36" s="127">
        <v>726405.93</v>
      </c>
      <c r="H36" s="127">
        <v>850.59</v>
      </c>
      <c r="I36" s="127">
        <v>851.65</v>
      </c>
      <c r="J36" s="126">
        <v>6704</v>
      </c>
      <c r="K36" s="127">
        <v>5680983.1200000001</v>
      </c>
      <c r="L36" s="127">
        <v>847.4</v>
      </c>
      <c r="M36" s="127">
        <v>845.84</v>
      </c>
      <c r="N36" s="126">
        <v>53</v>
      </c>
      <c r="O36" s="127">
        <v>43711.38</v>
      </c>
      <c r="P36" s="125">
        <v>824.74</v>
      </c>
      <c r="Q36" s="192">
        <v>822.5</v>
      </c>
    </row>
    <row r="37" spans="1:18">
      <c r="A37" s="191" t="s">
        <v>470</v>
      </c>
      <c r="B37" s="126">
        <v>53663</v>
      </c>
      <c r="C37" s="127">
        <v>51264470.450000003</v>
      </c>
      <c r="D37" s="127">
        <v>955.3</v>
      </c>
      <c r="E37" s="127">
        <v>958.29</v>
      </c>
      <c r="F37" s="126">
        <v>775</v>
      </c>
      <c r="G37" s="127">
        <v>738188.11</v>
      </c>
      <c r="H37" s="127">
        <v>952.5</v>
      </c>
      <c r="I37" s="127">
        <v>953.79</v>
      </c>
      <c r="J37" s="126">
        <v>5521</v>
      </c>
      <c r="K37" s="127">
        <v>5259246.1500000004</v>
      </c>
      <c r="L37" s="127">
        <v>952.59</v>
      </c>
      <c r="M37" s="127">
        <v>954.43</v>
      </c>
      <c r="N37" s="126">
        <v>0</v>
      </c>
      <c r="O37" s="127">
        <v>0</v>
      </c>
      <c r="P37" s="125">
        <v>0</v>
      </c>
      <c r="Q37" s="192" t="s">
        <v>439</v>
      </c>
    </row>
    <row r="38" spans="1:18">
      <c r="A38" s="191" t="s">
        <v>448</v>
      </c>
      <c r="B38" s="126">
        <v>301321</v>
      </c>
      <c r="C38" s="127">
        <v>385806583.56999999</v>
      </c>
      <c r="D38" s="127">
        <v>1280.3800000000001</v>
      </c>
      <c r="E38" s="127">
        <v>1302.3599999999999</v>
      </c>
      <c r="F38" s="126">
        <v>2297</v>
      </c>
      <c r="G38" s="127">
        <v>2730148.68</v>
      </c>
      <c r="H38" s="127">
        <v>1188.57</v>
      </c>
      <c r="I38" s="127">
        <v>1163.2</v>
      </c>
      <c r="J38" s="126">
        <v>16761</v>
      </c>
      <c r="K38" s="127">
        <v>20008373.670000002</v>
      </c>
      <c r="L38" s="127">
        <v>1193.75</v>
      </c>
      <c r="M38" s="127">
        <v>1169.4100000000001</v>
      </c>
      <c r="N38" s="126">
        <v>4</v>
      </c>
      <c r="O38" s="127">
        <v>5258.08</v>
      </c>
      <c r="P38" s="125">
        <v>1314.52</v>
      </c>
      <c r="Q38" s="192">
        <v>1330.04</v>
      </c>
    </row>
    <row r="39" spans="1:18">
      <c r="A39" s="191" t="s">
        <v>449</v>
      </c>
      <c r="B39" s="126">
        <v>202437</v>
      </c>
      <c r="C39" s="127">
        <v>343346564.70999998</v>
      </c>
      <c r="D39" s="127">
        <v>1696.07</v>
      </c>
      <c r="E39" s="127">
        <v>1673.98</v>
      </c>
      <c r="F39" s="126">
        <v>412</v>
      </c>
      <c r="G39" s="127">
        <v>692130.62</v>
      </c>
      <c r="H39" s="127">
        <v>1679.93</v>
      </c>
      <c r="I39" s="127">
        <v>1646.63</v>
      </c>
      <c r="J39" s="126">
        <v>2972</v>
      </c>
      <c r="K39" s="127">
        <v>5006487.88</v>
      </c>
      <c r="L39" s="127">
        <v>1684.55</v>
      </c>
      <c r="M39" s="127">
        <v>1658.33</v>
      </c>
      <c r="N39" s="126">
        <v>0</v>
      </c>
      <c r="O39" s="127">
        <v>0</v>
      </c>
      <c r="P39" s="125">
        <v>0</v>
      </c>
      <c r="Q39" s="192" t="s">
        <v>439</v>
      </c>
    </row>
    <row r="40" spans="1:18">
      <c r="A40" s="191" t="s">
        <v>450</v>
      </c>
      <c r="B40" s="126">
        <v>46372</v>
      </c>
      <c r="C40" s="127">
        <v>102674539.62</v>
      </c>
      <c r="D40" s="127">
        <v>2214.15</v>
      </c>
      <c r="E40" s="127">
        <v>2198.5700000000002</v>
      </c>
      <c r="F40" s="126">
        <v>99</v>
      </c>
      <c r="G40" s="127">
        <v>216852.85</v>
      </c>
      <c r="H40" s="127">
        <v>2190.4299999999998</v>
      </c>
      <c r="I40" s="127">
        <v>2156.52</v>
      </c>
      <c r="J40" s="126">
        <v>579</v>
      </c>
      <c r="K40" s="127">
        <v>1270720.83</v>
      </c>
      <c r="L40" s="127">
        <v>2194.6799999999998</v>
      </c>
      <c r="M40" s="127">
        <v>2166.2800000000002</v>
      </c>
      <c r="N40" s="126">
        <v>0</v>
      </c>
      <c r="O40" s="127">
        <v>0</v>
      </c>
      <c r="P40" s="125">
        <v>0</v>
      </c>
      <c r="Q40" s="192" t="s">
        <v>439</v>
      </c>
    </row>
    <row r="41" spans="1:18">
      <c r="A41" s="191" t="s">
        <v>497</v>
      </c>
      <c r="B41" s="126">
        <v>14902</v>
      </c>
      <c r="C41" s="127">
        <v>40405620.630000003</v>
      </c>
      <c r="D41" s="127">
        <v>2711.42</v>
      </c>
      <c r="E41" s="127">
        <v>2695.78</v>
      </c>
      <c r="F41" s="126">
        <v>25</v>
      </c>
      <c r="G41" s="127">
        <v>67828.22</v>
      </c>
      <c r="H41" s="127">
        <v>2713.13</v>
      </c>
      <c r="I41" s="127">
        <v>2702.18</v>
      </c>
      <c r="J41" s="126">
        <v>162</v>
      </c>
      <c r="K41" s="127">
        <v>443312.02</v>
      </c>
      <c r="L41" s="127">
        <v>2736.49</v>
      </c>
      <c r="M41" s="127">
        <v>2752.92</v>
      </c>
      <c r="N41" s="126">
        <v>0</v>
      </c>
      <c r="O41" s="127">
        <v>0</v>
      </c>
      <c r="P41" s="125">
        <v>0</v>
      </c>
      <c r="Q41" s="192" t="s">
        <v>439</v>
      </c>
    </row>
    <row r="42" spans="1:18">
      <c r="A42" s="191" t="s">
        <v>498</v>
      </c>
      <c r="B42" s="126">
        <v>5109</v>
      </c>
      <c r="C42" s="127">
        <v>16326518.99</v>
      </c>
      <c r="D42" s="127">
        <v>3195.64</v>
      </c>
      <c r="E42" s="127">
        <v>3172.5</v>
      </c>
      <c r="F42" s="126">
        <v>10</v>
      </c>
      <c r="G42" s="127">
        <v>31793.96</v>
      </c>
      <c r="H42" s="127">
        <v>3179.4</v>
      </c>
      <c r="I42" s="127">
        <v>3173.83</v>
      </c>
      <c r="J42" s="126">
        <v>31</v>
      </c>
      <c r="K42" s="127">
        <v>98118.5</v>
      </c>
      <c r="L42" s="127">
        <v>3165.11</v>
      </c>
      <c r="M42" s="127">
        <v>3176.64</v>
      </c>
      <c r="N42" s="126">
        <v>0</v>
      </c>
      <c r="O42" s="127">
        <v>0</v>
      </c>
      <c r="P42" s="125">
        <v>0</v>
      </c>
      <c r="Q42" s="192" t="s">
        <v>439</v>
      </c>
    </row>
    <row r="43" spans="1:18">
      <c r="A43" s="191" t="s">
        <v>499</v>
      </c>
      <c r="B43" s="126">
        <v>1883</v>
      </c>
      <c r="C43" s="127">
        <v>6995278.4400000004</v>
      </c>
      <c r="D43" s="127">
        <v>3714.96</v>
      </c>
      <c r="E43" s="127">
        <v>3705.17</v>
      </c>
      <c r="F43" s="126">
        <v>4</v>
      </c>
      <c r="G43" s="127">
        <v>14757.44</v>
      </c>
      <c r="H43" s="127">
        <v>3689.36</v>
      </c>
      <c r="I43" s="127">
        <v>3634.09</v>
      </c>
      <c r="J43" s="126">
        <v>8</v>
      </c>
      <c r="K43" s="127">
        <v>30287.99</v>
      </c>
      <c r="L43" s="127">
        <v>3786</v>
      </c>
      <c r="M43" s="127">
        <v>3840.89</v>
      </c>
      <c r="N43" s="126">
        <v>0</v>
      </c>
      <c r="O43" s="127">
        <v>0</v>
      </c>
      <c r="P43" s="125">
        <v>0</v>
      </c>
      <c r="Q43" s="192" t="s">
        <v>439</v>
      </c>
    </row>
    <row r="44" spans="1:18" ht="15" thickBot="1">
      <c r="A44" s="193" t="s">
        <v>500</v>
      </c>
      <c r="B44" s="194">
        <v>1373</v>
      </c>
      <c r="C44" s="195">
        <v>6145406.1799999997</v>
      </c>
      <c r="D44" s="195">
        <v>4475.8999999999996</v>
      </c>
      <c r="E44" s="195">
        <v>4429.21</v>
      </c>
      <c r="F44" s="194">
        <v>2</v>
      </c>
      <c r="G44" s="195">
        <v>9450.82</v>
      </c>
      <c r="H44" s="195">
        <v>4725.41</v>
      </c>
      <c r="I44" s="195">
        <v>4725.41</v>
      </c>
      <c r="J44" s="194">
        <v>6</v>
      </c>
      <c r="K44" s="195">
        <v>35392.86</v>
      </c>
      <c r="L44" s="195">
        <v>5898.81</v>
      </c>
      <c r="M44" s="195">
        <v>4745.8900000000003</v>
      </c>
      <c r="N44" s="194">
        <v>0</v>
      </c>
      <c r="O44" s="195">
        <v>0</v>
      </c>
      <c r="P44" s="196">
        <v>0</v>
      </c>
      <c r="Q44" s="197" t="s">
        <v>439</v>
      </c>
    </row>
    <row r="45" spans="1:18" ht="16.2" thickBot="1">
      <c r="A45" s="340" t="s">
        <v>538</v>
      </c>
      <c r="B45" s="341">
        <v>992364</v>
      </c>
      <c r="C45" s="342">
        <v>1165504469.8800001</v>
      </c>
      <c r="D45" s="342">
        <v>1174.47</v>
      </c>
      <c r="E45" s="342">
        <v>1162.79</v>
      </c>
      <c r="F45" s="341">
        <v>29736</v>
      </c>
      <c r="G45" s="342">
        <v>14231651.689999999</v>
      </c>
      <c r="H45" s="342">
        <v>478.6</v>
      </c>
      <c r="I45" s="342">
        <v>384</v>
      </c>
      <c r="J45" s="341">
        <v>117790</v>
      </c>
      <c r="K45" s="342">
        <v>82154298.510000005</v>
      </c>
      <c r="L45" s="342">
        <v>697.46</v>
      </c>
      <c r="M45" s="342">
        <v>606.91999999999996</v>
      </c>
      <c r="N45" s="341">
        <v>7790</v>
      </c>
      <c r="O45" s="342">
        <v>2630393.08</v>
      </c>
      <c r="P45" s="343">
        <v>337.66</v>
      </c>
      <c r="Q45" s="397">
        <v>360</v>
      </c>
    </row>
    <row r="46" spans="1:18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333"/>
    </row>
    <row r="47" spans="1:18" ht="15.6">
      <c r="A47" s="559" t="s">
        <v>701</v>
      </c>
      <c r="B47" s="559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</row>
    <row r="48" spans="1:18" ht="15" thickBot="1"/>
    <row r="49" spans="1:17">
      <c r="A49" s="553" t="s">
        <v>19</v>
      </c>
      <c r="B49" s="555" t="s">
        <v>5</v>
      </c>
      <c r="C49" s="556"/>
      <c r="D49" s="556"/>
      <c r="E49" s="557"/>
      <c r="F49" s="555" t="s">
        <v>6</v>
      </c>
      <c r="G49" s="556"/>
      <c r="H49" s="556"/>
      <c r="I49" s="557"/>
      <c r="J49" s="555" t="s">
        <v>20</v>
      </c>
      <c r="K49" s="556"/>
      <c r="L49" s="556"/>
      <c r="M49" s="557"/>
      <c r="N49" s="555" t="s">
        <v>21</v>
      </c>
      <c r="O49" s="556"/>
      <c r="P49" s="556"/>
      <c r="Q49" s="558"/>
    </row>
    <row r="50" spans="1:17" ht="15" thickBot="1">
      <c r="A50" s="554"/>
      <c r="B50" s="206" t="s">
        <v>1</v>
      </c>
      <c r="C50" s="207" t="s">
        <v>51</v>
      </c>
      <c r="D50" s="207" t="s">
        <v>22</v>
      </c>
      <c r="E50" s="207" t="s">
        <v>442</v>
      </c>
      <c r="F50" s="206" t="s">
        <v>1</v>
      </c>
      <c r="G50" s="207" t="s">
        <v>51</v>
      </c>
      <c r="H50" s="207" t="s">
        <v>22</v>
      </c>
      <c r="I50" s="207" t="s">
        <v>442</v>
      </c>
      <c r="J50" s="206" t="s">
        <v>1</v>
      </c>
      <c r="K50" s="207" t="s">
        <v>51</v>
      </c>
      <c r="L50" s="207" t="s">
        <v>22</v>
      </c>
      <c r="M50" s="207" t="s">
        <v>442</v>
      </c>
      <c r="N50" s="206" t="s">
        <v>1</v>
      </c>
      <c r="O50" s="207" t="s">
        <v>51</v>
      </c>
      <c r="P50" s="207" t="s">
        <v>22</v>
      </c>
      <c r="Q50" s="208" t="s">
        <v>442</v>
      </c>
    </row>
    <row r="51" spans="1:17">
      <c r="A51" s="209" t="s">
        <v>461</v>
      </c>
      <c r="B51" s="210">
        <v>14081</v>
      </c>
      <c r="C51" s="211">
        <v>827178.88</v>
      </c>
      <c r="D51" s="211">
        <v>58.74</v>
      </c>
      <c r="E51" s="211">
        <v>59.16</v>
      </c>
      <c r="F51" s="210">
        <v>7445</v>
      </c>
      <c r="G51" s="211">
        <v>456788.78</v>
      </c>
      <c r="H51" s="211">
        <v>61.36</v>
      </c>
      <c r="I51" s="211">
        <v>63.18</v>
      </c>
      <c r="J51" s="210">
        <v>489</v>
      </c>
      <c r="K51" s="211">
        <v>27942.29</v>
      </c>
      <c r="L51" s="211">
        <v>57.14</v>
      </c>
      <c r="M51" s="211">
        <v>58.16</v>
      </c>
      <c r="N51" s="210">
        <v>1968</v>
      </c>
      <c r="O51" s="211">
        <v>142335.46</v>
      </c>
      <c r="P51" s="212">
        <v>72.319999999999993</v>
      </c>
      <c r="Q51" s="213">
        <v>75.81</v>
      </c>
    </row>
    <row r="52" spans="1:17">
      <c r="A52" s="214" t="s">
        <v>462</v>
      </c>
      <c r="B52" s="129">
        <v>11236</v>
      </c>
      <c r="C52" s="130">
        <v>1601478.27</v>
      </c>
      <c r="D52" s="130">
        <v>142.53</v>
      </c>
      <c r="E52" s="130">
        <v>138.47999999999999</v>
      </c>
      <c r="F52" s="129">
        <v>8968</v>
      </c>
      <c r="G52" s="130">
        <v>1395975.54</v>
      </c>
      <c r="H52" s="130">
        <v>155.66</v>
      </c>
      <c r="I52" s="130">
        <v>161.5</v>
      </c>
      <c r="J52" s="129">
        <v>412</v>
      </c>
      <c r="K52" s="130">
        <v>62826.39</v>
      </c>
      <c r="L52" s="130">
        <v>152.49</v>
      </c>
      <c r="M52" s="130">
        <v>153.43</v>
      </c>
      <c r="N52" s="129">
        <v>2829</v>
      </c>
      <c r="O52" s="130">
        <v>405904.44</v>
      </c>
      <c r="P52" s="128">
        <v>143.47999999999999</v>
      </c>
      <c r="Q52" s="215">
        <v>139.63999999999999</v>
      </c>
    </row>
    <row r="53" spans="1:17">
      <c r="A53" s="214" t="s">
        <v>463</v>
      </c>
      <c r="B53" s="129">
        <v>6643</v>
      </c>
      <c r="C53" s="130">
        <v>1658345.96</v>
      </c>
      <c r="D53" s="130">
        <v>249.64</v>
      </c>
      <c r="E53" s="130">
        <v>249.58</v>
      </c>
      <c r="F53" s="129">
        <v>7435</v>
      </c>
      <c r="G53" s="130">
        <v>1897334.95</v>
      </c>
      <c r="H53" s="130">
        <v>255.19</v>
      </c>
      <c r="I53" s="130">
        <v>260.39</v>
      </c>
      <c r="J53" s="129">
        <v>1809</v>
      </c>
      <c r="K53" s="130">
        <v>482575.26</v>
      </c>
      <c r="L53" s="130">
        <v>266.76</v>
      </c>
      <c r="M53" s="130">
        <v>272.37</v>
      </c>
      <c r="N53" s="129">
        <v>1104</v>
      </c>
      <c r="O53" s="130">
        <v>269370.59000000003</v>
      </c>
      <c r="P53" s="128">
        <v>244</v>
      </c>
      <c r="Q53" s="215">
        <v>242.49</v>
      </c>
    </row>
    <row r="54" spans="1:17">
      <c r="A54" s="214" t="s">
        <v>464</v>
      </c>
      <c r="B54" s="129">
        <v>72730</v>
      </c>
      <c r="C54" s="130">
        <v>26522483.829999998</v>
      </c>
      <c r="D54" s="130">
        <v>364.67</v>
      </c>
      <c r="E54" s="130">
        <v>360</v>
      </c>
      <c r="F54" s="129">
        <v>42793</v>
      </c>
      <c r="G54" s="130">
        <v>15471404.09</v>
      </c>
      <c r="H54" s="130">
        <v>361.54</v>
      </c>
      <c r="I54" s="130">
        <v>361.31</v>
      </c>
      <c r="J54" s="129">
        <v>20977</v>
      </c>
      <c r="K54" s="130">
        <v>7577793.5099999998</v>
      </c>
      <c r="L54" s="130">
        <v>361.24</v>
      </c>
      <c r="M54" s="130">
        <v>360</v>
      </c>
      <c r="N54" s="129">
        <v>3703</v>
      </c>
      <c r="O54" s="130">
        <v>1332104.75</v>
      </c>
      <c r="P54" s="128">
        <v>359.74</v>
      </c>
      <c r="Q54" s="215">
        <v>360</v>
      </c>
    </row>
    <row r="55" spans="1:17">
      <c r="A55" s="214" t="s">
        <v>465</v>
      </c>
      <c r="B55" s="129">
        <v>114091</v>
      </c>
      <c r="C55" s="130">
        <v>52261221.68</v>
      </c>
      <c r="D55" s="130">
        <v>458.07</v>
      </c>
      <c r="E55" s="130">
        <v>460.15</v>
      </c>
      <c r="F55" s="129">
        <v>54687</v>
      </c>
      <c r="G55" s="130">
        <v>24320810.5</v>
      </c>
      <c r="H55" s="130">
        <v>444.73</v>
      </c>
      <c r="I55" s="130">
        <v>434.9</v>
      </c>
      <c r="J55" s="129">
        <v>18453</v>
      </c>
      <c r="K55" s="130">
        <v>8451027.5999999996</v>
      </c>
      <c r="L55" s="130">
        <v>457.98</v>
      </c>
      <c r="M55" s="130">
        <v>465.34</v>
      </c>
      <c r="N55" s="129">
        <v>0</v>
      </c>
      <c r="O55" s="130">
        <v>0</v>
      </c>
      <c r="P55" s="128">
        <v>0</v>
      </c>
      <c r="Q55" s="215" t="s">
        <v>439</v>
      </c>
    </row>
    <row r="56" spans="1:17">
      <c r="A56" s="214" t="s">
        <v>466</v>
      </c>
      <c r="B56" s="129">
        <v>121085</v>
      </c>
      <c r="C56" s="130">
        <v>66173891.700000003</v>
      </c>
      <c r="D56" s="130">
        <v>546.51</v>
      </c>
      <c r="E56" s="130">
        <v>544.15</v>
      </c>
      <c r="F56" s="129">
        <v>62240</v>
      </c>
      <c r="G56" s="130">
        <v>34092340.140000001</v>
      </c>
      <c r="H56" s="130">
        <v>547.76</v>
      </c>
      <c r="I56" s="130">
        <v>543.14</v>
      </c>
      <c r="J56" s="129">
        <v>10599</v>
      </c>
      <c r="K56" s="130">
        <v>5773065.4100000001</v>
      </c>
      <c r="L56" s="130">
        <v>544.67999999999995</v>
      </c>
      <c r="M56" s="130">
        <v>541.70000000000005</v>
      </c>
      <c r="N56" s="129">
        <v>0</v>
      </c>
      <c r="O56" s="130">
        <v>0</v>
      </c>
      <c r="P56" s="128">
        <v>0</v>
      </c>
      <c r="Q56" s="215" t="s">
        <v>439</v>
      </c>
    </row>
    <row r="57" spans="1:17">
      <c r="A57" s="214" t="s">
        <v>467</v>
      </c>
      <c r="B57" s="129">
        <v>83082</v>
      </c>
      <c r="C57" s="130">
        <v>53909021.359999999</v>
      </c>
      <c r="D57" s="130">
        <v>648.87</v>
      </c>
      <c r="E57" s="130">
        <v>648.25</v>
      </c>
      <c r="F57" s="129">
        <v>33180</v>
      </c>
      <c r="G57" s="130">
        <v>21429522.710000001</v>
      </c>
      <c r="H57" s="130">
        <v>645.86</v>
      </c>
      <c r="I57" s="130">
        <v>643.98</v>
      </c>
      <c r="J57" s="129">
        <v>5226</v>
      </c>
      <c r="K57" s="130">
        <v>3366451.21</v>
      </c>
      <c r="L57" s="130">
        <v>644.16999999999996</v>
      </c>
      <c r="M57" s="130">
        <v>641.15</v>
      </c>
      <c r="N57" s="129">
        <v>0</v>
      </c>
      <c r="O57" s="130">
        <v>0</v>
      </c>
      <c r="P57" s="128">
        <v>0</v>
      </c>
      <c r="Q57" s="215" t="s">
        <v>439</v>
      </c>
    </row>
    <row r="58" spans="1:17">
      <c r="A58" s="214" t="s">
        <v>468</v>
      </c>
      <c r="B58" s="129">
        <v>55845</v>
      </c>
      <c r="C58" s="130">
        <v>41739209.609999999</v>
      </c>
      <c r="D58" s="130">
        <v>747.41</v>
      </c>
      <c r="E58" s="130">
        <v>745.87</v>
      </c>
      <c r="F58" s="129">
        <v>28288</v>
      </c>
      <c r="G58" s="130">
        <v>21169927.579999998</v>
      </c>
      <c r="H58" s="130">
        <v>748.37</v>
      </c>
      <c r="I58" s="130">
        <v>747.29</v>
      </c>
      <c r="J58" s="129">
        <v>5589</v>
      </c>
      <c r="K58" s="130">
        <v>4273314.95</v>
      </c>
      <c r="L58" s="130">
        <v>764.59</v>
      </c>
      <c r="M58" s="130">
        <v>783.3</v>
      </c>
      <c r="N58" s="129">
        <v>1489</v>
      </c>
      <c r="O58" s="130">
        <v>1166333.7</v>
      </c>
      <c r="P58" s="128">
        <v>783.3</v>
      </c>
      <c r="Q58" s="215">
        <v>783.3</v>
      </c>
    </row>
    <row r="59" spans="1:17">
      <c r="A59" s="214" t="s">
        <v>469</v>
      </c>
      <c r="B59" s="129">
        <v>47258</v>
      </c>
      <c r="C59" s="130">
        <v>40122485.759999998</v>
      </c>
      <c r="D59" s="130">
        <v>849.01</v>
      </c>
      <c r="E59" s="130">
        <v>848.32</v>
      </c>
      <c r="F59" s="129">
        <v>23484</v>
      </c>
      <c r="G59" s="130">
        <v>19923570.5</v>
      </c>
      <c r="H59" s="130">
        <v>848.39</v>
      </c>
      <c r="I59" s="130">
        <v>846.82</v>
      </c>
      <c r="J59" s="129">
        <v>1550</v>
      </c>
      <c r="K59" s="130">
        <v>1311101.04</v>
      </c>
      <c r="L59" s="130">
        <v>845.87</v>
      </c>
      <c r="M59" s="130">
        <v>843.26</v>
      </c>
      <c r="N59" s="129">
        <v>40</v>
      </c>
      <c r="O59" s="130">
        <v>32900</v>
      </c>
      <c r="P59" s="128">
        <v>822.5</v>
      </c>
      <c r="Q59" s="215">
        <v>822.5</v>
      </c>
    </row>
    <row r="60" spans="1:17">
      <c r="A60" s="214" t="s">
        <v>470</v>
      </c>
      <c r="B60" s="129">
        <v>48565</v>
      </c>
      <c r="C60" s="130">
        <v>46290634.909999996</v>
      </c>
      <c r="D60" s="130">
        <v>953.17</v>
      </c>
      <c r="E60" s="130">
        <v>954.92</v>
      </c>
      <c r="F60" s="129">
        <v>23286</v>
      </c>
      <c r="G60" s="130">
        <v>22165625.309999999</v>
      </c>
      <c r="H60" s="130">
        <v>951.89</v>
      </c>
      <c r="I60" s="130">
        <v>951.14</v>
      </c>
      <c r="J60" s="129">
        <v>1053</v>
      </c>
      <c r="K60" s="130">
        <v>998947.49</v>
      </c>
      <c r="L60" s="130">
        <v>948.67</v>
      </c>
      <c r="M60" s="130">
        <v>949.78</v>
      </c>
      <c r="N60" s="129">
        <v>0</v>
      </c>
      <c r="O60" s="130">
        <v>0</v>
      </c>
      <c r="P60" s="128">
        <v>0</v>
      </c>
      <c r="Q60" s="215" t="s">
        <v>439</v>
      </c>
    </row>
    <row r="61" spans="1:17">
      <c r="A61" s="214" t="s">
        <v>448</v>
      </c>
      <c r="B61" s="129">
        <v>191195</v>
      </c>
      <c r="C61" s="130">
        <v>237840473.97999999</v>
      </c>
      <c r="D61" s="130">
        <v>1243.97</v>
      </c>
      <c r="E61" s="130">
        <v>1242.58</v>
      </c>
      <c r="F61" s="129">
        <v>52068</v>
      </c>
      <c r="G61" s="130">
        <v>62432630.590000004</v>
      </c>
      <c r="H61" s="130">
        <v>1199.06</v>
      </c>
      <c r="I61" s="130">
        <v>1176.27</v>
      </c>
      <c r="J61" s="129">
        <v>7726</v>
      </c>
      <c r="K61" s="130">
        <v>9007573.5700000003</v>
      </c>
      <c r="L61" s="130">
        <v>1165.8800000000001</v>
      </c>
      <c r="M61" s="130">
        <v>1143.3</v>
      </c>
      <c r="N61" s="129">
        <v>0</v>
      </c>
      <c r="O61" s="130">
        <v>0</v>
      </c>
      <c r="P61" s="128">
        <v>0</v>
      </c>
      <c r="Q61" s="215" t="s">
        <v>439</v>
      </c>
    </row>
    <row r="62" spans="1:17">
      <c r="A62" s="214" t="s">
        <v>449</v>
      </c>
      <c r="B62" s="129">
        <v>79753</v>
      </c>
      <c r="C62" s="130">
        <v>133647422.53</v>
      </c>
      <c r="D62" s="130">
        <v>1675.77</v>
      </c>
      <c r="E62" s="130">
        <v>1643.17</v>
      </c>
      <c r="F62" s="129">
        <v>8231</v>
      </c>
      <c r="G62" s="130">
        <v>13711335.439999999</v>
      </c>
      <c r="H62" s="130">
        <v>1665.82</v>
      </c>
      <c r="I62" s="130">
        <v>1630.23</v>
      </c>
      <c r="J62" s="129">
        <v>503</v>
      </c>
      <c r="K62" s="130">
        <v>843978.49</v>
      </c>
      <c r="L62" s="130">
        <v>1677.89</v>
      </c>
      <c r="M62" s="130">
        <v>1638.57</v>
      </c>
      <c r="N62" s="129">
        <v>0</v>
      </c>
      <c r="O62" s="130">
        <v>0</v>
      </c>
      <c r="P62" s="128">
        <v>0</v>
      </c>
      <c r="Q62" s="215" t="s">
        <v>439</v>
      </c>
    </row>
    <row r="63" spans="1:17">
      <c r="A63" s="214" t="s">
        <v>450</v>
      </c>
      <c r="B63" s="129">
        <v>16872</v>
      </c>
      <c r="C63" s="130">
        <v>37292241.909999996</v>
      </c>
      <c r="D63" s="130">
        <v>2210.3000000000002</v>
      </c>
      <c r="E63" s="130">
        <v>2192.44</v>
      </c>
      <c r="F63" s="129">
        <v>1187</v>
      </c>
      <c r="G63" s="130">
        <v>2599784.2599999998</v>
      </c>
      <c r="H63" s="130">
        <v>2190.21</v>
      </c>
      <c r="I63" s="130">
        <v>2165.31</v>
      </c>
      <c r="J63" s="129">
        <v>91</v>
      </c>
      <c r="K63" s="130">
        <v>196903.17</v>
      </c>
      <c r="L63" s="130">
        <v>2163.77</v>
      </c>
      <c r="M63" s="130">
        <v>2134.64</v>
      </c>
      <c r="N63" s="129">
        <v>0</v>
      </c>
      <c r="O63" s="130">
        <v>0</v>
      </c>
      <c r="P63" s="128">
        <v>0</v>
      </c>
      <c r="Q63" s="215" t="s">
        <v>439</v>
      </c>
    </row>
    <row r="64" spans="1:17">
      <c r="A64" s="214" t="s">
        <v>497</v>
      </c>
      <c r="B64" s="129">
        <v>6581</v>
      </c>
      <c r="C64" s="130">
        <v>17783667.739999998</v>
      </c>
      <c r="D64" s="130">
        <v>2702.27</v>
      </c>
      <c r="E64" s="130">
        <v>2688.82</v>
      </c>
      <c r="F64" s="129">
        <v>290</v>
      </c>
      <c r="G64" s="130">
        <v>780013.49</v>
      </c>
      <c r="H64" s="130">
        <v>2689.7</v>
      </c>
      <c r="I64" s="130">
        <v>2670.08</v>
      </c>
      <c r="J64" s="129">
        <v>24</v>
      </c>
      <c r="K64" s="130">
        <v>66420.320000000007</v>
      </c>
      <c r="L64" s="130">
        <v>2767.51</v>
      </c>
      <c r="M64" s="130">
        <v>2811.15</v>
      </c>
      <c r="N64" s="129">
        <v>0</v>
      </c>
      <c r="O64" s="130">
        <v>0</v>
      </c>
      <c r="P64" s="128">
        <v>0</v>
      </c>
      <c r="Q64" s="215" t="s">
        <v>439</v>
      </c>
    </row>
    <row r="65" spans="1:17">
      <c r="A65" s="214" t="s">
        <v>498</v>
      </c>
      <c r="B65" s="129">
        <v>2020</v>
      </c>
      <c r="C65" s="130">
        <v>6479597.8099999996</v>
      </c>
      <c r="D65" s="130">
        <v>3207.72</v>
      </c>
      <c r="E65" s="130">
        <v>3186.96</v>
      </c>
      <c r="F65" s="129">
        <v>144</v>
      </c>
      <c r="G65" s="130">
        <v>459149.27</v>
      </c>
      <c r="H65" s="130">
        <v>3188.54</v>
      </c>
      <c r="I65" s="130">
        <v>3168.86</v>
      </c>
      <c r="J65" s="129">
        <v>4</v>
      </c>
      <c r="K65" s="130">
        <v>12568.39</v>
      </c>
      <c r="L65" s="130">
        <v>3142.1</v>
      </c>
      <c r="M65" s="130">
        <v>3122.65</v>
      </c>
      <c r="N65" s="129">
        <v>0</v>
      </c>
      <c r="O65" s="130">
        <v>0</v>
      </c>
      <c r="P65" s="128">
        <v>0</v>
      </c>
      <c r="Q65" s="215" t="s">
        <v>439</v>
      </c>
    </row>
    <row r="66" spans="1:17">
      <c r="A66" s="214" t="s">
        <v>499</v>
      </c>
      <c r="B66" s="129">
        <v>735</v>
      </c>
      <c r="C66" s="130">
        <v>2731751.26</v>
      </c>
      <c r="D66" s="130">
        <v>3716.67</v>
      </c>
      <c r="E66" s="130">
        <v>3691.57</v>
      </c>
      <c r="F66" s="129">
        <v>38</v>
      </c>
      <c r="G66" s="130">
        <v>138559.1</v>
      </c>
      <c r="H66" s="130">
        <v>3646.29</v>
      </c>
      <c r="I66" s="130">
        <v>3635.63</v>
      </c>
      <c r="J66" s="129">
        <v>1</v>
      </c>
      <c r="K66" s="130">
        <v>3588.84</v>
      </c>
      <c r="L66" s="130">
        <v>3588.84</v>
      </c>
      <c r="M66" s="130">
        <v>3588.84</v>
      </c>
      <c r="N66" s="129">
        <v>0</v>
      </c>
      <c r="O66" s="130">
        <v>0</v>
      </c>
      <c r="P66" s="128">
        <v>0</v>
      </c>
      <c r="Q66" s="215" t="s">
        <v>439</v>
      </c>
    </row>
    <row r="67" spans="1:17" ht="15" thickBot="1">
      <c r="A67" s="216" t="s">
        <v>500</v>
      </c>
      <c r="B67" s="217">
        <v>570</v>
      </c>
      <c r="C67" s="218">
        <v>2585436.86</v>
      </c>
      <c r="D67" s="218">
        <v>4535.8500000000004</v>
      </c>
      <c r="E67" s="218">
        <v>4469.1099999999997</v>
      </c>
      <c r="F67" s="217">
        <v>8</v>
      </c>
      <c r="G67" s="218">
        <v>37679.760000000002</v>
      </c>
      <c r="H67" s="218">
        <v>4709.97</v>
      </c>
      <c r="I67" s="218">
        <v>4507.01</v>
      </c>
      <c r="J67" s="217">
        <v>0</v>
      </c>
      <c r="K67" s="218">
        <v>0</v>
      </c>
      <c r="L67" s="218">
        <v>0</v>
      </c>
      <c r="M67" s="218" t="s">
        <v>439</v>
      </c>
      <c r="N67" s="217">
        <v>0</v>
      </c>
      <c r="O67" s="218">
        <v>0</v>
      </c>
      <c r="P67" s="219">
        <v>0</v>
      </c>
      <c r="Q67" s="220" t="s">
        <v>439</v>
      </c>
    </row>
    <row r="68" spans="1:17" ht="16.2" thickBot="1">
      <c r="A68" s="131" t="s">
        <v>538</v>
      </c>
      <c r="B68" s="132">
        <v>872342</v>
      </c>
      <c r="C68" s="133">
        <v>769466544.04999995</v>
      </c>
      <c r="D68" s="133">
        <v>882.07</v>
      </c>
      <c r="E68" s="133">
        <v>721.2</v>
      </c>
      <c r="F68" s="132">
        <v>353772</v>
      </c>
      <c r="G68" s="133">
        <v>242482452.00999999</v>
      </c>
      <c r="H68" s="133">
        <v>685.42</v>
      </c>
      <c r="I68" s="133">
        <v>585.64</v>
      </c>
      <c r="J68" s="132">
        <v>74506</v>
      </c>
      <c r="K68" s="133">
        <v>42456077.93</v>
      </c>
      <c r="L68" s="133">
        <v>569.83000000000004</v>
      </c>
      <c r="M68" s="133">
        <v>481.7</v>
      </c>
      <c r="N68" s="132">
        <v>11133</v>
      </c>
      <c r="O68" s="133">
        <v>3348948.94</v>
      </c>
      <c r="P68" s="134">
        <v>300.81</v>
      </c>
      <c r="Q68" s="135">
        <v>257.14</v>
      </c>
    </row>
    <row r="71" spans="1:17">
      <c r="B71" s="318"/>
    </row>
    <row r="75" spans="1:17">
      <c r="B75" s="31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C26" sqref="C26"/>
    </sheetView>
  </sheetViews>
  <sheetFormatPr defaultRowHeight="14.4"/>
  <cols>
    <col min="1" max="1" width="5.5546875" customWidth="1"/>
    <col min="2" max="2" width="20.33203125" customWidth="1"/>
    <col min="3" max="3" width="26.109375" customWidth="1"/>
  </cols>
  <sheetData>
    <row r="1" spans="1:4" s="41" customFormat="1" ht="15.6">
      <c r="A1" s="532" t="s">
        <v>713</v>
      </c>
      <c r="B1" s="532"/>
      <c r="C1" s="532"/>
    </row>
    <row r="2" spans="1:4" ht="15" thickBot="1">
      <c r="B2" s="42"/>
    </row>
    <row r="3" spans="1:4" s="49" customFormat="1" ht="16.2" thickBot="1">
      <c r="A3" s="376" t="s">
        <v>53</v>
      </c>
      <c r="B3" s="186" t="s">
        <v>308</v>
      </c>
      <c r="C3" s="377" t="s">
        <v>1</v>
      </c>
    </row>
    <row r="4" spans="1:4">
      <c r="A4" s="104">
        <v>1</v>
      </c>
      <c r="B4" s="178" t="s">
        <v>77</v>
      </c>
      <c r="C4" s="439">
        <v>29409</v>
      </c>
    </row>
    <row r="5" spans="1:4">
      <c r="A5" s="62">
        <v>2</v>
      </c>
      <c r="B5" s="381" t="s">
        <v>78</v>
      </c>
      <c r="C5" s="164">
        <v>47107</v>
      </c>
      <c r="D5" s="8"/>
    </row>
    <row r="6" spans="1:4">
      <c r="A6" s="62">
        <v>3</v>
      </c>
      <c r="B6" s="387" t="s">
        <v>309</v>
      </c>
      <c r="C6" s="164">
        <v>7078</v>
      </c>
    </row>
    <row r="7" spans="1:4">
      <c r="A7" s="62">
        <v>4</v>
      </c>
      <c r="B7" s="387" t="s">
        <v>310</v>
      </c>
      <c r="C7" s="164">
        <v>8724</v>
      </c>
    </row>
    <row r="8" spans="1:4">
      <c r="A8" s="62">
        <v>5</v>
      </c>
      <c r="B8" s="387" t="s">
        <v>311</v>
      </c>
      <c r="C8" s="164">
        <v>10252</v>
      </c>
    </row>
    <row r="9" spans="1:4">
      <c r="A9" s="62">
        <v>6</v>
      </c>
      <c r="B9" s="387" t="s">
        <v>312</v>
      </c>
      <c r="C9" s="164">
        <v>11565</v>
      </c>
    </row>
    <row r="10" spans="1:4">
      <c r="A10" s="62">
        <v>7</v>
      </c>
      <c r="B10" s="387" t="s">
        <v>313</v>
      </c>
      <c r="C10" s="164">
        <v>13427</v>
      </c>
    </row>
    <row r="11" spans="1:4">
      <c r="A11" s="62">
        <v>8</v>
      </c>
      <c r="B11" s="387" t="s">
        <v>314</v>
      </c>
      <c r="C11" s="164">
        <v>18476</v>
      </c>
    </row>
    <row r="12" spans="1:4">
      <c r="A12" s="62">
        <v>9</v>
      </c>
      <c r="B12" s="387" t="s">
        <v>315</v>
      </c>
      <c r="C12" s="164">
        <v>22291</v>
      </c>
    </row>
    <row r="13" spans="1:4">
      <c r="A13" s="62">
        <v>10</v>
      </c>
      <c r="B13" s="387" t="s">
        <v>171</v>
      </c>
      <c r="C13" s="164">
        <v>25652</v>
      </c>
    </row>
    <row r="14" spans="1:4">
      <c r="A14" s="62">
        <v>11</v>
      </c>
      <c r="B14" s="387" t="s">
        <v>316</v>
      </c>
      <c r="C14" s="164">
        <v>29178</v>
      </c>
    </row>
    <row r="15" spans="1:4">
      <c r="A15" s="62">
        <v>12</v>
      </c>
      <c r="B15" s="387" t="s">
        <v>317</v>
      </c>
      <c r="C15" s="164">
        <v>31872</v>
      </c>
    </row>
    <row r="16" spans="1:4">
      <c r="A16" s="62">
        <v>13</v>
      </c>
      <c r="B16" s="387" t="s">
        <v>318</v>
      </c>
      <c r="C16" s="164">
        <v>39709</v>
      </c>
    </row>
    <row r="17" spans="1:5">
      <c r="A17" s="62">
        <v>14</v>
      </c>
      <c r="B17" s="387" t="s">
        <v>119</v>
      </c>
      <c r="C17" s="164">
        <v>48234</v>
      </c>
    </row>
    <row r="18" spans="1:5">
      <c r="A18" s="62">
        <v>15</v>
      </c>
      <c r="B18" s="387" t="s">
        <v>319</v>
      </c>
      <c r="C18" s="164">
        <v>56533</v>
      </c>
    </row>
    <row r="19" spans="1:5">
      <c r="A19" s="62">
        <v>16</v>
      </c>
      <c r="B19" s="387" t="s">
        <v>320</v>
      </c>
      <c r="C19" s="164">
        <v>63679</v>
      </c>
    </row>
    <row r="20" spans="1:5">
      <c r="A20" s="62">
        <v>17</v>
      </c>
      <c r="B20" s="387" t="s">
        <v>124</v>
      </c>
      <c r="C20" s="164">
        <v>69254</v>
      </c>
    </row>
    <row r="21" spans="1:5">
      <c r="A21" s="62">
        <v>18</v>
      </c>
      <c r="B21" s="387" t="s">
        <v>321</v>
      </c>
      <c r="C21" s="164">
        <v>71739</v>
      </c>
    </row>
    <row r="22" spans="1:5">
      <c r="A22" s="62">
        <v>19</v>
      </c>
      <c r="B22" s="387" t="s">
        <v>322</v>
      </c>
      <c r="C22" s="164">
        <v>77977</v>
      </c>
    </row>
    <row r="23" spans="1:5">
      <c r="A23" s="62">
        <v>20</v>
      </c>
      <c r="B23" s="387" t="s">
        <v>122</v>
      </c>
      <c r="C23" s="164">
        <v>83610</v>
      </c>
    </row>
    <row r="24" spans="1:5">
      <c r="A24" s="62">
        <v>21</v>
      </c>
      <c r="B24" s="387" t="s">
        <v>323</v>
      </c>
      <c r="C24" s="164">
        <v>92115</v>
      </c>
    </row>
    <row r="25" spans="1:5" ht="15" thickBot="1">
      <c r="A25" s="435">
        <v>22</v>
      </c>
      <c r="B25" s="436" t="s">
        <v>79</v>
      </c>
      <c r="C25" s="437">
        <v>1601552</v>
      </c>
      <c r="E25" s="318"/>
    </row>
    <row r="26" spans="1:5" s="49" customFormat="1" ht="16.2" thickBot="1">
      <c r="A26" s="139"/>
      <c r="B26" s="438" t="s">
        <v>11</v>
      </c>
      <c r="C26" s="282">
        <v>2459433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3"/>
  <sheetViews>
    <sheetView topLeftCell="A13" workbookViewId="0">
      <selection activeCell="D35" sqref="D35"/>
    </sheetView>
  </sheetViews>
  <sheetFormatPr defaultColWidth="9.109375" defaultRowHeight="14.4"/>
  <cols>
    <col min="1" max="1" width="4.44140625" style="114" customWidth="1"/>
    <col min="2" max="2" width="10.88671875" style="114" customWidth="1"/>
    <col min="3" max="3" width="11" style="8" customWidth="1"/>
    <col min="4" max="4" width="18.6640625" style="15" customWidth="1"/>
    <col min="5" max="5" width="9.5546875" style="15" customWidth="1"/>
    <col min="6" max="6" width="10.33203125" style="8" bestFit="1" customWidth="1"/>
    <col min="7" max="7" width="11.33203125" style="15" bestFit="1" customWidth="1"/>
    <col min="8" max="8" width="17" style="15" customWidth="1"/>
    <col min="9" max="9" width="9.109375" style="15" bestFit="1" customWidth="1"/>
    <col min="10" max="10" width="10.5546875" style="8" customWidth="1"/>
    <col min="11" max="11" width="11.332031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11.5546875" style="15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1.88671875" style="15" customWidth="1"/>
    <col min="20" max="20" width="19.109375" style="15" bestFit="1" customWidth="1"/>
    <col min="21" max="21" width="10.88671875" style="15" bestFit="1" customWidth="1"/>
    <col min="22" max="22" width="14.44140625" style="114" customWidth="1"/>
    <col min="23" max="23" width="9.88671875" style="114" customWidth="1"/>
    <col min="24" max="16384" width="9.109375" style="114"/>
  </cols>
  <sheetData>
    <row r="1" spans="1:23" s="41" customFormat="1" ht="15.6">
      <c r="A1" s="532" t="s">
        <v>714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</row>
    <row r="2" spans="1:23" ht="15.75" customHeight="1" thickBot="1">
      <c r="C2" s="42"/>
    </row>
    <row r="3" spans="1:23" s="41" customFormat="1" ht="14.25" customHeight="1">
      <c r="A3" s="567" t="s">
        <v>53</v>
      </c>
      <c r="B3" s="569" t="s">
        <v>103</v>
      </c>
      <c r="C3" s="571" t="s">
        <v>106</v>
      </c>
      <c r="D3" s="572"/>
      <c r="E3" s="572"/>
      <c r="F3" s="573"/>
      <c r="G3" s="571" t="s">
        <v>107</v>
      </c>
      <c r="H3" s="572"/>
      <c r="I3" s="572"/>
      <c r="J3" s="573"/>
      <c r="K3" s="571" t="s">
        <v>108</v>
      </c>
      <c r="L3" s="572"/>
      <c r="M3" s="572"/>
      <c r="N3" s="573"/>
      <c r="O3" s="571" t="s">
        <v>109</v>
      </c>
      <c r="P3" s="572"/>
      <c r="Q3" s="572"/>
      <c r="R3" s="573"/>
      <c r="S3" s="571" t="s">
        <v>105</v>
      </c>
      <c r="T3" s="572"/>
      <c r="U3" s="572"/>
      <c r="V3" s="572"/>
      <c r="W3" s="573"/>
    </row>
    <row r="4" spans="1:23" s="41" customFormat="1" ht="16.2" thickBot="1">
      <c r="A4" s="568"/>
      <c r="B4" s="570"/>
      <c r="C4" s="155" t="s">
        <v>1</v>
      </c>
      <c r="D4" s="156" t="s">
        <v>104</v>
      </c>
      <c r="E4" s="157" t="s">
        <v>22</v>
      </c>
      <c r="F4" s="158" t="s">
        <v>442</v>
      </c>
      <c r="G4" s="155" t="s">
        <v>1</v>
      </c>
      <c r="H4" s="156" t="s">
        <v>104</v>
      </c>
      <c r="I4" s="157" t="s">
        <v>22</v>
      </c>
      <c r="J4" s="158" t="s">
        <v>442</v>
      </c>
      <c r="K4" s="155" t="s">
        <v>1</v>
      </c>
      <c r="L4" s="156" t="s">
        <v>104</v>
      </c>
      <c r="M4" s="157" t="s">
        <v>22</v>
      </c>
      <c r="N4" s="158" t="s">
        <v>442</v>
      </c>
      <c r="O4" s="155" t="s">
        <v>1</v>
      </c>
      <c r="P4" s="156" t="s">
        <v>104</v>
      </c>
      <c r="Q4" s="157" t="s">
        <v>22</v>
      </c>
      <c r="R4" s="158" t="s">
        <v>442</v>
      </c>
      <c r="S4" s="155" t="s">
        <v>1</v>
      </c>
      <c r="T4" s="156" t="s">
        <v>104</v>
      </c>
      <c r="U4" s="157" t="s">
        <v>22</v>
      </c>
      <c r="V4" s="158" t="s">
        <v>442</v>
      </c>
      <c r="W4" s="157" t="s">
        <v>539</v>
      </c>
    </row>
    <row r="5" spans="1:23">
      <c r="A5" s="104">
        <v>1</v>
      </c>
      <c r="B5" s="159" t="s">
        <v>77</v>
      </c>
      <c r="C5" s="159">
        <v>0</v>
      </c>
      <c r="D5" s="159">
        <v>0</v>
      </c>
      <c r="E5" s="159">
        <v>0</v>
      </c>
      <c r="F5" s="160" t="s">
        <v>439</v>
      </c>
      <c r="G5" s="161">
        <v>26760</v>
      </c>
      <c r="H5" s="162">
        <v>8520306.6099999994</v>
      </c>
      <c r="I5" s="159">
        <v>318.39999999999998</v>
      </c>
      <c r="J5" s="160">
        <v>311.91000000000003</v>
      </c>
      <c r="K5" s="161">
        <v>1932</v>
      </c>
      <c r="L5" s="162">
        <v>1456402.83</v>
      </c>
      <c r="M5" s="159">
        <v>753.83</v>
      </c>
      <c r="N5" s="160">
        <v>783.3</v>
      </c>
      <c r="O5" s="161">
        <v>717</v>
      </c>
      <c r="P5" s="162">
        <v>562001.55000000005</v>
      </c>
      <c r="Q5" s="159">
        <v>783.82</v>
      </c>
      <c r="R5" s="160">
        <v>783.3</v>
      </c>
      <c r="S5" s="433">
        <v>29409</v>
      </c>
      <c r="T5" s="162">
        <v>10538710.99</v>
      </c>
      <c r="U5" s="162">
        <v>358.35</v>
      </c>
      <c r="V5" s="160">
        <v>350.53</v>
      </c>
      <c r="W5" s="136">
        <v>1.2</v>
      </c>
    </row>
    <row r="6" spans="1:23">
      <c r="A6" s="62">
        <v>2</v>
      </c>
      <c r="B6" s="141" t="s">
        <v>78</v>
      </c>
      <c r="C6" s="144">
        <v>4662</v>
      </c>
      <c r="D6" s="145">
        <v>5771497.71</v>
      </c>
      <c r="E6" s="141">
        <v>1237.99</v>
      </c>
      <c r="F6" s="142">
        <v>1266.1100000000001</v>
      </c>
      <c r="G6" s="144">
        <v>19849</v>
      </c>
      <c r="H6" s="145">
        <v>9837541.1400000006</v>
      </c>
      <c r="I6" s="141">
        <v>495.62</v>
      </c>
      <c r="J6" s="142">
        <v>424.41</v>
      </c>
      <c r="K6" s="144">
        <v>21328</v>
      </c>
      <c r="L6" s="145">
        <v>13220907.42</v>
      </c>
      <c r="M6" s="141">
        <v>619.89</v>
      </c>
      <c r="N6" s="142">
        <v>519.72</v>
      </c>
      <c r="O6" s="144">
        <v>1268</v>
      </c>
      <c r="P6" s="145">
        <v>982889.43</v>
      </c>
      <c r="Q6" s="141">
        <v>775.15</v>
      </c>
      <c r="R6" s="142">
        <v>783.3</v>
      </c>
      <c r="S6" s="144">
        <v>47107</v>
      </c>
      <c r="T6" s="145">
        <v>29812835.699999999</v>
      </c>
      <c r="U6" s="145">
        <v>632.87</v>
      </c>
      <c r="V6" s="142">
        <v>518.92999999999995</v>
      </c>
      <c r="W6" s="138">
        <v>1.92</v>
      </c>
    </row>
    <row r="7" spans="1:23">
      <c r="A7" s="62">
        <v>3</v>
      </c>
      <c r="B7" s="141" t="s">
        <v>96</v>
      </c>
      <c r="C7" s="144">
        <v>17927</v>
      </c>
      <c r="D7" s="145">
        <v>23888403.039999999</v>
      </c>
      <c r="E7" s="141">
        <v>1332.54</v>
      </c>
      <c r="F7" s="142">
        <v>1379.25</v>
      </c>
      <c r="G7" s="144">
        <v>17392</v>
      </c>
      <c r="H7" s="145">
        <v>9754991.1799999997</v>
      </c>
      <c r="I7" s="141">
        <v>560.89</v>
      </c>
      <c r="J7" s="142">
        <v>495.41</v>
      </c>
      <c r="K7" s="144">
        <v>15451</v>
      </c>
      <c r="L7" s="145">
        <v>10077151.91</v>
      </c>
      <c r="M7" s="141">
        <v>652.20000000000005</v>
      </c>
      <c r="N7" s="142">
        <v>551.31000000000006</v>
      </c>
      <c r="O7" s="144">
        <v>276</v>
      </c>
      <c r="P7" s="145">
        <v>210635.35</v>
      </c>
      <c r="Q7" s="141">
        <v>763.17</v>
      </c>
      <c r="R7" s="142">
        <v>783.3</v>
      </c>
      <c r="S7" s="144">
        <v>51046</v>
      </c>
      <c r="T7" s="145">
        <v>43931181.479999997</v>
      </c>
      <c r="U7" s="145">
        <v>860.62</v>
      </c>
      <c r="V7" s="142">
        <v>735.03</v>
      </c>
      <c r="W7" s="138">
        <v>2.08</v>
      </c>
    </row>
    <row r="8" spans="1:23">
      <c r="A8" s="62">
        <v>4</v>
      </c>
      <c r="B8" s="141" t="s">
        <v>97</v>
      </c>
      <c r="C8" s="144">
        <v>80069</v>
      </c>
      <c r="D8" s="145">
        <v>98090249.989999995</v>
      </c>
      <c r="E8" s="141">
        <v>1225.07</v>
      </c>
      <c r="F8" s="142">
        <v>1199.44</v>
      </c>
      <c r="G8" s="144">
        <v>25757</v>
      </c>
      <c r="H8" s="145">
        <v>16077712.32</v>
      </c>
      <c r="I8" s="141">
        <v>624.21</v>
      </c>
      <c r="J8" s="142">
        <v>553.98</v>
      </c>
      <c r="K8" s="144">
        <v>21445</v>
      </c>
      <c r="L8" s="145">
        <v>14570051.16</v>
      </c>
      <c r="M8" s="141">
        <v>679.41</v>
      </c>
      <c r="N8" s="142">
        <v>573.08000000000004</v>
      </c>
      <c r="O8" s="144">
        <v>198</v>
      </c>
      <c r="P8" s="145">
        <v>151764.54999999999</v>
      </c>
      <c r="Q8" s="141">
        <v>766.49</v>
      </c>
      <c r="R8" s="142">
        <v>783.3</v>
      </c>
      <c r="S8" s="144">
        <v>127469</v>
      </c>
      <c r="T8" s="145">
        <v>128889778.02</v>
      </c>
      <c r="U8" s="145">
        <v>1011.15</v>
      </c>
      <c r="V8" s="142">
        <v>939.96</v>
      </c>
      <c r="W8" s="138">
        <v>5.18</v>
      </c>
    </row>
    <row r="9" spans="1:23">
      <c r="A9" s="62">
        <v>5</v>
      </c>
      <c r="B9" s="141" t="s">
        <v>98</v>
      </c>
      <c r="C9" s="144">
        <v>211024</v>
      </c>
      <c r="D9" s="145">
        <v>263554725.16</v>
      </c>
      <c r="E9" s="141">
        <v>1248.93</v>
      </c>
      <c r="F9" s="142">
        <v>1227.9100000000001</v>
      </c>
      <c r="G9" s="144">
        <v>37511</v>
      </c>
      <c r="H9" s="145">
        <v>25189607.370000001</v>
      </c>
      <c r="I9" s="141">
        <v>671.53</v>
      </c>
      <c r="J9" s="142">
        <v>592.08000000000004</v>
      </c>
      <c r="K9" s="144">
        <v>28691</v>
      </c>
      <c r="L9" s="145">
        <v>19903501.440000001</v>
      </c>
      <c r="M9" s="141">
        <v>693.72</v>
      </c>
      <c r="N9" s="142">
        <v>581.44000000000005</v>
      </c>
      <c r="O9" s="144">
        <v>183</v>
      </c>
      <c r="P9" s="145">
        <v>139607.07</v>
      </c>
      <c r="Q9" s="141">
        <v>762.88</v>
      </c>
      <c r="R9" s="142">
        <v>783.3</v>
      </c>
      <c r="S9" s="144">
        <v>277409</v>
      </c>
      <c r="T9" s="145">
        <v>308787441.04000002</v>
      </c>
      <c r="U9" s="145">
        <v>1113.1099999999999</v>
      </c>
      <c r="V9" s="142">
        <v>1055.5999999999999</v>
      </c>
      <c r="W9" s="138">
        <v>11.28</v>
      </c>
    </row>
    <row r="10" spans="1:23">
      <c r="A10" s="62">
        <v>6</v>
      </c>
      <c r="B10" s="141" t="s">
        <v>99</v>
      </c>
      <c r="C10" s="144">
        <v>350617</v>
      </c>
      <c r="D10" s="145">
        <v>409388805.87</v>
      </c>
      <c r="E10" s="141">
        <v>1167.6199999999999</v>
      </c>
      <c r="F10" s="142">
        <v>1169.3600000000001</v>
      </c>
      <c r="G10" s="144">
        <v>38090</v>
      </c>
      <c r="H10" s="145">
        <v>27838736.68</v>
      </c>
      <c r="I10" s="141">
        <v>730.87</v>
      </c>
      <c r="J10" s="142">
        <v>643.26</v>
      </c>
      <c r="K10" s="144">
        <v>28590</v>
      </c>
      <c r="L10" s="145">
        <v>19302572.25</v>
      </c>
      <c r="M10" s="141">
        <v>675.15</v>
      </c>
      <c r="N10" s="142">
        <v>562.61</v>
      </c>
      <c r="O10" s="144">
        <v>4119</v>
      </c>
      <c r="P10" s="145">
        <v>1243914.07</v>
      </c>
      <c r="Q10" s="141">
        <v>301.99</v>
      </c>
      <c r="R10" s="142">
        <v>360</v>
      </c>
      <c r="S10" s="144">
        <v>421416</v>
      </c>
      <c r="T10" s="145">
        <v>457774028.87</v>
      </c>
      <c r="U10" s="145">
        <v>1086.28</v>
      </c>
      <c r="V10" s="142">
        <v>1016.57</v>
      </c>
      <c r="W10" s="138">
        <v>17.13</v>
      </c>
    </row>
    <row r="11" spans="1:23">
      <c r="A11" s="62">
        <v>7</v>
      </c>
      <c r="B11" s="141" t="s">
        <v>100</v>
      </c>
      <c r="C11" s="144">
        <v>387819</v>
      </c>
      <c r="D11" s="145">
        <v>415976749.37</v>
      </c>
      <c r="E11" s="141">
        <v>1072.6099999999999</v>
      </c>
      <c r="F11" s="142">
        <v>988.97</v>
      </c>
      <c r="G11" s="144">
        <v>45847</v>
      </c>
      <c r="H11" s="145">
        <v>34418775.07</v>
      </c>
      <c r="I11" s="141">
        <v>750.73</v>
      </c>
      <c r="J11" s="142">
        <v>658.01</v>
      </c>
      <c r="K11" s="144">
        <v>25516</v>
      </c>
      <c r="L11" s="145">
        <v>16585757.880000001</v>
      </c>
      <c r="M11" s="141">
        <v>650.01</v>
      </c>
      <c r="N11" s="142">
        <v>548.05000000000007</v>
      </c>
      <c r="O11" s="144">
        <v>6924</v>
      </c>
      <c r="P11" s="145">
        <v>1827474.43</v>
      </c>
      <c r="Q11" s="141">
        <v>263.93</v>
      </c>
      <c r="R11" s="142">
        <v>360</v>
      </c>
      <c r="S11" s="144">
        <v>466106</v>
      </c>
      <c r="T11" s="145">
        <v>468808756.75</v>
      </c>
      <c r="U11" s="145">
        <v>1005.8</v>
      </c>
      <c r="V11" s="142">
        <v>882.66</v>
      </c>
      <c r="W11" s="138">
        <v>18.95</v>
      </c>
    </row>
    <row r="12" spans="1:23">
      <c r="A12" s="62">
        <v>8</v>
      </c>
      <c r="B12" s="141" t="s">
        <v>101</v>
      </c>
      <c r="C12" s="144">
        <v>294053</v>
      </c>
      <c r="D12" s="145">
        <v>283644555.04000002</v>
      </c>
      <c r="E12" s="141">
        <v>964.6</v>
      </c>
      <c r="F12" s="142">
        <v>822.49</v>
      </c>
      <c r="G12" s="144">
        <v>46346</v>
      </c>
      <c r="H12" s="145">
        <v>34241473.299999997</v>
      </c>
      <c r="I12" s="141">
        <v>738.82</v>
      </c>
      <c r="J12" s="142">
        <v>632.62</v>
      </c>
      <c r="K12" s="144">
        <v>19366</v>
      </c>
      <c r="L12" s="145">
        <v>11860576.810000001</v>
      </c>
      <c r="M12" s="141">
        <v>612.44000000000005</v>
      </c>
      <c r="N12" s="142">
        <v>523.25</v>
      </c>
      <c r="O12" s="144">
        <v>2083</v>
      </c>
      <c r="P12" s="145">
        <v>381044</v>
      </c>
      <c r="Q12" s="141">
        <v>182.93</v>
      </c>
      <c r="R12" s="142">
        <v>129.35</v>
      </c>
      <c r="S12" s="144">
        <v>361848</v>
      </c>
      <c r="T12" s="145">
        <v>330127649.14999998</v>
      </c>
      <c r="U12" s="145">
        <v>912.34</v>
      </c>
      <c r="V12" s="142">
        <v>756.18</v>
      </c>
      <c r="W12" s="138">
        <v>14.71</v>
      </c>
    </row>
    <row r="13" spans="1:23">
      <c r="A13" s="62">
        <v>9</v>
      </c>
      <c r="B13" s="141" t="s">
        <v>102</v>
      </c>
      <c r="C13" s="144">
        <v>272086</v>
      </c>
      <c r="D13" s="145">
        <v>238809838.66999999</v>
      </c>
      <c r="E13" s="141">
        <v>877.7</v>
      </c>
      <c r="F13" s="142">
        <v>694.97</v>
      </c>
      <c r="G13" s="144">
        <v>55847</v>
      </c>
      <c r="H13" s="145">
        <v>40546813.109999999</v>
      </c>
      <c r="I13" s="141">
        <v>726.03</v>
      </c>
      <c r="J13" s="142">
        <v>609.95000000000005</v>
      </c>
      <c r="K13" s="144">
        <v>16428</v>
      </c>
      <c r="L13" s="145">
        <v>9603864.1999999993</v>
      </c>
      <c r="M13" s="141">
        <v>584.6</v>
      </c>
      <c r="N13" s="142">
        <v>486.4</v>
      </c>
      <c r="O13" s="144">
        <v>1812</v>
      </c>
      <c r="P13" s="145">
        <v>271562.33</v>
      </c>
      <c r="Q13" s="141">
        <v>149.87</v>
      </c>
      <c r="R13" s="142">
        <v>112.17</v>
      </c>
      <c r="S13" s="144">
        <v>346173</v>
      </c>
      <c r="T13" s="145">
        <v>289232078.31</v>
      </c>
      <c r="U13" s="145">
        <v>835.51</v>
      </c>
      <c r="V13" s="142">
        <v>661.97</v>
      </c>
      <c r="W13" s="138">
        <v>14.08</v>
      </c>
    </row>
    <row r="14" spans="1:23">
      <c r="A14" s="62">
        <v>10</v>
      </c>
      <c r="B14" s="141" t="s">
        <v>110</v>
      </c>
      <c r="C14" s="144">
        <v>170771</v>
      </c>
      <c r="D14" s="145">
        <v>138711085.94</v>
      </c>
      <c r="E14" s="141">
        <v>812.26</v>
      </c>
      <c r="F14" s="142">
        <v>613.99</v>
      </c>
      <c r="G14" s="144">
        <v>43878</v>
      </c>
      <c r="H14" s="145">
        <v>31559357.109999999</v>
      </c>
      <c r="I14" s="141">
        <v>719.25</v>
      </c>
      <c r="J14" s="142">
        <v>597.25</v>
      </c>
      <c r="K14" s="144">
        <v>8999</v>
      </c>
      <c r="L14" s="145">
        <v>5375035.5</v>
      </c>
      <c r="M14" s="141">
        <v>597.29</v>
      </c>
      <c r="N14" s="142">
        <v>476.8</v>
      </c>
      <c r="O14" s="144">
        <v>1005</v>
      </c>
      <c r="P14" s="145">
        <v>153425</v>
      </c>
      <c r="Q14" s="141">
        <v>152.66</v>
      </c>
      <c r="R14" s="142">
        <v>115.46</v>
      </c>
      <c r="S14" s="144">
        <v>224653</v>
      </c>
      <c r="T14" s="145">
        <v>175798903.55000001</v>
      </c>
      <c r="U14" s="145">
        <v>782.54</v>
      </c>
      <c r="V14" s="142">
        <v>600.63</v>
      </c>
      <c r="W14" s="138">
        <v>9.1300000000000008</v>
      </c>
    </row>
    <row r="15" spans="1:23">
      <c r="A15" s="62">
        <v>11</v>
      </c>
      <c r="B15" s="141" t="s">
        <v>111</v>
      </c>
      <c r="C15" s="144">
        <v>63981</v>
      </c>
      <c r="D15" s="145">
        <v>48512103.960000001</v>
      </c>
      <c r="E15" s="141">
        <v>758.23</v>
      </c>
      <c r="F15" s="142">
        <v>537.79</v>
      </c>
      <c r="G15" s="144">
        <v>21284</v>
      </c>
      <c r="H15" s="145">
        <v>15241464.869999999</v>
      </c>
      <c r="I15" s="141">
        <v>716.1</v>
      </c>
      <c r="J15" s="142">
        <v>581.80000000000007</v>
      </c>
      <c r="K15" s="144">
        <v>3507</v>
      </c>
      <c r="L15" s="145">
        <v>2077672.63</v>
      </c>
      <c r="M15" s="141">
        <v>592.44000000000005</v>
      </c>
      <c r="N15" s="142">
        <v>479.94</v>
      </c>
      <c r="O15" s="144">
        <v>298</v>
      </c>
      <c r="P15" s="145">
        <v>48855.38</v>
      </c>
      <c r="Q15" s="141">
        <v>163.94</v>
      </c>
      <c r="R15" s="142">
        <v>125.39</v>
      </c>
      <c r="S15" s="144">
        <v>89070</v>
      </c>
      <c r="T15" s="145">
        <v>65880096.840000004</v>
      </c>
      <c r="U15" s="145">
        <v>739.64</v>
      </c>
      <c r="V15" s="142">
        <v>551.99</v>
      </c>
      <c r="W15" s="138">
        <v>3.62</v>
      </c>
    </row>
    <row r="16" spans="1:23" ht="15" thickBot="1">
      <c r="A16" s="62">
        <v>12</v>
      </c>
      <c r="B16" s="141" t="s">
        <v>112</v>
      </c>
      <c r="C16" s="144">
        <v>11697</v>
      </c>
      <c r="D16" s="145">
        <v>8622999.1799999997</v>
      </c>
      <c r="E16" s="440">
        <v>737.19750192357014</v>
      </c>
      <c r="F16" s="142">
        <v>467.65</v>
      </c>
      <c r="G16" s="144">
        <v>4947</v>
      </c>
      <c r="H16" s="145">
        <v>3487324.94</v>
      </c>
      <c r="I16" s="440">
        <v>705.95</v>
      </c>
      <c r="J16" s="142">
        <v>548.98</v>
      </c>
      <c r="K16" s="144">
        <v>1043</v>
      </c>
      <c r="L16" s="145">
        <v>576882.41</v>
      </c>
      <c r="M16" s="142">
        <v>553.09914669223394</v>
      </c>
      <c r="N16" s="142">
        <v>426.51</v>
      </c>
      <c r="O16" s="144">
        <v>40</v>
      </c>
      <c r="P16" s="145">
        <v>6168.86</v>
      </c>
      <c r="Q16" s="142">
        <v>154.22149999999999</v>
      </c>
      <c r="R16" s="142">
        <v>128.19999999999999</v>
      </c>
      <c r="S16" s="144">
        <v>17727</v>
      </c>
      <c r="T16" s="145">
        <v>12693375.390000001</v>
      </c>
      <c r="U16" s="145">
        <v>716.04757657810126</v>
      </c>
      <c r="V16" s="142">
        <v>511.5</v>
      </c>
      <c r="W16" s="138">
        <v>0.72</v>
      </c>
    </row>
    <row r="17" spans="1:24" s="49" customFormat="1" ht="16.2" thickBot="1">
      <c r="A17" s="139"/>
      <c r="B17" s="151" t="s">
        <v>538</v>
      </c>
      <c r="C17" s="152">
        <v>1864706</v>
      </c>
      <c r="D17" s="153">
        <v>1934971013.9300001</v>
      </c>
      <c r="E17" s="442">
        <v>1037.681550834287</v>
      </c>
      <c r="F17" s="154">
        <v>945.14</v>
      </c>
      <c r="G17" s="152">
        <v>383508</v>
      </c>
      <c r="H17" s="153">
        <v>256714103.70000005</v>
      </c>
      <c r="I17" s="154">
        <v>1334.9945069060202</v>
      </c>
      <c r="J17" s="154">
        <v>572.38</v>
      </c>
      <c r="K17" s="152">
        <v>192296</v>
      </c>
      <c r="L17" s="153">
        <v>124610376.44</v>
      </c>
      <c r="M17" s="154">
        <v>648.01335670008734</v>
      </c>
      <c r="N17" s="154">
        <v>542.35</v>
      </c>
      <c r="O17" s="152">
        <v>18923</v>
      </c>
      <c r="P17" s="153">
        <v>5979342.0200000005</v>
      </c>
      <c r="Q17" s="154">
        <v>315.9827733446071</v>
      </c>
      <c r="R17" s="154">
        <v>360</v>
      </c>
      <c r="S17" s="152">
        <v>2459433</v>
      </c>
      <c r="T17" s="153">
        <v>2322274836.0900002</v>
      </c>
      <c r="U17" s="153">
        <v>944.23179492590373</v>
      </c>
      <c r="V17" s="151">
        <v>802.3</v>
      </c>
      <c r="W17" s="140">
        <v>100</v>
      </c>
    </row>
    <row r="18" spans="1:24" s="379" customFormat="1">
      <c r="C18" s="521"/>
      <c r="D18" s="522"/>
      <c r="E18" s="522"/>
      <c r="F18" s="521"/>
      <c r="G18" s="522"/>
      <c r="H18" s="522"/>
      <c r="I18" s="522"/>
      <c r="J18" s="521"/>
      <c r="K18" s="522"/>
      <c r="L18" s="522"/>
      <c r="M18" s="522"/>
      <c r="N18" s="521"/>
      <c r="O18" s="522"/>
      <c r="P18" s="522"/>
      <c r="Q18" s="522"/>
      <c r="R18" s="521"/>
      <c r="S18" s="522"/>
      <c r="T18" s="522"/>
      <c r="U18" s="522"/>
      <c r="V18" s="520"/>
      <c r="W18" s="520"/>
    </row>
    <row r="19" spans="1:24" ht="15" customHeight="1">
      <c r="A19" s="532" t="s">
        <v>715</v>
      </c>
      <c r="B19" s="532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532"/>
      <c r="T19" s="532"/>
      <c r="U19" s="532"/>
      <c r="V19" s="532"/>
      <c r="W19" s="532"/>
    </row>
    <row r="20" spans="1:24" ht="15" thickBot="1"/>
    <row r="21" spans="1:24" s="283" customFormat="1" ht="15.6">
      <c r="A21" s="567" t="s">
        <v>53</v>
      </c>
      <c r="B21" s="569" t="s">
        <v>103</v>
      </c>
      <c r="C21" s="571" t="s">
        <v>106</v>
      </c>
      <c r="D21" s="572"/>
      <c r="E21" s="572"/>
      <c r="F21" s="573"/>
      <c r="G21" s="571" t="s">
        <v>107</v>
      </c>
      <c r="H21" s="572"/>
      <c r="I21" s="572"/>
      <c r="J21" s="573"/>
      <c r="K21" s="571" t="s">
        <v>108</v>
      </c>
      <c r="L21" s="572"/>
      <c r="M21" s="572"/>
      <c r="N21" s="573"/>
      <c r="O21" s="571" t="s">
        <v>109</v>
      </c>
      <c r="P21" s="572"/>
      <c r="Q21" s="572"/>
      <c r="R21" s="573"/>
      <c r="S21" s="571" t="s">
        <v>105</v>
      </c>
      <c r="T21" s="572"/>
      <c r="U21" s="572"/>
      <c r="V21" s="572"/>
      <c r="W21" s="573"/>
    </row>
    <row r="22" spans="1:24" ht="16.2" thickBot="1">
      <c r="A22" s="568"/>
      <c r="B22" s="570"/>
      <c r="C22" s="155" t="s">
        <v>1</v>
      </c>
      <c r="D22" s="156" t="s">
        <v>104</v>
      </c>
      <c r="E22" s="157" t="s">
        <v>22</v>
      </c>
      <c r="F22" s="158" t="s">
        <v>442</v>
      </c>
      <c r="G22" s="155" t="s">
        <v>1</v>
      </c>
      <c r="H22" s="156" t="s">
        <v>104</v>
      </c>
      <c r="I22" s="157" t="s">
        <v>22</v>
      </c>
      <c r="J22" s="158" t="s">
        <v>442</v>
      </c>
      <c r="K22" s="155" t="s">
        <v>1</v>
      </c>
      <c r="L22" s="156" t="s">
        <v>104</v>
      </c>
      <c r="M22" s="157" t="s">
        <v>22</v>
      </c>
      <c r="N22" s="158" t="s">
        <v>442</v>
      </c>
      <c r="O22" s="155" t="s">
        <v>1</v>
      </c>
      <c r="P22" s="156" t="s">
        <v>104</v>
      </c>
      <c r="Q22" s="157" t="s">
        <v>22</v>
      </c>
      <c r="R22" s="158" t="s">
        <v>442</v>
      </c>
      <c r="S22" s="155" t="s">
        <v>1</v>
      </c>
      <c r="T22" s="156" t="s">
        <v>104</v>
      </c>
      <c r="U22" s="157" t="s">
        <v>22</v>
      </c>
      <c r="V22" s="158" t="s">
        <v>442</v>
      </c>
      <c r="W22" s="157" t="s">
        <v>539</v>
      </c>
    </row>
    <row r="23" spans="1:24" s="283" customFormat="1">
      <c r="A23" s="104">
        <v>1</v>
      </c>
      <c r="B23" s="159" t="s">
        <v>77</v>
      </c>
      <c r="C23" s="159">
        <v>0</v>
      </c>
      <c r="D23" s="159">
        <v>0</v>
      </c>
      <c r="E23" s="159">
        <v>0</v>
      </c>
      <c r="F23" s="160" t="s">
        <v>439</v>
      </c>
      <c r="G23" s="161">
        <v>13508</v>
      </c>
      <c r="H23" s="162">
        <v>4262611.03</v>
      </c>
      <c r="I23" s="159">
        <v>315.56</v>
      </c>
      <c r="J23" s="160">
        <v>304.57</v>
      </c>
      <c r="K23" s="161">
        <v>1106</v>
      </c>
      <c r="L23" s="162">
        <v>830003.15</v>
      </c>
      <c r="M23" s="159">
        <v>750.45</v>
      </c>
      <c r="N23" s="160">
        <v>783.3</v>
      </c>
      <c r="O23" s="161">
        <v>421</v>
      </c>
      <c r="P23" s="162">
        <v>330810.45</v>
      </c>
      <c r="Q23" s="159">
        <v>785.77</v>
      </c>
      <c r="R23" s="160">
        <v>783.3</v>
      </c>
      <c r="S23" s="433">
        <v>15035</v>
      </c>
      <c r="T23" s="162">
        <v>5423424.6299999999</v>
      </c>
      <c r="U23" s="162">
        <v>360.72</v>
      </c>
      <c r="V23" s="160">
        <v>346.71</v>
      </c>
      <c r="W23" s="136">
        <v>1.31</v>
      </c>
      <c r="X23" s="272"/>
    </row>
    <row r="24" spans="1:24">
      <c r="A24" s="62">
        <v>2</v>
      </c>
      <c r="B24" s="141" t="s">
        <v>78</v>
      </c>
      <c r="C24" s="144">
        <v>3208</v>
      </c>
      <c r="D24" s="145">
        <v>4073085</v>
      </c>
      <c r="E24" s="141">
        <v>1269.6600000000001</v>
      </c>
      <c r="F24" s="142">
        <v>1315.96</v>
      </c>
      <c r="G24" s="144">
        <v>3781</v>
      </c>
      <c r="H24" s="145">
        <v>2030560.41</v>
      </c>
      <c r="I24" s="141">
        <v>537.04</v>
      </c>
      <c r="J24" s="142">
        <v>424.55</v>
      </c>
      <c r="K24" s="144">
        <v>13269</v>
      </c>
      <c r="L24" s="145">
        <v>8358662.1200000001</v>
      </c>
      <c r="M24" s="141">
        <v>629.94000000000005</v>
      </c>
      <c r="N24" s="142">
        <v>539.78</v>
      </c>
      <c r="O24" s="144">
        <v>717</v>
      </c>
      <c r="P24" s="145">
        <v>553444.32999999996</v>
      </c>
      <c r="Q24" s="141">
        <v>771.89</v>
      </c>
      <c r="R24" s="142">
        <v>783.3</v>
      </c>
      <c r="S24" s="144">
        <v>20975</v>
      </c>
      <c r="T24" s="145">
        <v>15015751.859999999</v>
      </c>
      <c r="U24" s="145">
        <v>715.89</v>
      </c>
      <c r="V24" s="142">
        <v>581.53</v>
      </c>
      <c r="W24" s="138">
        <v>1.83</v>
      </c>
    </row>
    <row r="25" spans="1:24">
      <c r="A25" s="62">
        <v>3</v>
      </c>
      <c r="B25" s="141" t="s">
        <v>96</v>
      </c>
      <c r="C25" s="144">
        <v>10931</v>
      </c>
      <c r="D25" s="145">
        <v>15805027.369999999</v>
      </c>
      <c r="E25" s="141">
        <v>1445.89</v>
      </c>
      <c r="F25" s="142">
        <v>1432.21</v>
      </c>
      <c r="G25" s="144">
        <v>2129</v>
      </c>
      <c r="H25" s="145">
        <v>1149900.33</v>
      </c>
      <c r="I25" s="141">
        <v>540.11</v>
      </c>
      <c r="J25" s="142">
        <v>433.47</v>
      </c>
      <c r="K25" s="144">
        <v>9505</v>
      </c>
      <c r="L25" s="145">
        <v>6366961.7400000002</v>
      </c>
      <c r="M25" s="141">
        <v>669.85</v>
      </c>
      <c r="N25" s="142">
        <v>581</v>
      </c>
      <c r="O25" s="144">
        <v>156</v>
      </c>
      <c r="P25" s="145">
        <v>117618.3</v>
      </c>
      <c r="Q25" s="141">
        <v>753.96</v>
      </c>
      <c r="R25" s="142">
        <v>783.3</v>
      </c>
      <c r="S25" s="144">
        <v>22721</v>
      </c>
      <c r="T25" s="145">
        <v>23439507.739999998</v>
      </c>
      <c r="U25" s="145">
        <v>1031.6199999999999</v>
      </c>
      <c r="V25" s="142">
        <v>1043.1300000000001</v>
      </c>
      <c r="W25" s="138">
        <v>1.98</v>
      </c>
    </row>
    <row r="26" spans="1:24">
      <c r="A26" s="62">
        <v>4</v>
      </c>
      <c r="B26" s="141" t="s">
        <v>97</v>
      </c>
      <c r="C26" s="144">
        <v>30608</v>
      </c>
      <c r="D26" s="145">
        <v>46915853.539999999</v>
      </c>
      <c r="E26" s="141">
        <v>1532.8</v>
      </c>
      <c r="F26" s="142">
        <v>1500.83</v>
      </c>
      <c r="G26" s="144">
        <v>2519</v>
      </c>
      <c r="H26" s="145">
        <v>1388936.05</v>
      </c>
      <c r="I26" s="141">
        <v>551.38</v>
      </c>
      <c r="J26" s="142">
        <v>440.57</v>
      </c>
      <c r="K26" s="144">
        <v>13778</v>
      </c>
      <c r="L26" s="145">
        <v>9911382.4900000002</v>
      </c>
      <c r="M26" s="141">
        <v>719.36</v>
      </c>
      <c r="N26" s="142">
        <v>622.37</v>
      </c>
      <c r="O26" s="144">
        <v>87</v>
      </c>
      <c r="P26" s="145">
        <v>66345.649999999994</v>
      </c>
      <c r="Q26" s="141">
        <v>762.59</v>
      </c>
      <c r="R26" s="142">
        <v>783.3</v>
      </c>
      <c r="S26" s="144">
        <v>46992</v>
      </c>
      <c r="T26" s="145">
        <v>58282517.729999997</v>
      </c>
      <c r="U26" s="145">
        <v>1240.26</v>
      </c>
      <c r="V26" s="142">
        <v>1317.08</v>
      </c>
      <c r="W26" s="138">
        <v>4.09</v>
      </c>
    </row>
    <row r="27" spans="1:24">
      <c r="A27" s="62">
        <v>5</v>
      </c>
      <c r="B27" s="141" t="s">
        <v>98</v>
      </c>
      <c r="C27" s="144">
        <v>116213</v>
      </c>
      <c r="D27" s="145">
        <v>160537558.59999999</v>
      </c>
      <c r="E27" s="141">
        <v>1381.41</v>
      </c>
      <c r="F27" s="142">
        <v>1379.19</v>
      </c>
      <c r="G27" s="144">
        <v>2486</v>
      </c>
      <c r="H27" s="145">
        <v>1490545.22</v>
      </c>
      <c r="I27" s="141">
        <v>599.58000000000004</v>
      </c>
      <c r="J27" s="142">
        <v>483.53</v>
      </c>
      <c r="K27" s="144">
        <v>18626</v>
      </c>
      <c r="L27" s="145">
        <v>13978457.539999999</v>
      </c>
      <c r="M27" s="141">
        <v>750.48</v>
      </c>
      <c r="N27" s="142">
        <v>643.12</v>
      </c>
      <c r="O27" s="144">
        <v>77</v>
      </c>
      <c r="P27" s="145">
        <v>57353.02</v>
      </c>
      <c r="Q27" s="141">
        <v>744.84</v>
      </c>
      <c r="R27" s="142">
        <v>783.3</v>
      </c>
      <c r="S27" s="144">
        <v>137402</v>
      </c>
      <c r="T27" s="145">
        <v>176063914.38</v>
      </c>
      <c r="U27" s="145">
        <v>1281.3800000000001</v>
      </c>
      <c r="V27" s="142">
        <v>1256.96</v>
      </c>
      <c r="W27" s="138">
        <v>11.97</v>
      </c>
    </row>
    <row r="28" spans="1:24">
      <c r="A28" s="62">
        <v>6</v>
      </c>
      <c r="B28" s="141" t="s">
        <v>99</v>
      </c>
      <c r="C28" s="144">
        <v>197130</v>
      </c>
      <c r="D28" s="145">
        <v>255859859.78999999</v>
      </c>
      <c r="E28" s="141">
        <v>1297.92</v>
      </c>
      <c r="F28" s="142">
        <v>1330.2</v>
      </c>
      <c r="G28" s="144">
        <v>1742</v>
      </c>
      <c r="H28" s="145">
        <v>1173853.93</v>
      </c>
      <c r="I28" s="141">
        <v>673.85</v>
      </c>
      <c r="J28" s="142">
        <v>537.62</v>
      </c>
      <c r="K28" s="144">
        <v>18654</v>
      </c>
      <c r="L28" s="145">
        <v>13776851.550000001</v>
      </c>
      <c r="M28" s="141">
        <v>738.55</v>
      </c>
      <c r="N28" s="142">
        <v>641.38</v>
      </c>
      <c r="O28" s="144">
        <v>1813</v>
      </c>
      <c r="P28" s="145">
        <v>539599.88</v>
      </c>
      <c r="Q28" s="141">
        <v>297.63</v>
      </c>
      <c r="R28" s="142">
        <v>360</v>
      </c>
      <c r="S28" s="144">
        <v>219339</v>
      </c>
      <c r="T28" s="145">
        <v>271350165.14999998</v>
      </c>
      <c r="U28" s="145">
        <v>1237.1300000000001</v>
      </c>
      <c r="V28" s="142">
        <v>1274.19</v>
      </c>
      <c r="W28" s="138">
        <v>19.11</v>
      </c>
    </row>
    <row r="29" spans="1:24">
      <c r="A29" s="62">
        <v>7</v>
      </c>
      <c r="B29" s="141" t="s">
        <v>100</v>
      </c>
      <c r="C29" s="144">
        <v>215917</v>
      </c>
      <c r="D29" s="145">
        <v>262313404.94</v>
      </c>
      <c r="E29" s="141">
        <v>1214.8800000000001</v>
      </c>
      <c r="F29" s="142">
        <v>1237.17</v>
      </c>
      <c r="G29" s="144">
        <v>1119</v>
      </c>
      <c r="H29" s="145">
        <v>864994.49</v>
      </c>
      <c r="I29" s="141">
        <v>773.01</v>
      </c>
      <c r="J29" s="142">
        <v>658.01</v>
      </c>
      <c r="K29" s="144">
        <v>16007</v>
      </c>
      <c r="L29" s="145">
        <v>11428824.65</v>
      </c>
      <c r="M29" s="141">
        <v>713.99</v>
      </c>
      <c r="N29" s="142">
        <v>630.03</v>
      </c>
      <c r="O29" s="144">
        <v>2618</v>
      </c>
      <c r="P29" s="145">
        <v>692516.22</v>
      </c>
      <c r="Q29" s="141">
        <v>264.52</v>
      </c>
      <c r="R29" s="142">
        <v>360</v>
      </c>
      <c r="S29" s="144">
        <v>235661</v>
      </c>
      <c r="T29" s="145">
        <v>275299740.30000001</v>
      </c>
      <c r="U29" s="145">
        <v>1168.2</v>
      </c>
      <c r="V29" s="142">
        <v>1164.8900000000001</v>
      </c>
      <c r="W29" s="138">
        <v>20.53</v>
      </c>
    </row>
    <row r="30" spans="1:24">
      <c r="A30" s="62">
        <v>8</v>
      </c>
      <c r="B30" s="141" t="s">
        <v>101</v>
      </c>
      <c r="C30" s="144">
        <v>159922</v>
      </c>
      <c r="D30" s="145">
        <v>174315909.50999999</v>
      </c>
      <c r="E30" s="141">
        <v>1090.01</v>
      </c>
      <c r="F30" s="142">
        <v>1020.68</v>
      </c>
      <c r="G30" s="144">
        <v>825</v>
      </c>
      <c r="H30" s="145">
        <v>665647.09</v>
      </c>
      <c r="I30" s="141">
        <v>806.84</v>
      </c>
      <c r="J30" s="142">
        <v>702.7</v>
      </c>
      <c r="K30" s="144">
        <v>11440</v>
      </c>
      <c r="L30" s="145">
        <v>7692076.1299999999</v>
      </c>
      <c r="M30" s="141">
        <v>672.38</v>
      </c>
      <c r="N30" s="142">
        <v>596.07000000000005</v>
      </c>
      <c r="O30" s="144">
        <v>815</v>
      </c>
      <c r="P30" s="145">
        <v>141120.26</v>
      </c>
      <c r="Q30" s="141">
        <v>173.15</v>
      </c>
      <c r="R30" s="142">
        <v>129.89000000000001</v>
      </c>
      <c r="S30" s="144">
        <v>173002</v>
      </c>
      <c r="T30" s="145">
        <v>182814752.99000001</v>
      </c>
      <c r="U30" s="145">
        <v>1056.72</v>
      </c>
      <c r="V30" s="142">
        <v>985.77</v>
      </c>
      <c r="W30" s="138">
        <v>15.07</v>
      </c>
    </row>
    <row r="31" spans="1:24">
      <c r="A31" s="62">
        <v>9</v>
      </c>
      <c r="B31" s="141" t="s">
        <v>102</v>
      </c>
      <c r="C31" s="144">
        <v>139751</v>
      </c>
      <c r="D31" s="145">
        <v>138497052.97999999</v>
      </c>
      <c r="E31" s="141">
        <v>991.03</v>
      </c>
      <c r="F31" s="142">
        <v>850.21</v>
      </c>
      <c r="G31" s="144">
        <v>712</v>
      </c>
      <c r="H31" s="145">
        <v>549009.75</v>
      </c>
      <c r="I31" s="141">
        <v>771.08</v>
      </c>
      <c r="J31" s="142">
        <v>755.5</v>
      </c>
      <c r="K31" s="144">
        <v>8859</v>
      </c>
      <c r="L31" s="145">
        <v>5671562.3099999996</v>
      </c>
      <c r="M31" s="141">
        <v>640.20000000000005</v>
      </c>
      <c r="N31" s="142">
        <v>556.75</v>
      </c>
      <c r="O31" s="144">
        <v>678</v>
      </c>
      <c r="P31" s="145">
        <v>83161.990000000005</v>
      </c>
      <c r="Q31" s="141">
        <v>122.66</v>
      </c>
      <c r="R31" s="142">
        <v>94.89</v>
      </c>
      <c r="S31" s="144">
        <v>150000</v>
      </c>
      <c r="T31" s="145">
        <v>144800787.03</v>
      </c>
      <c r="U31" s="145">
        <v>965.34</v>
      </c>
      <c r="V31" s="142">
        <v>821.68</v>
      </c>
      <c r="W31" s="138">
        <v>13.07</v>
      </c>
    </row>
    <row r="32" spans="1:24">
      <c r="A32" s="62">
        <v>10</v>
      </c>
      <c r="B32" s="141" t="s">
        <v>110</v>
      </c>
      <c r="C32" s="144">
        <v>84121</v>
      </c>
      <c r="D32" s="145">
        <v>77472293.280000001</v>
      </c>
      <c r="E32" s="141">
        <v>920.96</v>
      </c>
      <c r="F32" s="142">
        <v>742.45</v>
      </c>
      <c r="G32" s="144">
        <v>574</v>
      </c>
      <c r="H32" s="145">
        <v>429400.95</v>
      </c>
      <c r="I32" s="141">
        <v>748.09</v>
      </c>
      <c r="J32" s="142">
        <v>759.84</v>
      </c>
      <c r="K32" s="144">
        <v>4564</v>
      </c>
      <c r="L32" s="145">
        <v>2932419.55</v>
      </c>
      <c r="M32" s="141">
        <v>642.51</v>
      </c>
      <c r="N32" s="142">
        <v>558.72</v>
      </c>
      <c r="O32" s="144">
        <v>335</v>
      </c>
      <c r="P32" s="145">
        <v>38226.980000000003</v>
      </c>
      <c r="Q32" s="141">
        <v>114.11</v>
      </c>
      <c r="R32" s="142">
        <v>94.89</v>
      </c>
      <c r="S32" s="144">
        <v>89594</v>
      </c>
      <c r="T32" s="145">
        <v>80872340.760000005</v>
      </c>
      <c r="U32" s="145">
        <v>902.65</v>
      </c>
      <c r="V32" s="142">
        <v>726.52</v>
      </c>
      <c r="W32" s="138">
        <v>7.81</v>
      </c>
    </row>
    <row r="33" spans="1:23">
      <c r="A33" s="62">
        <v>11</v>
      </c>
      <c r="B33" s="141" t="s">
        <v>111</v>
      </c>
      <c r="C33" s="144">
        <v>29818</v>
      </c>
      <c r="D33" s="145">
        <v>25581784.149999999</v>
      </c>
      <c r="E33" s="141">
        <v>857.93</v>
      </c>
      <c r="F33" s="142">
        <v>662.22</v>
      </c>
      <c r="G33" s="144">
        <v>271</v>
      </c>
      <c r="H33" s="145">
        <v>183401.98</v>
      </c>
      <c r="I33" s="141">
        <v>676.76</v>
      </c>
      <c r="J33" s="142">
        <v>542.08000000000004</v>
      </c>
      <c r="K33" s="144">
        <v>1597</v>
      </c>
      <c r="L33" s="145">
        <v>988088.4</v>
      </c>
      <c r="M33" s="141">
        <v>618.72</v>
      </c>
      <c r="N33" s="142">
        <v>572.81000000000006</v>
      </c>
      <c r="O33" s="144">
        <v>68</v>
      </c>
      <c r="P33" s="145">
        <v>9559.56</v>
      </c>
      <c r="Q33" s="141">
        <v>140.58000000000001</v>
      </c>
      <c r="R33" s="142">
        <v>120.31</v>
      </c>
      <c r="S33" s="144">
        <v>31754</v>
      </c>
      <c r="T33" s="145">
        <v>26762834.09</v>
      </c>
      <c r="U33" s="145">
        <v>842.82</v>
      </c>
      <c r="V33" s="142">
        <v>653.91</v>
      </c>
      <c r="W33" s="138">
        <v>2.77</v>
      </c>
    </row>
    <row r="34" spans="1:23" ht="15" thickBot="1">
      <c r="A34" s="62">
        <v>12</v>
      </c>
      <c r="B34" s="141" t="s">
        <v>112</v>
      </c>
      <c r="C34" s="144">
        <v>4745</v>
      </c>
      <c r="D34" s="312">
        <v>4132640.72</v>
      </c>
      <c r="E34" s="142">
        <v>870.94641095890415</v>
      </c>
      <c r="F34" s="142">
        <v>652.55999999999995</v>
      </c>
      <c r="G34" s="144">
        <v>70</v>
      </c>
      <c r="H34" s="145">
        <v>42790.46</v>
      </c>
      <c r="I34" s="142">
        <v>611.29228571428575</v>
      </c>
      <c r="J34" s="142">
        <v>529.32000000000005</v>
      </c>
      <c r="K34" s="144">
        <v>385</v>
      </c>
      <c r="L34" s="145">
        <v>219008.88</v>
      </c>
      <c r="M34" s="142">
        <v>568.85423376623373</v>
      </c>
      <c r="N34" s="142">
        <v>477.36</v>
      </c>
      <c r="O34" s="144">
        <v>5</v>
      </c>
      <c r="P34" s="145">
        <v>636.44000000000005</v>
      </c>
      <c r="Q34" s="142">
        <v>127.28800000000001</v>
      </c>
      <c r="R34" s="142">
        <v>55.24</v>
      </c>
      <c r="S34" s="144">
        <v>5205</v>
      </c>
      <c r="T34" s="145">
        <v>4395076.5</v>
      </c>
      <c r="U34" s="145">
        <v>844.39510086455334</v>
      </c>
      <c r="V34" s="142">
        <v>638.21</v>
      </c>
      <c r="W34" s="138">
        <v>0.45</v>
      </c>
    </row>
    <row r="35" spans="1:23" ht="16.2" thickBot="1">
      <c r="A35" s="139"/>
      <c r="B35" s="151" t="s">
        <v>538</v>
      </c>
      <c r="C35" s="480">
        <v>992364</v>
      </c>
      <c r="D35" s="482">
        <v>1165504469.8800001</v>
      </c>
      <c r="E35" s="481">
        <v>1174.472743751285</v>
      </c>
      <c r="F35" s="154">
        <v>1162.79</v>
      </c>
      <c r="G35" s="152">
        <v>29736</v>
      </c>
      <c r="H35" s="153">
        <v>14231651.690000001</v>
      </c>
      <c r="I35" s="154">
        <v>478.60007028517629</v>
      </c>
      <c r="J35" s="154">
        <v>384</v>
      </c>
      <c r="K35" s="152">
        <v>117790</v>
      </c>
      <c r="L35" s="153">
        <v>82154298.510000005</v>
      </c>
      <c r="M35" s="154">
        <v>697.46411843110627</v>
      </c>
      <c r="N35" s="154">
        <v>606.91999999999996</v>
      </c>
      <c r="O35" s="152">
        <v>7790</v>
      </c>
      <c r="P35" s="153">
        <v>2630393.0799999996</v>
      </c>
      <c r="Q35" s="154">
        <v>337.66278305519893</v>
      </c>
      <c r="R35" s="154">
        <v>360</v>
      </c>
      <c r="S35" s="152">
        <v>1147680</v>
      </c>
      <c r="T35" s="153">
        <v>1264520813.1599998</v>
      </c>
      <c r="U35" s="153">
        <v>1101.8060898159765</v>
      </c>
      <c r="V35" s="442">
        <v>1034.79</v>
      </c>
      <c r="W35" s="140">
        <v>100</v>
      </c>
    </row>
    <row r="36" spans="1:23">
      <c r="C36" s="524"/>
      <c r="D36" s="526"/>
      <c r="E36" s="525"/>
      <c r="F36" s="524"/>
      <c r="G36" s="525"/>
      <c r="H36" s="525"/>
      <c r="I36" s="525"/>
      <c r="J36" s="524"/>
      <c r="K36" s="525"/>
      <c r="L36" s="525"/>
      <c r="M36" s="525"/>
      <c r="N36" s="524"/>
      <c r="O36" s="525"/>
      <c r="P36" s="525"/>
      <c r="Q36" s="525"/>
      <c r="R36" s="524"/>
      <c r="S36" s="525"/>
      <c r="T36" s="525"/>
      <c r="U36" s="525"/>
      <c r="V36" s="523"/>
      <c r="W36" s="523"/>
    </row>
    <row r="37" spans="1:23" ht="15.6">
      <c r="A37" s="532" t="s">
        <v>716</v>
      </c>
      <c r="B37" s="532"/>
      <c r="C37" s="532"/>
      <c r="D37" s="532"/>
      <c r="E37" s="532"/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</row>
    <row r="38" spans="1:23" ht="15" thickBot="1"/>
    <row r="39" spans="1:23" ht="15.6">
      <c r="A39" s="567" t="s">
        <v>53</v>
      </c>
      <c r="B39" s="569" t="s">
        <v>103</v>
      </c>
      <c r="C39" s="571" t="s">
        <v>106</v>
      </c>
      <c r="D39" s="572"/>
      <c r="E39" s="572"/>
      <c r="F39" s="573"/>
      <c r="G39" s="571" t="s">
        <v>107</v>
      </c>
      <c r="H39" s="572"/>
      <c r="I39" s="572"/>
      <c r="J39" s="573"/>
      <c r="K39" s="571" t="s">
        <v>108</v>
      </c>
      <c r="L39" s="572"/>
      <c r="M39" s="572"/>
      <c r="N39" s="573"/>
      <c r="O39" s="571" t="s">
        <v>109</v>
      </c>
      <c r="P39" s="572"/>
      <c r="Q39" s="572"/>
      <c r="R39" s="573"/>
      <c r="S39" s="571" t="s">
        <v>105</v>
      </c>
      <c r="T39" s="572"/>
      <c r="U39" s="572"/>
      <c r="V39" s="572"/>
      <c r="W39" s="573"/>
    </row>
    <row r="40" spans="1:23" ht="16.2" thickBot="1">
      <c r="A40" s="568"/>
      <c r="B40" s="570"/>
      <c r="C40" s="155" t="s">
        <v>1</v>
      </c>
      <c r="D40" s="156" t="s">
        <v>104</v>
      </c>
      <c r="E40" s="157" t="s">
        <v>22</v>
      </c>
      <c r="F40" s="158" t="s">
        <v>442</v>
      </c>
      <c r="G40" s="155" t="s">
        <v>1</v>
      </c>
      <c r="H40" s="156" t="s">
        <v>104</v>
      </c>
      <c r="I40" s="157" t="s">
        <v>22</v>
      </c>
      <c r="J40" s="158" t="s">
        <v>442</v>
      </c>
      <c r="K40" s="155" t="s">
        <v>1</v>
      </c>
      <c r="L40" s="156" t="s">
        <v>104</v>
      </c>
      <c r="M40" s="157" t="s">
        <v>22</v>
      </c>
      <c r="N40" s="158" t="s">
        <v>442</v>
      </c>
      <c r="O40" s="155" t="s">
        <v>1</v>
      </c>
      <c r="P40" s="156" t="s">
        <v>104</v>
      </c>
      <c r="Q40" s="157" t="s">
        <v>22</v>
      </c>
      <c r="R40" s="158" t="s">
        <v>442</v>
      </c>
      <c r="S40" s="155" t="s">
        <v>1</v>
      </c>
      <c r="T40" s="156" t="s">
        <v>104</v>
      </c>
      <c r="U40" s="157" t="s">
        <v>22</v>
      </c>
      <c r="V40" s="158" t="s">
        <v>442</v>
      </c>
      <c r="W40" s="157" t="s">
        <v>539</v>
      </c>
    </row>
    <row r="41" spans="1:23">
      <c r="A41" s="104">
        <v>1</v>
      </c>
      <c r="B41" s="159" t="s">
        <v>77</v>
      </c>
      <c r="C41" s="159">
        <v>0</v>
      </c>
      <c r="D41" s="159">
        <v>0</v>
      </c>
      <c r="E41" s="159">
        <v>0</v>
      </c>
      <c r="F41" s="160" t="s">
        <v>439</v>
      </c>
      <c r="G41" s="161">
        <v>13252</v>
      </c>
      <c r="H41" s="162">
        <v>4257695.58</v>
      </c>
      <c r="I41" s="159">
        <v>321.29000000000002</v>
      </c>
      <c r="J41" s="160">
        <v>322.16000000000003</v>
      </c>
      <c r="K41" s="161">
        <v>826</v>
      </c>
      <c r="L41" s="162">
        <v>626399.68000000005</v>
      </c>
      <c r="M41" s="159">
        <v>758.35</v>
      </c>
      <c r="N41" s="160">
        <v>783.3</v>
      </c>
      <c r="O41" s="161">
        <v>296</v>
      </c>
      <c r="P41" s="162">
        <v>231191.1</v>
      </c>
      <c r="Q41" s="159">
        <v>781.05</v>
      </c>
      <c r="R41" s="160">
        <v>783.3</v>
      </c>
      <c r="S41" s="433">
        <v>14374</v>
      </c>
      <c r="T41" s="162">
        <v>5115286.3600000003</v>
      </c>
      <c r="U41" s="162">
        <v>355.87</v>
      </c>
      <c r="V41" s="159">
        <v>353.54</v>
      </c>
      <c r="W41" s="136">
        <v>1.1000000000000001</v>
      </c>
    </row>
    <row r="42" spans="1:23">
      <c r="A42" s="62">
        <v>2</v>
      </c>
      <c r="B42" s="141" t="s">
        <v>78</v>
      </c>
      <c r="C42" s="144">
        <v>1454</v>
      </c>
      <c r="D42" s="145">
        <v>1698412.71</v>
      </c>
      <c r="E42" s="141">
        <v>1168.0999999999999</v>
      </c>
      <c r="F42" s="142">
        <v>1129.3600000000001</v>
      </c>
      <c r="G42" s="144">
        <v>16068</v>
      </c>
      <c r="H42" s="145">
        <v>7806980.7300000004</v>
      </c>
      <c r="I42" s="141">
        <v>485.87</v>
      </c>
      <c r="J42" s="142">
        <v>424.2</v>
      </c>
      <c r="K42" s="144">
        <v>8059</v>
      </c>
      <c r="L42" s="145">
        <v>4862245.3</v>
      </c>
      <c r="M42" s="141">
        <v>603.33000000000004</v>
      </c>
      <c r="N42" s="142">
        <v>490.41</v>
      </c>
      <c r="O42" s="144">
        <v>551</v>
      </c>
      <c r="P42" s="145">
        <v>429445.1</v>
      </c>
      <c r="Q42" s="141">
        <v>779.39</v>
      </c>
      <c r="R42" s="142">
        <v>783.3</v>
      </c>
      <c r="S42" s="144">
        <v>26132</v>
      </c>
      <c r="T42" s="145">
        <v>14797083.84</v>
      </c>
      <c r="U42" s="145">
        <v>566.24</v>
      </c>
      <c r="V42" s="141">
        <v>469.78</v>
      </c>
      <c r="W42" s="138">
        <v>1.99</v>
      </c>
    </row>
    <row r="43" spans="1:23">
      <c r="A43" s="62">
        <v>3</v>
      </c>
      <c r="B43" s="141" t="s">
        <v>96</v>
      </c>
      <c r="C43" s="144">
        <v>6996</v>
      </c>
      <c r="D43" s="145">
        <v>8083375.6699999999</v>
      </c>
      <c r="E43" s="141">
        <v>1155.43</v>
      </c>
      <c r="F43" s="142">
        <v>1089.3700000000001</v>
      </c>
      <c r="G43" s="144">
        <v>15263</v>
      </c>
      <c r="H43" s="145">
        <v>8605090.8499999996</v>
      </c>
      <c r="I43" s="141">
        <v>563.79</v>
      </c>
      <c r="J43" s="142">
        <v>506.27000000000004</v>
      </c>
      <c r="K43" s="144">
        <v>5946</v>
      </c>
      <c r="L43" s="145">
        <v>3710190.17</v>
      </c>
      <c r="M43" s="141">
        <v>623.98</v>
      </c>
      <c r="N43" s="142">
        <v>508.37</v>
      </c>
      <c r="O43" s="144">
        <v>120</v>
      </c>
      <c r="P43" s="145">
        <v>93017.05</v>
      </c>
      <c r="Q43" s="141">
        <v>775.14</v>
      </c>
      <c r="R43" s="142">
        <v>783.3</v>
      </c>
      <c r="S43" s="144">
        <v>28325</v>
      </c>
      <c r="T43" s="145">
        <v>20491673.739999998</v>
      </c>
      <c r="U43" s="145">
        <v>723.45</v>
      </c>
      <c r="V43" s="141">
        <v>609.42999999999995</v>
      </c>
      <c r="W43" s="138">
        <v>2.16</v>
      </c>
    </row>
    <row r="44" spans="1:23">
      <c r="A44" s="62">
        <v>4</v>
      </c>
      <c r="B44" s="141" t="s">
        <v>97</v>
      </c>
      <c r="C44" s="144">
        <v>49461</v>
      </c>
      <c r="D44" s="145">
        <v>51174396.450000003</v>
      </c>
      <c r="E44" s="141">
        <v>1034.6400000000001</v>
      </c>
      <c r="F44" s="142">
        <v>995.93</v>
      </c>
      <c r="G44" s="144">
        <v>23238</v>
      </c>
      <c r="H44" s="145">
        <v>14688776.27</v>
      </c>
      <c r="I44" s="141">
        <v>632.1</v>
      </c>
      <c r="J44" s="142">
        <v>565.16999999999996</v>
      </c>
      <c r="K44" s="144">
        <v>7667</v>
      </c>
      <c r="L44" s="145">
        <v>4658668.67</v>
      </c>
      <c r="M44" s="141">
        <v>607.63</v>
      </c>
      <c r="N44" s="142">
        <v>497.25</v>
      </c>
      <c r="O44" s="144">
        <v>111</v>
      </c>
      <c r="P44" s="145">
        <v>85418.9</v>
      </c>
      <c r="Q44" s="141">
        <v>769.54</v>
      </c>
      <c r="R44" s="142">
        <v>783.3</v>
      </c>
      <c r="S44" s="144">
        <v>80477</v>
      </c>
      <c r="T44" s="145">
        <v>70607260.290000007</v>
      </c>
      <c r="U44" s="145">
        <v>877.36</v>
      </c>
      <c r="V44" s="141">
        <v>815.47</v>
      </c>
      <c r="W44" s="138">
        <v>6.14</v>
      </c>
    </row>
    <row r="45" spans="1:23">
      <c r="A45" s="62">
        <v>5</v>
      </c>
      <c r="B45" s="141" t="s">
        <v>98</v>
      </c>
      <c r="C45" s="144">
        <v>94811</v>
      </c>
      <c r="D45" s="145">
        <v>103017166.56</v>
      </c>
      <c r="E45" s="141">
        <v>1086.55</v>
      </c>
      <c r="F45" s="142">
        <v>1062.52</v>
      </c>
      <c r="G45" s="144">
        <v>35025</v>
      </c>
      <c r="H45" s="145">
        <v>23699062.149999999</v>
      </c>
      <c r="I45" s="141">
        <v>676.63</v>
      </c>
      <c r="J45" s="142">
        <v>599.02</v>
      </c>
      <c r="K45" s="144">
        <v>10065</v>
      </c>
      <c r="L45" s="145">
        <v>5925043.9000000004</v>
      </c>
      <c r="M45" s="141">
        <v>588.67999999999995</v>
      </c>
      <c r="N45" s="142">
        <v>485.4</v>
      </c>
      <c r="O45" s="144">
        <v>106</v>
      </c>
      <c r="P45" s="145">
        <v>82254.05</v>
      </c>
      <c r="Q45" s="141">
        <v>775.98</v>
      </c>
      <c r="R45" s="142">
        <v>783.3</v>
      </c>
      <c r="S45" s="144">
        <v>140007</v>
      </c>
      <c r="T45" s="145">
        <v>132723526.66</v>
      </c>
      <c r="U45" s="145">
        <v>947.98</v>
      </c>
      <c r="V45" s="141">
        <v>883.39</v>
      </c>
      <c r="W45" s="138">
        <v>10.67</v>
      </c>
    </row>
    <row r="46" spans="1:23">
      <c r="A46" s="62">
        <v>6</v>
      </c>
      <c r="B46" s="141" t="s">
        <v>99</v>
      </c>
      <c r="C46" s="144">
        <v>153487</v>
      </c>
      <c r="D46" s="145">
        <v>153528946.08000001</v>
      </c>
      <c r="E46" s="141">
        <v>1000.27</v>
      </c>
      <c r="F46" s="142">
        <v>893.15</v>
      </c>
      <c r="G46" s="144">
        <v>36348</v>
      </c>
      <c r="H46" s="145">
        <v>26664882.75</v>
      </c>
      <c r="I46" s="141">
        <v>733.6</v>
      </c>
      <c r="J46" s="142">
        <v>646.16</v>
      </c>
      <c r="K46" s="144">
        <v>9936</v>
      </c>
      <c r="L46" s="145">
        <v>5525720.7000000002</v>
      </c>
      <c r="M46" s="141">
        <v>556.13</v>
      </c>
      <c r="N46" s="142">
        <v>484.4</v>
      </c>
      <c r="O46" s="144">
        <v>2306</v>
      </c>
      <c r="P46" s="145">
        <v>704314.19</v>
      </c>
      <c r="Q46" s="141">
        <v>305.43</v>
      </c>
      <c r="R46" s="142">
        <v>360</v>
      </c>
      <c r="S46" s="144">
        <v>202077</v>
      </c>
      <c r="T46" s="145">
        <v>186423863.72</v>
      </c>
      <c r="U46" s="145">
        <v>922.54</v>
      </c>
      <c r="V46" s="141">
        <v>785.15</v>
      </c>
      <c r="W46" s="138">
        <v>15.41</v>
      </c>
    </row>
    <row r="47" spans="1:23">
      <c r="A47" s="62">
        <v>7</v>
      </c>
      <c r="B47" s="141" t="s">
        <v>100</v>
      </c>
      <c r="C47" s="144">
        <v>171902</v>
      </c>
      <c r="D47" s="145">
        <v>153663344.43000001</v>
      </c>
      <c r="E47" s="141">
        <v>893.9</v>
      </c>
      <c r="F47" s="142">
        <v>718.6</v>
      </c>
      <c r="G47" s="144">
        <v>44728</v>
      </c>
      <c r="H47" s="145">
        <v>33553780.579999998</v>
      </c>
      <c r="I47" s="141">
        <v>750.17</v>
      </c>
      <c r="J47" s="142">
        <v>658.01</v>
      </c>
      <c r="K47" s="144">
        <v>9509</v>
      </c>
      <c r="L47" s="145">
        <v>5156933.2300000004</v>
      </c>
      <c r="M47" s="141">
        <v>542.32000000000005</v>
      </c>
      <c r="N47" s="142">
        <v>484.65</v>
      </c>
      <c r="O47" s="144">
        <v>4306</v>
      </c>
      <c r="P47" s="145">
        <v>1134958.21</v>
      </c>
      <c r="Q47" s="141">
        <v>263.58</v>
      </c>
      <c r="R47" s="142">
        <v>355</v>
      </c>
      <c r="S47" s="144">
        <v>230445</v>
      </c>
      <c r="T47" s="145">
        <v>193509016.44999999</v>
      </c>
      <c r="U47" s="145">
        <v>839.72</v>
      </c>
      <c r="V47" s="141">
        <v>678.16</v>
      </c>
      <c r="W47" s="138">
        <v>17.57</v>
      </c>
    </row>
    <row r="48" spans="1:23">
      <c r="A48" s="62">
        <v>8</v>
      </c>
      <c r="B48" s="141" t="s">
        <v>101</v>
      </c>
      <c r="C48" s="144">
        <v>134131</v>
      </c>
      <c r="D48" s="145">
        <v>109328645.53</v>
      </c>
      <c r="E48" s="141">
        <v>815.09</v>
      </c>
      <c r="F48" s="142">
        <v>635.85</v>
      </c>
      <c r="G48" s="144">
        <v>45521</v>
      </c>
      <c r="H48" s="145">
        <v>33575826.210000001</v>
      </c>
      <c r="I48" s="141">
        <v>737.59</v>
      </c>
      <c r="J48" s="142">
        <v>631.73</v>
      </c>
      <c r="K48" s="144">
        <v>7926</v>
      </c>
      <c r="L48" s="145">
        <v>4168500.68</v>
      </c>
      <c r="M48" s="141">
        <v>525.92999999999995</v>
      </c>
      <c r="N48" s="142">
        <v>481.7</v>
      </c>
      <c r="O48" s="144">
        <v>1268</v>
      </c>
      <c r="P48" s="145">
        <v>239923.74</v>
      </c>
      <c r="Q48" s="141">
        <v>189.21</v>
      </c>
      <c r="R48" s="142">
        <v>129.35</v>
      </c>
      <c r="S48" s="144">
        <v>188846</v>
      </c>
      <c r="T48" s="145">
        <v>147312896.16</v>
      </c>
      <c r="U48" s="145">
        <v>780.07</v>
      </c>
      <c r="V48" s="141">
        <v>618.45000000000005</v>
      </c>
      <c r="W48" s="138">
        <v>14.4</v>
      </c>
    </row>
    <row r="49" spans="1:23">
      <c r="A49" s="62">
        <v>9</v>
      </c>
      <c r="B49" s="141" t="s">
        <v>102</v>
      </c>
      <c r="C49" s="144">
        <v>132335</v>
      </c>
      <c r="D49" s="145">
        <v>100312785.69</v>
      </c>
      <c r="E49" s="141">
        <v>758.02</v>
      </c>
      <c r="F49" s="142">
        <v>589.27</v>
      </c>
      <c r="G49" s="144">
        <v>55135</v>
      </c>
      <c r="H49" s="145">
        <v>39997803.359999999</v>
      </c>
      <c r="I49" s="141">
        <v>725.45</v>
      </c>
      <c r="J49" s="142">
        <v>608.96</v>
      </c>
      <c r="K49" s="144">
        <v>7569</v>
      </c>
      <c r="L49" s="145">
        <v>3932301.89</v>
      </c>
      <c r="M49" s="141">
        <v>519.53</v>
      </c>
      <c r="N49" s="142">
        <v>448</v>
      </c>
      <c r="O49" s="144">
        <v>1134</v>
      </c>
      <c r="P49" s="145">
        <v>188400.34</v>
      </c>
      <c r="Q49" s="141">
        <v>166.14</v>
      </c>
      <c r="R49" s="142">
        <v>119.07</v>
      </c>
      <c r="S49" s="144">
        <v>196173</v>
      </c>
      <c r="T49" s="145">
        <v>144431291.28</v>
      </c>
      <c r="U49" s="145">
        <v>736.24</v>
      </c>
      <c r="V49" s="141">
        <v>584.1</v>
      </c>
      <c r="W49" s="138">
        <v>14.96</v>
      </c>
    </row>
    <row r="50" spans="1:23">
      <c r="A50" s="62">
        <v>10</v>
      </c>
      <c r="B50" s="141" t="s">
        <v>110</v>
      </c>
      <c r="C50" s="144">
        <v>86650</v>
      </c>
      <c r="D50" s="145">
        <v>61238792.659999996</v>
      </c>
      <c r="E50" s="141">
        <v>706.74</v>
      </c>
      <c r="F50" s="142">
        <v>529.45000000000005</v>
      </c>
      <c r="G50" s="144">
        <v>43304</v>
      </c>
      <c r="H50" s="145">
        <v>31129956.16</v>
      </c>
      <c r="I50" s="141">
        <v>718.87</v>
      </c>
      <c r="J50" s="142">
        <v>596.02</v>
      </c>
      <c r="K50" s="144">
        <v>4435</v>
      </c>
      <c r="L50" s="145">
        <v>2442615.9500000002</v>
      </c>
      <c r="M50" s="141">
        <v>550.76</v>
      </c>
      <c r="N50" s="142">
        <v>398.9</v>
      </c>
      <c r="O50" s="144">
        <v>670</v>
      </c>
      <c r="P50" s="145">
        <v>115198.02</v>
      </c>
      <c r="Q50" s="141">
        <v>171.94</v>
      </c>
      <c r="R50" s="142">
        <v>119.07</v>
      </c>
      <c r="S50" s="144">
        <v>135059</v>
      </c>
      <c r="T50" s="145">
        <v>94926562.790000007</v>
      </c>
      <c r="U50" s="145">
        <v>702.85</v>
      </c>
      <c r="V50" s="141">
        <v>535.6</v>
      </c>
      <c r="W50" s="138">
        <v>10.3</v>
      </c>
    </row>
    <row r="51" spans="1:23">
      <c r="A51" s="62">
        <v>11</v>
      </c>
      <c r="B51" s="141" t="s">
        <v>111</v>
      </c>
      <c r="C51" s="144">
        <v>34163</v>
      </c>
      <c r="D51" s="145">
        <v>22930319.809999999</v>
      </c>
      <c r="E51" s="141">
        <v>671.2</v>
      </c>
      <c r="F51" s="142">
        <v>428.05</v>
      </c>
      <c r="G51" s="144">
        <v>21013</v>
      </c>
      <c r="H51" s="145">
        <v>15058062.890000001</v>
      </c>
      <c r="I51" s="141">
        <v>716.61</v>
      </c>
      <c r="J51" s="142">
        <v>582.26</v>
      </c>
      <c r="K51" s="144">
        <v>1910</v>
      </c>
      <c r="L51" s="145">
        <v>1089584.23</v>
      </c>
      <c r="M51" s="141">
        <v>570.46</v>
      </c>
      <c r="N51" s="142">
        <v>379.7</v>
      </c>
      <c r="O51" s="144">
        <v>230</v>
      </c>
      <c r="P51" s="145">
        <v>39295.82</v>
      </c>
      <c r="Q51" s="141">
        <v>170.85</v>
      </c>
      <c r="R51" s="142">
        <v>127.4</v>
      </c>
      <c r="S51" s="144">
        <v>57316</v>
      </c>
      <c r="T51" s="145">
        <v>39117262.75</v>
      </c>
      <c r="U51" s="145">
        <v>682.48</v>
      </c>
      <c r="V51" s="141">
        <v>503.52</v>
      </c>
      <c r="W51" s="138">
        <v>4.37</v>
      </c>
    </row>
    <row r="52" spans="1:23" ht="15" thickBot="1">
      <c r="A52" s="62">
        <v>12</v>
      </c>
      <c r="B52" s="141" t="s">
        <v>112</v>
      </c>
      <c r="C52" s="144">
        <v>6952</v>
      </c>
      <c r="D52" s="145">
        <v>4490358.46</v>
      </c>
      <c r="E52" s="142">
        <v>645.90886939010352</v>
      </c>
      <c r="F52" s="142">
        <v>379.7</v>
      </c>
      <c r="G52" s="144">
        <v>4877</v>
      </c>
      <c r="H52" s="145">
        <v>3444534.48</v>
      </c>
      <c r="I52" s="142">
        <v>706.28141890506458</v>
      </c>
      <c r="J52" s="142">
        <v>549.27</v>
      </c>
      <c r="K52" s="144">
        <v>658</v>
      </c>
      <c r="L52" s="145">
        <v>357873.53</v>
      </c>
      <c r="M52" s="142">
        <v>543.88074468085108</v>
      </c>
      <c r="N52" s="142">
        <v>360</v>
      </c>
      <c r="O52" s="144">
        <v>35</v>
      </c>
      <c r="P52" s="145">
        <v>5532.42</v>
      </c>
      <c r="Q52" s="142">
        <v>158.06914285714285</v>
      </c>
      <c r="R52" s="142">
        <v>129.35</v>
      </c>
      <c r="S52" s="144">
        <v>12522</v>
      </c>
      <c r="T52" s="145">
        <v>8298298.8899999997</v>
      </c>
      <c r="U52" s="145">
        <v>662.69756348826058</v>
      </c>
      <c r="V52" s="141">
        <v>451.05</v>
      </c>
      <c r="W52" s="138">
        <v>0.95</v>
      </c>
    </row>
    <row r="53" spans="1:23" ht="16.2" thickBot="1">
      <c r="A53" s="139"/>
      <c r="B53" s="151" t="s">
        <v>538</v>
      </c>
      <c r="C53" s="152">
        <v>872342</v>
      </c>
      <c r="D53" s="154">
        <v>769466544.05000007</v>
      </c>
      <c r="E53" s="154">
        <v>882.06981212643677</v>
      </c>
      <c r="F53" s="154">
        <v>721.2</v>
      </c>
      <c r="G53" s="152">
        <v>353772</v>
      </c>
      <c r="H53" s="154">
        <v>242482452.01000002</v>
      </c>
      <c r="I53" s="154">
        <v>685.42013503047167</v>
      </c>
      <c r="J53" s="154">
        <v>585.64</v>
      </c>
      <c r="K53" s="152">
        <v>74506</v>
      </c>
      <c r="L53" s="154">
        <v>42456077.93</v>
      </c>
      <c r="M53" s="154">
        <v>569.83434797197538</v>
      </c>
      <c r="N53" s="154">
        <v>481.7</v>
      </c>
      <c r="O53" s="152">
        <v>11133</v>
      </c>
      <c r="P53" s="154">
        <v>3348948.9399999995</v>
      </c>
      <c r="Q53" s="154">
        <v>300.8128033773466</v>
      </c>
      <c r="R53" s="154">
        <v>257.14</v>
      </c>
      <c r="S53" s="152">
        <v>1311753</v>
      </c>
      <c r="T53" s="154">
        <v>1057754022.9299998</v>
      </c>
      <c r="U53" s="154">
        <v>806.36676487875377</v>
      </c>
      <c r="V53" s="154">
        <v>655.17999999999995</v>
      </c>
      <c r="W53" s="140">
        <v>100</v>
      </c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21"/>
  <sheetViews>
    <sheetView zoomScale="115" zoomScaleNormal="115" workbookViewId="0">
      <selection activeCell="H109" sqref="H109"/>
    </sheetView>
  </sheetViews>
  <sheetFormatPr defaultColWidth="9.109375" defaultRowHeight="14.4"/>
  <cols>
    <col min="1" max="1" width="13.5546875" style="68" customWidth="1"/>
    <col min="2" max="2" width="24.44140625" style="68" customWidth="1"/>
    <col min="3" max="3" width="12" style="68" customWidth="1"/>
    <col min="4" max="4" width="22.109375" style="68" bestFit="1" customWidth="1"/>
    <col min="5" max="5" width="15.5546875" style="93" customWidth="1"/>
    <col min="6" max="6" width="12.5546875" style="93" customWidth="1"/>
    <col min="7" max="7" width="12.6640625" style="93" customWidth="1"/>
    <col min="8" max="8" width="13.44140625" style="448" customWidth="1"/>
    <col min="9" max="9" width="20.88671875" style="94" customWidth="1"/>
    <col min="10" max="10" width="20" style="94" customWidth="1"/>
    <col min="11" max="11" width="18.44140625" style="94" customWidth="1"/>
    <col min="12" max="12" width="17" style="94" customWidth="1"/>
    <col min="13" max="16384" width="9.109375" style="68"/>
  </cols>
  <sheetData>
    <row r="1" spans="1:12" s="45" customFormat="1" ht="15.6">
      <c r="A1" s="532" t="s">
        <v>707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</row>
    <row r="2" spans="1:12" s="45" customFormat="1" ht="15" thickBot="1">
      <c r="A2" s="444"/>
      <c r="E2" s="353"/>
      <c r="F2" s="353"/>
      <c r="G2" s="353"/>
      <c r="H2" s="446"/>
      <c r="I2" s="445"/>
      <c r="J2" s="445"/>
      <c r="K2" s="445"/>
      <c r="L2" s="445"/>
    </row>
    <row r="3" spans="1:12" s="45" customFormat="1" ht="33" customHeight="1" thickBot="1">
      <c r="A3" s="274" t="s">
        <v>370</v>
      </c>
      <c r="B3" s="275" t="s">
        <v>371</v>
      </c>
      <c r="C3" s="275" t="s">
        <v>44</v>
      </c>
      <c r="D3" s="275" t="s">
        <v>45</v>
      </c>
      <c r="E3" s="275" t="s">
        <v>5</v>
      </c>
      <c r="F3" s="275" t="s">
        <v>6</v>
      </c>
      <c r="G3" s="275" t="s">
        <v>46</v>
      </c>
      <c r="H3" s="447" t="s">
        <v>50</v>
      </c>
      <c r="I3" s="276" t="s">
        <v>113</v>
      </c>
      <c r="J3" s="276" t="s">
        <v>508</v>
      </c>
      <c r="K3" s="276" t="s">
        <v>509</v>
      </c>
      <c r="L3" s="277" t="s">
        <v>510</v>
      </c>
    </row>
    <row r="4" spans="1:12" s="49" customFormat="1" ht="15.6">
      <c r="A4" s="221">
        <v>1</v>
      </c>
      <c r="B4" s="328" t="s">
        <v>372</v>
      </c>
      <c r="C4" s="222"/>
      <c r="D4" s="328" t="s">
        <v>372</v>
      </c>
      <c r="E4" s="222">
        <v>333967</v>
      </c>
      <c r="F4" s="222">
        <v>102760</v>
      </c>
      <c r="G4" s="222">
        <v>11155</v>
      </c>
      <c r="H4" s="328">
        <v>1317</v>
      </c>
      <c r="I4" s="223">
        <v>471090567.50999999</v>
      </c>
      <c r="J4" s="223">
        <v>5644465.8200000003</v>
      </c>
      <c r="K4" s="223">
        <v>24116571.239999998</v>
      </c>
      <c r="L4" s="224">
        <v>500851604.56999999</v>
      </c>
    </row>
    <row r="5" spans="1:12">
      <c r="A5" s="279"/>
      <c r="B5" s="329" t="s">
        <v>372</v>
      </c>
      <c r="C5" s="95" t="s">
        <v>259</v>
      </c>
      <c r="D5" s="329" t="s">
        <v>425</v>
      </c>
      <c r="E5" s="324">
        <v>351</v>
      </c>
      <c r="F5" s="324">
        <v>11449</v>
      </c>
      <c r="G5" s="324">
        <v>3153</v>
      </c>
      <c r="H5" s="329">
        <v>0</v>
      </c>
      <c r="I5" s="323">
        <v>6757055.9100000001</v>
      </c>
      <c r="J5" s="323">
        <v>2190.71</v>
      </c>
      <c r="K5" s="323">
        <v>349974.99</v>
      </c>
      <c r="L5" s="273">
        <v>7109221.6100000003</v>
      </c>
    </row>
    <row r="6" spans="1:12" s="49" customFormat="1" ht="15.6">
      <c r="A6" s="279"/>
      <c r="B6" s="329" t="s">
        <v>372</v>
      </c>
      <c r="C6" s="324" t="s">
        <v>650</v>
      </c>
      <c r="D6" s="329" t="s">
        <v>649</v>
      </c>
      <c r="E6" s="324">
        <v>0</v>
      </c>
      <c r="F6" s="324">
        <v>0</v>
      </c>
      <c r="G6" s="324">
        <v>0</v>
      </c>
      <c r="H6" s="329">
        <v>1317</v>
      </c>
      <c r="I6" s="323">
        <v>263400</v>
      </c>
      <c r="J6" s="323">
        <v>0</v>
      </c>
      <c r="K6" s="323">
        <v>0</v>
      </c>
      <c r="L6" s="273">
        <v>263400</v>
      </c>
    </row>
    <row r="7" spans="1:12">
      <c r="A7" s="279"/>
      <c r="B7" s="324" t="s">
        <v>372</v>
      </c>
      <c r="C7" s="324" t="s">
        <v>511</v>
      </c>
      <c r="D7" s="324" t="s">
        <v>569</v>
      </c>
      <c r="E7" s="324">
        <v>333616</v>
      </c>
      <c r="F7" s="324">
        <v>91311</v>
      </c>
      <c r="G7" s="324">
        <v>8002</v>
      </c>
      <c r="H7" s="329">
        <v>0</v>
      </c>
      <c r="I7" s="323">
        <v>464070111.60000002</v>
      </c>
      <c r="J7" s="323">
        <v>5642275.1100000003</v>
      </c>
      <c r="K7" s="323">
        <v>23766596.25</v>
      </c>
      <c r="L7" s="273">
        <v>493478982.95999998</v>
      </c>
    </row>
    <row r="8" spans="1:12" s="49" customFormat="1" ht="15.6">
      <c r="A8" s="278">
        <v>1</v>
      </c>
      <c r="B8" s="3" t="s">
        <v>70</v>
      </c>
      <c r="C8" s="3"/>
      <c r="D8" s="3" t="s">
        <v>70</v>
      </c>
      <c r="E8" s="3">
        <v>12453</v>
      </c>
      <c r="F8" s="3">
        <v>3173</v>
      </c>
      <c r="G8" s="3">
        <v>0</v>
      </c>
      <c r="H8" s="330">
        <v>0</v>
      </c>
      <c r="I8" s="166">
        <v>1165843.98</v>
      </c>
      <c r="J8" s="166">
        <v>0</v>
      </c>
      <c r="K8" s="166">
        <v>0</v>
      </c>
      <c r="L8" s="249">
        <v>1165843.98</v>
      </c>
    </row>
    <row r="9" spans="1:12">
      <c r="A9" s="279"/>
      <c r="B9" s="324" t="s">
        <v>70</v>
      </c>
      <c r="C9" s="324" t="s">
        <v>303</v>
      </c>
      <c r="D9" s="324" t="s">
        <v>70</v>
      </c>
      <c r="E9" s="324">
        <v>12453</v>
      </c>
      <c r="F9" s="324">
        <v>3173</v>
      </c>
      <c r="G9" s="324">
        <v>0</v>
      </c>
      <c r="H9" s="329">
        <v>0</v>
      </c>
      <c r="I9" s="323">
        <v>1165843.98</v>
      </c>
      <c r="J9" s="323">
        <v>0</v>
      </c>
      <c r="K9" s="323">
        <v>0</v>
      </c>
      <c r="L9" s="273">
        <v>1165843.98</v>
      </c>
    </row>
    <row r="10" spans="1:12" s="49" customFormat="1" ht="15.6">
      <c r="A10" s="278">
        <v>1</v>
      </c>
      <c r="B10" s="3" t="s">
        <v>373</v>
      </c>
      <c r="C10" s="3"/>
      <c r="D10" s="3" t="s">
        <v>373</v>
      </c>
      <c r="E10" s="3">
        <v>18302</v>
      </c>
      <c r="F10" s="3">
        <v>6083</v>
      </c>
      <c r="G10" s="3">
        <v>0</v>
      </c>
      <c r="H10" s="330">
        <v>0</v>
      </c>
      <c r="I10" s="166">
        <v>2952405.87</v>
      </c>
      <c r="J10" s="166">
        <v>0</v>
      </c>
      <c r="K10" s="166">
        <v>0</v>
      </c>
      <c r="L10" s="249">
        <v>2952405.87</v>
      </c>
    </row>
    <row r="11" spans="1:12">
      <c r="A11" s="279"/>
      <c r="B11" s="324" t="s">
        <v>373</v>
      </c>
      <c r="C11" s="324" t="s">
        <v>304</v>
      </c>
      <c r="D11" s="324" t="s">
        <v>74</v>
      </c>
      <c r="E11" s="324">
        <v>18302</v>
      </c>
      <c r="F11" s="324">
        <v>6083</v>
      </c>
      <c r="G11" s="324">
        <v>0</v>
      </c>
      <c r="H11" s="329">
        <v>0</v>
      </c>
      <c r="I11" s="323">
        <v>2952405.87</v>
      </c>
      <c r="J11" s="323">
        <v>0</v>
      </c>
      <c r="K11" s="323">
        <v>0</v>
      </c>
      <c r="L11" s="273">
        <v>2952405.87</v>
      </c>
    </row>
    <row r="12" spans="1:12">
      <c r="A12" s="278">
        <v>1</v>
      </c>
      <c r="B12" s="3" t="s">
        <v>374</v>
      </c>
      <c r="C12" s="3"/>
      <c r="D12" s="3" t="s">
        <v>374</v>
      </c>
      <c r="E12" s="3">
        <v>47114</v>
      </c>
      <c r="F12" s="3">
        <v>17166</v>
      </c>
      <c r="G12" s="3">
        <v>2035</v>
      </c>
      <c r="H12" s="330">
        <v>168</v>
      </c>
      <c r="I12" s="166">
        <v>66573648.899999999</v>
      </c>
      <c r="J12" s="166">
        <v>1947997.6800000002</v>
      </c>
      <c r="K12" s="166">
        <v>3400213.16</v>
      </c>
      <c r="L12" s="249">
        <v>71921859.739999995</v>
      </c>
    </row>
    <row r="13" spans="1:12">
      <c r="A13" s="279"/>
      <c r="B13" s="324" t="s">
        <v>374</v>
      </c>
      <c r="C13" s="324" t="s">
        <v>268</v>
      </c>
      <c r="D13" s="324" t="s">
        <v>355</v>
      </c>
      <c r="E13" s="324">
        <v>13625</v>
      </c>
      <c r="F13" s="324">
        <v>4954</v>
      </c>
      <c r="G13" s="324">
        <v>607</v>
      </c>
      <c r="H13" s="329">
        <v>0</v>
      </c>
      <c r="I13" s="323">
        <v>13034445.5</v>
      </c>
      <c r="J13" s="323">
        <v>241298.79</v>
      </c>
      <c r="K13" s="323">
        <v>703670.56</v>
      </c>
      <c r="L13" s="273">
        <v>13979414.85</v>
      </c>
    </row>
    <row r="14" spans="1:12">
      <c r="A14" s="279"/>
      <c r="B14" s="324" t="s">
        <v>374</v>
      </c>
      <c r="C14" s="324" t="s">
        <v>269</v>
      </c>
      <c r="D14" s="324" t="s">
        <v>63</v>
      </c>
      <c r="E14" s="324">
        <v>14676</v>
      </c>
      <c r="F14" s="324">
        <v>6589</v>
      </c>
      <c r="G14" s="324">
        <v>339</v>
      </c>
      <c r="H14" s="329">
        <v>168</v>
      </c>
      <c r="I14" s="323">
        <v>23362850.960000001</v>
      </c>
      <c r="J14" s="323">
        <v>1062433.24</v>
      </c>
      <c r="K14" s="323">
        <v>1215044.25</v>
      </c>
      <c r="L14" s="273">
        <v>25640328.449999999</v>
      </c>
    </row>
    <row r="15" spans="1:12">
      <c r="A15" s="279"/>
      <c r="B15" s="324" t="s">
        <v>374</v>
      </c>
      <c r="C15" s="324" t="s">
        <v>270</v>
      </c>
      <c r="D15" s="324" t="s">
        <v>64</v>
      </c>
      <c r="E15" s="324">
        <v>18813</v>
      </c>
      <c r="F15" s="324">
        <v>5623</v>
      </c>
      <c r="G15" s="324">
        <v>1089</v>
      </c>
      <c r="H15" s="329">
        <v>0</v>
      </c>
      <c r="I15" s="323">
        <v>30176352.440000001</v>
      </c>
      <c r="J15" s="323">
        <v>644265.65</v>
      </c>
      <c r="K15" s="323">
        <v>1481498.35</v>
      </c>
      <c r="L15" s="273">
        <v>32302116.440000001</v>
      </c>
    </row>
    <row r="16" spans="1:12">
      <c r="A16" s="278">
        <v>1</v>
      </c>
      <c r="B16" s="3" t="s">
        <v>375</v>
      </c>
      <c r="C16" s="3"/>
      <c r="D16" s="3" t="s">
        <v>375</v>
      </c>
      <c r="E16" s="3">
        <v>4422</v>
      </c>
      <c r="F16" s="3">
        <v>1278</v>
      </c>
      <c r="G16" s="3">
        <v>385</v>
      </c>
      <c r="H16" s="330">
        <v>0</v>
      </c>
      <c r="I16" s="166">
        <v>7240740.9100000001</v>
      </c>
      <c r="J16" s="166">
        <v>253365.54</v>
      </c>
      <c r="K16" s="166">
        <v>160522.98000000001</v>
      </c>
      <c r="L16" s="249">
        <v>7654629.4299999997</v>
      </c>
    </row>
    <row r="17" spans="1:12" s="49" customFormat="1" ht="15.6">
      <c r="A17" s="279"/>
      <c r="B17" s="324" t="s">
        <v>375</v>
      </c>
      <c r="C17" s="324" t="s">
        <v>271</v>
      </c>
      <c r="D17" s="324" t="s">
        <v>356</v>
      </c>
      <c r="E17" s="324">
        <v>2399</v>
      </c>
      <c r="F17" s="324">
        <v>556</v>
      </c>
      <c r="G17" s="324">
        <v>222</v>
      </c>
      <c r="H17" s="329">
        <v>0</v>
      </c>
      <c r="I17" s="323">
        <v>4244073.49</v>
      </c>
      <c r="J17" s="323">
        <v>233818.38</v>
      </c>
      <c r="K17" s="323">
        <v>26583.79</v>
      </c>
      <c r="L17" s="273">
        <v>4504475.66</v>
      </c>
    </row>
    <row r="18" spans="1:12">
      <c r="A18" s="279"/>
      <c r="B18" s="324" t="s">
        <v>375</v>
      </c>
      <c r="C18" s="324" t="s">
        <v>272</v>
      </c>
      <c r="D18" s="324" t="s">
        <v>357</v>
      </c>
      <c r="E18" s="324">
        <v>473</v>
      </c>
      <c r="F18" s="324">
        <v>136</v>
      </c>
      <c r="G18" s="324">
        <v>52</v>
      </c>
      <c r="H18" s="329">
        <v>0</v>
      </c>
      <c r="I18" s="323">
        <v>564541.93000000005</v>
      </c>
      <c r="J18" s="323">
        <v>4106.38</v>
      </c>
      <c r="K18" s="323">
        <v>27707.599999999999</v>
      </c>
      <c r="L18" s="273">
        <v>596355.91</v>
      </c>
    </row>
    <row r="19" spans="1:12">
      <c r="A19" s="279"/>
      <c r="B19" s="324" t="s">
        <v>375</v>
      </c>
      <c r="C19" s="324" t="s">
        <v>403</v>
      </c>
      <c r="D19" s="324" t="s">
        <v>376</v>
      </c>
      <c r="E19" s="324">
        <v>548</v>
      </c>
      <c r="F19" s="324">
        <v>259</v>
      </c>
      <c r="G19" s="324">
        <v>42</v>
      </c>
      <c r="H19" s="329">
        <v>0</v>
      </c>
      <c r="I19" s="323">
        <v>894166.4</v>
      </c>
      <c r="J19" s="323">
        <v>943</v>
      </c>
      <c r="K19" s="323">
        <v>40825.39</v>
      </c>
      <c r="L19" s="273">
        <v>935934.79</v>
      </c>
    </row>
    <row r="20" spans="1:12">
      <c r="A20" s="279"/>
      <c r="B20" s="324" t="s">
        <v>375</v>
      </c>
      <c r="C20" s="324" t="s">
        <v>404</v>
      </c>
      <c r="D20" s="324" t="s">
        <v>377</v>
      </c>
      <c r="E20" s="324">
        <v>47</v>
      </c>
      <c r="F20" s="324">
        <v>23</v>
      </c>
      <c r="G20" s="324">
        <v>7</v>
      </c>
      <c r="H20" s="329">
        <v>0</v>
      </c>
      <c r="I20" s="323">
        <v>82931.360000000001</v>
      </c>
      <c r="J20" s="323">
        <v>222.09</v>
      </c>
      <c r="K20" s="323">
        <v>3777.04</v>
      </c>
      <c r="L20" s="273">
        <v>86930.49</v>
      </c>
    </row>
    <row r="21" spans="1:12">
      <c r="A21" s="279"/>
      <c r="B21" s="324" t="s">
        <v>375</v>
      </c>
      <c r="C21" s="324" t="s">
        <v>400</v>
      </c>
      <c r="D21" s="324" t="s">
        <v>378</v>
      </c>
      <c r="E21" s="324">
        <v>881</v>
      </c>
      <c r="F21" s="324">
        <v>260</v>
      </c>
      <c r="G21" s="324">
        <v>55</v>
      </c>
      <c r="H21" s="329">
        <v>0</v>
      </c>
      <c r="I21" s="323">
        <v>1321239.81</v>
      </c>
      <c r="J21" s="323">
        <v>12523.66</v>
      </c>
      <c r="K21" s="323">
        <v>55346.97</v>
      </c>
      <c r="L21" s="273">
        <v>1389110.44</v>
      </c>
    </row>
    <row r="22" spans="1:12">
      <c r="A22" s="279"/>
      <c r="B22" s="324" t="s">
        <v>375</v>
      </c>
      <c r="C22" s="324" t="s">
        <v>401</v>
      </c>
      <c r="D22" s="324" t="s">
        <v>379</v>
      </c>
      <c r="E22" s="324">
        <v>33</v>
      </c>
      <c r="F22" s="324">
        <v>30</v>
      </c>
      <c r="G22" s="324">
        <v>7</v>
      </c>
      <c r="H22" s="329">
        <v>0</v>
      </c>
      <c r="I22" s="323">
        <v>59511.13</v>
      </c>
      <c r="J22" s="323">
        <v>179.08</v>
      </c>
      <c r="K22" s="323">
        <v>3078.8</v>
      </c>
      <c r="L22" s="273">
        <v>62769.01</v>
      </c>
    </row>
    <row r="23" spans="1:12">
      <c r="A23" s="279"/>
      <c r="B23" s="324" t="s">
        <v>375</v>
      </c>
      <c r="C23" s="324" t="s">
        <v>398</v>
      </c>
      <c r="D23" s="324" t="s">
        <v>380</v>
      </c>
      <c r="E23" s="324">
        <v>31</v>
      </c>
      <c r="F23" s="324">
        <v>10</v>
      </c>
      <c r="G23" s="324">
        <v>0</v>
      </c>
      <c r="H23" s="329">
        <v>0</v>
      </c>
      <c r="I23" s="323">
        <v>45296.78</v>
      </c>
      <c r="J23" s="323">
        <v>171.81</v>
      </c>
      <c r="K23" s="323">
        <v>2187.66</v>
      </c>
      <c r="L23" s="273">
        <v>47656.25</v>
      </c>
    </row>
    <row r="24" spans="1:12">
      <c r="A24" s="279"/>
      <c r="B24" s="324" t="s">
        <v>375</v>
      </c>
      <c r="C24" s="324" t="s">
        <v>399</v>
      </c>
      <c r="D24" s="324" t="s">
        <v>381</v>
      </c>
      <c r="E24" s="324">
        <v>10</v>
      </c>
      <c r="F24" s="324">
        <v>4</v>
      </c>
      <c r="G24" s="324">
        <v>0</v>
      </c>
      <c r="H24" s="329">
        <v>0</v>
      </c>
      <c r="I24" s="323">
        <v>28980.01</v>
      </c>
      <c r="J24" s="323">
        <v>1401.14</v>
      </c>
      <c r="K24" s="323">
        <v>1015.73</v>
      </c>
      <c r="L24" s="273">
        <v>31396.880000000001</v>
      </c>
    </row>
    <row r="25" spans="1:12">
      <c r="A25" s="278">
        <v>1</v>
      </c>
      <c r="B25" s="3" t="s">
        <v>382</v>
      </c>
      <c r="C25" s="3"/>
      <c r="D25" s="3" t="s">
        <v>382</v>
      </c>
      <c r="E25" s="3">
        <v>10259</v>
      </c>
      <c r="F25" s="3">
        <v>90</v>
      </c>
      <c r="G25" s="3">
        <v>26</v>
      </c>
      <c r="H25" s="330">
        <v>0</v>
      </c>
      <c r="I25" s="166">
        <v>5677605.9400000004</v>
      </c>
      <c r="J25" s="166">
        <v>231801.24</v>
      </c>
      <c r="K25" s="166">
        <v>317280.77</v>
      </c>
      <c r="L25" s="249">
        <v>6226687.9500000002</v>
      </c>
    </row>
    <row r="26" spans="1:12">
      <c r="A26" s="279"/>
      <c r="B26" s="324" t="s">
        <v>382</v>
      </c>
      <c r="C26" s="324" t="s">
        <v>407</v>
      </c>
      <c r="D26" s="324" t="s">
        <v>586</v>
      </c>
      <c r="E26" s="324">
        <v>6856</v>
      </c>
      <c r="F26" s="324">
        <v>72</v>
      </c>
      <c r="G26" s="324">
        <v>21</v>
      </c>
      <c r="H26" s="329">
        <v>0</v>
      </c>
      <c r="I26" s="323">
        <v>3975623.63</v>
      </c>
      <c r="J26" s="323">
        <v>169586.56</v>
      </c>
      <c r="K26" s="323">
        <v>222879.44</v>
      </c>
      <c r="L26" s="273">
        <v>4368089.63</v>
      </c>
    </row>
    <row r="27" spans="1:12">
      <c r="A27" s="279"/>
      <c r="B27" s="324" t="s">
        <v>382</v>
      </c>
      <c r="C27" s="324" t="s">
        <v>406</v>
      </c>
      <c r="D27" s="324" t="s">
        <v>324</v>
      </c>
      <c r="E27" s="324">
        <v>2892</v>
      </c>
      <c r="F27" s="324">
        <v>0</v>
      </c>
      <c r="G27" s="324">
        <v>0</v>
      </c>
      <c r="H27" s="329">
        <v>0</v>
      </c>
      <c r="I27" s="323">
        <v>1508649.02</v>
      </c>
      <c r="J27" s="323">
        <v>56280.77</v>
      </c>
      <c r="K27" s="323">
        <v>82181.09</v>
      </c>
      <c r="L27" s="273">
        <v>1647110.88</v>
      </c>
    </row>
    <row r="28" spans="1:12" s="49" customFormat="1" ht="15.6">
      <c r="A28" s="279"/>
      <c r="B28" s="324" t="s">
        <v>382</v>
      </c>
      <c r="C28" s="324" t="s">
        <v>405</v>
      </c>
      <c r="D28" s="324" t="s">
        <v>434</v>
      </c>
      <c r="E28" s="324">
        <v>511</v>
      </c>
      <c r="F28" s="324">
        <v>18</v>
      </c>
      <c r="G28" s="324">
        <v>5</v>
      </c>
      <c r="H28" s="329">
        <v>0</v>
      </c>
      <c r="I28" s="323">
        <v>193333.29</v>
      </c>
      <c r="J28" s="323">
        <v>5933.91</v>
      </c>
      <c r="K28" s="323">
        <v>12220.24</v>
      </c>
      <c r="L28" s="273">
        <v>211487.44</v>
      </c>
    </row>
    <row r="29" spans="1:12">
      <c r="A29" s="278">
        <v>1</v>
      </c>
      <c r="B29" s="3" t="s">
        <v>566</v>
      </c>
      <c r="C29" s="3"/>
      <c r="D29" s="3" t="s">
        <v>566</v>
      </c>
      <c r="E29" s="3">
        <v>893235</v>
      </c>
      <c r="F29" s="3">
        <v>264737</v>
      </c>
      <c r="G29" s="3">
        <v>71595</v>
      </c>
      <c r="H29" s="330">
        <v>0</v>
      </c>
      <c r="I29" s="166">
        <v>237379719.93000001</v>
      </c>
      <c r="J29" s="166">
        <v>8803910.6099999994</v>
      </c>
      <c r="K29" s="166">
        <v>13516127.42</v>
      </c>
      <c r="L29" s="249">
        <v>259699757.96000001</v>
      </c>
    </row>
    <row r="30" spans="1:12">
      <c r="A30" s="279"/>
      <c r="B30" s="324" t="s">
        <v>566</v>
      </c>
      <c r="C30" s="324" t="s">
        <v>409</v>
      </c>
      <c r="D30" s="324" t="s">
        <v>542</v>
      </c>
      <c r="E30" s="324">
        <v>16</v>
      </c>
      <c r="F30" s="324">
        <v>5</v>
      </c>
      <c r="G30" s="324">
        <v>0</v>
      </c>
      <c r="H30" s="329">
        <v>0</v>
      </c>
      <c r="I30" s="323">
        <v>19727.7</v>
      </c>
      <c r="J30" s="323">
        <v>324.93</v>
      </c>
      <c r="K30" s="323">
        <v>1162.3500000000001</v>
      </c>
      <c r="L30" s="273">
        <v>21214.98</v>
      </c>
    </row>
    <row r="31" spans="1:12">
      <c r="A31" s="279"/>
      <c r="B31" s="324" t="s">
        <v>566</v>
      </c>
      <c r="C31" s="324" t="s">
        <v>274</v>
      </c>
      <c r="D31" s="324" t="s">
        <v>514</v>
      </c>
      <c r="E31" s="324">
        <v>4563</v>
      </c>
      <c r="F31" s="324">
        <v>1136</v>
      </c>
      <c r="G31" s="324">
        <v>338</v>
      </c>
      <c r="H31" s="329">
        <v>0</v>
      </c>
      <c r="I31" s="323">
        <v>2403198.48</v>
      </c>
      <c r="J31" s="323">
        <v>236185.86</v>
      </c>
      <c r="K31" s="323">
        <v>128328.07</v>
      </c>
      <c r="L31" s="273">
        <v>2767712.41</v>
      </c>
    </row>
    <row r="32" spans="1:12" s="49" customFormat="1" ht="15.6">
      <c r="A32" s="279"/>
      <c r="B32" s="324" t="s">
        <v>566</v>
      </c>
      <c r="C32" s="324" t="s">
        <v>275</v>
      </c>
      <c r="D32" s="324" t="s">
        <v>515</v>
      </c>
      <c r="E32" s="324">
        <v>26295</v>
      </c>
      <c r="F32" s="324">
        <v>7391</v>
      </c>
      <c r="G32" s="324">
        <v>3107</v>
      </c>
      <c r="H32" s="329">
        <v>0</v>
      </c>
      <c r="I32" s="323">
        <v>9069003.3599999994</v>
      </c>
      <c r="J32" s="323">
        <v>423189.4</v>
      </c>
      <c r="K32" s="323">
        <v>511896.87</v>
      </c>
      <c r="L32" s="273">
        <v>10004089.630000001</v>
      </c>
    </row>
    <row r="33" spans="1:12">
      <c r="A33" s="279"/>
      <c r="B33" s="324" t="s">
        <v>566</v>
      </c>
      <c r="C33" s="324" t="s">
        <v>353</v>
      </c>
      <c r="D33" s="324" t="s">
        <v>516</v>
      </c>
      <c r="E33" s="324">
        <v>2983</v>
      </c>
      <c r="F33" s="324">
        <v>1232</v>
      </c>
      <c r="G33" s="324">
        <v>309</v>
      </c>
      <c r="H33" s="329">
        <v>0</v>
      </c>
      <c r="I33" s="323">
        <v>926599.62</v>
      </c>
      <c r="J33" s="323">
        <v>14911.18</v>
      </c>
      <c r="K33" s="323">
        <v>54623.9</v>
      </c>
      <c r="L33" s="273">
        <v>996134.7</v>
      </c>
    </row>
    <row r="34" spans="1:12">
      <c r="A34" s="279"/>
      <c r="B34" s="324" t="s">
        <v>566</v>
      </c>
      <c r="C34" s="324" t="s">
        <v>276</v>
      </c>
      <c r="D34" s="324" t="s">
        <v>517</v>
      </c>
      <c r="E34" s="324">
        <v>2091</v>
      </c>
      <c r="F34" s="324">
        <v>681</v>
      </c>
      <c r="G34" s="324">
        <v>46</v>
      </c>
      <c r="H34" s="329">
        <v>0</v>
      </c>
      <c r="I34" s="323">
        <v>559895.67000000004</v>
      </c>
      <c r="J34" s="323">
        <v>12171.59</v>
      </c>
      <c r="K34" s="323">
        <v>32435.52</v>
      </c>
      <c r="L34" s="273">
        <v>604502.78</v>
      </c>
    </row>
    <row r="35" spans="1:12">
      <c r="A35" s="279"/>
      <c r="B35" s="324" t="s">
        <v>566</v>
      </c>
      <c r="C35" s="324" t="s">
        <v>277</v>
      </c>
      <c r="D35" s="324" t="s">
        <v>518</v>
      </c>
      <c r="E35" s="324">
        <v>22611</v>
      </c>
      <c r="F35" s="324">
        <v>4250</v>
      </c>
      <c r="G35" s="324">
        <v>216</v>
      </c>
      <c r="H35" s="329">
        <v>0</v>
      </c>
      <c r="I35" s="323">
        <v>6976672.96</v>
      </c>
      <c r="J35" s="323">
        <v>335401.10000000003</v>
      </c>
      <c r="K35" s="323">
        <v>383715.73</v>
      </c>
      <c r="L35" s="273">
        <v>7695789.79</v>
      </c>
    </row>
    <row r="36" spans="1:12">
      <c r="A36" s="279"/>
      <c r="B36" s="324" t="s">
        <v>566</v>
      </c>
      <c r="C36" s="324" t="s">
        <v>278</v>
      </c>
      <c r="D36" s="324" t="s">
        <v>519</v>
      </c>
      <c r="E36" s="324">
        <v>24884</v>
      </c>
      <c r="F36" s="324">
        <v>6081</v>
      </c>
      <c r="G36" s="324">
        <v>246</v>
      </c>
      <c r="H36" s="329">
        <v>0</v>
      </c>
      <c r="I36" s="323">
        <v>7399038.2599999998</v>
      </c>
      <c r="J36" s="323">
        <v>283136.21000000002</v>
      </c>
      <c r="K36" s="323">
        <v>425018.21</v>
      </c>
      <c r="L36" s="273">
        <v>8107192.6799999997</v>
      </c>
    </row>
    <row r="37" spans="1:12">
      <c r="A37" s="279"/>
      <c r="B37" s="324" t="s">
        <v>566</v>
      </c>
      <c r="C37" s="324" t="s">
        <v>279</v>
      </c>
      <c r="D37" s="324" t="s">
        <v>520</v>
      </c>
      <c r="E37" s="324">
        <v>3903</v>
      </c>
      <c r="F37" s="324">
        <v>758</v>
      </c>
      <c r="G37" s="324">
        <v>70</v>
      </c>
      <c r="H37" s="329">
        <v>0</v>
      </c>
      <c r="I37" s="323">
        <v>1700926.77</v>
      </c>
      <c r="J37" s="323">
        <v>148730.11000000002</v>
      </c>
      <c r="K37" s="323">
        <v>88271.02</v>
      </c>
      <c r="L37" s="273">
        <v>1937927.9</v>
      </c>
    </row>
    <row r="38" spans="1:12">
      <c r="A38" s="279"/>
      <c r="B38" s="324" t="s">
        <v>566</v>
      </c>
      <c r="C38" s="324" t="s">
        <v>415</v>
      </c>
      <c r="D38" s="324" t="s">
        <v>567</v>
      </c>
      <c r="E38" s="324">
        <v>1998</v>
      </c>
      <c r="F38" s="324">
        <v>968</v>
      </c>
      <c r="G38" s="324">
        <v>344</v>
      </c>
      <c r="H38" s="329">
        <v>0</v>
      </c>
      <c r="I38" s="323">
        <v>388955.93</v>
      </c>
      <c r="J38" s="323">
        <v>978.47</v>
      </c>
      <c r="K38" s="323">
        <v>23255.57</v>
      </c>
      <c r="L38" s="273">
        <v>413189.97</v>
      </c>
    </row>
    <row r="39" spans="1:12">
      <c r="A39" s="279"/>
      <c r="B39" s="324" t="s">
        <v>566</v>
      </c>
      <c r="C39" s="324" t="s">
        <v>280</v>
      </c>
      <c r="D39" s="324" t="s">
        <v>521</v>
      </c>
      <c r="E39" s="324">
        <v>1053</v>
      </c>
      <c r="F39" s="324">
        <v>473</v>
      </c>
      <c r="G39" s="324">
        <v>6</v>
      </c>
      <c r="H39" s="329">
        <v>0</v>
      </c>
      <c r="I39" s="323">
        <v>658432.09</v>
      </c>
      <c r="J39" s="323">
        <v>44802.03</v>
      </c>
      <c r="K39" s="323">
        <v>36782.67</v>
      </c>
      <c r="L39" s="273">
        <v>740016.79</v>
      </c>
    </row>
    <row r="40" spans="1:12">
      <c r="A40" s="279"/>
      <c r="B40" s="324" t="s">
        <v>566</v>
      </c>
      <c r="C40" s="324" t="s">
        <v>281</v>
      </c>
      <c r="D40" s="324" t="s">
        <v>645</v>
      </c>
      <c r="E40" s="324">
        <v>193663</v>
      </c>
      <c r="F40" s="324">
        <v>27059</v>
      </c>
      <c r="G40" s="324">
        <v>1208</v>
      </c>
      <c r="H40" s="329">
        <v>0</v>
      </c>
      <c r="I40" s="323">
        <v>40660995.57</v>
      </c>
      <c r="J40" s="323">
        <v>421044.07</v>
      </c>
      <c r="K40" s="323">
        <v>2392421.19</v>
      </c>
      <c r="L40" s="273">
        <v>43474460.829999998</v>
      </c>
    </row>
    <row r="41" spans="1:12">
      <c r="A41" s="279"/>
      <c r="B41" s="324" t="s">
        <v>566</v>
      </c>
      <c r="C41" s="324" t="s">
        <v>282</v>
      </c>
      <c r="D41" s="324" t="s">
        <v>522</v>
      </c>
      <c r="E41" s="324">
        <v>11440</v>
      </c>
      <c r="F41" s="324">
        <v>3362</v>
      </c>
      <c r="G41" s="324">
        <v>41</v>
      </c>
      <c r="H41" s="329">
        <v>0</v>
      </c>
      <c r="I41" s="323">
        <v>1110749.99</v>
      </c>
      <c r="J41" s="323">
        <v>29.68</v>
      </c>
      <c r="K41" s="323">
        <v>66647.17</v>
      </c>
      <c r="L41" s="273">
        <v>1177426.8400000001</v>
      </c>
    </row>
    <row r="42" spans="1:12">
      <c r="A42" s="279"/>
      <c r="B42" s="324" t="s">
        <v>566</v>
      </c>
      <c r="C42" s="324" t="s">
        <v>283</v>
      </c>
      <c r="D42" s="324" t="s">
        <v>523</v>
      </c>
      <c r="E42" s="324">
        <v>5673</v>
      </c>
      <c r="F42" s="324">
        <v>1311</v>
      </c>
      <c r="G42" s="324">
        <v>69</v>
      </c>
      <c r="H42" s="329">
        <v>0</v>
      </c>
      <c r="I42" s="323">
        <v>714604.41</v>
      </c>
      <c r="J42" s="323">
        <v>96.12</v>
      </c>
      <c r="K42" s="323">
        <v>42865.21</v>
      </c>
      <c r="L42" s="273">
        <v>757565.74</v>
      </c>
    </row>
    <row r="43" spans="1:12">
      <c r="A43" s="279"/>
      <c r="B43" s="324" t="s">
        <v>566</v>
      </c>
      <c r="C43" s="324" t="s">
        <v>284</v>
      </c>
      <c r="D43" s="324" t="s">
        <v>524</v>
      </c>
      <c r="E43" s="324">
        <v>24789</v>
      </c>
      <c r="F43" s="324">
        <v>9478</v>
      </c>
      <c r="G43" s="324">
        <v>738</v>
      </c>
      <c r="H43" s="329">
        <v>0</v>
      </c>
      <c r="I43" s="323">
        <v>3656769.76</v>
      </c>
      <c r="J43" s="323">
        <v>0</v>
      </c>
      <c r="K43" s="323">
        <v>219110.92</v>
      </c>
      <c r="L43" s="273">
        <v>3875880.68</v>
      </c>
    </row>
    <row r="44" spans="1:12">
      <c r="A44" s="279"/>
      <c r="B44" s="324" t="s">
        <v>566</v>
      </c>
      <c r="C44" s="324" t="s">
        <v>285</v>
      </c>
      <c r="D44" s="324" t="s">
        <v>525</v>
      </c>
      <c r="E44" s="324">
        <v>1394</v>
      </c>
      <c r="F44" s="324">
        <v>246</v>
      </c>
      <c r="G44" s="324">
        <v>23</v>
      </c>
      <c r="H44" s="329">
        <v>0</v>
      </c>
      <c r="I44" s="323">
        <v>407957.02</v>
      </c>
      <c r="J44" s="323">
        <v>22375.68</v>
      </c>
      <c r="K44" s="323">
        <v>23040.1</v>
      </c>
      <c r="L44" s="273">
        <v>453372.8</v>
      </c>
    </row>
    <row r="45" spans="1:12">
      <c r="A45" s="279"/>
      <c r="B45" s="324" t="s">
        <v>566</v>
      </c>
      <c r="C45" s="324" t="s">
        <v>286</v>
      </c>
      <c r="D45" s="324" t="s">
        <v>526</v>
      </c>
      <c r="E45" s="324">
        <v>4304</v>
      </c>
      <c r="F45" s="324">
        <v>924</v>
      </c>
      <c r="G45" s="324">
        <v>93</v>
      </c>
      <c r="H45" s="329">
        <v>0</v>
      </c>
      <c r="I45" s="323">
        <v>2660790.52</v>
      </c>
      <c r="J45" s="323">
        <v>356990.35</v>
      </c>
      <c r="K45" s="323">
        <v>126804.4</v>
      </c>
      <c r="L45" s="273">
        <v>3144585.27</v>
      </c>
    </row>
    <row r="46" spans="1:12">
      <c r="A46" s="279"/>
      <c r="B46" s="324" t="s">
        <v>566</v>
      </c>
      <c r="C46" s="324" t="s">
        <v>287</v>
      </c>
      <c r="D46" s="324" t="s">
        <v>527</v>
      </c>
      <c r="E46" s="324">
        <v>6446</v>
      </c>
      <c r="F46" s="324">
        <v>2849</v>
      </c>
      <c r="G46" s="324">
        <v>325</v>
      </c>
      <c r="H46" s="329">
        <v>0</v>
      </c>
      <c r="I46" s="323">
        <v>2860530.35</v>
      </c>
      <c r="J46" s="323">
        <v>115101.46</v>
      </c>
      <c r="K46" s="323">
        <v>158330.17000000001</v>
      </c>
      <c r="L46" s="273">
        <v>3133961.98</v>
      </c>
    </row>
    <row r="47" spans="1:12">
      <c r="A47" s="279"/>
      <c r="B47" s="324" t="s">
        <v>566</v>
      </c>
      <c r="C47" s="324" t="s">
        <v>288</v>
      </c>
      <c r="D47" s="324" t="s">
        <v>528</v>
      </c>
      <c r="E47" s="324">
        <v>337332</v>
      </c>
      <c r="F47" s="324">
        <v>108602</v>
      </c>
      <c r="G47" s="324">
        <v>46185</v>
      </c>
      <c r="H47" s="329">
        <v>0</v>
      </c>
      <c r="I47" s="323">
        <v>87627663.129999995</v>
      </c>
      <c r="J47" s="323">
        <v>3042742.98</v>
      </c>
      <c r="K47" s="323">
        <v>5023440.6500000004</v>
      </c>
      <c r="L47" s="273">
        <v>95693846.760000005</v>
      </c>
    </row>
    <row r="48" spans="1:12">
      <c r="A48" s="279"/>
      <c r="B48" s="324" t="s">
        <v>566</v>
      </c>
      <c r="C48" s="324" t="s">
        <v>289</v>
      </c>
      <c r="D48" s="324" t="s">
        <v>529</v>
      </c>
      <c r="E48" s="324">
        <v>31085</v>
      </c>
      <c r="F48" s="324">
        <v>8307</v>
      </c>
      <c r="G48" s="324">
        <v>198</v>
      </c>
      <c r="H48" s="329">
        <v>0</v>
      </c>
      <c r="I48" s="323">
        <v>11918369.43</v>
      </c>
      <c r="J48" s="323">
        <v>548548.03</v>
      </c>
      <c r="K48" s="323">
        <v>681839.57</v>
      </c>
      <c r="L48" s="273">
        <v>13148757.029999999</v>
      </c>
    </row>
    <row r="49" spans="1:12">
      <c r="A49" s="279"/>
      <c r="B49" s="324" t="s">
        <v>566</v>
      </c>
      <c r="C49" s="324" t="s">
        <v>414</v>
      </c>
      <c r="D49" s="324" t="s">
        <v>530</v>
      </c>
      <c r="E49" s="324">
        <v>448</v>
      </c>
      <c r="F49" s="324">
        <v>47</v>
      </c>
      <c r="G49" s="324">
        <v>2</v>
      </c>
      <c r="H49" s="329">
        <v>0</v>
      </c>
      <c r="I49" s="323">
        <v>109858.27</v>
      </c>
      <c r="J49" s="323">
        <v>1872.46</v>
      </c>
      <c r="K49" s="323">
        <v>6426.25</v>
      </c>
      <c r="L49" s="273">
        <v>118156.98</v>
      </c>
    </row>
    <row r="50" spans="1:12">
      <c r="A50" s="279"/>
      <c r="B50" s="324" t="s">
        <v>566</v>
      </c>
      <c r="C50" s="324" t="s">
        <v>402</v>
      </c>
      <c r="D50" s="324" t="s">
        <v>568</v>
      </c>
      <c r="E50" s="324">
        <v>774</v>
      </c>
      <c r="F50" s="324">
        <v>262</v>
      </c>
      <c r="G50" s="324">
        <v>49</v>
      </c>
      <c r="H50" s="329">
        <v>0</v>
      </c>
      <c r="I50" s="323">
        <v>223186.62</v>
      </c>
      <c r="J50" s="323">
        <v>3558.06</v>
      </c>
      <c r="K50" s="323">
        <v>13178.34</v>
      </c>
      <c r="L50" s="273">
        <v>239923.02</v>
      </c>
    </row>
    <row r="51" spans="1:12">
      <c r="A51" s="279"/>
      <c r="B51" s="324" t="s">
        <v>566</v>
      </c>
      <c r="C51" s="324" t="s">
        <v>290</v>
      </c>
      <c r="D51" s="324" t="s">
        <v>642</v>
      </c>
      <c r="E51" s="324">
        <v>572</v>
      </c>
      <c r="F51" s="324">
        <v>162</v>
      </c>
      <c r="G51" s="324">
        <v>2</v>
      </c>
      <c r="H51" s="329">
        <v>0</v>
      </c>
      <c r="I51" s="323">
        <v>290401.32</v>
      </c>
      <c r="J51" s="323">
        <v>37269.17</v>
      </c>
      <c r="K51" s="323">
        <v>14933.69</v>
      </c>
      <c r="L51" s="273">
        <v>342604.18</v>
      </c>
    </row>
    <row r="52" spans="1:12">
      <c r="A52" s="279"/>
      <c r="B52" s="324" t="s">
        <v>566</v>
      </c>
      <c r="C52" s="324" t="s">
        <v>291</v>
      </c>
      <c r="D52" s="324" t="s">
        <v>531</v>
      </c>
      <c r="E52" s="324">
        <v>6778</v>
      </c>
      <c r="F52" s="324">
        <v>2090</v>
      </c>
      <c r="G52" s="324">
        <v>545</v>
      </c>
      <c r="H52" s="329">
        <v>0</v>
      </c>
      <c r="I52" s="323">
        <v>1705052.23</v>
      </c>
      <c r="J52" s="323">
        <v>51605.07</v>
      </c>
      <c r="K52" s="323">
        <v>98467.83</v>
      </c>
      <c r="L52" s="273">
        <v>1855125.13</v>
      </c>
    </row>
    <row r="53" spans="1:12" s="49" customFormat="1" ht="15.6">
      <c r="A53" s="279"/>
      <c r="B53" s="324" t="s">
        <v>566</v>
      </c>
      <c r="C53" s="324" t="s">
        <v>292</v>
      </c>
      <c r="D53" s="324" t="s">
        <v>532</v>
      </c>
      <c r="E53" s="324">
        <v>3646</v>
      </c>
      <c r="F53" s="324">
        <v>540</v>
      </c>
      <c r="G53" s="324">
        <v>52</v>
      </c>
      <c r="H53" s="329">
        <v>0</v>
      </c>
      <c r="I53" s="323">
        <v>2155893.3199999998</v>
      </c>
      <c r="J53" s="323">
        <v>297336</v>
      </c>
      <c r="K53" s="323">
        <v>109587.26</v>
      </c>
      <c r="L53" s="273">
        <v>2562816.58</v>
      </c>
    </row>
    <row r="54" spans="1:12">
      <c r="A54" s="279"/>
      <c r="B54" s="324" t="s">
        <v>566</v>
      </c>
      <c r="C54" s="324" t="s">
        <v>293</v>
      </c>
      <c r="D54" s="324" t="s">
        <v>533</v>
      </c>
      <c r="E54" s="324">
        <v>22800</v>
      </c>
      <c r="F54" s="324">
        <v>7588</v>
      </c>
      <c r="G54" s="324">
        <v>648</v>
      </c>
      <c r="H54" s="329">
        <v>0</v>
      </c>
      <c r="I54" s="323">
        <v>9687426.1899999995</v>
      </c>
      <c r="J54" s="323">
        <v>911204.52</v>
      </c>
      <c r="K54" s="323">
        <v>487189.4</v>
      </c>
      <c r="L54" s="273">
        <v>11085820.109999999</v>
      </c>
    </row>
    <row r="55" spans="1:12">
      <c r="A55" s="279"/>
      <c r="B55" s="324" t="s">
        <v>566</v>
      </c>
      <c r="C55" s="324" t="s">
        <v>294</v>
      </c>
      <c r="D55" s="324" t="s">
        <v>534</v>
      </c>
      <c r="E55" s="324">
        <v>22267</v>
      </c>
      <c r="F55" s="324">
        <v>4348</v>
      </c>
      <c r="G55" s="324">
        <v>383</v>
      </c>
      <c r="H55" s="329">
        <v>0</v>
      </c>
      <c r="I55" s="323">
        <v>6414159.8499999996</v>
      </c>
      <c r="J55" s="323">
        <v>434848.08</v>
      </c>
      <c r="K55" s="323">
        <v>338969.06</v>
      </c>
      <c r="L55" s="273">
        <v>7187976.9900000002</v>
      </c>
    </row>
    <row r="56" spans="1:12">
      <c r="A56" s="279"/>
      <c r="B56" s="324" t="s">
        <v>566</v>
      </c>
      <c r="C56" s="324" t="s">
        <v>295</v>
      </c>
      <c r="D56" s="324" t="s">
        <v>643</v>
      </c>
      <c r="E56" s="324">
        <v>7449</v>
      </c>
      <c r="F56" s="324">
        <v>2254</v>
      </c>
      <c r="G56" s="324">
        <v>282</v>
      </c>
      <c r="H56" s="329">
        <v>0</v>
      </c>
      <c r="I56" s="323">
        <v>1625290.45</v>
      </c>
      <c r="J56" s="323">
        <v>26540.47</v>
      </c>
      <c r="K56" s="323">
        <v>95151</v>
      </c>
      <c r="L56" s="273">
        <v>1746981.92</v>
      </c>
    </row>
    <row r="57" spans="1:12">
      <c r="A57" s="279"/>
      <c r="B57" s="324" t="s">
        <v>566</v>
      </c>
      <c r="C57" s="324" t="s">
        <v>354</v>
      </c>
      <c r="D57" s="324" t="s">
        <v>535</v>
      </c>
      <c r="E57" s="324">
        <v>489</v>
      </c>
      <c r="F57" s="324">
        <v>186</v>
      </c>
      <c r="G57" s="324">
        <v>46</v>
      </c>
      <c r="H57" s="329">
        <v>0</v>
      </c>
      <c r="I57" s="323">
        <v>163930.17000000001</v>
      </c>
      <c r="J57" s="323">
        <v>4725.45</v>
      </c>
      <c r="K57" s="323">
        <v>9531</v>
      </c>
      <c r="L57" s="273">
        <v>178186.62</v>
      </c>
    </row>
    <row r="58" spans="1:12">
      <c r="A58" s="279"/>
      <c r="B58" s="324" t="s">
        <v>566</v>
      </c>
      <c r="C58" s="324" t="s">
        <v>296</v>
      </c>
      <c r="D58" s="324" t="s">
        <v>536</v>
      </c>
      <c r="E58" s="324">
        <v>1519</v>
      </c>
      <c r="F58" s="324">
        <v>391</v>
      </c>
      <c r="G58" s="324">
        <v>18</v>
      </c>
      <c r="H58" s="329">
        <v>0</v>
      </c>
      <c r="I58" s="323">
        <v>868045.14</v>
      </c>
      <c r="J58" s="323">
        <v>111664.87</v>
      </c>
      <c r="K58" s="323">
        <v>44778.39</v>
      </c>
      <c r="L58" s="273">
        <v>1024488.4</v>
      </c>
    </row>
    <row r="59" spans="1:12">
      <c r="A59" s="279"/>
      <c r="B59" s="324" t="s">
        <v>566</v>
      </c>
      <c r="C59" s="324" t="s">
        <v>408</v>
      </c>
      <c r="D59" s="324" t="s">
        <v>383</v>
      </c>
      <c r="E59" s="324">
        <v>118126</v>
      </c>
      <c r="F59" s="324">
        <v>61105</v>
      </c>
      <c r="G59" s="324">
        <v>15836</v>
      </c>
      <c r="H59" s="329">
        <v>0</v>
      </c>
      <c r="I59" s="323">
        <v>31956434.120000001</v>
      </c>
      <c r="J59" s="323">
        <v>884590.14</v>
      </c>
      <c r="K59" s="323">
        <v>1852310.64</v>
      </c>
      <c r="L59" s="273">
        <v>34693334.899999999</v>
      </c>
    </row>
    <row r="60" spans="1:12">
      <c r="A60" s="279"/>
      <c r="B60" s="324" t="s">
        <v>566</v>
      </c>
      <c r="C60" s="324" t="s">
        <v>397</v>
      </c>
      <c r="D60" s="324" t="s">
        <v>646</v>
      </c>
      <c r="E60" s="324">
        <v>318</v>
      </c>
      <c r="F60" s="324">
        <v>216</v>
      </c>
      <c r="G60" s="324">
        <v>107</v>
      </c>
      <c r="H60" s="329">
        <v>0</v>
      </c>
      <c r="I60" s="323">
        <v>36399.29</v>
      </c>
      <c r="J60" s="323">
        <v>215.6</v>
      </c>
      <c r="K60" s="323">
        <v>2170.04</v>
      </c>
      <c r="L60" s="273">
        <v>38784.93</v>
      </c>
    </row>
    <row r="61" spans="1:12">
      <c r="A61" s="279"/>
      <c r="B61" s="324" t="s">
        <v>566</v>
      </c>
      <c r="C61" s="324" t="s">
        <v>599</v>
      </c>
      <c r="D61" s="324" t="s">
        <v>600</v>
      </c>
      <c r="E61" s="324">
        <v>778</v>
      </c>
      <c r="F61" s="324">
        <v>199</v>
      </c>
      <c r="G61" s="324">
        <v>0</v>
      </c>
      <c r="H61" s="329">
        <v>0</v>
      </c>
      <c r="I61" s="323">
        <v>30901.17</v>
      </c>
      <c r="J61" s="323">
        <v>0</v>
      </c>
      <c r="K61" s="323">
        <v>1854.23</v>
      </c>
      <c r="L61" s="273">
        <v>32755.4</v>
      </c>
    </row>
    <row r="62" spans="1:12">
      <c r="A62" s="279"/>
      <c r="B62" s="324" t="s">
        <v>566</v>
      </c>
      <c r="C62" s="324" t="s">
        <v>297</v>
      </c>
      <c r="D62" s="324" t="s">
        <v>537</v>
      </c>
      <c r="E62" s="324">
        <v>748</v>
      </c>
      <c r="F62" s="324">
        <v>236</v>
      </c>
      <c r="G62" s="324">
        <v>63</v>
      </c>
      <c r="H62" s="329">
        <v>0</v>
      </c>
      <c r="I62" s="323">
        <v>391860.77</v>
      </c>
      <c r="J62" s="323">
        <v>31721.47</v>
      </c>
      <c r="K62" s="323">
        <v>21591</v>
      </c>
      <c r="L62" s="273">
        <v>445173.24</v>
      </c>
    </row>
    <row r="63" spans="1:12">
      <c r="A63" s="278">
        <v>1</v>
      </c>
      <c r="B63" s="3" t="s">
        <v>651</v>
      </c>
      <c r="C63" s="3"/>
      <c r="D63" s="3" t="s">
        <v>651</v>
      </c>
      <c r="E63" s="3">
        <v>888033</v>
      </c>
      <c r="F63" s="3">
        <v>368425</v>
      </c>
      <c r="G63" s="3">
        <v>107878</v>
      </c>
      <c r="H63" s="330">
        <v>8896</v>
      </c>
      <c r="I63" s="166">
        <v>984962561.12</v>
      </c>
      <c r="J63" s="166">
        <v>10890229.050000001</v>
      </c>
      <c r="K63" s="166">
        <v>55943630.020000003</v>
      </c>
      <c r="L63" s="249">
        <v>1051796420.1900001</v>
      </c>
    </row>
    <row r="64" spans="1:12">
      <c r="A64" s="279"/>
      <c r="B64" s="324" t="s">
        <v>651</v>
      </c>
      <c r="C64" s="324" t="s">
        <v>260</v>
      </c>
      <c r="D64" s="324" t="s">
        <v>56</v>
      </c>
      <c r="E64" s="324">
        <v>489140</v>
      </c>
      <c r="F64" s="324">
        <v>166682</v>
      </c>
      <c r="G64" s="324">
        <v>74574</v>
      </c>
      <c r="H64" s="329">
        <v>0</v>
      </c>
      <c r="I64" s="323">
        <v>468133483.89999998</v>
      </c>
      <c r="J64" s="323">
        <v>1961957.07</v>
      </c>
      <c r="K64" s="323">
        <v>26765042.190000001</v>
      </c>
      <c r="L64" s="273">
        <v>496860483.16000003</v>
      </c>
    </row>
    <row r="65" spans="1:12" s="49" customFormat="1" ht="15.6">
      <c r="A65" s="279"/>
      <c r="B65" s="324" t="s">
        <v>651</v>
      </c>
      <c r="C65" s="324" t="s">
        <v>262</v>
      </c>
      <c r="D65" s="324" t="s">
        <v>57</v>
      </c>
      <c r="E65" s="324">
        <v>8947</v>
      </c>
      <c r="F65" s="324">
        <v>1917</v>
      </c>
      <c r="G65" s="324">
        <v>636</v>
      </c>
      <c r="H65" s="329">
        <v>0</v>
      </c>
      <c r="I65" s="323">
        <v>9825185.9199999999</v>
      </c>
      <c r="J65" s="323">
        <v>18284.080000000002</v>
      </c>
      <c r="K65" s="323">
        <v>560031.85</v>
      </c>
      <c r="L65" s="273">
        <v>10403501.85</v>
      </c>
    </row>
    <row r="66" spans="1:12">
      <c r="A66" s="279"/>
      <c r="B66" s="324" t="s">
        <v>651</v>
      </c>
      <c r="C66" s="324" t="s">
        <v>411</v>
      </c>
      <c r="D66" s="324" t="s">
        <v>384</v>
      </c>
      <c r="E66" s="324">
        <v>1093</v>
      </c>
      <c r="F66" s="324">
        <v>415</v>
      </c>
      <c r="G66" s="324">
        <v>126</v>
      </c>
      <c r="H66" s="329">
        <v>0</v>
      </c>
      <c r="I66" s="323">
        <v>2387561.02</v>
      </c>
      <c r="J66" s="323">
        <v>196719.44</v>
      </c>
      <c r="K66" s="323">
        <v>160917.75</v>
      </c>
      <c r="L66" s="273">
        <v>2745198.21</v>
      </c>
    </row>
    <row r="67" spans="1:12" s="49" customFormat="1" ht="15.6">
      <c r="A67" s="279"/>
      <c r="B67" s="324" t="s">
        <v>651</v>
      </c>
      <c r="C67" s="324" t="s">
        <v>352</v>
      </c>
      <c r="D67" s="324" t="s">
        <v>513</v>
      </c>
      <c r="E67" s="324">
        <v>1296</v>
      </c>
      <c r="F67" s="324">
        <v>146</v>
      </c>
      <c r="G67" s="324">
        <v>34</v>
      </c>
      <c r="H67" s="329">
        <v>9</v>
      </c>
      <c r="I67" s="323">
        <v>1894229.69</v>
      </c>
      <c r="J67" s="323">
        <v>44262.8</v>
      </c>
      <c r="K67" s="323">
        <v>98401.53</v>
      </c>
      <c r="L67" s="273">
        <v>2036894.02</v>
      </c>
    </row>
    <row r="68" spans="1:12">
      <c r="A68" s="279"/>
      <c r="B68" s="324" t="s">
        <v>651</v>
      </c>
      <c r="C68" s="324" t="s">
        <v>263</v>
      </c>
      <c r="D68" s="324" t="s">
        <v>58</v>
      </c>
      <c r="E68" s="324">
        <v>11625</v>
      </c>
      <c r="F68" s="324">
        <v>1864</v>
      </c>
      <c r="G68" s="324">
        <v>291</v>
      </c>
      <c r="H68" s="329">
        <v>0</v>
      </c>
      <c r="I68" s="323">
        <v>16270819.380000001</v>
      </c>
      <c r="J68" s="323">
        <v>420183.15</v>
      </c>
      <c r="K68" s="323">
        <v>816848.44</v>
      </c>
      <c r="L68" s="273">
        <v>17507850.969999999</v>
      </c>
    </row>
    <row r="69" spans="1:12" s="49" customFormat="1" ht="15.6">
      <c r="A69" s="279"/>
      <c r="B69" s="324" t="s">
        <v>651</v>
      </c>
      <c r="C69" s="324" t="s">
        <v>264</v>
      </c>
      <c r="D69" s="324" t="s">
        <v>59</v>
      </c>
      <c r="E69" s="324">
        <v>5011</v>
      </c>
      <c r="F69" s="324">
        <v>1395</v>
      </c>
      <c r="G69" s="324">
        <v>141</v>
      </c>
      <c r="H69" s="329">
        <v>46</v>
      </c>
      <c r="I69" s="323">
        <v>7659533.6100000003</v>
      </c>
      <c r="J69" s="323">
        <v>197798.28</v>
      </c>
      <c r="K69" s="323">
        <v>424614.34</v>
      </c>
      <c r="L69" s="273">
        <v>8281946.2300000004</v>
      </c>
    </row>
    <row r="70" spans="1:12">
      <c r="A70" s="279"/>
      <c r="B70" s="324" t="s">
        <v>651</v>
      </c>
      <c r="C70" s="324" t="s">
        <v>410</v>
      </c>
      <c r="D70" s="324" t="s">
        <v>385</v>
      </c>
      <c r="E70" s="324">
        <v>2259</v>
      </c>
      <c r="F70" s="324">
        <v>350</v>
      </c>
      <c r="G70" s="324">
        <v>102</v>
      </c>
      <c r="H70" s="329">
        <v>0</v>
      </c>
      <c r="I70" s="323">
        <v>3563776.54</v>
      </c>
      <c r="J70" s="323">
        <v>149037.92000000001</v>
      </c>
      <c r="K70" s="323">
        <v>213610.75</v>
      </c>
      <c r="L70" s="273">
        <v>3926425.21</v>
      </c>
    </row>
    <row r="71" spans="1:12" s="49" customFormat="1" ht="15.6">
      <c r="A71" s="279"/>
      <c r="B71" s="324" t="s">
        <v>651</v>
      </c>
      <c r="C71" s="324" t="s">
        <v>265</v>
      </c>
      <c r="D71" s="324" t="s">
        <v>60</v>
      </c>
      <c r="E71" s="324">
        <v>564</v>
      </c>
      <c r="F71" s="324">
        <v>130</v>
      </c>
      <c r="G71" s="324">
        <v>1</v>
      </c>
      <c r="H71" s="329">
        <v>5</v>
      </c>
      <c r="I71" s="323">
        <v>836505.4</v>
      </c>
      <c r="J71" s="323">
        <v>26672.98</v>
      </c>
      <c r="K71" s="323">
        <v>43746.95</v>
      </c>
      <c r="L71" s="273">
        <v>906925.33</v>
      </c>
    </row>
    <row r="72" spans="1:12">
      <c r="A72" s="279"/>
      <c r="B72" s="324" t="s">
        <v>651</v>
      </c>
      <c r="C72" s="324" t="s">
        <v>266</v>
      </c>
      <c r="D72" s="324" t="s">
        <v>61</v>
      </c>
      <c r="E72" s="324">
        <v>40065</v>
      </c>
      <c r="F72" s="324">
        <v>8429</v>
      </c>
      <c r="G72" s="324">
        <v>1128</v>
      </c>
      <c r="H72" s="329">
        <v>331</v>
      </c>
      <c r="I72" s="323">
        <v>65450988.880000003</v>
      </c>
      <c r="J72" s="323">
        <v>1827064.51</v>
      </c>
      <c r="K72" s="323">
        <v>3452953.63</v>
      </c>
      <c r="L72" s="273">
        <v>70731007.019999996</v>
      </c>
    </row>
    <row r="73" spans="1:12" s="49" customFormat="1" ht="15.6">
      <c r="A73" s="279"/>
      <c r="B73" s="324" t="s">
        <v>651</v>
      </c>
      <c r="C73" s="324" t="s">
        <v>273</v>
      </c>
      <c r="D73" s="324" t="s">
        <v>358</v>
      </c>
      <c r="E73" s="324">
        <v>23009</v>
      </c>
      <c r="F73" s="324">
        <v>6897</v>
      </c>
      <c r="G73" s="324">
        <v>711</v>
      </c>
      <c r="H73" s="329">
        <v>0</v>
      </c>
      <c r="I73" s="323">
        <v>45038199.009999998</v>
      </c>
      <c r="J73" s="323">
        <v>1712609.46</v>
      </c>
      <c r="K73" s="323">
        <v>2475616.5</v>
      </c>
      <c r="L73" s="273">
        <v>49226424.969999999</v>
      </c>
    </row>
    <row r="74" spans="1:12">
      <c r="A74" s="279"/>
      <c r="B74" s="324" t="s">
        <v>651</v>
      </c>
      <c r="C74" s="324" t="s">
        <v>396</v>
      </c>
      <c r="D74" s="324" t="s">
        <v>386</v>
      </c>
      <c r="E74" s="324">
        <v>106600</v>
      </c>
      <c r="F74" s="324">
        <v>37167</v>
      </c>
      <c r="G74" s="324">
        <v>11521</v>
      </c>
      <c r="H74" s="329">
        <v>382</v>
      </c>
      <c r="I74" s="323">
        <v>111645353.28</v>
      </c>
      <c r="J74" s="323">
        <v>303895.19</v>
      </c>
      <c r="K74" s="323">
        <v>6346002.4800000004</v>
      </c>
      <c r="L74" s="273">
        <v>118295250.95</v>
      </c>
    </row>
    <row r="75" spans="1:12">
      <c r="A75" s="279"/>
      <c r="B75" s="324" t="s">
        <v>651</v>
      </c>
      <c r="C75" s="324" t="s">
        <v>579</v>
      </c>
      <c r="D75" s="324" t="s">
        <v>580</v>
      </c>
      <c r="E75" s="324">
        <v>198341</v>
      </c>
      <c r="F75" s="324">
        <v>143030</v>
      </c>
      <c r="G75" s="324">
        <v>18610</v>
      </c>
      <c r="H75" s="329">
        <v>8123</v>
      </c>
      <c r="I75" s="323">
        <v>252172907.88999999</v>
      </c>
      <c r="J75" s="323">
        <v>4030858.53</v>
      </c>
      <c r="K75" s="323">
        <v>14581400.23</v>
      </c>
      <c r="L75" s="273">
        <v>270785166.64999998</v>
      </c>
    </row>
    <row r="76" spans="1:12" s="49" customFormat="1" ht="15.6">
      <c r="A76" s="279"/>
      <c r="B76" s="324" t="s">
        <v>651</v>
      </c>
      <c r="C76" s="324" t="s">
        <v>421</v>
      </c>
      <c r="D76" s="324" t="s">
        <v>395</v>
      </c>
      <c r="E76" s="324">
        <v>83</v>
      </c>
      <c r="F76" s="324">
        <v>3</v>
      </c>
      <c r="G76" s="324">
        <v>3</v>
      </c>
      <c r="H76" s="329">
        <v>0</v>
      </c>
      <c r="I76" s="323">
        <v>84016.6</v>
      </c>
      <c r="J76" s="323">
        <v>885.64</v>
      </c>
      <c r="K76" s="323">
        <v>4443.38</v>
      </c>
      <c r="L76" s="273">
        <v>89345.62</v>
      </c>
    </row>
    <row r="77" spans="1:12">
      <c r="A77" s="278">
        <v>1</v>
      </c>
      <c r="B77" s="3" t="s">
        <v>387</v>
      </c>
      <c r="C77" s="3"/>
      <c r="D77" s="3" t="s">
        <v>387</v>
      </c>
      <c r="E77" s="3">
        <v>4</v>
      </c>
      <c r="F77" s="3">
        <v>0</v>
      </c>
      <c r="G77" s="3">
        <v>0</v>
      </c>
      <c r="H77" s="330">
        <v>2</v>
      </c>
      <c r="I77" s="166">
        <v>6094.77</v>
      </c>
      <c r="J77" s="166">
        <v>242.06</v>
      </c>
      <c r="K77" s="166">
        <v>372.82</v>
      </c>
      <c r="L77" s="249">
        <v>6709.65</v>
      </c>
    </row>
    <row r="78" spans="1:12">
      <c r="A78" s="279"/>
      <c r="B78" s="324" t="s">
        <v>387</v>
      </c>
      <c r="C78" s="324" t="s">
        <v>412</v>
      </c>
      <c r="D78" s="324" t="s">
        <v>388</v>
      </c>
      <c r="E78" s="324">
        <v>4</v>
      </c>
      <c r="F78" s="324">
        <v>0</v>
      </c>
      <c r="G78" s="324">
        <v>0</v>
      </c>
      <c r="H78" s="329">
        <v>2</v>
      </c>
      <c r="I78" s="323">
        <v>6094.77</v>
      </c>
      <c r="J78" s="323">
        <v>242.06</v>
      </c>
      <c r="K78" s="323">
        <v>372.82</v>
      </c>
      <c r="L78" s="273">
        <v>6709.65</v>
      </c>
    </row>
    <row r="79" spans="1:12">
      <c r="A79" s="278">
        <v>1</v>
      </c>
      <c r="B79" s="3" t="s">
        <v>389</v>
      </c>
      <c r="C79" s="3"/>
      <c r="D79" s="3" t="s">
        <v>389</v>
      </c>
      <c r="E79" s="3">
        <v>11985</v>
      </c>
      <c r="F79" s="3">
        <v>2800</v>
      </c>
      <c r="G79" s="3">
        <v>18</v>
      </c>
      <c r="H79" s="330">
        <v>0</v>
      </c>
      <c r="I79" s="166">
        <v>4934040.6500000004</v>
      </c>
      <c r="J79" s="166">
        <v>0</v>
      </c>
      <c r="K79" s="166">
        <v>119126.33</v>
      </c>
      <c r="L79" s="249">
        <v>5053166.9800000004</v>
      </c>
    </row>
    <row r="80" spans="1:12" s="49" customFormat="1" ht="15.6">
      <c r="A80" s="279"/>
      <c r="B80" s="324" t="s">
        <v>389</v>
      </c>
      <c r="C80" s="324" t="s">
        <v>301</v>
      </c>
      <c r="D80" s="324" t="s">
        <v>68</v>
      </c>
      <c r="E80" s="324">
        <v>11985</v>
      </c>
      <c r="F80" s="324">
        <v>2800</v>
      </c>
      <c r="G80" s="324">
        <v>18</v>
      </c>
      <c r="H80" s="329">
        <v>0</v>
      </c>
      <c r="I80" s="323">
        <v>4934040.6500000004</v>
      </c>
      <c r="J80" s="323">
        <v>0</v>
      </c>
      <c r="K80" s="323">
        <v>119126.33</v>
      </c>
      <c r="L80" s="273">
        <v>5053166.9800000004</v>
      </c>
    </row>
    <row r="81" spans="1:12">
      <c r="A81" s="278">
        <v>1</v>
      </c>
      <c r="B81" s="3" t="s">
        <v>67</v>
      </c>
      <c r="C81" s="3"/>
      <c r="D81" s="3" t="s">
        <v>67</v>
      </c>
      <c r="E81" s="3">
        <v>12453</v>
      </c>
      <c r="F81" s="3">
        <v>3173</v>
      </c>
      <c r="G81" s="3">
        <v>0</v>
      </c>
      <c r="H81" s="330">
        <v>0</v>
      </c>
      <c r="I81" s="166">
        <v>2777955.55</v>
      </c>
      <c r="J81" s="166">
        <v>0</v>
      </c>
      <c r="K81" s="166">
        <v>0</v>
      </c>
      <c r="L81" s="249">
        <v>2777955.55</v>
      </c>
    </row>
    <row r="82" spans="1:12">
      <c r="A82" s="279"/>
      <c r="B82" s="324" t="s">
        <v>67</v>
      </c>
      <c r="C82" s="324" t="s">
        <v>300</v>
      </c>
      <c r="D82" s="324" t="s">
        <v>67</v>
      </c>
      <c r="E82" s="324">
        <v>12453</v>
      </c>
      <c r="F82" s="324">
        <v>3173</v>
      </c>
      <c r="G82" s="324">
        <v>0</v>
      </c>
      <c r="H82" s="329">
        <v>0</v>
      </c>
      <c r="I82" s="323">
        <v>2777955.55</v>
      </c>
      <c r="J82" s="323">
        <v>0</v>
      </c>
      <c r="K82" s="323">
        <v>0</v>
      </c>
      <c r="L82" s="273">
        <v>2777955.55</v>
      </c>
    </row>
    <row r="83" spans="1:12">
      <c r="A83" s="278">
        <v>1</v>
      </c>
      <c r="B83" s="3" t="s">
        <v>69</v>
      </c>
      <c r="C83" s="3"/>
      <c r="D83" s="3" t="s">
        <v>69</v>
      </c>
      <c r="E83" s="3">
        <v>236135</v>
      </c>
      <c r="F83" s="3">
        <v>37381</v>
      </c>
      <c r="G83" s="3">
        <v>0</v>
      </c>
      <c r="H83" s="330">
        <v>0</v>
      </c>
      <c r="I83" s="166">
        <v>23260233.52</v>
      </c>
      <c r="J83" s="166">
        <v>805.88</v>
      </c>
      <c r="K83" s="166">
        <v>0</v>
      </c>
      <c r="L83" s="249">
        <v>23261039.399999999</v>
      </c>
    </row>
    <row r="84" spans="1:12">
      <c r="A84" s="279"/>
      <c r="B84" s="324" t="s">
        <v>69</v>
      </c>
      <c r="C84" s="324" t="s">
        <v>302</v>
      </c>
      <c r="D84" s="324" t="s">
        <v>69</v>
      </c>
      <c r="E84" s="324">
        <v>236135</v>
      </c>
      <c r="F84" s="324">
        <v>37381</v>
      </c>
      <c r="G84" s="324">
        <v>0</v>
      </c>
      <c r="H84" s="329">
        <v>0</v>
      </c>
      <c r="I84" s="323">
        <v>23260233.52</v>
      </c>
      <c r="J84" s="323">
        <v>805.88</v>
      </c>
      <c r="K84" s="323">
        <v>0</v>
      </c>
      <c r="L84" s="273">
        <v>23261039.399999999</v>
      </c>
    </row>
    <row r="85" spans="1:12">
      <c r="A85" s="278">
        <v>1</v>
      </c>
      <c r="B85" s="3" t="s">
        <v>66</v>
      </c>
      <c r="C85" s="3"/>
      <c r="D85" s="3" t="s">
        <v>66</v>
      </c>
      <c r="E85" s="3">
        <v>44376</v>
      </c>
      <c r="F85" s="3">
        <v>17392</v>
      </c>
      <c r="G85" s="3">
        <v>0</v>
      </c>
      <c r="H85" s="330">
        <v>0</v>
      </c>
      <c r="I85" s="166">
        <v>6994046.4000000004</v>
      </c>
      <c r="J85" s="166">
        <v>5638.85</v>
      </c>
      <c r="K85" s="166">
        <v>171054.77</v>
      </c>
      <c r="L85" s="249">
        <v>7170740.0199999996</v>
      </c>
    </row>
    <row r="86" spans="1:12">
      <c r="A86" s="279"/>
      <c r="B86" s="324" t="s">
        <v>66</v>
      </c>
      <c r="C86" s="324" t="s">
        <v>299</v>
      </c>
      <c r="D86" s="324" t="s">
        <v>66</v>
      </c>
      <c r="E86" s="324">
        <v>43926</v>
      </c>
      <c r="F86" s="324">
        <v>17326</v>
      </c>
      <c r="G86" s="324">
        <v>0</v>
      </c>
      <c r="H86" s="329">
        <v>0</v>
      </c>
      <c r="I86" s="323">
        <v>6511949.79</v>
      </c>
      <c r="J86" s="323">
        <v>0</v>
      </c>
      <c r="K86" s="323">
        <v>143754.08000000002</v>
      </c>
      <c r="L86" s="273">
        <v>6655703.8700000001</v>
      </c>
    </row>
    <row r="87" spans="1:12" s="49" customFormat="1" ht="15.6">
      <c r="A87" s="279"/>
      <c r="B87" s="324" t="s">
        <v>66</v>
      </c>
      <c r="C87" s="324" t="s">
        <v>413</v>
      </c>
      <c r="D87" s="324" t="s">
        <v>390</v>
      </c>
      <c r="E87" s="324">
        <v>80</v>
      </c>
      <c r="F87" s="324">
        <v>40</v>
      </c>
      <c r="G87" s="324">
        <v>0</v>
      </c>
      <c r="H87" s="329">
        <v>0</v>
      </c>
      <c r="I87" s="323">
        <v>105264.57</v>
      </c>
      <c r="J87" s="323">
        <v>1084.6600000000001</v>
      </c>
      <c r="K87" s="323">
        <v>5587.2</v>
      </c>
      <c r="L87" s="273">
        <v>111936.43</v>
      </c>
    </row>
    <row r="88" spans="1:12">
      <c r="A88" s="279"/>
      <c r="B88" s="324" t="s">
        <v>66</v>
      </c>
      <c r="C88" s="324" t="s">
        <v>594</v>
      </c>
      <c r="D88" s="324" t="s">
        <v>595</v>
      </c>
      <c r="E88" s="324">
        <v>370</v>
      </c>
      <c r="F88" s="324">
        <v>26</v>
      </c>
      <c r="G88" s="324">
        <v>0</v>
      </c>
      <c r="H88" s="329">
        <v>0</v>
      </c>
      <c r="I88" s="323">
        <v>376832.04</v>
      </c>
      <c r="J88" s="323">
        <v>4554.1900000000005</v>
      </c>
      <c r="K88" s="323">
        <v>21713.49</v>
      </c>
      <c r="L88" s="273">
        <v>403099.72</v>
      </c>
    </row>
    <row r="89" spans="1:12">
      <c r="A89" s="278">
        <v>1</v>
      </c>
      <c r="B89" s="3" t="s">
        <v>65</v>
      </c>
      <c r="C89" s="3"/>
      <c r="D89" s="3" t="s">
        <v>65</v>
      </c>
      <c r="E89" s="3">
        <v>35051</v>
      </c>
      <c r="F89" s="3">
        <v>18158</v>
      </c>
      <c r="G89" s="3">
        <v>2898</v>
      </c>
      <c r="H89" s="330">
        <v>0</v>
      </c>
      <c r="I89" s="166">
        <v>51743617.649999999</v>
      </c>
      <c r="J89" s="166">
        <v>510383.81</v>
      </c>
      <c r="K89" s="166">
        <v>2836066.55</v>
      </c>
      <c r="L89" s="249">
        <v>55090068.009999998</v>
      </c>
    </row>
    <row r="90" spans="1:12" s="49" customFormat="1" ht="15.6">
      <c r="A90" s="279"/>
      <c r="B90" s="324" t="s">
        <v>65</v>
      </c>
      <c r="C90" s="324" t="s">
        <v>298</v>
      </c>
      <c r="D90" s="324" t="s">
        <v>65</v>
      </c>
      <c r="E90" s="324">
        <v>35051</v>
      </c>
      <c r="F90" s="324">
        <v>18158</v>
      </c>
      <c r="G90" s="324">
        <v>2898</v>
      </c>
      <c r="H90" s="329">
        <v>0</v>
      </c>
      <c r="I90" s="323">
        <v>51743617.649999999</v>
      </c>
      <c r="J90" s="323">
        <v>510383.81</v>
      </c>
      <c r="K90" s="323">
        <v>2836066.55</v>
      </c>
      <c r="L90" s="273">
        <v>55090068.009999998</v>
      </c>
    </row>
    <row r="91" spans="1:12">
      <c r="A91" s="278">
        <v>1</v>
      </c>
      <c r="B91" s="3" t="s">
        <v>391</v>
      </c>
      <c r="C91" s="3"/>
      <c r="D91" s="3" t="s">
        <v>391</v>
      </c>
      <c r="E91" s="3">
        <v>174722</v>
      </c>
      <c r="F91" s="3">
        <v>93438</v>
      </c>
      <c r="G91" s="3">
        <v>24704</v>
      </c>
      <c r="H91" s="330">
        <v>3545</v>
      </c>
      <c r="I91" s="166">
        <v>229553542.34</v>
      </c>
      <c r="J91" s="166">
        <v>203933.71</v>
      </c>
      <c r="K91" s="166">
        <v>11109832.439999999</v>
      </c>
      <c r="L91" s="249">
        <v>240867308.49000001</v>
      </c>
    </row>
    <row r="92" spans="1:12" s="49" customFormat="1" ht="15.6">
      <c r="A92" s="279"/>
      <c r="B92" s="324" t="s">
        <v>391</v>
      </c>
      <c r="C92" s="324" t="s">
        <v>261</v>
      </c>
      <c r="D92" s="324" t="s">
        <v>76</v>
      </c>
      <c r="E92" s="324">
        <v>300</v>
      </c>
      <c r="F92" s="324">
        <v>78</v>
      </c>
      <c r="G92" s="324">
        <v>2</v>
      </c>
      <c r="H92" s="329">
        <v>0</v>
      </c>
      <c r="I92" s="323">
        <v>315545.34999999998</v>
      </c>
      <c r="J92" s="323">
        <v>3308.12</v>
      </c>
      <c r="K92" s="323">
        <v>19951.29</v>
      </c>
      <c r="L92" s="273">
        <v>338804.76</v>
      </c>
    </row>
    <row r="93" spans="1:12">
      <c r="A93" s="279"/>
      <c r="B93" s="324" t="s">
        <v>391</v>
      </c>
      <c r="C93" s="324" t="s">
        <v>267</v>
      </c>
      <c r="D93" s="324" t="s">
        <v>62</v>
      </c>
      <c r="E93" s="324">
        <v>173146</v>
      </c>
      <c r="F93" s="324">
        <v>92882</v>
      </c>
      <c r="G93" s="324">
        <v>24653</v>
      </c>
      <c r="H93" s="329">
        <v>3539</v>
      </c>
      <c r="I93" s="323">
        <v>227992237.74000001</v>
      </c>
      <c r="J93" s="323">
        <v>190277.95</v>
      </c>
      <c r="K93" s="323">
        <v>11019689.640000001</v>
      </c>
      <c r="L93" s="273">
        <v>239202205.33000001</v>
      </c>
    </row>
    <row r="94" spans="1:12">
      <c r="A94" s="279"/>
      <c r="B94" s="324" t="s">
        <v>391</v>
      </c>
      <c r="C94" s="324" t="s">
        <v>416</v>
      </c>
      <c r="D94" s="324" t="s">
        <v>392</v>
      </c>
      <c r="E94" s="324">
        <v>1276</v>
      </c>
      <c r="F94" s="324">
        <v>478</v>
      </c>
      <c r="G94" s="324">
        <v>49</v>
      </c>
      <c r="H94" s="329">
        <v>6</v>
      </c>
      <c r="I94" s="323">
        <v>1245759.25</v>
      </c>
      <c r="J94" s="323">
        <v>10347.64</v>
      </c>
      <c r="K94" s="323">
        <v>70191.509999999995</v>
      </c>
      <c r="L94" s="273">
        <v>1326298.3999999999</v>
      </c>
    </row>
    <row r="95" spans="1:12">
      <c r="A95" s="278">
        <v>1</v>
      </c>
      <c r="B95" s="330" t="s">
        <v>606</v>
      </c>
      <c r="C95" s="3"/>
      <c r="D95" s="330" t="s">
        <v>606</v>
      </c>
      <c r="E95" s="3">
        <v>377305</v>
      </c>
      <c r="F95" s="3">
        <v>9374</v>
      </c>
      <c r="G95" s="3">
        <v>75195</v>
      </c>
      <c r="H95" s="330">
        <v>0</v>
      </c>
      <c r="I95" s="166">
        <v>208382788.24000001</v>
      </c>
      <c r="J95" s="166">
        <v>67755.5</v>
      </c>
      <c r="K95" s="166">
        <v>12075313.59</v>
      </c>
      <c r="L95" s="249">
        <v>220525857.33000001</v>
      </c>
    </row>
    <row r="96" spans="1:12" s="49" customFormat="1" ht="15.6">
      <c r="A96" s="279"/>
      <c r="B96" s="329" t="s">
        <v>606</v>
      </c>
      <c r="C96" s="324" t="s">
        <v>417</v>
      </c>
      <c r="D96" s="329" t="s">
        <v>606</v>
      </c>
      <c r="E96" s="324">
        <v>376822</v>
      </c>
      <c r="F96" s="324">
        <v>0</v>
      </c>
      <c r="G96" s="324">
        <v>75190</v>
      </c>
      <c r="H96" s="329">
        <v>0</v>
      </c>
      <c r="I96" s="323">
        <v>205819793.5</v>
      </c>
      <c r="J96" s="323">
        <v>20362.66</v>
      </c>
      <c r="K96" s="323">
        <v>11924651.789999999</v>
      </c>
      <c r="L96" s="273">
        <v>217764807.94999999</v>
      </c>
    </row>
    <row r="97" spans="1:12" s="49" customFormat="1" ht="15.6">
      <c r="A97" s="279"/>
      <c r="B97" s="329" t="s">
        <v>606</v>
      </c>
      <c r="C97" s="324" t="s">
        <v>423</v>
      </c>
      <c r="D97" s="329" t="s">
        <v>610</v>
      </c>
      <c r="E97" s="324">
        <v>0</v>
      </c>
      <c r="F97" s="324">
        <v>8356</v>
      </c>
      <c r="G97" s="324">
        <v>0</v>
      </c>
      <c r="H97" s="329">
        <v>0</v>
      </c>
      <c r="I97" s="323">
        <v>1477972.04</v>
      </c>
      <c r="J97" s="323">
        <v>0</v>
      </c>
      <c r="K97" s="323">
        <v>88675.59</v>
      </c>
      <c r="L97" s="273">
        <v>1566647.63</v>
      </c>
    </row>
    <row r="98" spans="1:12" s="49" customFormat="1" ht="15.6">
      <c r="A98" s="279"/>
      <c r="B98" s="329" t="s">
        <v>606</v>
      </c>
      <c r="C98" s="324" t="s">
        <v>418</v>
      </c>
      <c r="D98" s="329" t="s">
        <v>611</v>
      </c>
      <c r="E98" s="324">
        <v>483</v>
      </c>
      <c r="F98" s="324">
        <v>59</v>
      </c>
      <c r="G98" s="324">
        <v>5</v>
      </c>
      <c r="H98" s="329">
        <v>0</v>
      </c>
      <c r="I98" s="323">
        <v>739457.66</v>
      </c>
      <c r="J98" s="323">
        <v>47086.53</v>
      </c>
      <c r="K98" s="323">
        <v>41270.720000000001</v>
      </c>
      <c r="L98" s="273">
        <v>827814.91</v>
      </c>
    </row>
    <row r="99" spans="1:12">
      <c r="A99" s="279"/>
      <c r="B99" s="329" t="s">
        <v>606</v>
      </c>
      <c r="C99" s="324" t="s">
        <v>596</v>
      </c>
      <c r="D99" s="329" t="s">
        <v>609</v>
      </c>
      <c r="E99" s="324">
        <v>0</v>
      </c>
      <c r="F99" s="324">
        <v>959</v>
      </c>
      <c r="G99" s="324">
        <v>0</v>
      </c>
      <c r="H99" s="329">
        <v>0</v>
      </c>
      <c r="I99" s="323">
        <v>345565.04</v>
      </c>
      <c r="J99" s="323">
        <v>306.31</v>
      </c>
      <c r="K99" s="323">
        <v>20715.490000000002</v>
      </c>
      <c r="L99" s="273">
        <v>366586.84</v>
      </c>
    </row>
    <row r="100" spans="1:12">
      <c r="A100" s="248">
        <v>1</v>
      </c>
      <c r="B100" s="334" t="s">
        <v>603</v>
      </c>
      <c r="C100" s="334"/>
      <c r="D100" s="334" t="s">
        <v>603</v>
      </c>
      <c r="E100" s="3">
        <v>19129</v>
      </c>
      <c r="F100" s="3">
        <v>0</v>
      </c>
      <c r="G100" s="3">
        <v>0</v>
      </c>
      <c r="H100" s="330">
        <v>15816</v>
      </c>
      <c r="I100" s="166">
        <v>10480530.970000001</v>
      </c>
      <c r="J100" s="166">
        <v>0</v>
      </c>
      <c r="K100" s="166">
        <v>413271.6</v>
      </c>
      <c r="L100" s="249">
        <v>10893802.57</v>
      </c>
    </row>
    <row r="101" spans="1:12">
      <c r="A101" s="183"/>
      <c r="B101" s="169" t="s">
        <v>603</v>
      </c>
      <c r="C101" s="169" t="s">
        <v>602</v>
      </c>
      <c r="D101" s="169" t="s">
        <v>603</v>
      </c>
      <c r="E101" s="324">
        <v>19129</v>
      </c>
      <c r="F101" s="324">
        <v>0</v>
      </c>
      <c r="G101" s="324">
        <v>0</v>
      </c>
      <c r="H101" s="329">
        <v>15816</v>
      </c>
      <c r="I101" s="323">
        <v>10480530.970000001</v>
      </c>
      <c r="J101" s="323">
        <v>0</v>
      </c>
      <c r="K101" s="323">
        <v>413271.6</v>
      </c>
      <c r="L101" s="273">
        <v>10893802.57</v>
      </c>
    </row>
    <row r="102" spans="1:12">
      <c r="A102" s="248">
        <v>1</v>
      </c>
      <c r="B102" s="334" t="s">
        <v>393</v>
      </c>
      <c r="C102" s="334"/>
      <c r="D102" s="334" t="s">
        <v>393</v>
      </c>
      <c r="E102" s="3">
        <v>13</v>
      </c>
      <c r="F102" s="3">
        <v>3</v>
      </c>
      <c r="G102" s="3">
        <v>0</v>
      </c>
      <c r="H102" s="330">
        <v>0</v>
      </c>
      <c r="I102" s="166">
        <v>7434.79</v>
      </c>
      <c r="J102" s="166">
        <v>579.15</v>
      </c>
      <c r="K102" s="166">
        <v>0</v>
      </c>
      <c r="L102" s="249">
        <v>8013.94</v>
      </c>
    </row>
    <row r="103" spans="1:12">
      <c r="A103" s="183"/>
      <c r="B103" s="169" t="s">
        <v>393</v>
      </c>
      <c r="C103" s="169" t="s">
        <v>419</v>
      </c>
      <c r="D103" s="169" t="s">
        <v>393</v>
      </c>
      <c r="E103" s="324">
        <v>13</v>
      </c>
      <c r="F103" s="324">
        <v>3</v>
      </c>
      <c r="G103" s="324">
        <v>0</v>
      </c>
      <c r="H103" s="329">
        <v>0</v>
      </c>
      <c r="I103" s="323">
        <v>7434.79</v>
      </c>
      <c r="J103" s="323">
        <v>579.15</v>
      </c>
      <c r="K103" s="323">
        <v>0</v>
      </c>
      <c r="L103" s="273">
        <v>8013.94</v>
      </c>
    </row>
    <row r="104" spans="1:12">
      <c r="A104" s="248">
        <v>1</v>
      </c>
      <c r="B104" s="334" t="s">
        <v>503</v>
      </c>
      <c r="C104" s="334"/>
      <c r="D104" s="334" t="s">
        <v>503</v>
      </c>
      <c r="E104" s="3">
        <v>3113</v>
      </c>
      <c r="F104" s="3">
        <v>1057</v>
      </c>
      <c r="G104" s="3">
        <v>138</v>
      </c>
      <c r="H104" s="330">
        <v>0</v>
      </c>
      <c r="I104" s="166">
        <v>7091457.0499999998</v>
      </c>
      <c r="J104" s="166">
        <v>515281.43</v>
      </c>
      <c r="K104" s="166">
        <v>359111.17</v>
      </c>
      <c r="L104" s="249">
        <v>7965849.6500000004</v>
      </c>
    </row>
    <row r="105" spans="1:12">
      <c r="A105" s="183"/>
      <c r="B105" s="169" t="s">
        <v>503</v>
      </c>
      <c r="C105" s="169" t="s">
        <v>420</v>
      </c>
      <c r="D105" s="169" t="s">
        <v>394</v>
      </c>
      <c r="E105" s="324">
        <v>3113</v>
      </c>
      <c r="F105" s="324">
        <v>1057</v>
      </c>
      <c r="G105" s="324">
        <v>138</v>
      </c>
      <c r="H105" s="329">
        <v>0</v>
      </c>
      <c r="I105" s="323">
        <v>7091457.0499999998</v>
      </c>
      <c r="J105" s="323">
        <v>515281.43</v>
      </c>
      <c r="K105" s="323">
        <v>359111.17</v>
      </c>
      <c r="L105" s="273">
        <v>7965849.6500000004</v>
      </c>
    </row>
    <row r="115" spans="12:12">
      <c r="L115" s="529"/>
    </row>
    <row r="121" spans="12:12">
      <c r="L121" s="232">
        <f>SUM(L19:L120)</f>
        <v>3785240553.2400012</v>
      </c>
    </row>
  </sheetData>
  <autoFilter ref="A3:L105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workbookViewId="0">
      <selection sqref="A1:K1"/>
    </sheetView>
  </sheetViews>
  <sheetFormatPr defaultRowHeight="14.4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>
      <c r="A1" s="620" t="s">
        <v>805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</row>
    <row r="2" spans="1:11" s="52" customFormat="1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1" ht="39" customHeight="1">
      <c r="A3" s="393" t="s">
        <v>637</v>
      </c>
      <c r="B3" s="394" t="s">
        <v>45</v>
      </c>
      <c r="C3" s="393" t="s">
        <v>308</v>
      </c>
      <c r="D3" s="394" t="s">
        <v>5</v>
      </c>
      <c r="E3" s="394" t="s">
        <v>6</v>
      </c>
      <c r="F3" s="394" t="s">
        <v>46</v>
      </c>
      <c r="G3" s="393" t="s">
        <v>632</v>
      </c>
      <c r="H3" s="393" t="s">
        <v>574</v>
      </c>
      <c r="I3" s="393" t="s">
        <v>638</v>
      </c>
      <c r="J3" s="393" t="s">
        <v>639</v>
      </c>
      <c r="K3" s="393" t="s">
        <v>3</v>
      </c>
    </row>
    <row r="4" spans="1:11" s="230" customFormat="1">
      <c r="A4" s="98" t="s">
        <v>511</v>
      </c>
      <c r="B4" s="98" t="s">
        <v>512</v>
      </c>
      <c r="C4" s="98" t="s">
        <v>77</v>
      </c>
      <c r="D4" s="99">
        <v>0</v>
      </c>
      <c r="E4" s="99">
        <v>41</v>
      </c>
      <c r="F4" s="99">
        <v>1</v>
      </c>
      <c r="G4" s="99">
        <v>0</v>
      </c>
      <c r="H4" s="99">
        <v>42</v>
      </c>
      <c r="I4" s="67">
        <v>41151.410000000003</v>
      </c>
      <c r="J4" s="67">
        <v>4934.74</v>
      </c>
      <c r="K4" s="325">
        <v>117.49</v>
      </c>
    </row>
    <row r="5" spans="1:11" s="230" customFormat="1">
      <c r="A5" s="98" t="s">
        <v>511</v>
      </c>
      <c r="B5" s="98" t="s">
        <v>512</v>
      </c>
      <c r="C5" s="98" t="s">
        <v>78</v>
      </c>
      <c r="D5" s="99">
        <v>3</v>
      </c>
      <c r="E5" s="99">
        <v>23</v>
      </c>
      <c r="F5" s="99">
        <v>39</v>
      </c>
      <c r="G5" s="99">
        <v>0</v>
      </c>
      <c r="H5" s="99">
        <v>65</v>
      </c>
      <c r="I5" s="67">
        <v>136706.98000000001</v>
      </c>
      <c r="J5" s="67">
        <v>20696.52</v>
      </c>
      <c r="K5" s="381">
        <v>318.41000000000003</v>
      </c>
    </row>
    <row r="6" spans="1:11" s="230" customFormat="1">
      <c r="A6" s="98" t="s">
        <v>511</v>
      </c>
      <c r="B6" s="98" t="s">
        <v>512</v>
      </c>
      <c r="C6" s="98" t="s">
        <v>96</v>
      </c>
      <c r="D6" s="99">
        <v>10</v>
      </c>
      <c r="E6" s="99">
        <v>26</v>
      </c>
      <c r="F6" s="99">
        <v>31</v>
      </c>
      <c r="G6" s="99">
        <v>0</v>
      </c>
      <c r="H6" s="99">
        <v>67</v>
      </c>
      <c r="I6" s="67">
        <v>148347.57</v>
      </c>
      <c r="J6" s="67">
        <v>26262.94</v>
      </c>
      <c r="K6" s="381">
        <v>391.98</v>
      </c>
    </row>
    <row r="7" spans="1:11" s="230" customFormat="1">
      <c r="A7" s="98" t="s">
        <v>511</v>
      </c>
      <c r="B7" s="98" t="s">
        <v>512</v>
      </c>
      <c r="C7" s="98" t="s">
        <v>97</v>
      </c>
      <c r="D7" s="99">
        <v>82</v>
      </c>
      <c r="E7" s="99">
        <v>14</v>
      </c>
      <c r="F7" s="99">
        <v>32</v>
      </c>
      <c r="G7" s="99">
        <v>0</v>
      </c>
      <c r="H7" s="99">
        <v>128</v>
      </c>
      <c r="I7" s="67">
        <v>310573.76</v>
      </c>
      <c r="J7" s="67">
        <v>63128.85</v>
      </c>
      <c r="K7" s="381">
        <v>493.19</v>
      </c>
    </row>
    <row r="8" spans="1:11" s="230" customFormat="1">
      <c r="A8" s="98" t="s">
        <v>511</v>
      </c>
      <c r="B8" s="98" t="s">
        <v>512</v>
      </c>
      <c r="C8" s="98" t="s">
        <v>98</v>
      </c>
      <c r="D8" s="99">
        <v>273</v>
      </c>
      <c r="E8" s="99">
        <v>12</v>
      </c>
      <c r="F8" s="99">
        <v>13</v>
      </c>
      <c r="G8" s="99">
        <v>0</v>
      </c>
      <c r="H8" s="99">
        <v>298</v>
      </c>
      <c r="I8" s="67">
        <v>728896.64</v>
      </c>
      <c r="J8" s="67">
        <v>143979.82</v>
      </c>
      <c r="K8" s="381">
        <v>483.15</v>
      </c>
    </row>
    <row r="9" spans="1:11" s="230" customFormat="1">
      <c r="A9" s="98" t="s">
        <v>511</v>
      </c>
      <c r="B9" s="98" t="s">
        <v>512</v>
      </c>
      <c r="C9" s="98" t="s">
        <v>99</v>
      </c>
      <c r="D9" s="99">
        <v>204</v>
      </c>
      <c r="E9" s="99">
        <v>9</v>
      </c>
      <c r="F9" s="99">
        <v>8</v>
      </c>
      <c r="G9" s="99">
        <v>0</v>
      </c>
      <c r="H9" s="99">
        <v>221</v>
      </c>
      <c r="I9" s="67">
        <v>596299.68999999994</v>
      </c>
      <c r="J9" s="67">
        <v>98535.44</v>
      </c>
      <c r="K9" s="381">
        <v>445.86</v>
      </c>
    </row>
    <row r="10" spans="1:11" s="230" customFormat="1">
      <c r="A10" s="98" t="s">
        <v>511</v>
      </c>
      <c r="B10" s="98" t="s">
        <v>512</v>
      </c>
      <c r="C10" s="98" t="s">
        <v>100</v>
      </c>
      <c r="D10" s="99">
        <v>16</v>
      </c>
      <c r="E10" s="99">
        <v>5</v>
      </c>
      <c r="F10" s="99">
        <v>0</v>
      </c>
      <c r="G10" s="99">
        <v>0</v>
      </c>
      <c r="H10" s="99">
        <v>21</v>
      </c>
      <c r="I10" s="67">
        <v>68547.5</v>
      </c>
      <c r="J10" s="67">
        <v>9051.15</v>
      </c>
      <c r="K10" s="381">
        <v>431.01</v>
      </c>
    </row>
    <row r="11" spans="1:11" s="230" customFormat="1">
      <c r="A11" s="98" t="s">
        <v>511</v>
      </c>
      <c r="B11" s="98" t="s">
        <v>512</v>
      </c>
      <c r="C11" s="98" t="s">
        <v>101</v>
      </c>
      <c r="D11" s="99">
        <v>0</v>
      </c>
      <c r="E11" s="99">
        <v>5</v>
      </c>
      <c r="F11" s="99">
        <v>0</v>
      </c>
      <c r="G11" s="99">
        <v>0</v>
      </c>
      <c r="H11" s="99">
        <v>5</v>
      </c>
      <c r="I11" s="67">
        <v>30156.39</v>
      </c>
      <c r="J11" s="67">
        <v>1728</v>
      </c>
      <c r="K11" s="381">
        <v>345.6</v>
      </c>
    </row>
    <row r="12" spans="1:11" s="230" customFormat="1">
      <c r="A12" s="98" t="s">
        <v>511</v>
      </c>
      <c r="B12" s="98" t="s">
        <v>512</v>
      </c>
      <c r="C12" s="98" t="s">
        <v>102</v>
      </c>
      <c r="D12" s="99">
        <v>0</v>
      </c>
      <c r="E12" s="99">
        <v>5</v>
      </c>
      <c r="F12" s="99">
        <v>0</v>
      </c>
      <c r="G12" s="99">
        <v>0</v>
      </c>
      <c r="H12" s="99">
        <v>5</v>
      </c>
      <c r="I12" s="67">
        <v>15552</v>
      </c>
      <c r="J12" s="67">
        <v>1728</v>
      </c>
      <c r="K12" s="381">
        <v>345.6</v>
      </c>
    </row>
    <row r="13" spans="1:11" s="230" customFormat="1">
      <c r="A13" s="98" t="s">
        <v>511</v>
      </c>
      <c r="B13" s="98" t="s">
        <v>512</v>
      </c>
      <c r="C13" s="98" t="s">
        <v>110</v>
      </c>
      <c r="D13" s="99">
        <v>2</v>
      </c>
      <c r="E13" s="99">
        <v>4</v>
      </c>
      <c r="F13" s="99">
        <v>0</v>
      </c>
      <c r="G13" s="99">
        <v>0</v>
      </c>
      <c r="H13" s="99">
        <v>6</v>
      </c>
      <c r="I13" s="67">
        <v>14504.8</v>
      </c>
      <c r="J13" s="67">
        <v>2157.4</v>
      </c>
      <c r="K13" s="381">
        <v>359.57</v>
      </c>
    </row>
    <row r="14" spans="1:11" s="230" customFormat="1">
      <c r="A14" s="98" t="s">
        <v>511</v>
      </c>
      <c r="B14" s="98" t="s">
        <v>512</v>
      </c>
      <c r="C14" s="98" t="s">
        <v>111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67">
        <v>0</v>
      </c>
      <c r="J14" s="67">
        <v>0</v>
      </c>
      <c r="K14" s="381">
        <v>0</v>
      </c>
    </row>
    <row r="15" spans="1:11" s="230" customFormat="1">
      <c r="A15" s="98" t="s">
        <v>511</v>
      </c>
      <c r="B15" s="98" t="s">
        <v>512</v>
      </c>
      <c r="C15" s="98" t="s">
        <v>112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67">
        <v>0</v>
      </c>
      <c r="J15" s="67">
        <v>0</v>
      </c>
      <c r="K15" s="381">
        <v>0</v>
      </c>
    </row>
    <row r="16" spans="1:11" s="230" customFormat="1">
      <c r="A16" s="98" t="s">
        <v>511</v>
      </c>
      <c r="B16" s="98" t="s">
        <v>512</v>
      </c>
      <c r="C16" s="98" t="s">
        <v>429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67">
        <v>0</v>
      </c>
      <c r="J16" s="67">
        <v>0</v>
      </c>
      <c r="K16" s="381">
        <v>0</v>
      </c>
    </row>
    <row r="17" spans="1:11" s="230" customFormat="1">
      <c r="A17" s="98" t="s">
        <v>511</v>
      </c>
      <c r="B17" s="98" t="s">
        <v>512</v>
      </c>
      <c r="C17" s="98" t="s">
        <v>496</v>
      </c>
      <c r="D17" s="99">
        <v>590</v>
      </c>
      <c r="E17" s="99">
        <v>144</v>
      </c>
      <c r="F17" s="99">
        <v>124</v>
      </c>
      <c r="G17" s="99">
        <v>0</v>
      </c>
      <c r="H17" s="99">
        <v>858</v>
      </c>
      <c r="I17" s="67">
        <v>2090736.74</v>
      </c>
      <c r="J17" s="67">
        <v>372202.86</v>
      </c>
      <c r="K17" s="381">
        <v>433.8</v>
      </c>
    </row>
    <row r="18" spans="1:11" s="379" customFormat="1">
      <c r="A18" s="98" t="s">
        <v>623</v>
      </c>
      <c r="B18" s="98" t="s">
        <v>425</v>
      </c>
      <c r="C18" s="98" t="s">
        <v>77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67">
        <v>0</v>
      </c>
      <c r="J18" s="67">
        <v>0</v>
      </c>
      <c r="K18" s="381">
        <v>0</v>
      </c>
    </row>
    <row r="19" spans="1:11" s="379" customFormat="1">
      <c r="A19" s="98" t="s">
        <v>623</v>
      </c>
      <c r="B19" s="98" t="s">
        <v>425</v>
      </c>
      <c r="C19" s="98" t="s">
        <v>78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67">
        <v>0</v>
      </c>
      <c r="J19" s="67">
        <v>0</v>
      </c>
      <c r="K19" s="381">
        <v>0</v>
      </c>
    </row>
    <row r="20" spans="1:11" s="379" customFormat="1">
      <c r="A20" s="98" t="s">
        <v>623</v>
      </c>
      <c r="B20" s="98" t="s">
        <v>425</v>
      </c>
      <c r="C20" s="98" t="s">
        <v>96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67">
        <v>0</v>
      </c>
      <c r="J20" s="67">
        <v>0</v>
      </c>
      <c r="K20" s="381">
        <v>0</v>
      </c>
    </row>
    <row r="21" spans="1:11" s="379" customFormat="1">
      <c r="A21" s="98" t="s">
        <v>623</v>
      </c>
      <c r="B21" s="98" t="s">
        <v>425</v>
      </c>
      <c r="C21" s="98" t="s">
        <v>97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67">
        <v>0</v>
      </c>
      <c r="J21" s="67">
        <v>0</v>
      </c>
      <c r="K21" s="381">
        <v>0</v>
      </c>
    </row>
    <row r="22" spans="1:11" s="379" customFormat="1">
      <c r="A22" s="98" t="s">
        <v>623</v>
      </c>
      <c r="B22" s="98" t="s">
        <v>425</v>
      </c>
      <c r="C22" s="98" t="s">
        <v>98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67">
        <v>0</v>
      </c>
      <c r="J22" s="67">
        <v>0</v>
      </c>
      <c r="K22" s="381">
        <v>0</v>
      </c>
    </row>
    <row r="23" spans="1:11" s="379" customFormat="1">
      <c r="A23" s="98" t="s">
        <v>623</v>
      </c>
      <c r="B23" s="98" t="s">
        <v>425</v>
      </c>
      <c r="C23" s="98" t="s">
        <v>99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67">
        <v>0</v>
      </c>
      <c r="J23" s="67">
        <v>0</v>
      </c>
      <c r="K23" s="381">
        <v>0</v>
      </c>
    </row>
    <row r="24" spans="1:11" s="379" customFormat="1">
      <c r="A24" s="98" t="s">
        <v>623</v>
      </c>
      <c r="B24" s="98" t="s">
        <v>425</v>
      </c>
      <c r="C24" s="98" t="s">
        <v>100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67">
        <v>0</v>
      </c>
      <c r="J24" s="67">
        <v>0</v>
      </c>
      <c r="K24" s="381">
        <v>0</v>
      </c>
    </row>
    <row r="25" spans="1:11" s="379" customFormat="1">
      <c r="A25" s="98" t="s">
        <v>623</v>
      </c>
      <c r="B25" s="98" t="s">
        <v>425</v>
      </c>
      <c r="C25" s="98" t="s">
        <v>101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67">
        <v>0</v>
      </c>
      <c r="J25" s="67">
        <v>0</v>
      </c>
      <c r="K25" s="381">
        <v>0</v>
      </c>
    </row>
    <row r="26" spans="1:11" s="379" customFormat="1">
      <c r="A26" s="381" t="s">
        <v>623</v>
      </c>
      <c r="B26" s="381" t="s">
        <v>425</v>
      </c>
      <c r="C26" s="381" t="s">
        <v>102</v>
      </c>
      <c r="D26" s="381">
        <v>0</v>
      </c>
      <c r="E26" s="381">
        <v>0</v>
      </c>
      <c r="F26" s="381">
        <v>0</v>
      </c>
      <c r="G26" s="381">
        <v>0</v>
      </c>
      <c r="H26" s="381">
        <v>0</v>
      </c>
      <c r="I26" s="321">
        <v>0</v>
      </c>
      <c r="J26" s="321">
        <v>0</v>
      </c>
      <c r="K26" s="381">
        <v>0</v>
      </c>
    </row>
    <row r="27" spans="1:11" s="379" customFormat="1">
      <c r="A27" s="381" t="s">
        <v>623</v>
      </c>
      <c r="B27" s="381" t="s">
        <v>425</v>
      </c>
      <c r="C27" s="381" t="s">
        <v>110</v>
      </c>
      <c r="D27" s="381">
        <v>0</v>
      </c>
      <c r="E27" s="381">
        <v>0</v>
      </c>
      <c r="F27" s="381">
        <v>0</v>
      </c>
      <c r="G27" s="381">
        <v>0</v>
      </c>
      <c r="H27" s="381">
        <v>0</v>
      </c>
      <c r="I27" s="321">
        <v>0</v>
      </c>
      <c r="J27" s="321">
        <v>0</v>
      </c>
      <c r="K27" s="381">
        <v>0</v>
      </c>
    </row>
    <row r="28" spans="1:11" s="379" customFormat="1">
      <c r="A28" s="381" t="s">
        <v>623</v>
      </c>
      <c r="B28" s="381" t="s">
        <v>425</v>
      </c>
      <c r="C28" s="381" t="s">
        <v>111</v>
      </c>
      <c r="D28" s="381">
        <v>0</v>
      </c>
      <c r="E28" s="381">
        <v>0</v>
      </c>
      <c r="F28" s="381">
        <v>0</v>
      </c>
      <c r="G28" s="381">
        <v>0</v>
      </c>
      <c r="H28" s="381">
        <v>0</v>
      </c>
      <c r="I28" s="321">
        <v>0</v>
      </c>
      <c r="J28" s="321">
        <v>0</v>
      </c>
      <c r="K28" s="381">
        <v>0</v>
      </c>
    </row>
    <row r="29" spans="1:11" s="379" customFormat="1">
      <c r="A29" s="381" t="s">
        <v>623</v>
      </c>
      <c r="B29" s="381" t="s">
        <v>425</v>
      </c>
      <c r="C29" s="381" t="s">
        <v>112</v>
      </c>
      <c r="D29" s="381">
        <v>0</v>
      </c>
      <c r="E29" s="381">
        <v>0</v>
      </c>
      <c r="F29" s="381">
        <v>0</v>
      </c>
      <c r="G29" s="381">
        <v>0</v>
      </c>
      <c r="H29" s="381">
        <v>0</v>
      </c>
      <c r="I29" s="321">
        <v>0</v>
      </c>
      <c r="J29" s="321">
        <v>0</v>
      </c>
      <c r="K29" s="381">
        <v>0</v>
      </c>
    </row>
    <row r="30" spans="1:11" s="379" customFormat="1">
      <c r="A30" s="381" t="s">
        <v>623</v>
      </c>
      <c r="B30" s="381" t="s">
        <v>425</v>
      </c>
      <c r="C30" s="381" t="s">
        <v>429</v>
      </c>
      <c r="D30" s="381">
        <v>0</v>
      </c>
      <c r="E30" s="381">
        <v>0</v>
      </c>
      <c r="F30" s="381">
        <v>0</v>
      </c>
      <c r="G30" s="381">
        <v>0</v>
      </c>
      <c r="H30" s="381">
        <v>0</v>
      </c>
      <c r="I30" s="321">
        <v>0</v>
      </c>
      <c r="J30" s="321">
        <v>0</v>
      </c>
      <c r="K30" s="381">
        <v>0</v>
      </c>
    </row>
    <row r="31" spans="1:11" s="379" customFormat="1">
      <c r="A31" s="381" t="s">
        <v>623</v>
      </c>
      <c r="B31" s="381" t="s">
        <v>425</v>
      </c>
      <c r="C31" s="381" t="s">
        <v>496</v>
      </c>
      <c r="D31" s="381">
        <v>0</v>
      </c>
      <c r="E31" s="381">
        <v>0</v>
      </c>
      <c r="F31" s="381">
        <v>0</v>
      </c>
      <c r="G31" s="381">
        <v>0</v>
      </c>
      <c r="H31" s="381">
        <v>0</v>
      </c>
      <c r="I31" s="321">
        <v>0</v>
      </c>
      <c r="J31" s="321">
        <v>0</v>
      </c>
      <c r="K31" s="381">
        <v>0</v>
      </c>
    </row>
    <row r="32" spans="1:11">
      <c r="A32" s="381" t="s">
        <v>420</v>
      </c>
      <c r="B32" s="381" t="s">
        <v>503</v>
      </c>
      <c r="C32" s="381" t="s">
        <v>77</v>
      </c>
      <c r="D32" s="381">
        <v>0</v>
      </c>
      <c r="E32" s="381">
        <v>0</v>
      </c>
      <c r="F32" s="381">
        <v>0</v>
      </c>
      <c r="G32" s="381">
        <v>0</v>
      </c>
      <c r="H32" s="381">
        <v>0</v>
      </c>
      <c r="I32" s="321">
        <v>0</v>
      </c>
      <c r="J32" s="321">
        <v>0</v>
      </c>
      <c r="K32" s="381">
        <v>0</v>
      </c>
    </row>
    <row r="33" spans="1:11">
      <c r="A33" s="381" t="s">
        <v>420</v>
      </c>
      <c r="B33" s="381" t="s">
        <v>503</v>
      </c>
      <c r="C33" s="381" t="s">
        <v>78</v>
      </c>
      <c r="D33" s="381">
        <v>0</v>
      </c>
      <c r="E33" s="381">
        <v>0</v>
      </c>
      <c r="F33" s="381">
        <v>0</v>
      </c>
      <c r="G33" s="381">
        <v>0</v>
      </c>
      <c r="H33" s="381">
        <v>0</v>
      </c>
      <c r="I33" s="321">
        <v>0</v>
      </c>
      <c r="J33" s="321">
        <v>0</v>
      </c>
      <c r="K33" s="381">
        <v>0</v>
      </c>
    </row>
    <row r="34" spans="1:11">
      <c r="A34" s="381" t="s">
        <v>420</v>
      </c>
      <c r="B34" s="381" t="s">
        <v>503</v>
      </c>
      <c r="C34" s="381" t="s">
        <v>96</v>
      </c>
      <c r="D34" s="381">
        <v>0</v>
      </c>
      <c r="E34" s="381">
        <v>0</v>
      </c>
      <c r="F34" s="381">
        <v>0</v>
      </c>
      <c r="G34" s="381">
        <v>0</v>
      </c>
      <c r="H34" s="381">
        <v>0</v>
      </c>
      <c r="I34" s="321">
        <v>0</v>
      </c>
      <c r="J34" s="321">
        <v>0</v>
      </c>
      <c r="K34" s="381">
        <v>0</v>
      </c>
    </row>
    <row r="35" spans="1:11">
      <c r="A35" s="381" t="s">
        <v>420</v>
      </c>
      <c r="B35" s="381" t="s">
        <v>503</v>
      </c>
      <c r="C35" s="381" t="s">
        <v>97</v>
      </c>
      <c r="D35" s="381">
        <v>0</v>
      </c>
      <c r="E35" s="381">
        <v>0</v>
      </c>
      <c r="F35" s="381">
        <v>0</v>
      </c>
      <c r="G35" s="381">
        <v>0</v>
      </c>
      <c r="H35" s="381">
        <v>0</v>
      </c>
      <c r="I35" s="321">
        <v>0</v>
      </c>
      <c r="J35" s="321">
        <v>0</v>
      </c>
      <c r="K35" s="381">
        <v>0</v>
      </c>
    </row>
    <row r="36" spans="1:11">
      <c r="A36" s="381" t="s">
        <v>420</v>
      </c>
      <c r="B36" s="381" t="s">
        <v>503</v>
      </c>
      <c r="C36" s="381" t="s">
        <v>98</v>
      </c>
      <c r="D36" s="381">
        <v>0</v>
      </c>
      <c r="E36" s="381">
        <v>0</v>
      </c>
      <c r="F36" s="381">
        <v>0</v>
      </c>
      <c r="G36" s="381">
        <v>0</v>
      </c>
      <c r="H36" s="381">
        <v>0</v>
      </c>
      <c r="I36" s="321">
        <v>0</v>
      </c>
      <c r="J36" s="321">
        <v>0</v>
      </c>
      <c r="K36" s="381">
        <v>0</v>
      </c>
    </row>
    <row r="37" spans="1:11">
      <c r="A37" s="381" t="s">
        <v>420</v>
      </c>
      <c r="B37" s="381" t="s">
        <v>503</v>
      </c>
      <c r="C37" s="381" t="s">
        <v>99</v>
      </c>
      <c r="D37" s="381">
        <v>0</v>
      </c>
      <c r="E37" s="381">
        <v>0</v>
      </c>
      <c r="F37" s="381">
        <v>0</v>
      </c>
      <c r="G37" s="381">
        <v>0</v>
      </c>
      <c r="H37" s="381">
        <v>0</v>
      </c>
      <c r="I37" s="321">
        <v>0</v>
      </c>
      <c r="J37" s="321">
        <v>0</v>
      </c>
      <c r="K37" s="381">
        <v>0</v>
      </c>
    </row>
    <row r="38" spans="1:11">
      <c r="A38" s="381" t="s">
        <v>420</v>
      </c>
      <c r="B38" s="381" t="s">
        <v>503</v>
      </c>
      <c r="C38" s="381" t="s">
        <v>100</v>
      </c>
      <c r="D38" s="381">
        <v>0</v>
      </c>
      <c r="E38" s="381">
        <v>0</v>
      </c>
      <c r="F38" s="381">
        <v>0</v>
      </c>
      <c r="G38" s="381">
        <v>0</v>
      </c>
      <c r="H38" s="381">
        <v>0</v>
      </c>
      <c r="I38" s="321">
        <v>0</v>
      </c>
      <c r="J38" s="321">
        <v>0</v>
      </c>
      <c r="K38" s="381">
        <v>0</v>
      </c>
    </row>
    <row r="39" spans="1:11">
      <c r="A39" s="381" t="s">
        <v>420</v>
      </c>
      <c r="B39" s="381" t="s">
        <v>503</v>
      </c>
      <c r="C39" s="381" t="s">
        <v>101</v>
      </c>
      <c r="D39" s="381">
        <v>0</v>
      </c>
      <c r="E39" s="381">
        <v>0</v>
      </c>
      <c r="F39" s="381">
        <v>0</v>
      </c>
      <c r="G39" s="381">
        <v>0</v>
      </c>
      <c r="H39" s="381">
        <v>0</v>
      </c>
      <c r="I39" s="321">
        <v>0</v>
      </c>
      <c r="J39" s="321">
        <v>0</v>
      </c>
      <c r="K39" s="381">
        <v>0</v>
      </c>
    </row>
    <row r="40" spans="1:11">
      <c r="A40" s="98" t="s">
        <v>420</v>
      </c>
      <c r="B40" s="98" t="s">
        <v>503</v>
      </c>
      <c r="C40" s="98" t="s">
        <v>102</v>
      </c>
      <c r="D40" s="99">
        <v>0</v>
      </c>
      <c r="E40" s="99">
        <v>0</v>
      </c>
      <c r="F40" s="99">
        <v>0</v>
      </c>
      <c r="G40" s="99">
        <v>0</v>
      </c>
      <c r="H40" s="99">
        <v>0</v>
      </c>
      <c r="I40" s="67">
        <v>0</v>
      </c>
      <c r="J40" s="67">
        <v>0</v>
      </c>
      <c r="K40" s="381">
        <v>0</v>
      </c>
    </row>
    <row r="41" spans="1:11">
      <c r="A41" s="98" t="s">
        <v>420</v>
      </c>
      <c r="B41" s="98" t="s">
        <v>503</v>
      </c>
      <c r="C41" s="98" t="s">
        <v>110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67">
        <v>0</v>
      </c>
      <c r="J41" s="67">
        <v>0</v>
      </c>
      <c r="K41" s="381">
        <v>0</v>
      </c>
    </row>
    <row r="42" spans="1:11">
      <c r="A42" s="98" t="s">
        <v>420</v>
      </c>
      <c r="B42" s="98" t="s">
        <v>503</v>
      </c>
      <c r="C42" s="98" t="s">
        <v>111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67">
        <v>0</v>
      </c>
      <c r="J42" s="67">
        <v>0</v>
      </c>
      <c r="K42" s="381">
        <v>0</v>
      </c>
    </row>
    <row r="43" spans="1:11">
      <c r="A43" s="98" t="s">
        <v>420</v>
      </c>
      <c r="B43" s="98" t="s">
        <v>503</v>
      </c>
      <c r="C43" s="98" t="s">
        <v>112</v>
      </c>
      <c r="D43" s="99">
        <v>0</v>
      </c>
      <c r="E43" s="99">
        <v>0</v>
      </c>
      <c r="F43" s="99">
        <v>0</v>
      </c>
      <c r="G43" s="99">
        <v>0</v>
      </c>
      <c r="H43" s="99">
        <v>0</v>
      </c>
      <c r="I43" s="67">
        <v>0</v>
      </c>
      <c r="J43" s="67">
        <v>0</v>
      </c>
      <c r="K43" s="381">
        <v>0</v>
      </c>
    </row>
    <row r="44" spans="1:11">
      <c r="A44" s="98" t="s">
        <v>420</v>
      </c>
      <c r="B44" s="98" t="s">
        <v>503</v>
      </c>
      <c r="C44" s="98" t="s">
        <v>429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67">
        <v>0</v>
      </c>
      <c r="J44" s="67">
        <v>0</v>
      </c>
      <c r="K44" s="381">
        <v>0</v>
      </c>
    </row>
    <row r="45" spans="1:11">
      <c r="A45" s="98" t="s">
        <v>420</v>
      </c>
      <c r="B45" s="98" t="s">
        <v>503</v>
      </c>
      <c r="C45" s="98" t="s">
        <v>496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67">
        <v>0</v>
      </c>
      <c r="J45" s="67">
        <v>0</v>
      </c>
      <c r="K45" s="381">
        <v>0</v>
      </c>
    </row>
    <row r="46" spans="1:11">
      <c r="A46" s="98" t="s">
        <v>409</v>
      </c>
      <c r="B46" s="98" t="s">
        <v>566</v>
      </c>
      <c r="C46" s="98" t="s">
        <v>77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67">
        <v>0</v>
      </c>
      <c r="J46" s="67">
        <v>0</v>
      </c>
      <c r="K46" s="381">
        <v>0</v>
      </c>
    </row>
    <row r="47" spans="1:11">
      <c r="A47" s="98" t="s">
        <v>409</v>
      </c>
      <c r="B47" s="98" t="s">
        <v>566</v>
      </c>
      <c r="C47" s="98" t="s">
        <v>78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67">
        <v>0</v>
      </c>
      <c r="J47" s="67">
        <v>0</v>
      </c>
      <c r="K47" s="381">
        <v>0</v>
      </c>
    </row>
    <row r="48" spans="1:11">
      <c r="A48" s="98" t="s">
        <v>409</v>
      </c>
      <c r="B48" s="98" t="s">
        <v>566</v>
      </c>
      <c r="C48" s="98" t="s">
        <v>96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67">
        <v>0</v>
      </c>
      <c r="J48" s="67">
        <v>0</v>
      </c>
      <c r="K48" s="381">
        <v>0</v>
      </c>
    </row>
    <row r="49" spans="1:11">
      <c r="A49" s="98" t="s">
        <v>409</v>
      </c>
      <c r="B49" s="98" t="s">
        <v>566</v>
      </c>
      <c r="C49" s="98" t="s">
        <v>97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67">
        <v>0</v>
      </c>
      <c r="J49" s="67">
        <v>0</v>
      </c>
      <c r="K49" s="381">
        <v>0</v>
      </c>
    </row>
    <row r="50" spans="1:11">
      <c r="A50" s="98" t="s">
        <v>409</v>
      </c>
      <c r="B50" s="98" t="s">
        <v>566</v>
      </c>
      <c r="C50" s="98" t="s">
        <v>98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67">
        <v>0</v>
      </c>
      <c r="J50" s="67">
        <v>0</v>
      </c>
      <c r="K50" s="381">
        <v>0</v>
      </c>
    </row>
    <row r="51" spans="1:11">
      <c r="A51" s="98" t="s">
        <v>409</v>
      </c>
      <c r="B51" s="98" t="s">
        <v>566</v>
      </c>
      <c r="C51" s="98" t="s">
        <v>99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67">
        <v>0</v>
      </c>
      <c r="J51" s="67">
        <v>0</v>
      </c>
      <c r="K51" s="381">
        <v>0</v>
      </c>
    </row>
    <row r="52" spans="1:11">
      <c r="A52" s="98" t="s">
        <v>409</v>
      </c>
      <c r="B52" s="98" t="s">
        <v>566</v>
      </c>
      <c r="C52" s="98" t="s">
        <v>100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67">
        <v>0</v>
      </c>
      <c r="J52" s="67">
        <v>0</v>
      </c>
      <c r="K52" s="381">
        <v>0</v>
      </c>
    </row>
    <row r="53" spans="1:11">
      <c r="A53" s="98" t="s">
        <v>409</v>
      </c>
      <c r="B53" s="98" t="s">
        <v>566</v>
      </c>
      <c r="C53" s="98" t="s">
        <v>101</v>
      </c>
      <c r="D53" s="99">
        <v>0</v>
      </c>
      <c r="E53" s="99">
        <v>2</v>
      </c>
      <c r="F53" s="99">
        <v>0</v>
      </c>
      <c r="G53" s="99">
        <v>0</v>
      </c>
      <c r="H53" s="99">
        <v>2</v>
      </c>
      <c r="I53" s="67">
        <v>0</v>
      </c>
      <c r="J53" s="67">
        <v>182.19</v>
      </c>
      <c r="K53" s="381">
        <v>91.1</v>
      </c>
    </row>
    <row r="54" spans="1:11">
      <c r="A54" s="98" t="s">
        <v>409</v>
      </c>
      <c r="B54" s="98" t="s">
        <v>566</v>
      </c>
      <c r="C54" s="98" t="s">
        <v>102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67">
        <v>0</v>
      </c>
      <c r="J54" s="67">
        <v>0</v>
      </c>
      <c r="K54" s="381">
        <v>0</v>
      </c>
    </row>
    <row r="55" spans="1:11">
      <c r="A55" s="98" t="s">
        <v>409</v>
      </c>
      <c r="B55" s="98" t="s">
        <v>566</v>
      </c>
      <c r="C55" s="98" t="s">
        <v>110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67">
        <v>0</v>
      </c>
      <c r="J55" s="67">
        <v>0</v>
      </c>
      <c r="K55" s="381">
        <v>0</v>
      </c>
    </row>
    <row r="56" spans="1:11">
      <c r="A56" s="98" t="s">
        <v>409</v>
      </c>
      <c r="B56" s="98" t="s">
        <v>566</v>
      </c>
      <c r="C56" s="98" t="s">
        <v>111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67">
        <v>0</v>
      </c>
      <c r="J56" s="67">
        <v>0</v>
      </c>
      <c r="K56" s="381">
        <v>0</v>
      </c>
    </row>
    <row r="57" spans="1:11">
      <c r="A57" s="98" t="s">
        <v>409</v>
      </c>
      <c r="B57" s="98" t="s">
        <v>566</v>
      </c>
      <c r="C57" s="98" t="s">
        <v>112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67">
        <v>0</v>
      </c>
      <c r="J57" s="67">
        <v>0</v>
      </c>
      <c r="K57" s="381">
        <v>0</v>
      </c>
    </row>
    <row r="58" spans="1:11">
      <c r="A58" s="98" t="s">
        <v>409</v>
      </c>
      <c r="B58" s="98" t="s">
        <v>566</v>
      </c>
      <c r="C58" s="98" t="s">
        <v>429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67">
        <v>0</v>
      </c>
      <c r="J58" s="67">
        <v>0</v>
      </c>
      <c r="K58" s="381">
        <v>0</v>
      </c>
    </row>
    <row r="59" spans="1:11">
      <c r="A59" s="98" t="s">
        <v>409</v>
      </c>
      <c r="B59" s="98" t="s">
        <v>566</v>
      </c>
      <c r="C59" s="98" t="s">
        <v>496</v>
      </c>
      <c r="D59" s="99">
        <v>0</v>
      </c>
      <c r="E59" s="99">
        <v>2</v>
      </c>
      <c r="F59" s="99">
        <v>0</v>
      </c>
      <c r="G59" s="99">
        <v>0</v>
      </c>
      <c r="H59" s="99">
        <v>2</v>
      </c>
      <c r="I59" s="67">
        <v>0</v>
      </c>
      <c r="J59" s="67">
        <v>182.19</v>
      </c>
      <c r="K59" s="381">
        <v>91.1</v>
      </c>
    </row>
    <row r="60" spans="1:11">
      <c r="A60" s="98" t="s">
        <v>412</v>
      </c>
      <c r="B60" s="98" t="s">
        <v>387</v>
      </c>
      <c r="C60" s="98" t="s">
        <v>77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67">
        <v>0</v>
      </c>
      <c r="J60" s="67">
        <v>0</v>
      </c>
      <c r="K60" s="381">
        <v>0</v>
      </c>
    </row>
    <row r="61" spans="1:11">
      <c r="A61" s="98" t="s">
        <v>412</v>
      </c>
      <c r="B61" s="98" t="s">
        <v>387</v>
      </c>
      <c r="C61" s="98" t="s">
        <v>78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67">
        <v>0</v>
      </c>
      <c r="J61" s="67">
        <v>0</v>
      </c>
      <c r="K61" s="381">
        <v>0</v>
      </c>
    </row>
    <row r="62" spans="1:11">
      <c r="A62" s="98" t="s">
        <v>412</v>
      </c>
      <c r="B62" s="98" t="s">
        <v>387</v>
      </c>
      <c r="C62" s="98" t="s">
        <v>96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67">
        <v>0</v>
      </c>
      <c r="J62" s="67">
        <v>0</v>
      </c>
      <c r="K62" s="381">
        <v>0</v>
      </c>
    </row>
    <row r="63" spans="1:11">
      <c r="A63" s="98" t="s">
        <v>412</v>
      </c>
      <c r="B63" s="98" t="s">
        <v>387</v>
      </c>
      <c r="C63" s="98" t="s">
        <v>97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67">
        <v>0</v>
      </c>
      <c r="J63" s="67">
        <v>0</v>
      </c>
      <c r="K63" s="381">
        <v>0</v>
      </c>
    </row>
    <row r="64" spans="1:11">
      <c r="A64" s="98" t="s">
        <v>412</v>
      </c>
      <c r="B64" s="98" t="s">
        <v>387</v>
      </c>
      <c r="C64" s="98" t="s">
        <v>98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67">
        <v>0</v>
      </c>
      <c r="J64" s="67">
        <v>0</v>
      </c>
      <c r="K64" s="381">
        <v>0</v>
      </c>
    </row>
    <row r="65" spans="1:11">
      <c r="A65" s="98" t="s">
        <v>412</v>
      </c>
      <c r="B65" s="98" t="s">
        <v>387</v>
      </c>
      <c r="C65" s="98" t="s">
        <v>99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67">
        <v>0</v>
      </c>
      <c r="J65" s="67">
        <v>0</v>
      </c>
      <c r="K65" s="381">
        <v>0</v>
      </c>
    </row>
    <row r="66" spans="1:11">
      <c r="A66" s="98" t="s">
        <v>412</v>
      </c>
      <c r="B66" s="98" t="s">
        <v>387</v>
      </c>
      <c r="C66" s="98" t="s">
        <v>100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67">
        <v>0</v>
      </c>
      <c r="J66" s="67">
        <v>0</v>
      </c>
      <c r="K66" s="381">
        <v>0</v>
      </c>
    </row>
    <row r="67" spans="1:11">
      <c r="A67" s="98" t="s">
        <v>412</v>
      </c>
      <c r="B67" s="98" t="s">
        <v>387</v>
      </c>
      <c r="C67" s="98" t="s">
        <v>101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67">
        <v>0</v>
      </c>
      <c r="J67" s="67">
        <v>0</v>
      </c>
      <c r="K67" s="381">
        <v>0</v>
      </c>
    </row>
    <row r="68" spans="1:11">
      <c r="A68" s="98" t="s">
        <v>412</v>
      </c>
      <c r="B68" s="98" t="s">
        <v>387</v>
      </c>
      <c r="C68" s="98" t="s">
        <v>102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67">
        <v>0</v>
      </c>
      <c r="J68" s="67">
        <v>0</v>
      </c>
      <c r="K68" s="381">
        <v>0</v>
      </c>
    </row>
    <row r="69" spans="1:11">
      <c r="A69" s="98" t="s">
        <v>412</v>
      </c>
      <c r="B69" s="98" t="s">
        <v>387</v>
      </c>
      <c r="C69" s="98" t="s">
        <v>110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67">
        <v>0</v>
      </c>
      <c r="J69" s="67">
        <v>0</v>
      </c>
      <c r="K69" s="381">
        <v>0</v>
      </c>
    </row>
    <row r="70" spans="1:11">
      <c r="A70" s="98" t="s">
        <v>412</v>
      </c>
      <c r="B70" s="98" t="s">
        <v>387</v>
      </c>
      <c r="C70" s="98" t="s">
        <v>111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67">
        <v>0</v>
      </c>
      <c r="J70" s="67">
        <v>0</v>
      </c>
      <c r="K70" s="381">
        <v>0</v>
      </c>
    </row>
    <row r="71" spans="1:11">
      <c r="A71" s="98" t="s">
        <v>412</v>
      </c>
      <c r="B71" s="98" t="s">
        <v>387</v>
      </c>
      <c r="C71" s="98" t="s">
        <v>112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67">
        <v>0</v>
      </c>
      <c r="J71" s="67">
        <v>0</v>
      </c>
      <c r="K71" s="381">
        <v>0</v>
      </c>
    </row>
    <row r="72" spans="1:11">
      <c r="A72" s="98" t="s">
        <v>412</v>
      </c>
      <c r="B72" s="98" t="s">
        <v>387</v>
      </c>
      <c r="C72" s="98" t="s">
        <v>429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67">
        <v>0</v>
      </c>
      <c r="J72" s="67">
        <v>0</v>
      </c>
      <c r="K72" s="381">
        <v>0</v>
      </c>
    </row>
    <row r="73" spans="1:11">
      <c r="A73" s="98" t="s">
        <v>412</v>
      </c>
      <c r="B73" s="98" t="s">
        <v>387</v>
      </c>
      <c r="C73" s="98" t="s">
        <v>496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67">
        <v>0</v>
      </c>
      <c r="J73" s="67">
        <v>0</v>
      </c>
      <c r="K73" s="381">
        <v>0</v>
      </c>
    </row>
    <row r="74" spans="1:11">
      <c r="A74" s="98" t="s">
        <v>602</v>
      </c>
      <c r="B74" s="98" t="s">
        <v>603</v>
      </c>
      <c r="C74" s="98" t="s">
        <v>77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67">
        <v>0</v>
      </c>
      <c r="J74" s="67">
        <v>0</v>
      </c>
      <c r="K74" s="381">
        <v>0</v>
      </c>
    </row>
    <row r="75" spans="1:11">
      <c r="A75" s="98" t="s">
        <v>602</v>
      </c>
      <c r="B75" s="98" t="s">
        <v>603</v>
      </c>
      <c r="C75" s="98" t="s">
        <v>78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67">
        <v>0</v>
      </c>
      <c r="J75" s="67">
        <v>0</v>
      </c>
      <c r="K75" s="381">
        <v>0</v>
      </c>
    </row>
    <row r="76" spans="1:11">
      <c r="A76" s="98" t="s">
        <v>602</v>
      </c>
      <c r="B76" s="98" t="s">
        <v>603</v>
      </c>
      <c r="C76" s="98" t="s">
        <v>96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67">
        <v>0</v>
      </c>
      <c r="J76" s="67">
        <v>0</v>
      </c>
      <c r="K76" s="381">
        <v>0</v>
      </c>
    </row>
    <row r="77" spans="1:11">
      <c r="A77" s="98" t="s">
        <v>602</v>
      </c>
      <c r="B77" s="98" t="s">
        <v>603</v>
      </c>
      <c r="C77" s="98" t="s">
        <v>97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67">
        <v>0</v>
      </c>
      <c r="J77" s="67">
        <v>0</v>
      </c>
      <c r="K77" s="381">
        <v>0</v>
      </c>
    </row>
    <row r="78" spans="1:11">
      <c r="A78" s="98" t="s">
        <v>602</v>
      </c>
      <c r="B78" s="98" t="s">
        <v>603</v>
      </c>
      <c r="C78" s="98" t="s">
        <v>98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67">
        <v>0</v>
      </c>
      <c r="J78" s="67">
        <v>0</v>
      </c>
      <c r="K78" s="381">
        <v>0</v>
      </c>
    </row>
    <row r="79" spans="1:11">
      <c r="A79" s="98" t="s">
        <v>602</v>
      </c>
      <c r="B79" s="98" t="s">
        <v>603</v>
      </c>
      <c r="C79" s="98" t="s">
        <v>99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67">
        <v>0</v>
      </c>
      <c r="J79" s="67">
        <v>0</v>
      </c>
      <c r="K79" s="381">
        <v>0</v>
      </c>
    </row>
    <row r="80" spans="1:11">
      <c r="A80" s="98" t="s">
        <v>602</v>
      </c>
      <c r="B80" s="98" t="s">
        <v>603</v>
      </c>
      <c r="C80" s="98" t="s">
        <v>100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67">
        <v>0</v>
      </c>
      <c r="J80" s="67">
        <v>0</v>
      </c>
      <c r="K80" s="381">
        <v>0</v>
      </c>
    </row>
    <row r="81" spans="1:11">
      <c r="A81" s="98" t="s">
        <v>602</v>
      </c>
      <c r="B81" s="98" t="s">
        <v>603</v>
      </c>
      <c r="C81" s="98" t="s">
        <v>101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67">
        <v>0</v>
      </c>
      <c r="J81" s="67">
        <v>0</v>
      </c>
      <c r="K81" s="381">
        <v>0</v>
      </c>
    </row>
    <row r="82" spans="1:11">
      <c r="A82" s="381" t="s">
        <v>602</v>
      </c>
      <c r="B82" s="381" t="s">
        <v>603</v>
      </c>
      <c r="C82" s="381" t="s">
        <v>102</v>
      </c>
      <c r="D82" s="381">
        <v>0</v>
      </c>
      <c r="E82" s="381">
        <v>0</v>
      </c>
      <c r="F82" s="381">
        <v>0</v>
      </c>
      <c r="G82" s="381">
        <v>0</v>
      </c>
      <c r="H82" s="381">
        <v>0</v>
      </c>
      <c r="I82" s="381">
        <v>0</v>
      </c>
      <c r="J82" s="381">
        <v>0</v>
      </c>
      <c r="K82" s="381">
        <v>0</v>
      </c>
    </row>
    <row r="83" spans="1:11">
      <c r="A83" s="381" t="s">
        <v>602</v>
      </c>
      <c r="B83" s="381" t="s">
        <v>603</v>
      </c>
      <c r="C83" s="381" t="s">
        <v>110</v>
      </c>
      <c r="D83" s="381">
        <v>0</v>
      </c>
      <c r="E83" s="381">
        <v>0</v>
      </c>
      <c r="F83" s="381">
        <v>0</v>
      </c>
      <c r="G83" s="381">
        <v>0</v>
      </c>
      <c r="H83" s="381">
        <v>0</v>
      </c>
      <c r="I83" s="381">
        <v>0</v>
      </c>
      <c r="J83" s="381">
        <v>0</v>
      </c>
      <c r="K83" s="381">
        <v>0</v>
      </c>
    </row>
    <row r="84" spans="1:11">
      <c r="A84" s="381" t="s">
        <v>602</v>
      </c>
      <c r="B84" s="381" t="s">
        <v>603</v>
      </c>
      <c r="C84" s="381" t="s">
        <v>111</v>
      </c>
      <c r="D84" s="381">
        <v>0</v>
      </c>
      <c r="E84" s="381">
        <v>0</v>
      </c>
      <c r="F84" s="381">
        <v>0</v>
      </c>
      <c r="G84" s="381">
        <v>0</v>
      </c>
      <c r="H84" s="381">
        <v>0</v>
      </c>
      <c r="I84" s="381">
        <v>0</v>
      </c>
      <c r="J84" s="381">
        <v>0</v>
      </c>
      <c r="K84" s="381">
        <v>0</v>
      </c>
    </row>
    <row r="85" spans="1:11">
      <c r="A85" s="381" t="s">
        <v>602</v>
      </c>
      <c r="B85" s="381" t="s">
        <v>603</v>
      </c>
      <c r="C85" s="381" t="s">
        <v>112</v>
      </c>
      <c r="D85" s="381">
        <v>0</v>
      </c>
      <c r="E85" s="381">
        <v>0</v>
      </c>
      <c r="F85" s="381">
        <v>0</v>
      </c>
      <c r="G85" s="381">
        <v>0</v>
      </c>
      <c r="H85" s="381">
        <v>0</v>
      </c>
      <c r="I85" s="381">
        <v>0</v>
      </c>
      <c r="J85" s="381">
        <v>0</v>
      </c>
      <c r="K85" s="381">
        <v>0</v>
      </c>
    </row>
    <row r="86" spans="1:11">
      <c r="A86" s="381" t="s">
        <v>602</v>
      </c>
      <c r="B86" s="381" t="s">
        <v>603</v>
      </c>
      <c r="C86" s="381" t="s">
        <v>429</v>
      </c>
      <c r="D86" s="381">
        <v>0</v>
      </c>
      <c r="E86" s="381">
        <v>0</v>
      </c>
      <c r="F86" s="381">
        <v>0</v>
      </c>
      <c r="G86" s="381">
        <v>0</v>
      </c>
      <c r="H86" s="381">
        <v>0</v>
      </c>
      <c r="I86" s="381">
        <v>0</v>
      </c>
      <c r="J86" s="381">
        <v>0</v>
      </c>
      <c r="K86" s="381">
        <v>0</v>
      </c>
    </row>
    <row r="87" spans="1:11">
      <c r="A87" s="381" t="s">
        <v>602</v>
      </c>
      <c r="B87" s="381" t="s">
        <v>603</v>
      </c>
      <c r="C87" s="381" t="s">
        <v>496</v>
      </c>
      <c r="D87" s="381">
        <v>0</v>
      </c>
      <c r="E87" s="381">
        <v>0</v>
      </c>
      <c r="F87" s="381">
        <v>0</v>
      </c>
      <c r="G87" s="381">
        <v>0</v>
      </c>
      <c r="H87" s="381">
        <v>0</v>
      </c>
      <c r="I87" s="381">
        <v>0</v>
      </c>
      <c r="J87" s="381">
        <v>0</v>
      </c>
      <c r="K87" s="381">
        <v>0</v>
      </c>
    </row>
    <row r="88" spans="1:11">
      <c r="A88" s="381" t="s">
        <v>413</v>
      </c>
      <c r="B88" s="381" t="s">
        <v>390</v>
      </c>
      <c r="C88" s="381" t="s">
        <v>77</v>
      </c>
      <c r="D88" s="381">
        <v>0</v>
      </c>
      <c r="E88" s="381">
        <v>0</v>
      </c>
      <c r="F88" s="381">
        <v>0</v>
      </c>
      <c r="G88" s="381">
        <v>0</v>
      </c>
      <c r="H88" s="381">
        <v>0</v>
      </c>
      <c r="I88" s="381">
        <v>0</v>
      </c>
      <c r="J88" s="381">
        <v>0</v>
      </c>
      <c r="K88" s="381">
        <v>0</v>
      </c>
    </row>
    <row r="89" spans="1:11">
      <c r="A89" s="381" t="s">
        <v>413</v>
      </c>
      <c r="B89" s="381" t="s">
        <v>390</v>
      </c>
      <c r="C89" s="381" t="s">
        <v>78</v>
      </c>
      <c r="D89" s="381">
        <v>0</v>
      </c>
      <c r="E89" s="381">
        <v>0</v>
      </c>
      <c r="F89" s="381">
        <v>0</v>
      </c>
      <c r="G89" s="381">
        <v>0</v>
      </c>
      <c r="H89" s="381">
        <v>0</v>
      </c>
      <c r="I89" s="381">
        <v>0</v>
      </c>
      <c r="J89" s="381">
        <v>0</v>
      </c>
      <c r="K89" s="381">
        <v>0</v>
      </c>
    </row>
    <row r="90" spans="1:11">
      <c r="A90" s="381" t="s">
        <v>413</v>
      </c>
      <c r="B90" s="381" t="s">
        <v>390</v>
      </c>
      <c r="C90" s="381" t="s">
        <v>96</v>
      </c>
      <c r="D90" s="381">
        <v>0</v>
      </c>
      <c r="E90" s="381">
        <v>0</v>
      </c>
      <c r="F90" s="381">
        <v>0</v>
      </c>
      <c r="G90" s="381">
        <v>0</v>
      </c>
      <c r="H90" s="381">
        <v>0</v>
      </c>
      <c r="I90" s="381">
        <v>0</v>
      </c>
      <c r="J90" s="381">
        <v>0</v>
      </c>
      <c r="K90" s="381">
        <v>0</v>
      </c>
    </row>
    <row r="91" spans="1:11">
      <c r="A91" s="381" t="s">
        <v>413</v>
      </c>
      <c r="B91" s="381" t="s">
        <v>390</v>
      </c>
      <c r="C91" s="381" t="s">
        <v>97</v>
      </c>
      <c r="D91" s="381">
        <v>0</v>
      </c>
      <c r="E91" s="381">
        <v>0</v>
      </c>
      <c r="F91" s="381">
        <v>0</v>
      </c>
      <c r="G91" s="381">
        <v>0</v>
      </c>
      <c r="H91" s="381">
        <v>0</v>
      </c>
      <c r="I91" s="381">
        <v>0</v>
      </c>
      <c r="J91" s="381">
        <v>0</v>
      </c>
      <c r="K91" s="381">
        <v>0</v>
      </c>
    </row>
    <row r="92" spans="1:11">
      <c r="A92" s="381" t="s">
        <v>413</v>
      </c>
      <c r="B92" s="381" t="s">
        <v>390</v>
      </c>
      <c r="C92" s="381" t="s">
        <v>98</v>
      </c>
      <c r="D92" s="381">
        <v>0</v>
      </c>
      <c r="E92" s="381">
        <v>0</v>
      </c>
      <c r="F92" s="381">
        <v>0</v>
      </c>
      <c r="G92" s="381">
        <v>0</v>
      </c>
      <c r="H92" s="381">
        <v>0</v>
      </c>
      <c r="I92" s="381">
        <v>0</v>
      </c>
      <c r="J92" s="381">
        <v>0</v>
      </c>
      <c r="K92" s="381">
        <v>0</v>
      </c>
    </row>
    <row r="93" spans="1:11">
      <c r="A93" s="381" t="s">
        <v>413</v>
      </c>
      <c r="B93" s="381" t="s">
        <v>390</v>
      </c>
      <c r="C93" s="381" t="s">
        <v>99</v>
      </c>
      <c r="D93" s="381">
        <v>0</v>
      </c>
      <c r="E93" s="381">
        <v>0</v>
      </c>
      <c r="F93" s="381">
        <v>0</v>
      </c>
      <c r="G93" s="381">
        <v>0</v>
      </c>
      <c r="H93" s="381">
        <v>0</v>
      </c>
      <c r="I93" s="381">
        <v>0</v>
      </c>
      <c r="J93" s="381">
        <v>0</v>
      </c>
      <c r="K93" s="381">
        <v>0</v>
      </c>
    </row>
    <row r="94" spans="1:11">
      <c r="A94" s="381" t="s">
        <v>413</v>
      </c>
      <c r="B94" s="381" t="s">
        <v>390</v>
      </c>
      <c r="C94" s="381" t="s">
        <v>100</v>
      </c>
      <c r="D94" s="381">
        <v>0</v>
      </c>
      <c r="E94" s="381">
        <v>0</v>
      </c>
      <c r="F94" s="381">
        <v>0</v>
      </c>
      <c r="G94" s="381">
        <v>0</v>
      </c>
      <c r="H94" s="381">
        <v>0</v>
      </c>
      <c r="I94" s="381">
        <v>0</v>
      </c>
      <c r="J94" s="381">
        <v>0</v>
      </c>
      <c r="K94" s="381">
        <v>0</v>
      </c>
    </row>
    <row r="95" spans="1:11">
      <c r="A95" s="381" t="s">
        <v>413</v>
      </c>
      <c r="B95" s="381" t="s">
        <v>390</v>
      </c>
      <c r="C95" s="381" t="s">
        <v>101</v>
      </c>
      <c r="D95" s="381">
        <v>0</v>
      </c>
      <c r="E95" s="381">
        <v>0</v>
      </c>
      <c r="F95" s="381">
        <v>0</v>
      </c>
      <c r="G95" s="381">
        <v>0</v>
      </c>
      <c r="H95" s="381">
        <v>0</v>
      </c>
      <c r="I95" s="381">
        <v>0</v>
      </c>
      <c r="J95" s="381">
        <v>0</v>
      </c>
      <c r="K95" s="381">
        <v>0</v>
      </c>
    </row>
    <row r="96" spans="1:11">
      <c r="A96" s="381" t="s">
        <v>413</v>
      </c>
      <c r="B96" s="381" t="s">
        <v>390</v>
      </c>
      <c r="C96" s="381" t="s">
        <v>102</v>
      </c>
      <c r="D96" s="381">
        <v>0</v>
      </c>
      <c r="E96" s="381">
        <v>0</v>
      </c>
      <c r="F96" s="381">
        <v>0</v>
      </c>
      <c r="G96" s="381">
        <v>0</v>
      </c>
      <c r="H96" s="381">
        <v>0</v>
      </c>
      <c r="I96" s="381">
        <v>0</v>
      </c>
      <c r="J96" s="381">
        <v>0</v>
      </c>
      <c r="K96" s="381">
        <v>0</v>
      </c>
    </row>
    <row r="97" spans="1:11">
      <c r="A97" s="381" t="s">
        <v>413</v>
      </c>
      <c r="B97" s="381" t="s">
        <v>390</v>
      </c>
      <c r="C97" s="381" t="s">
        <v>110</v>
      </c>
      <c r="D97" s="381">
        <v>0</v>
      </c>
      <c r="E97" s="381">
        <v>0</v>
      </c>
      <c r="F97" s="381">
        <v>0</v>
      </c>
      <c r="G97" s="381">
        <v>0</v>
      </c>
      <c r="H97" s="381">
        <v>0</v>
      </c>
      <c r="I97" s="381">
        <v>0</v>
      </c>
      <c r="J97" s="381">
        <v>0</v>
      </c>
      <c r="K97" s="381">
        <v>0</v>
      </c>
    </row>
    <row r="98" spans="1:11">
      <c r="A98" s="381" t="s">
        <v>413</v>
      </c>
      <c r="B98" s="381" t="s">
        <v>390</v>
      </c>
      <c r="C98" s="381" t="s">
        <v>111</v>
      </c>
      <c r="D98" s="381">
        <v>0</v>
      </c>
      <c r="E98" s="381">
        <v>0</v>
      </c>
      <c r="F98" s="381">
        <v>0</v>
      </c>
      <c r="G98" s="381">
        <v>0</v>
      </c>
      <c r="H98" s="381">
        <v>0</v>
      </c>
      <c r="I98" s="381">
        <v>0</v>
      </c>
      <c r="J98" s="381">
        <v>0</v>
      </c>
      <c r="K98" s="381">
        <v>0</v>
      </c>
    </row>
    <row r="99" spans="1:11">
      <c r="A99" s="381" t="s">
        <v>413</v>
      </c>
      <c r="B99" s="381" t="s">
        <v>390</v>
      </c>
      <c r="C99" s="381" t="s">
        <v>112</v>
      </c>
      <c r="D99" s="381">
        <v>0</v>
      </c>
      <c r="E99" s="381">
        <v>0</v>
      </c>
      <c r="F99" s="381">
        <v>0</v>
      </c>
      <c r="G99" s="381">
        <v>0</v>
      </c>
      <c r="H99" s="381">
        <v>0</v>
      </c>
      <c r="I99" s="381">
        <v>0</v>
      </c>
      <c r="J99" s="381">
        <v>0</v>
      </c>
      <c r="K99" s="381">
        <v>0</v>
      </c>
    </row>
    <row r="100" spans="1:11">
      <c r="A100" s="381" t="s">
        <v>413</v>
      </c>
      <c r="B100" s="381" t="s">
        <v>390</v>
      </c>
      <c r="C100" s="381" t="s">
        <v>429</v>
      </c>
      <c r="D100" s="381">
        <v>0</v>
      </c>
      <c r="E100" s="381">
        <v>0</v>
      </c>
      <c r="F100" s="381">
        <v>0</v>
      </c>
      <c r="G100" s="381">
        <v>0</v>
      </c>
      <c r="H100" s="381">
        <v>0</v>
      </c>
      <c r="I100" s="381">
        <v>0</v>
      </c>
      <c r="J100" s="381">
        <v>0</v>
      </c>
      <c r="K100" s="381">
        <v>0</v>
      </c>
    </row>
    <row r="101" spans="1:11">
      <c r="A101" s="381" t="s">
        <v>413</v>
      </c>
      <c r="B101" s="381" t="s">
        <v>390</v>
      </c>
      <c r="C101" s="381" t="s">
        <v>496</v>
      </c>
      <c r="D101" s="381">
        <v>0</v>
      </c>
      <c r="E101" s="381">
        <v>0</v>
      </c>
      <c r="F101" s="381">
        <v>0</v>
      </c>
      <c r="G101" s="381">
        <v>0</v>
      </c>
      <c r="H101" s="381">
        <v>0</v>
      </c>
      <c r="I101" s="381">
        <v>0</v>
      </c>
      <c r="J101" s="381">
        <v>0</v>
      </c>
      <c r="K101" s="381">
        <v>0</v>
      </c>
    </row>
  </sheetData>
  <autoFilter ref="A3:K10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2"/>
  <sheetViews>
    <sheetView workbookViewId="0">
      <selection sqref="A1:K1"/>
    </sheetView>
  </sheetViews>
  <sheetFormatPr defaultColWidth="15.44140625" defaultRowHeight="14.4"/>
  <cols>
    <col min="1" max="1" width="12.109375" customWidth="1"/>
    <col min="2" max="2" width="22" bestFit="1" customWidth="1"/>
    <col min="3" max="3" width="12.88671875" customWidth="1"/>
    <col min="4" max="4" width="14.33203125" customWidth="1"/>
    <col min="5" max="5" width="14.109375" customWidth="1"/>
    <col min="6" max="6" width="13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7.88671875" customWidth="1"/>
  </cols>
  <sheetData>
    <row r="1" spans="1:11" ht="18">
      <c r="A1" s="620" t="s">
        <v>806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</row>
    <row r="2" spans="1:1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230"/>
    </row>
    <row r="3" spans="1:11" ht="45" customHeight="1">
      <c r="A3" s="393" t="s">
        <v>637</v>
      </c>
      <c r="B3" s="394" t="s">
        <v>45</v>
      </c>
      <c r="C3" s="393" t="s">
        <v>308</v>
      </c>
      <c r="D3" s="394" t="s">
        <v>5</v>
      </c>
      <c r="E3" s="394" t="s">
        <v>6</v>
      </c>
      <c r="F3" s="394" t="s">
        <v>46</v>
      </c>
      <c r="G3" s="393" t="s">
        <v>632</v>
      </c>
      <c r="H3" s="393" t="s">
        <v>574</v>
      </c>
      <c r="I3" s="393" t="s">
        <v>638</v>
      </c>
      <c r="J3" s="393" t="s">
        <v>639</v>
      </c>
      <c r="K3" s="393" t="s">
        <v>3</v>
      </c>
    </row>
    <row r="4" spans="1:11">
      <c r="A4" s="98" t="s">
        <v>511</v>
      </c>
      <c r="B4" s="98" t="s">
        <v>512</v>
      </c>
      <c r="C4" s="98" t="s">
        <v>77</v>
      </c>
      <c r="D4" s="99">
        <v>0</v>
      </c>
      <c r="E4" s="99">
        <v>16</v>
      </c>
      <c r="F4" s="99">
        <v>3</v>
      </c>
      <c r="G4" s="99">
        <v>0</v>
      </c>
      <c r="H4" s="99">
        <v>19</v>
      </c>
      <c r="I4" s="67">
        <v>16175.25</v>
      </c>
      <c r="J4" s="67">
        <v>8260.2199999999993</v>
      </c>
      <c r="K4" s="169">
        <v>434.75</v>
      </c>
    </row>
    <row r="5" spans="1:11">
      <c r="A5" s="98" t="s">
        <v>511</v>
      </c>
      <c r="B5" s="98" t="s">
        <v>512</v>
      </c>
      <c r="C5" s="98" t="s">
        <v>78</v>
      </c>
      <c r="D5" s="99">
        <v>1</v>
      </c>
      <c r="E5" s="99">
        <v>9</v>
      </c>
      <c r="F5" s="99">
        <v>210</v>
      </c>
      <c r="G5" s="99">
        <v>0</v>
      </c>
      <c r="H5" s="99">
        <v>220</v>
      </c>
      <c r="I5" s="67">
        <v>62566.06</v>
      </c>
      <c r="J5" s="67">
        <v>98519.59</v>
      </c>
      <c r="K5" s="169">
        <v>447.82</v>
      </c>
    </row>
    <row r="6" spans="1:11">
      <c r="A6" s="98" t="s">
        <v>511</v>
      </c>
      <c r="B6" s="98" t="s">
        <v>512</v>
      </c>
      <c r="C6" s="98" t="s">
        <v>96</v>
      </c>
      <c r="D6" s="99">
        <v>13</v>
      </c>
      <c r="E6" s="99">
        <v>7</v>
      </c>
      <c r="F6" s="99">
        <v>174</v>
      </c>
      <c r="G6" s="99">
        <v>0</v>
      </c>
      <c r="H6" s="99">
        <v>194</v>
      </c>
      <c r="I6" s="67">
        <v>127008.76</v>
      </c>
      <c r="J6" s="67">
        <v>109128.9</v>
      </c>
      <c r="K6" s="169">
        <v>562.52</v>
      </c>
    </row>
    <row r="7" spans="1:11">
      <c r="A7" s="98" t="s">
        <v>511</v>
      </c>
      <c r="B7" s="98" t="s">
        <v>512</v>
      </c>
      <c r="C7" s="98" t="s">
        <v>97</v>
      </c>
      <c r="D7" s="99">
        <v>85</v>
      </c>
      <c r="E7" s="99">
        <v>10</v>
      </c>
      <c r="F7" s="99">
        <v>193</v>
      </c>
      <c r="G7" s="99">
        <v>0</v>
      </c>
      <c r="H7" s="99">
        <v>288</v>
      </c>
      <c r="I7" s="67">
        <v>229658.51</v>
      </c>
      <c r="J7" s="67">
        <v>226302.81</v>
      </c>
      <c r="K7" s="169">
        <v>785.77</v>
      </c>
    </row>
    <row r="8" spans="1:11">
      <c r="A8" s="98" t="s">
        <v>511</v>
      </c>
      <c r="B8" s="98" t="s">
        <v>512</v>
      </c>
      <c r="C8" s="98" t="s">
        <v>98</v>
      </c>
      <c r="D8" s="99">
        <v>199</v>
      </c>
      <c r="E8" s="99">
        <v>11</v>
      </c>
      <c r="F8" s="99">
        <v>189</v>
      </c>
      <c r="G8" s="99">
        <v>0</v>
      </c>
      <c r="H8" s="99">
        <v>399</v>
      </c>
      <c r="I8" s="67">
        <v>462053.85</v>
      </c>
      <c r="J8" s="67">
        <v>346501.73</v>
      </c>
      <c r="K8" s="169">
        <v>868.43</v>
      </c>
    </row>
    <row r="9" spans="1:11">
      <c r="A9" s="98" t="s">
        <v>511</v>
      </c>
      <c r="B9" s="98" t="s">
        <v>512</v>
      </c>
      <c r="C9" s="98" t="s">
        <v>99</v>
      </c>
      <c r="D9" s="99">
        <v>329</v>
      </c>
      <c r="E9" s="99">
        <v>7</v>
      </c>
      <c r="F9" s="99">
        <v>88</v>
      </c>
      <c r="G9" s="99">
        <v>0</v>
      </c>
      <c r="H9" s="99">
        <v>424</v>
      </c>
      <c r="I9" s="67">
        <v>690382.07</v>
      </c>
      <c r="J9" s="67">
        <v>313817.13</v>
      </c>
      <c r="K9" s="169">
        <v>740.13</v>
      </c>
    </row>
    <row r="10" spans="1:11">
      <c r="A10" s="98" t="s">
        <v>511</v>
      </c>
      <c r="B10" s="98" t="s">
        <v>512</v>
      </c>
      <c r="C10" s="98" t="s">
        <v>100</v>
      </c>
      <c r="D10" s="99">
        <v>74</v>
      </c>
      <c r="E10" s="99">
        <v>14</v>
      </c>
      <c r="F10" s="99">
        <v>11</v>
      </c>
      <c r="G10" s="99">
        <v>0</v>
      </c>
      <c r="H10" s="99">
        <v>99</v>
      </c>
      <c r="I10" s="67">
        <v>332368.19</v>
      </c>
      <c r="J10" s="67">
        <v>87546.21</v>
      </c>
      <c r="K10" s="169">
        <v>884.31</v>
      </c>
    </row>
    <row r="11" spans="1:11">
      <c r="A11" s="98" t="s">
        <v>511</v>
      </c>
      <c r="B11" s="98" t="s">
        <v>512</v>
      </c>
      <c r="C11" s="98" t="s">
        <v>101</v>
      </c>
      <c r="D11" s="99">
        <v>23</v>
      </c>
      <c r="E11" s="99">
        <v>10</v>
      </c>
      <c r="F11" s="99">
        <v>6</v>
      </c>
      <c r="G11" s="99">
        <v>0</v>
      </c>
      <c r="H11" s="99">
        <v>39</v>
      </c>
      <c r="I11" s="67">
        <v>48704.66</v>
      </c>
      <c r="J11" s="67">
        <v>39912.879999999997</v>
      </c>
      <c r="K11" s="169">
        <v>1023.41</v>
      </c>
    </row>
    <row r="12" spans="1:11">
      <c r="A12" s="98" t="s">
        <v>511</v>
      </c>
      <c r="B12" s="98" t="s">
        <v>512</v>
      </c>
      <c r="C12" s="98" t="s">
        <v>102</v>
      </c>
      <c r="D12" s="99">
        <v>6</v>
      </c>
      <c r="E12" s="99">
        <v>15</v>
      </c>
      <c r="F12" s="99">
        <v>7</v>
      </c>
      <c r="G12" s="99">
        <v>0</v>
      </c>
      <c r="H12" s="99">
        <v>28</v>
      </c>
      <c r="I12" s="67">
        <v>22285.119999999999</v>
      </c>
      <c r="J12" s="67">
        <v>19966.59</v>
      </c>
      <c r="K12" s="169">
        <v>713.09</v>
      </c>
    </row>
    <row r="13" spans="1:11">
      <c r="A13" s="98" t="s">
        <v>511</v>
      </c>
      <c r="B13" s="98" t="s">
        <v>512</v>
      </c>
      <c r="C13" s="98" t="s">
        <v>110</v>
      </c>
      <c r="D13" s="99">
        <v>6</v>
      </c>
      <c r="E13" s="99">
        <v>19</v>
      </c>
      <c r="F13" s="99">
        <v>2</v>
      </c>
      <c r="G13" s="99">
        <v>0</v>
      </c>
      <c r="H13" s="99">
        <v>27</v>
      </c>
      <c r="I13" s="67">
        <v>50184.01</v>
      </c>
      <c r="J13" s="67">
        <v>22660.43</v>
      </c>
      <c r="K13" s="169">
        <v>839.28</v>
      </c>
    </row>
    <row r="14" spans="1:11">
      <c r="A14" s="98" t="s">
        <v>511</v>
      </c>
      <c r="B14" s="98" t="s">
        <v>512</v>
      </c>
      <c r="C14" s="98" t="s">
        <v>111</v>
      </c>
      <c r="D14" s="99">
        <v>3</v>
      </c>
      <c r="E14" s="99">
        <v>8</v>
      </c>
      <c r="F14" s="99">
        <v>2</v>
      </c>
      <c r="G14" s="99">
        <v>0</v>
      </c>
      <c r="H14" s="99">
        <v>13</v>
      </c>
      <c r="I14" s="67">
        <v>38664.01</v>
      </c>
      <c r="J14" s="67">
        <v>9756.14</v>
      </c>
      <c r="K14" s="169">
        <v>750.47</v>
      </c>
    </row>
    <row r="15" spans="1:11">
      <c r="A15" s="98" t="s">
        <v>511</v>
      </c>
      <c r="B15" s="98" t="s">
        <v>512</v>
      </c>
      <c r="C15" s="98" t="s">
        <v>112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67">
        <v>0</v>
      </c>
      <c r="J15" s="67">
        <v>0</v>
      </c>
      <c r="K15" s="169">
        <v>0</v>
      </c>
    </row>
    <row r="16" spans="1:11">
      <c r="A16" s="98" t="s">
        <v>511</v>
      </c>
      <c r="B16" s="98" t="s">
        <v>512</v>
      </c>
      <c r="C16" s="98" t="s">
        <v>429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67">
        <v>0</v>
      </c>
      <c r="J16" s="67">
        <v>0</v>
      </c>
      <c r="K16" s="169">
        <v>0</v>
      </c>
    </row>
    <row r="17" spans="1:11">
      <c r="A17" s="98" t="s">
        <v>511</v>
      </c>
      <c r="B17" s="98" t="s">
        <v>512</v>
      </c>
      <c r="C17" s="98" t="s">
        <v>496</v>
      </c>
      <c r="D17" s="99">
        <v>739</v>
      </c>
      <c r="E17" s="99">
        <v>126</v>
      </c>
      <c r="F17" s="99">
        <v>885</v>
      </c>
      <c r="G17" s="99">
        <v>0</v>
      </c>
      <c r="H17" s="99">
        <v>1750</v>
      </c>
      <c r="I17" s="67">
        <v>2080050.49</v>
      </c>
      <c r="J17" s="67">
        <v>1282372.6299999999</v>
      </c>
      <c r="K17" s="169">
        <v>732.78</v>
      </c>
    </row>
    <row r="18" spans="1:11" s="379" customFormat="1">
      <c r="A18" s="98" t="s">
        <v>623</v>
      </c>
      <c r="B18" s="98" t="s">
        <v>425</v>
      </c>
      <c r="C18" s="98" t="s">
        <v>77</v>
      </c>
      <c r="D18" s="99">
        <v>0</v>
      </c>
      <c r="E18" s="99">
        <v>20</v>
      </c>
      <c r="F18" s="99">
        <v>0</v>
      </c>
      <c r="G18" s="99">
        <v>0</v>
      </c>
      <c r="H18" s="99">
        <v>20</v>
      </c>
      <c r="I18" s="67">
        <v>19750.849999999999</v>
      </c>
      <c r="J18" s="67">
        <v>4666.93</v>
      </c>
      <c r="K18" s="169">
        <v>233.35</v>
      </c>
    </row>
    <row r="19" spans="1:11" s="379" customFormat="1">
      <c r="A19" s="98" t="s">
        <v>623</v>
      </c>
      <c r="B19" s="98" t="s">
        <v>425</v>
      </c>
      <c r="C19" s="98" t="s">
        <v>78</v>
      </c>
      <c r="D19" s="99">
        <v>5</v>
      </c>
      <c r="E19" s="99">
        <v>7</v>
      </c>
      <c r="F19" s="99">
        <v>10</v>
      </c>
      <c r="G19" s="99">
        <v>0</v>
      </c>
      <c r="H19" s="99">
        <v>22</v>
      </c>
      <c r="I19" s="67">
        <v>35906.99</v>
      </c>
      <c r="J19" s="67">
        <v>18455.61</v>
      </c>
      <c r="K19" s="169">
        <v>838.89</v>
      </c>
    </row>
    <row r="20" spans="1:11" s="379" customFormat="1">
      <c r="A20" s="98" t="s">
        <v>623</v>
      </c>
      <c r="B20" s="98" t="s">
        <v>425</v>
      </c>
      <c r="C20" s="98" t="s">
        <v>96</v>
      </c>
      <c r="D20" s="99">
        <v>16</v>
      </c>
      <c r="E20" s="99">
        <v>2</v>
      </c>
      <c r="F20" s="99">
        <v>4</v>
      </c>
      <c r="G20" s="99">
        <v>0</v>
      </c>
      <c r="H20" s="99">
        <v>22</v>
      </c>
      <c r="I20" s="67">
        <v>47281.08</v>
      </c>
      <c r="J20" s="67">
        <v>24178.28</v>
      </c>
      <c r="K20" s="169">
        <v>1099.01</v>
      </c>
    </row>
    <row r="21" spans="1:11" s="379" customFormat="1">
      <c r="A21" s="98" t="s">
        <v>623</v>
      </c>
      <c r="B21" s="98" t="s">
        <v>425</v>
      </c>
      <c r="C21" s="98" t="s">
        <v>97</v>
      </c>
      <c r="D21" s="99">
        <v>42</v>
      </c>
      <c r="E21" s="99">
        <v>3</v>
      </c>
      <c r="F21" s="99">
        <v>6</v>
      </c>
      <c r="G21" s="99">
        <v>0</v>
      </c>
      <c r="H21" s="99">
        <v>51</v>
      </c>
      <c r="I21" s="67">
        <v>81371.199999999997</v>
      </c>
      <c r="J21" s="67">
        <v>63961.94</v>
      </c>
      <c r="K21" s="169">
        <v>1254.1600000000001</v>
      </c>
    </row>
    <row r="22" spans="1:11" s="379" customFormat="1">
      <c r="A22" s="98" t="s">
        <v>623</v>
      </c>
      <c r="B22" s="98" t="s">
        <v>425</v>
      </c>
      <c r="C22" s="98" t="s">
        <v>98</v>
      </c>
      <c r="D22" s="99">
        <v>52</v>
      </c>
      <c r="E22" s="99">
        <v>4</v>
      </c>
      <c r="F22" s="99">
        <v>4</v>
      </c>
      <c r="G22" s="99">
        <v>0</v>
      </c>
      <c r="H22" s="99">
        <v>60</v>
      </c>
      <c r="I22" s="67">
        <v>251319.73</v>
      </c>
      <c r="J22" s="67">
        <v>78361.77</v>
      </c>
      <c r="K22" s="169">
        <v>1306.03</v>
      </c>
    </row>
    <row r="23" spans="1:11" s="379" customFormat="1">
      <c r="A23" s="98" t="s">
        <v>623</v>
      </c>
      <c r="B23" s="98" t="s">
        <v>425</v>
      </c>
      <c r="C23" s="98" t="s">
        <v>99</v>
      </c>
      <c r="D23" s="99">
        <v>41</v>
      </c>
      <c r="E23" s="99">
        <v>2</v>
      </c>
      <c r="F23" s="99">
        <v>4</v>
      </c>
      <c r="G23" s="99">
        <v>0</v>
      </c>
      <c r="H23" s="99">
        <v>47</v>
      </c>
      <c r="I23" s="67">
        <v>388693.83</v>
      </c>
      <c r="J23" s="67">
        <v>61815.44</v>
      </c>
      <c r="K23" s="169">
        <v>1315.22</v>
      </c>
    </row>
    <row r="24" spans="1:11" s="379" customFormat="1">
      <c r="A24" s="98" t="s">
        <v>623</v>
      </c>
      <c r="B24" s="98" t="s">
        <v>425</v>
      </c>
      <c r="C24" s="98" t="s">
        <v>100</v>
      </c>
      <c r="D24" s="99">
        <v>27</v>
      </c>
      <c r="E24" s="99">
        <v>5</v>
      </c>
      <c r="F24" s="99">
        <v>1</v>
      </c>
      <c r="G24" s="99">
        <v>0</v>
      </c>
      <c r="H24" s="99">
        <v>33</v>
      </c>
      <c r="I24" s="67">
        <v>304817.56</v>
      </c>
      <c r="J24" s="67">
        <v>46756.31</v>
      </c>
      <c r="K24" s="169">
        <v>1416.86</v>
      </c>
    </row>
    <row r="25" spans="1:11" s="379" customFormat="1">
      <c r="A25" s="98" t="s">
        <v>623</v>
      </c>
      <c r="B25" s="98" t="s">
        <v>425</v>
      </c>
      <c r="C25" s="98" t="s">
        <v>101</v>
      </c>
      <c r="D25" s="99">
        <v>35</v>
      </c>
      <c r="E25" s="99">
        <v>4</v>
      </c>
      <c r="F25" s="99">
        <v>2</v>
      </c>
      <c r="G25" s="99">
        <v>0</v>
      </c>
      <c r="H25" s="99">
        <v>41</v>
      </c>
      <c r="I25" s="67">
        <v>521399.66</v>
      </c>
      <c r="J25" s="67">
        <v>59680.32</v>
      </c>
      <c r="K25" s="169">
        <v>1455.62</v>
      </c>
    </row>
    <row r="26" spans="1:11" s="379" customFormat="1">
      <c r="A26" s="98" t="s">
        <v>623</v>
      </c>
      <c r="B26" s="98" t="s">
        <v>425</v>
      </c>
      <c r="C26" s="98" t="s">
        <v>102</v>
      </c>
      <c r="D26" s="99">
        <v>30</v>
      </c>
      <c r="E26" s="99">
        <v>8</v>
      </c>
      <c r="F26" s="99">
        <v>1</v>
      </c>
      <c r="G26" s="99">
        <v>0</v>
      </c>
      <c r="H26" s="99">
        <v>39</v>
      </c>
      <c r="I26" s="67">
        <v>262772.61</v>
      </c>
      <c r="J26" s="67">
        <v>58394.48</v>
      </c>
      <c r="K26" s="169">
        <v>1497.29</v>
      </c>
    </row>
    <row r="27" spans="1:11" s="379" customFormat="1">
      <c r="A27" s="98" t="s">
        <v>623</v>
      </c>
      <c r="B27" s="98" t="s">
        <v>425</v>
      </c>
      <c r="C27" s="98" t="s">
        <v>110</v>
      </c>
      <c r="D27" s="99">
        <v>20</v>
      </c>
      <c r="E27" s="99">
        <v>6</v>
      </c>
      <c r="F27" s="99">
        <v>1</v>
      </c>
      <c r="G27" s="99">
        <v>0</v>
      </c>
      <c r="H27" s="99">
        <v>27</v>
      </c>
      <c r="I27" s="67">
        <v>148033.16</v>
      </c>
      <c r="J27" s="67">
        <v>38075.74</v>
      </c>
      <c r="K27" s="169">
        <v>1410.21</v>
      </c>
    </row>
    <row r="28" spans="1:11" s="379" customFormat="1">
      <c r="A28" s="98" t="s">
        <v>623</v>
      </c>
      <c r="B28" s="98" t="s">
        <v>425</v>
      </c>
      <c r="C28" s="98" t="s">
        <v>111</v>
      </c>
      <c r="D28" s="99">
        <v>3</v>
      </c>
      <c r="E28" s="99">
        <v>1</v>
      </c>
      <c r="F28" s="99">
        <v>1</v>
      </c>
      <c r="G28" s="99">
        <v>0</v>
      </c>
      <c r="H28" s="99">
        <v>5</v>
      </c>
      <c r="I28" s="67">
        <v>29046.9</v>
      </c>
      <c r="J28" s="67">
        <v>7131.71</v>
      </c>
      <c r="K28" s="169">
        <v>1426.34</v>
      </c>
    </row>
    <row r="29" spans="1:11" s="379" customFormat="1">
      <c r="A29" s="98" t="s">
        <v>623</v>
      </c>
      <c r="B29" s="98" t="s">
        <v>425</v>
      </c>
      <c r="C29" s="98" t="s">
        <v>112</v>
      </c>
      <c r="D29" s="99">
        <v>1</v>
      </c>
      <c r="E29" s="99">
        <v>0</v>
      </c>
      <c r="F29" s="99">
        <v>0</v>
      </c>
      <c r="G29" s="99">
        <v>0</v>
      </c>
      <c r="H29" s="99">
        <v>1</v>
      </c>
      <c r="I29" s="67">
        <v>666.54</v>
      </c>
      <c r="J29" s="67">
        <v>1604.5</v>
      </c>
      <c r="K29" s="169">
        <v>1604.5</v>
      </c>
    </row>
    <row r="30" spans="1:11" s="379" customFormat="1">
      <c r="A30" s="98" t="s">
        <v>623</v>
      </c>
      <c r="B30" s="98" t="s">
        <v>425</v>
      </c>
      <c r="C30" s="98" t="s">
        <v>429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67">
        <v>0</v>
      </c>
      <c r="J30" s="67">
        <v>0</v>
      </c>
      <c r="K30" s="169">
        <v>0</v>
      </c>
    </row>
    <row r="31" spans="1:11" s="379" customFormat="1">
      <c r="A31" s="98" t="s">
        <v>623</v>
      </c>
      <c r="B31" s="98" t="s">
        <v>425</v>
      </c>
      <c r="C31" s="98" t="s">
        <v>496</v>
      </c>
      <c r="D31" s="99">
        <v>272</v>
      </c>
      <c r="E31" s="99">
        <v>62</v>
      </c>
      <c r="F31" s="99">
        <v>34</v>
      </c>
      <c r="G31" s="99">
        <v>0</v>
      </c>
      <c r="H31" s="99">
        <v>368</v>
      </c>
      <c r="I31" s="67">
        <v>2091060.11</v>
      </c>
      <c r="J31" s="67">
        <v>463083.03</v>
      </c>
      <c r="K31" s="169">
        <v>1258.3800000000001</v>
      </c>
    </row>
    <row r="32" spans="1:11" s="333" customFormat="1">
      <c r="A32" s="98" t="s">
        <v>420</v>
      </c>
      <c r="B32" s="98" t="s">
        <v>503</v>
      </c>
      <c r="C32" s="98" t="s">
        <v>77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67">
        <v>0</v>
      </c>
      <c r="J32" s="67">
        <v>0</v>
      </c>
      <c r="K32" s="169">
        <v>0</v>
      </c>
    </row>
    <row r="33" spans="1:11" s="333" customFormat="1">
      <c r="A33" s="98" t="s">
        <v>420</v>
      </c>
      <c r="B33" s="98" t="s">
        <v>503</v>
      </c>
      <c r="C33" s="98" t="s">
        <v>78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67">
        <v>0</v>
      </c>
      <c r="J33" s="67">
        <v>0</v>
      </c>
      <c r="K33" s="169">
        <v>0</v>
      </c>
    </row>
    <row r="34" spans="1:11" s="333" customFormat="1">
      <c r="A34" s="98" t="s">
        <v>420</v>
      </c>
      <c r="B34" s="98" t="s">
        <v>503</v>
      </c>
      <c r="C34" s="98" t="s">
        <v>96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67">
        <v>0</v>
      </c>
      <c r="J34" s="67">
        <v>0</v>
      </c>
      <c r="K34" s="169">
        <v>0</v>
      </c>
    </row>
    <row r="35" spans="1:11" s="333" customFormat="1">
      <c r="A35" s="98" t="s">
        <v>420</v>
      </c>
      <c r="B35" s="98" t="s">
        <v>503</v>
      </c>
      <c r="C35" s="98" t="s">
        <v>97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67">
        <v>0</v>
      </c>
      <c r="J35" s="67">
        <v>0</v>
      </c>
      <c r="K35" s="169">
        <v>0</v>
      </c>
    </row>
    <row r="36" spans="1:11" s="333" customFormat="1">
      <c r="A36" s="98" t="s">
        <v>420</v>
      </c>
      <c r="B36" s="98" t="s">
        <v>503</v>
      </c>
      <c r="C36" s="98" t="s">
        <v>98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67">
        <v>0</v>
      </c>
      <c r="J36" s="67">
        <v>0</v>
      </c>
      <c r="K36" s="169">
        <v>0</v>
      </c>
    </row>
    <row r="37" spans="1:11" s="333" customFormat="1">
      <c r="A37" s="98" t="s">
        <v>420</v>
      </c>
      <c r="B37" s="98" t="s">
        <v>503</v>
      </c>
      <c r="C37" s="98" t="s">
        <v>99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67">
        <v>0</v>
      </c>
      <c r="J37" s="67">
        <v>0</v>
      </c>
      <c r="K37" s="169">
        <v>0</v>
      </c>
    </row>
    <row r="38" spans="1:11">
      <c r="A38" s="98" t="s">
        <v>420</v>
      </c>
      <c r="B38" s="98" t="s">
        <v>503</v>
      </c>
      <c r="C38" s="98" t="s">
        <v>100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67">
        <v>0</v>
      </c>
      <c r="J38" s="67">
        <v>0</v>
      </c>
      <c r="K38" s="169">
        <v>0</v>
      </c>
    </row>
    <row r="39" spans="1:11">
      <c r="A39" s="98" t="s">
        <v>420</v>
      </c>
      <c r="B39" s="98" t="s">
        <v>503</v>
      </c>
      <c r="C39" s="98" t="s">
        <v>101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67">
        <v>0</v>
      </c>
      <c r="J39" s="67">
        <v>0</v>
      </c>
      <c r="K39" s="169">
        <v>0</v>
      </c>
    </row>
    <row r="40" spans="1:11">
      <c r="A40" s="98" t="s">
        <v>420</v>
      </c>
      <c r="B40" s="98" t="s">
        <v>503</v>
      </c>
      <c r="C40" s="98" t="s">
        <v>102</v>
      </c>
      <c r="D40" s="99">
        <v>0</v>
      </c>
      <c r="E40" s="99">
        <v>0</v>
      </c>
      <c r="F40" s="99">
        <v>0</v>
      </c>
      <c r="G40" s="99">
        <v>0</v>
      </c>
      <c r="H40" s="99">
        <v>0</v>
      </c>
      <c r="I40" s="67">
        <v>0</v>
      </c>
      <c r="J40" s="67">
        <v>0</v>
      </c>
      <c r="K40" s="169">
        <v>0</v>
      </c>
    </row>
    <row r="41" spans="1:11">
      <c r="A41" s="98" t="s">
        <v>420</v>
      </c>
      <c r="B41" s="98" t="s">
        <v>503</v>
      </c>
      <c r="C41" s="98" t="s">
        <v>110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67">
        <v>0</v>
      </c>
      <c r="J41" s="67">
        <v>0</v>
      </c>
      <c r="K41" s="169">
        <v>0</v>
      </c>
    </row>
    <row r="42" spans="1:11">
      <c r="A42" s="98" t="s">
        <v>420</v>
      </c>
      <c r="B42" s="98" t="s">
        <v>503</v>
      </c>
      <c r="C42" s="98" t="s">
        <v>111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67">
        <v>0</v>
      </c>
      <c r="J42" s="67">
        <v>0</v>
      </c>
      <c r="K42" s="169">
        <v>0</v>
      </c>
    </row>
    <row r="43" spans="1:11">
      <c r="A43" s="98" t="s">
        <v>420</v>
      </c>
      <c r="B43" s="98" t="s">
        <v>503</v>
      </c>
      <c r="C43" s="98" t="s">
        <v>112</v>
      </c>
      <c r="D43" s="99">
        <v>0</v>
      </c>
      <c r="E43" s="99">
        <v>0</v>
      </c>
      <c r="F43" s="99">
        <v>0</v>
      </c>
      <c r="G43" s="99">
        <v>0</v>
      </c>
      <c r="H43" s="99">
        <v>0</v>
      </c>
      <c r="I43" s="67">
        <v>0</v>
      </c>
      <c r="J43" s="67">
        <v>0</v>
      </c>
      <c r="K43" s="169">
        <v>0</v>
      </c>
    </row>
    <row r="44" spans="1:11">
      <c r="A44" s="98" t="s">
        <v>420</v>
      </c>
      <c r="B44" s="98" t="s">
        <v>503</v>
      </c>
      <c r="C44" s="98" t="s">
        <v>429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67">
        <v>0</v>
      </c>
      <c r="J44" s="67">
        <v>0</v>
      </c>
      <c r="K44" s="169">
        <v>0</v>
      </c>
    </row>
    <row r="45" spans="1:11">
      <c r="A45" s="98" t="s">
        <v>420</v>
      </c>
      <c r="B45" s="98" t="s">
        <v>503</v>
      </c>
      <c r="C45" s="98" t="s">
        <v>496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67">
        <v>0</v>
      </c>
      <c r="J45" s="67">
        <v>0</v>
      </c>
      <c r="K45" s="169">
        <v>0</v>
      </c>
    </row>
    <row r="46" spans="1:11">
      <c r="A46" s="98" t="s">
        <v>409</v>
      </c>
      <c r="B46" s="98" t="s">
        <v>566</v>
      </c>
      <c r="C46" s="98" t="s">
        <v>77</v>
      </c>
      <c r="D46" s="99">
        <v>0</v>
      </c>
      <c r="E46" s="99">
        <v>7</v>
      </c>
      <c r="F46" s="99">
        <v>0</v>
      </c>
      <c r="G46" s="99">
        <v>0</v>
      </c>
      <c r="H46" s="99">
        <v>7</v>
      </c>
      <c r="I46" s="67">
        <v>0</v>
      </c>
      <c r="J46" s="67">
        <v>1116.98</v>
      </c>
      <c r="K46" s="169">
        <v>159.57</v>
      </c>
    </row>
    <row r="47" spans="1:11">
      <c r="A47" s="98" t="s">
        <v>409</v>
      </c>
      <c r="B47" s="98" t="s">
        <v>566</v>
      </c>
      <c r="C47" s="98" t="s">
        <v>78</v>
      </c>
      <c r="D47" s="99">
        <v>0</v>
      </c>
      <c r="E47" s="99">
        <v>4</v>
      </c>
      <c r="F47" s="99">
        <v>3</v>
      </c>
      <c r="G47" s="99">
        <v>0</v>
      </c>
      <c r="H47" s="99">
        <v>7</v>
      </c>
      <c r="I47" s="67">
        <v>0</v>
      </c>
      <c r="J47" s="67">
        <v>1074.8900000000001</v>
      </c>
      <c r="K47" s="169">
        <v>153.56</v>
      </c>
    </row>
    <row r="48" spans="1:11">
      <c r="A48" s="98" t="s">
        <v>409</v>
      </c>
      <c r="B48" s="98" t="s">
        <v>566</v>
      </c>
      <c r="C48" s="98" t="s">
        <v>96</v>
      </c>
      <c r="D48" s="99">
        <v>10</v>
      </c>
      <c r="E48" s="99">
        <v>5</v>
      </c>
      <c r="F48" s="99">
        <v>8</v>
      </c>
      <c r="G48" s="99">
        <v>0</v>
      </c>
      <c r="H48" s="99">
        <v>23</v>
      </c>
      <c r="I48" s="67">
        <v>879.9</v>
      </c>
      <c r="J48" s="67">
        <v>4275.18</v>
      </c>
      <c r="K48" s="169">
        <v>185.88</v>
      </c>
    </row>
    <row r="49" spans="1:11">
      <c r="A49" s="98" t="s">
        <v>409</v>
      </c>
      <c r="B49" s="98" t="s">
        <v>566</v>
      </c>
      <c r="C49" s="98" t="s">
        <v>97</v>
      </c>
      <c r="D49" s="99">
        <v>126</v>
      </c>
      <c r="E49" s="99">
        <v>6</v>
      </c>
      <c r="F49" s="99">
        <v>11</v>
      </c>
      <c r="G49" s="99">
        <v>0</v>
      </c>
      <c r="H49" s="99">
        <v>143</v>
      </c>
      <c r="I49" s="67">
        <v>1324.61</v>
      </c>
      <c r="J49" s="67">
        <v>39314.32</v>
      </c>
      <c r="K49" s="169">
        <v>274.93</v>
      </c>
    </row>
    <row r="50" spans="1:11">
      <c r="A50" s="98" t="s">
        <v>409</v>
      </c>
      <c r="B50" s="98" t="s">
        <v>566</v>
      </c>
      <c r="C50" s="98" t="s">
        <v>98</v>
      </c>
      <c r="D50" s="99">
        <v>219</v>
      </c>
      <c r="E50" s="99">
        <v>6</v>
      </c>
      <c r="F50" s="99">
        <v>13</v>
      </c>
      <c r="G50" s="99">
        <v>0</v>
      </c>
      <c r="H50" s="99">
        <v>238</v>
      </c>
      <c r="I50" s="67">
        <v>0</v>
      </c>
      <c r="J50" s="67">
        <v>73313.39</v>
      </c>
      <c r="K50" s="169">
        <v>308.04000000000002</v>
      </c>
    </row>
    <row r="51" spans="1:11">
      <c r="A51" s="98" t="s">
        <v>409</v>
      </c>
      <c r="B51" s="98" t="s">
        <v>566</v>
      </c>
      <c r="C51" s="98" t="s">
        <v>99</v>
      </c>
      <c r="D51" s="99">
        <v>332</v>
      </c>
      <c r="E51" s="99">
        <v>3</v>
      </c>
      <c r="F51" s="99">
        <v>8</v>
      </c>
      <c r="G51" s="99">
        <v>0</v>
      </c>
      <c r="H51" s="99">
        <v>343</v>
      </c>
      <c r="I51" s="67">
        <v>0</v>
      </c>
      <c r="J51" s="67">
        <v>118784.74</v>
      </c>
      <c r="K51" s="169">
        <v>346.31</v>
      </c>
    </row>
    <row r="52" spans="1:11">
      <c r="A52" s="98" t="s">
        <v>409</v>
      </c>
      <c r="B52" s="98" t="s">
        <v>566</v>
      </c>
      <c r="C52" s="98" t="s">
        <v>100</v>
      </c>
      <c r="D52" s="99">
        <v>141</v>
      </c>
      <c r="E52" s="99">
        <v>1</v>
      </c>
      <c r="F52" s="99">
        <v>0</v>
      </c>
      <c r="G52" s="99">
        <v>0</v>
      </c>
      <c r="H52" s="99">
        <v>142</v>
      </c>
      <c r="I52" s="67">
        <v>0</v>
      </c>
      <c r="J52" s="67">
        <v>51075.97</v>
      </c>
      <c r="K52" s="169">
        <v>359.69</v>
      </c>
    </row>
    <row r="53" spans="1:11">
      <c r="A53" s="98" t="s">
        <v>409</v>
      </c>
      <c r="B53" s="98" t="s">
        <v>566</v>
      </c>
      <c r="C53" s="98" t="s">
        <v>101</v>
      </c>
      <c r="D53" s="99">
        <v>23</v>
      </c>
      <c r="E53" s="99">
        <v>0</v>
      </c>
      <c r="F53" s="99">
        <v>0</v>
      </c>
      <c r="G53" s="99">
        <v>0</v>
      </c>
      <c r="H53" s="99">
        <v>23</v>
      </c>
      <c r="I53" s="67">
        <v>0</v>
      </c>
      <c r="J53" s="67">
        <v>8180.71</v>
      </c>
      <c r="K53" s="169">
        <v>355.68</v>
      </c>
    </row>
    <row r="54" spans="1:11">
      <c r="A54" s="98" t="s">
        <v>409</v>
      </c>
      <c r="B54" s="98" t="s">
        <v>566</v>
      </c>
      <c r="C54" s="98" t="s">
        <v>102</v>
      </c>
      <c r="D54" s="99">
        <v>4</v>
      </c>
      <c r="E54" s="99">
        <v>0</v>
      </c>
      <c r="F54" s="99">
        <v>0</v>
      </c>
      <c r="G54" s="99">
        <v>0</v>
      </c>
      <c r="H54" s="99">
        <v>4</v>
      </c>
      <c r="I54" s="67">
        <v>0</v>
      </c>
      <c r="J54" s="67">
        <v>1002.88</v>
      </c>
      <c r="K54" s="169">
        <v>250.72</v>
      </c>
    </row>
    <row r="55" spans="1:11">
      <c r="A55" s="98" t="s">
        <v>409</v>
      </c>
      <c r="B55" s="98" t="s">
        <v>566</v>
      </c>
      <c r="C55" s="98" t="s">
        <v>110</v>
      </c>
      <c r="D55" s="99">
        <v>1</v>
      </c>
      <c r="E55" s="99">
        <v>0</v>
      </c>
      <c r="F55" s="99">
        <v>0</v>
      </c>
      <c r="G55" s="99">
        <v>0</v>
      </c>
      <c r="H55" s="99">
        <v>1</v>
      </c>
      <c r="I55" s="67">
        <v>0</v>
      </c>
      <c r="J55" s="67">
        <v>138.62</v>
      </c>
      <c r="K55" s="169">
        <v>138.62</v>
      </c>
    </row>
    <row r="56" spans="1:11">
      <c r="A56" s="98" t="s">
        <v>409</v>
      </c>
      <c r="B56" s="98" t="s">
        <v>566</v>
      </c>
      <c r="C56" s="98" t="s">
        <v>111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67">
        <v>0</v>
      </c>
      <c r="J56" s="67">
        <v>0</v>
      </c>
      <c r="K56" s="169">
        <v>0</v>
      </c>
    </row>
    <row r="57" spans="1:11">
      <c r="A57" s="98" t="s">
        <v>409</v>
      </c>
      <c r="B57" s="98" t="s">
        <v>566</v>
      </c>
      <c r="C57" s="98" t="s">
        <v>112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67">
        <v>0</v>
      </c>
      <c r="J57" s="67">
        <v>0</v>
      </c>
      <c r="K57" s="169">
        <v>0</v>
      </c>
    </row>
    <row r="58" spans="1:11">
      <c r="A58" s="98" t="s">
        <v>409</v>
      </c>
      <c r="B58" s="98" t="s">
        <v>566</v>
      </c>
      <c r="C58" s="98" t="s">
        <v>429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67">
        <v>0</v>
      </c>
      <c r="J58" s="67">
        <v>0</v>
      </c>
      <c r="K58" s="169">
        <v>0</v>
      </c>
    </row>
    <row r="59" spans="1:11">
      <c r="A59" s="98" t="s">
        <v>409</v>
      </c>
      <c r="B59" s="98" t="s">
        <v>566</v>
      </c>
      <c r="C59" s="98" t="s">
        <v>496</v>
      </c>
      <c r="D59" s="99">
        <v>856</v>
      </c>
      <c r="E59" s="99">
        <v>32</v>
      </c>
      <c r="F59" s="99">
        <v>43</v>
      </c>
      <c r="G59" s="99">
        <v>0</v>
      </c>
      <c r="H59" s="99">
        <v>931</v>
      </c>
      <c r="I59" s="67">
        <v>2204.5100000000002</v>
      </c>
      <c r="J59" s="67">
        <v>298277.68</v>
      </c>
      <c r="K59" s="169">
        <v>320.38</v>
      </c>
    </row>
    <row r="60" spans="1:11">
      <c r="A60" s="98" t="s">
        <v>412</v>
      </c>
      <c r="B60" s="98" t="s">
        <v>387</v>
      </c>
      <c r="C60" s="98" t="s">
        <v>77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67">
        <v>0</v>
      </c>
      <c r="J60" s="67">
        <v>0</v>
      </c>
      <c r="K60" s="169">
        <v>0</v>
      </c>
    </row>
    <row r="61" spans="1:11">
      <c r="A61" s="98" t="s">
        <v>412</v>
      </c>
      <c r="B61" s="98" t="s">
        <v>387</v>
      </c>
      <c r="C61" s="98" t="s">
        <v>78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67">
        <v>0</v>
      </c>
      <c r="J61" s="67">
        <v>0</v>
      </c>
      <c r="K61" s="169">
        <v>0</v>
      </c>
    </row>
    <row r="62" spans="1:11">
      <c r="A62" s="98" t="s">
        <v>412</v>
      </c>
      <c r="B62" s="98" t="s">
        <v>387</v>
      </c>
      <c r="C62" s="98" t="s">
        <v>96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67">
        <v>0</v>
      </c>
      <c r="J62" s="67">
        <v>0</v>
      </c>
      <c r="K62" s="169">
        <v>0</v>
      </c>
    </row>
    <row r="63" spans="1:11">
      <c r="A63" s="98" t="s">
        <v>412</v>
      </c>
      <c r="B63" s="98" t="s">
        <v>387</v>
      </c>
      <c r="C63" s="98" t="s">
        <v>97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67">
        <v>0</v>
      </c>
      <c r="J63" s="67">
        <v>0</v>
      </c>
      <c r="K63" s="169">
        <v>0</v>
      </c>
    </row>
    <row r="64" spans="1:11">
      <c r="A64" s="98" t="s">
        <v>412</v>
      </c>
      <c r="B64" s="98" t="s">
        <v>387</v>
      </c>
      <c r="C64" s="98" t="s">
        <v>98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67">
        <v>0</v>
      </c>
      <c r="J64" s="67">
        <v>0</v>
      </c>
      <c r="K64" s="169">
        <v>0</v>
      </c>
    </row>
    <row r="65" spans="1:11">
      <c r="A65" s="98" t="s">
        <v>412</v>
      </c>
      <c r="B65" s="98" t="s">
        <v>387</v>
      </c>
      <c r="C65" s="98" t="s">
        <v>99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67">
        <v>0</v>
      </c>
      <c r="J65" s="67">
        <v>0</v>
      </c>
      <c r="K65" s="169">
        <v>0</v>
      </c>
    </row>
    <row r="66" spans="1:11">
      <c r="A66" s="98" t="s">
        <v>412</v>
      </c>
      <c r="B66" s="98" t="s">
        <v>387</v>
      </c>
      <c r="C66" s="98" t="s">
        <v>100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67">
        <v>0</v>
      </c>
      <c r="J66" s="67">
        <v>0</v>
      </c>
      <c r="K66" s="169">
        <v>0</v>
      </c>
    </row>
    <row r="67" spans="1:11">
      <c r="A67" s="98" t="s">
        <v>412</v>
      </c>
      <c r="B67" s="98" t="s">
        <v>387</v>
      </c>
      <c r="C67" s="98" t="s">
        <v>101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67">
        <v>0</v>
      </c>
      <c r="J67" s="67">
        <v>0</v>
      </c>
      <c r="K67" s="169">
        <v>0</v>
      </c>
    </row>
    <row r="68" spans="1:11">
      <c r="A68" s="98" t="s">
        <v>412</v>
      </c>
      <c r="B68" s="98" t="s">
        <v>387</v>
      </c>
      <c r="C68" s="98" t="s">
        <v>102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67">
        <v>0</v>
      </c>
      <c r="J68" s="67">
        <v>0</v>
      </c>
      <c r="K68" s="169">
        <v>0</v>
      </c>
    </row>
    <row r="69" spans="1:11">
      <c r="A69" s="98" t="s">
        <v>412</v>
      </c>
      <c r="B69" s="98" t="s">
        <v>387</v>
      </c>
      <c r="C69" s="98" t="s">
        <v>110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67">
        <v>0</v>
      </c>
      <c r="J69" s="67">
        <v>0</v>
      </c>
      <c r="K69" s="169">
        <v>0</v>
      </c>
    </row>
    <row r="70" spans="1:11">
      <c r="A70" s="98" t="s">
        <v>412</v>
      </c>
      <c r="B70" s="98" t="s">
        <v>387</v>
      </c>
      <c r="C70" s="98" t="s">
        <v>111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67">
        <v>0</v>
      </c>
      <c r="J70" s="67">
        <v>0</v>
      </c>
      <c r="K70" s="169">
        <v>0</v>
      </c>
    </row>
    <row r="71" spans="1:11">
      <c r="A71" s="98" t="s">
        <v>412</v>
      </c>
      <c r="B71" s="98" t="s">
        <v>387</v>
      </c>
      <c r="C71" s="98" t="s">
        <v>112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67">
        <v>0</v>
      </c>
      <c r="J71" s="67">
        <v>0</v>
      </c>
      <c r="K71" s="169">
        <v>0</v>
      </c>
    </row>
    <row r="72" spans="1:11">
      <c r="A72" s="98" t="s">
        <v>412</v>
      </c>
      <c r="B72" s="98" t="s">
        <v>387</v>
      </c>
      <c r="C72" s="98" t="s">
        <v>429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67">
        <v>0</v>
      </c>
      <c r="J72" s="67">
        <v>0</v>
      </c>
      <c r="K72" s="169">
        <v>0</v>
      </c>
    </row>
    <row r="73" spans="1:11">
      <c r="A73" s="98" t="s">
        <v>412</v>
      </c>
      <c r="B73" s="98" t="s">
        <v>387</v>
      </c>
      <c r="C73" s="98" t="s">
        <v>496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67">
        <v>0</v>
      </c>
      <c r="J73" s="67">
        <v>0</v>
      </c>
      <c r="K73" s="169">
        <v>0</v>
      </c>
    </row>
    <row r="74" spans="1:11">
      <c r="A74" s="98" t="s">
        <v>602</v>
      </c>
      <c r="B74" s="98" t="s">
        <v>603</v>
      </c>
      <c r="C74" s="98" t="s">
        <v>77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67">
        <v>0</v>
      </c>
      <c r="J74" s="67">
        <v>0</v>
      </c>
      <c r="K74" s="169">
        <v>0</v>
      </c>
    </row>
    <row r="75" spans="1:11">
      <c r="A75" s="98" t="s">
        <v>602</v>
      </c>
      <c r="B75" s="98" t="s">
        <v>603</v>
      </c>
      <c r="C75" s="98" t="s">
        <v>78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67">
        <v>0</v>
      </c>
      <c r="J75" s="67">
        <v>0</v>
      </c>
      <c r="K75" s="169">
        <v>0</v>
      </c>
    </row>
    <row r="76" spans="1:11">
      <c r="A76" s="98" t="s">
        <v>602</v>
      </c>
      <c r="B76" s="98" t="s">
        <v>603</v>
      </c>
      <c r="C76" s="98" t="s">
        <v>96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67">
        <v>0</v>
      </c>
      <c r="J76" s="67">
        <v>0</v>
      </c>
      <c r="K76" s="169">
        <v>0</v>
      </c>
    </row>
    <row r="77" spans="1:11">
      <c r="A77" s="98" t="s">
        <v>602</v>
      </c>
      <c r="B77" s="98" t="s">
        <v>603</v>
      </c>
      <c r="C77" s="98" t="s">
        <v>97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67">
        <v>0</v>
      </c>
      <c r="J77" s="67">
        <v>0</v>
      </c>
      <c r="K77" s="169">
        <v>0</v>
      </c>
    </row>
    <row r="78" spans="1:11">
      <c r="A78" s="98" t="s">
        <v>602</v>
      </c>
      <c r="B78" s="98" t="s">
        <v>603</v>
      </c>
      <c r="C78" s="98" t="s">
        <v>98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67">
        <v>0</v>
      </c>
      <c r="J78" s="67">
        <v>0</v>
      </c>
      <c r="K78" s="169">
        <v>0</v>
      </c>
    </row>
    <row r="79" spans="1:11">
      <c r="A79" s="98" t="s">
        <v>602</v>
      </c>
      <c r="B79" s="98" t="s">
        <v>603</v>
      </c>
      <c r="C79" s="98" t="s">
        <v>99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67">
        <v>0</v>
      </c>
      <c r="J79" s="67">
        <v>0</v>
      </c>
      <c r="K79" s="169">
        <v>0</v>
      </c>
    </row>
    <row r="80" spans="1:11">
      <c r="A80" s="98" t="s">
        <v>602</v>
      </c>
      <c r="B80" s="98" t="s">
        <v>603</v>
      </c>
      <c r="C80" s="98" t="s">
        <v>100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67">
        <v>0</v>
      </c>
      <c r="J80" s="67">
        <v>0</v>
      </c>
      <c r="K80" s="169">
        <v>0</v>
      </c>
    </row>
    <row r="81" spans="1:11">
      <c r="A81" s="98" t="s">
        <v>602</v>
      </c>
      <c r="B81" s="98" t="s">
        <v>603</v>
      </c>
      <c r="C81" s="98" t="s">
        <v>101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67">
        <v>0</v>
      </c>
      <c r="J81" s="67">
        <v>0</v>
      </c>
      <c r="K81" s="169">
        <v>0</v>
      </c>
    </row>
    <row r="82" spans="1:11">
      <c r="A82" s="98" t="s">
        <v>602</v>
      </c>
      <c r="B82" s="98" t="s">
        <v>603</v>
      </c>
      <c r="C82" s="98" t="s">
        <v>102</v>
      </c>
      <c r="D82" s="99">
        <v>0</v>
      </c>
      <c r="E82" s="99">
        <v>0</v>
      </c>
      <c r="F82" s="99">
        <v>0</v>
      </c>
      <c r="G82" s="99">
        <v>0</v>
      </c>
      <c r="H82" s="99">
        <v>0</v>
      </c>
      <c r="I82" s="67">
        <v>0</v>
      </c>
      <c r="J82" s="67">
        <v>0</v>
      </c>
      <c r="K82" s="169">
        <v>0</v>
      </c>
    </row>
    <row r="83" spans="1:11">
      <c r="A83" s="98" t="s">
        <v>602</v>
      </c>
      <c r="B83" s="98" t="s">
        <v>603</v>
      </c>
      <c r="C83" s="98" t="s">
        <v>110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67">
        <v>0</v>
      </c>
      <c r="J83" s="67">
        <v>0</v>
      </c>
      <c r="K83" s="169">
        <v>0</v>
      </c>
    </row>
    <row r="84" spans="1:11">
      <c r="A84" s="98" t="s">
        <v>602</v>
      </c>
      <c r="B84" s="98" t="s">
        <v>603</v>
      </c>
      <c r="C84" s="98" t="s">
        <v>111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67">
        <v>0</v>
      </c>
      <c r="J84" s="67">
        <v>0</v>
      </c>
      <c r="K84" s="169">
        <v>0</v>
      </c>
    </row>
    <row r="85" spans="1:11">
      <c r="A85" s="98" t="s">
        <v>602</v>
      </c>
      <c r="B85" s="98" t="s">
        <v>603</v>
      </c>
      <c r="C85" s="98" t="s">
        <v>112</v>
      </c>
      <c r="D85" s="99">
        <v>0</v>
      </c>
      <c r="E85" s="99">
        <v>0</v>
      </c>
      <c r="F85" s="99">
        <v>0</v>
      </c>
      <c r="G85" s="99">
        <v>0</v>
      </c>
      <c r="H85" s="99">
        <v>0</v>
      </c>
      <c r="I85" s="67">
        <v>0</v>
      </c>
      <c r="J85" s="67">
        <v>0</v>
      </c>
      <c r="K85" s="169">
        <v>0</v>
      </c>
    </row>
    <row r="86" spans="1:11">
      <c r="A86" s="98" t="s">
        <v>602</v>
      </c>
      <c r="B86" s="98" t="s">
        <v>603</v>
      </c>
      <c r="C86" s="98" t="s">
        <v>429</v>
      </c>
      <c r="D86" s="99">
        <v>0</v>
      </c>
      <c r="E86" s="99">
        <v>0</v>
      </c>
      <c r="F86" s="99">
        <v>0</v>
      </c>
      <c r="G86" s="99">
        <v>0</v>
      </c>
      <c r="H86" s="99">
        <v>0</v>
      </c>
      <c r="I86" s="67">
        <v>0</v>
      </c>
      <c r="J86" s="67">
        <v>0</v>
      </c>
      <c r="K86" s="169">
        <v>0</v>
      </c>
    </row>
    <row r="87" spans="1:11">
      <c r="A87" s="98" t="s">
        <v>602</v>
      </c>
      <c r="B87" s="98" t="s">
        <v>603</v>
      </c>
      <c r="C87" s="98" t="s">
        <v>496</v>
      </c>
      <c r="D87" s="99">
        <v>0</v>
      </c>
      <c r="E87" s="99">
        <v>0</v>
      </c>
      <c r="F87" s="99">
        <v>0</v>
      </c>
      <c r="G87" s="99">
        <v>0</v>
      </c>
      <c r="H87" s="99">
        <v>0</v>
      </c>
      <c r="I87" s="67">
        <v>0</v>
      </c>
      <c r="J87" s="67">
        <v>0</v>
      </c>
      <c r="K87" s="169">
        <v>0</v>
      </c>
    </row>
    <row r="88" spans="1:11">
      <c r="A88" s="381" t="s">
        <v>413</v>
      </c>
      <c r="B88" s="381" t="s">
        <v>390</v>
      </c>
      <c r="C88" s="381" t="s">
        <v>77</v>
      </c>
      <c r="D88" s="381">
        <v>0</v>
      </c>
      <c r="E88" s="381">
        <v>0</v>
      </c>
      <c r="F88" s="381">
        <v>0</v>
      </c>
      <c r="G88" s="381">
        <v>0</v>
      </c>
      <c r="H88" s="381">
        <v>0</v>
      </c>
      <c r="I88" s="381">
        <v>0</v>
      </c>
      <c r="J88" s="381">
        <v>0</v>
      </c>
      <c r="K88" s="381">
        <v>0</v>
      </c>
    </row>
    <row r="89" spans="1:11">
      <c r="A89" s="381" t="s">
        <v>413</v>
      </c>
      <c r="B89" s="381" t="s">
        <v>390</v>
      </c>
      <c r="C89" s="381" t="s">
        <v>78</v>
      </c>
      <c r="D89" s="381">
        <v>0</v>
      </c>
      <c r="E89" s="381">
        <v>0</v>
      </c>
      <c r="F89" s="381">
        <v>0</v>
      </c>
      <c r="G89" s="381">
        <v>0</v>
      </c>
      <c r="H89" s="381">
        <v>0</v>
      </c>
      <c r="I89" s="381">
        <v>0</v>
      </c>
      <c r="J89" s="381">
        <v>0</v>
      </c>
      <c r="K89" s="381">
        <v>0</v>
      </c>
    </row>
    <row r="90" spans="1:11">
      <c r="A90" s="381" t="s">
        <v>413</v>
      </c>
      <c r="B90" s="381" t="s">
        <v>390</v>
      </c>
      <c r="C90" s="381" t="s">
        <v>96</v>
      </c>
      <c r="D90" s="381">
        <v>0</v>
      </c>
      <c r="E90" s="381">
        <v>0</v>
      </c>
      <c r="F90" s="381">
        <v>0</v>
      </c>
      <c r="G90" s="381">
        <v>0</v>
      </c>
      <c r="H90" s="381">
        <v>0</v>
      </c>
      <c r="I90" s="381">
        <v>0</v>
      </c>
      <c r="J90" s="381">
        <v>0</v>
      </c>
      <c r="K90" s="381">
        <v>0</v>
      </c>
    </row>
    <row r="91" spans="1:11">
      <c r="A91" s="381" t="s">
        <v>413</v>
      </c>
      <c r="B91" s="381" t="s">
        <v>390</v>
      </c>
      <c r="C91" s="381" t="s">
        <v>97</v>
      </c>
      <c r="D91" s="381">
        <v>0</v>
      </c>
      <c r="E91" s="381">
        <v>0</v>
      </c>
      <c r="F91" s="381">
        <v>0</v>
      </c>
      <c r="G91" s="381">
        <v>0</v>
      </c>
      <c r="H91" s="381">
        <v>0</v>
      </c>
      <c r="I91" s="381">
        <v>0</v>
      </c>
      <c r="J91" s="381">
        <v>0</v>
      </c>
      <c r="K91" s="381">
        <v>0</v>
      </c>
    </row>
    <row r="92" spans="1:11">
      <c r="A92" s="381" t="s">
        <v>413</v>
      </c>
      <c r="B92" s="381" t="s">
        <v>390</v>
      </c>
      <c r="C92" s="381" t="s">
        <v>98</v>
      </c>
      <c r="D92" s="381">
        <v>0</v>
      </c>
      <c r="E92" s="381">
        <v>0</v>
      </c>
      <c r="F92" s="381">
        <v>0</v>
      </c>
      <c r="G92" s="381">
        <v>0</v>
      </c>
      <c r="H92" s="381">
        <v>0</v>
      </c>
      <c r="I92" s="381">
        <v>0</v>
      </c>
      <c r="J92" s="381">
        <v>0</v>
      </c>
      <c r="K92" s="381">
        <v>0</v>
      </c>
    </row>
    <row r="93" spans="1:11">
      <c r="A93" s="381" t="s">
        <v>413</v>
      </c>
      <c r="B93" s="381" t="s">
        <v>390</v>
      </c>
      <c r="C93" s="381" t="s">
        <v>99</v>
      </c>
      <c r="D93" s="381">
        <v>0</v>
      </c>
      <c r="E93" s="381">
        <v>0</v>
      </c>
      <c r="F93" s="381">
        <v>0</v>
      </c>
      <c r="G93" s="381">
        <v>0</v>
      </c>
      <c r="H93" s="381">
        <v>0</v>
      </c>
      <c r="I93" s="381">
        <v>0</v>
      </c>
      <c r="J93" s="381">
        <v>0</v>
      </c>
      <c r="K93" s="381">
        <v>0</v>
      </c>
    </row>
    <row r="94" spans="1:11">
      <c r="A94" s="381" t="s">
        <v>413</v>
      </c>
      <c r="B94" s="381" t="s">
        <v>390</v>
      </c>
      <c r="C94" s="381" t="s">
        <v>100</v>
      </c>
      <c r="D94" s="381">
        <v>0</v>
      </c>
      <c r="E94" s="381">
        <v>0</v>
      </c>
      <c r="F94" s="381">
        <v>0</v>
      </c>
      <c r="G94" s="381">
        <v>0</v>
      </c>
      <c r="H94" s="381">
        <v>0</v>
      </c>
      <c r="I94" s="381">
        <v>0</v>
      </c>
      <c r="J94" s="381">
        <v>0</v>
      </c>
      <c r="K94" s="381">
        <v>0</v>
      </c>
    </row>
    <row r="95" spans="1:11">
      <c r="A95" s="381" t="s">
        <v>413</v>
      </c>
      <c r="B95" s="381" t="s">
        <v>390</v>
      </c>
      <c r="C95" s="381" t="s">
        <v>101</v>
      </c>
      <c r="D95" s="381">
        <v>0</v>
      </c>
      <c r="E95" s="381">
        <v>0</v>
      </c>
      <c r="F95" s="381">
        <v>0</v>
      </c>
      <c r="G95" s="381">
        <v>0</v>
      </c>
      <c r="H95" s="381">
        <v>0</v>
      </c>
      <c r="I95" s="381">
        <v>0</v>
      </c>
      <c r="J95" s="381">
        <v>0</v>
      </c>
      <c r="K95" s="381">
        <v>0</v>
      </c>
    </row>
    <row r="96" spans="1:11">
      <c r="A96" s="381" t="s">
        <v>413</v>
      </c>
      <c r="B96" s="381" t="s">
        <v>390</v>
      </c>
      <c r="C96" s="381" t="s">
        <v>102</v>
      </c>
      <c r="D96" s="381">
        <v>0</v>
      </c>
      <c r="E96" s="381">
        <v>0</v>
      </c>
      <c r="F96" s="381">
        <v>0</v>
      </c>
      <c r="G96" s="381">
        <v>0</v>
      </c>
      <c r="H96" s="381">
        <v>0</v>
      </c>
      <c r="I96" s="381">
        <v>0</v>
      </c>
      <c r="J96" s="381">
        <v>0</v>
      </c>
      <c r="K96" s="381">
        <v>0</v>
      </c>
    </row>
    <row r="97" spans="1:11">
      <c r="A97" s="381" t="s">
        <v>413</v>
      </c>
      <c r="B97" s="381" t="s">
        <v>390</v>
      </c>
      <c r="C97" s="381" t="s">
        <v>110</v>
      </c>
      <c r="D97" s="381">
        <v>0</v>
      </c>
      <c r="E97" s="381">
        <v>0</v>
      </c>
      <c r="F97" s="381">
        <v>0</v>
      </c>
      <c r="G97" s="381">
        <v>0</v>
      </c>
      <c r="H97" s="381">
        <v>0</v>
      </c>
      <c r="I97" s="381">
        <v>0</v>
      </c>
      <c r="J97" s="381">
        <v>0</v>
      </c>
      <c r="K97" s="381">
        <v>0</v>
      </c>
    </row>
    <row r="98" spans="1:11">
      <c r="A98" s="381" t="s">
        <v>413</v>
      </c>
      <c r="B98" s="381" t="s">
        <v>390</v>
      </c>
      <c r="C98" s="381" t="s">
        <v>111</v>
      </c>
      <c r="D98" s="381">
        <v>0</v>
      </c>
      <c r="E98" s="381">
        <v>0</v>
      </c>
      <c r="F98" s="381">
        <v>0</v>
      </c>
      <c r="G98" s="381">
        <v>0</v>
      </c>
      <c r="H98" s="381">
        <v>0</v>
      </c>
      <c r="I98" s="381">
        <v>0</v>
      </c>
      <c r="J98" s="381">
        <v>0</v>
      </c>
      <c r="K98" s="381">
        <v>0</v>
      </c>
    </row>
    <row r="99" spans="1:11">
      <c r="A99" s="381" t="s">
        <v>413</v>
      </c>
      <c r="B99" s="381" t="s">
        <v>390</v>
      </c>
      <c r="C99" s="381" t="s">
        <v>112</v>
      </c>
      <c r="D99" s="381">
        <v>0</v>
      </c>
      <c r="E99" s="381">
        <v>0</v>
      </c>
      <c r="F99" s="381">
        <v>0</v>
      </c>
      <c r="G99" s="381">
        <v>0</v>
      </c>
      <c r="H99" s="381">
        <v>0</v>
      </c>
      <c r="I99" s="381">
        <v>0</v>
      </c>
      <c r="J99" s="381">
        <v>0</v>
      </c>
      <c r="K99" s="381">
        <v>0</v>
      </c>
    </row>
    <row r="100" spans="1:11">
      <c r="A100" s="381" t="s">
        <v>413</v>
      </c>
      <c r="B100" s="381" t="s">
        <v>390</v>
      </c>
      <c r="C100" s="381" t="s">
        <v>429</v>
      </c>
      <c r="D100" s="381">
        <v>0</v>
      </c>
      <c r="E100" s="381">
        <v>0</v>
      </c>
      <c r="F100" s="381">
        <v>0</v>
      </c>
      <c r="G100" s="381">
        <v>0</v>
      </c>
      <c r="H100" s="381">
        <v>0</v>
      </c>
      <c r="I100" s="381">
        <v>0</v>
      </c>
      <c r="J100" s="381">
        <v>0</v>
      </c>
      <c r="K100" s="381">
        <v>0</v>
      </c>
    </row>
    <row r="101" spans="1:11">
      <c r="A101" s="381" t="s">
        <v>413</v>
      </c>
      <c r="B101" s="381" t="s">
        <v>390</v>
      </c>
      <c r="C101" s="381" t="s">
        <v>496</v>
      </c>
      <c r="D101" s="381">
        <v>0</v>
      </c>
      <c r="E101" s="381">
        <v>0</v>
      </c>
      <c r="F101" s="381">
        <v>0</v>
      </c>
      <c r="G101" s="381">
        <v>0</v>
      </c>
      <c r="H101" s="381">
        <v>0</v>
      </c>
      <c r="I101" s="381">
        <v>0</v>
      </c>
      <c r="J101" s="381">
        <v>0</v>
      </c>
      <c r="K101" s="381">
        <v>0</v>
      </c>
    </row>
    <row r="102" spans="1:11">
      <c r="I102" s="320"/>
    </row>
  </sheetData>
  <autoFilter ref="A3:K10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16"/>
  <sheetViews>
    <sheetView workbookViewId="0">
      <selection activeCell="O16" sqref="O16:R16"/>
    </sheetView>
  </sheetViews>
  <sheetFormatPr defaultColWidth="9.109375" defaultRowHeight="14.4"/>
  <cols>
    <col min="1" max="1" width="4.5546875" style="75" customWidth="1"/>
    <col min="2" max="2" width="9" style="143" customWidth="1"/>
    <col min="3" max="3" width="21" style="143" customWidth="1"/>
    <col min="4" max="4" width="9.5546875" style="143" bestFit="1" customWidth="1"/>
    <col min="5" max="5" width="15.5546875" style="143" bestFit="1" customWidth="1"/>
    <col min="6" max="6" width="13" style="143" customWidth="1"/>
    <col min="7" max="7" width="9.5546875" style="143" bestFit="1" customWidth="1"/>
    <col min="8" max="8" width="14.33203125" style="143" customWidth="1"/>
    <col min="9" max="9" width="15.5546875" style="143" customWidth="1"/>
    <col min="10" max="10" width="9.5546875" style="143" bestFit="1" customWidth="1"/>
    <col min="11" max="11" width="14.109375" style="143" customWidth="1"/>
    <col min="12" max="12" width="13.6640625" style="143" customWidth="1"/>
    <col min="13" max="13" width="8.5546875" style="143" bestFit="1" customWidth="1"/>
    <col min="14" max="14" width="15" style="143" customWidth="1"/>
    <col min="15" max="15" width="14.5546875" style="143" customWidth="1"/>
    <col min="16" max="16" width="12.5546875" style="143" customWidth="1"/>
    <col min="17" max="17" width="17.33203125" style="143" customWidth="1"/>
    <col min="18" max="18" width="15.6640625" style="143" customWidth="1"/>
    <col min="19" max="19" width="15.109375" style="143" customWidth="1"/>
    <col min="20" max="16384" width="9.109375" style="143"/>
  </cols>
  <sheetData>
    <row r="1" spans="1:22" s="76" customFormat="1" ht="15" customHeight="1">
      <c r="A1" s="532" t="s">
        <v>708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</row>
    <row r="2" spans="1:22" ht="15" thickBot="1"/>
    <row r="3" spans="1:22" s="44" customFormat="1" ht="23.25" customHeight="1" thickBot="1">
      <c r="A3" s="579" t="s">
        <v>18</v>
      </c>
      <c r="B3" s="579" t="s">
        <v>428</v>
      </c>
      <c r="C3" s="579" t="s">
        <v>427</v>
      </c>
      <c r="D3" s="576" t="s">
        <v>5</v>
      </c>
      <c r="E3" s="577"/>
      <c r="F3" s="578"/>
      <c r="G3" s="576" t="s">
        <v>6</v>
      </c>
      <c r="H3" s="577"/>
      <c r="I3" s="578"/>
      <c r="J3" s="576" t="s">
        <v>46</v>
      </c>
      <c r="K3" s="577"/>
      <c r="L3" s="578"/>
      <c r="M3" s="576" t="s">
        <v>8</v>
      </c>
      <c r="N3" s="577"/>
      <c r="O3" s="578"/>
      <c r="P3" s="581" t="s">
        <v>502</v>
      </c>
      <c r="Q3" s="581" t="s">
        <v>584</v>
      </c>
      <c r="R3" s="581" t="s">
        <v>585</v>
      </c>
      <c r="S3" s="581" t="s">
        <v>592</v>
      </c>
    </row>
    <row r="4" spans="1:22" s="44" customFormat="1" ht="52.5" customHeight="1" thickBot="1">
      <c r="A4" s="580"/>
      <c r="B4" s="580"/>
      <c r="C4" s="580"/>
      <c r="D4" s="115" t="s">
        <v>1</v>
      </c>
      <c r="E4" s="251" t="s">
        <v>590</v>
      </c>
      <c r="F4" s="252" t="s">
        <v>591</v>
      </c>
      <c r="G4" s="115" t="s">
        <v>1</v>
      </c>
      <c r="H4" s="251" t="s">
        <v>590</v>
      </c>
      <c r="I4" s="252" t="s">
        <v>591</v>
      </c>
      <c r="J4" s="115" t="s">
        <v>1</v>
      </c>
      <c r="K4" s="251" t="s">
        <v>590</v>
      </c>
      <c r="L4" s="252" t="s">
        <v>591</v>
      </c>
      <c r="M4" s="115" t="s">
        <v>1</v>
      </c>
      <c r="N4" s="251" t="s">
        <v>590</v>
      </c>
      <c r="O4" s="252" t="s">
        <v>591</v>
      </c>
      <c r="P4" s="582"/>
      <c r="Q4" s="582"/>
      <c r="R4" s="582"/>
      <c r="S4" s="582"/>
      <c r="U4" s="230"/>
      <c r="V4" s="230"/>
    </row>
    <row r="5" spans="1:22">
      <c r="A5" s="286">
        <v>1</v>
      </c>
      <c r="B5" s="398" t="s">
        <v>511</v>
      </c>
      <c r="C5" s="234" t="s">
        <v>512</v>
      </c>
      <c r="D5" s="235">
        <v>8430</v>
      </c>
      <c r="E5" s="292">
        <v>65677493.030000001</v>
      </c>
      <c r="F5" s="292">
        <v>6339727.1200000001</v>
      </c>
      <c r="G5" s="235">
        <v>5405</v>
      </c>
      <c r="H5" s="292">
        <v>18798053.440000001</v>
      </c>
      <c r="I5" s="292">
        <v>2933648.67</v>
      </c>
      <c r="J5" s="235">
        <v>2502</v>
      </c>
      <c r="K5" s="292">
        <v>6655016.3099999996</v>
      </c>
      <c r="L5" s="292">
        <v>1444350.83</v>
      </c>
      <c r="M5" s="235">
        <v>810</v>
      </c>
      <c r="N5" s="292">
        <v>5173949.8099999996</v>
      </c>
      <c r="O5" s="292">
        <v>631878.31999999995</v>
      </c>
      <c r="P5" s="298">
        <v>17147</v>
      </c>
      <c r="Q5" s="300">
        <v>96304512.590000004</v>
      </c>
      <c r="R5" s="300">
        <v>11349604.939999999</v>
      </c>
      <c r="S5" s="301">
        <v>661.9</v>
      </c>
      <c r="T5" s="272"/>
      <c r="U5" s="230"/>
      <c r="V5" s="230"/>
    </row>
    <row r="6" spans="1:22">
      <c r="A6" s="287">
        <v>2</v>
      </c>
      <c r="B6" s="399" t="s">
        <v>623</v>
      </c>
      <c r="C6" s="232" t="s">
        <v>425</v>
      </c>
      <c r="D6" s="233">
        <v>717</v>
      </c>
      <c r="E6" s="293">
        <v>6118654.8399999999</v>
      </c>
      <c r="F6" s="293">
        <v>778907.42</v>
      </c>
      <c r="G6" s="233">
        <v>322</v>
      </c>
      <c r="H6" s="293">
        <v>1642315.18</v>
      </c>
      <c r="I6" s="293">
        <v>149627.13</v>
      </c>
      <c r="J6" s="233">
        <v>18</v>
      </c>
      <c r="K6" s="293">
        <v>92725.759999999995</v>
      </c>
      <c r="L6" s="293">
        <v>16450.25</v>
      </c>
      <c r="M6" s="233">
        <v>13</v>
      </c>
      <c r="N6" s="293">
        <v>39000</v>
      </c>
      <c r="O6" s="293">
        <v>2600</v>
      </c>
      <c r="P6" s="297">
        <v>1070</v>
      </c>
      <c r="Q6" s="302">
        <v>7892695.7800000003</v>
      </c>
      <c r="R6" s="302">
        <v>947584.8</v>
      </c>
      <c r="S6" s="303">
        <v>885.59</v>
      </c>
      <c r="T6" s="272"/>
      <c r="U6" s="230"/>
      <c r="V6" s="230"/>
    </row>
    <row r="7" spans="1:22">
      <c r="A7" s="287">
        <v>3</v>
      </c>
      <c r="B7" s="399" t="s">
        <v>602</v>
      </c>
      <c r="C7" s="232" t="s">
        <v>603</v>
      </c>
      <c r="D7" s="233" t="s">
        <v>439</v>
      </c>
      <c r="E7" s="293" t="s">
        <v>439</v>
      </c>
      <c r="F7" s="293" t="s">
        <v>439</v>
      </c>
      <c r="G7" s="233" t="s">
        <v>439</v>
      </c>
      <c r="H7" s="293" t="s">
        <v>439</v>
      </c>
      <c r="I7" s="293" t="s">
        <v>439</v>
      </c>
      <c r="J7" s="233" t="s">
        <v>439</v>
      </c>
      <c r="K7" s="293" t="s">
        <v>439</v>
      </c>
      <c r="L7" s="293" t="s">
        <v>439</v>
      </c>
      <c r="M7" s="233">
        <v>254</v>
      </c>
      <c r="N7" s="293">
        <v>905841.33</v>
      </c>
      <c r="O7" s="293">
        <v>72509.83</v>
      </c>
      <c r="P7" s="297">
        <v>254</v>
      </c>
      <c r="Q7" s="302">
        <v>905841.33</v>
      </c>
      <c r="R7" s="302">
        <v>72509.83</v>
      </c>
      <c r="S7" s="303">
        <v>285.47000000000003</v>
      </c>
      <c r="T7" s="272"/>
      <c r="U7" s="230"/>
      <c r="V7" s="230"/>
    </row>
    <row r="8" spans="1:22">
      <c r="A8" s="287">
        <v>4</v>
      </c>
      <c r="B8" s="399" t="s">
        <v>420</v>
      </c>
      <c r="C8" s="232" t="s">
        <v>503</v>
      </c>
      <c r="D8" s="233">
        <v>6</v>
      </c>
      <c r="E8" s="293" t="s">
        <v>439</v>
      </c>
      <c r="F8" s="293">
        <v>12602.9</v>
      </c>
      <c r="G8" s="233">
        <v>4</v>
      </c>
      <c r="H8" s="293">
        <v>11792.04</v>
      </c>
      <c r="I8" s="293">
        <v>4271.84</v>
      </c>
      <c r="J8" s="233">
        <v>1</v>
      </c>
      <c r="K8" s="293">
        <v>6937.8</v>
      </c>
      <c r="L8" s="293">
        <v>783.3</v>
      </c>
      <c r="M8" s="233" t="s">
        <v>439</v>
      </c>
      <c r="N8" s="293" t="s">
        <v>439</v>
      </c>
      <c r="O8" s="293" t="s">
        <v>439</v>
      </c>
      <c r="P8" s="297">
        <v>11</v>
      </c>
      <c r="Q8" s="302">
        <v>18729.84</v>
      </c>
      <c r="R8" s="302">
        <v>17658.04</v>
      </c>
      <c r="S8" s="303">
        <v>1605.28</v>
      </c>
      <c r="T8" s="272"/>
      <c r="U8" s="230"/>
      <c r="V8" s="230"/>
    </row>
    <row r="9" spans="1:22">
      <c r="A9" s="287">
        <v>5</v>
      </c>
      <c r="B9" s="399" t="s">
        <v>409</v>
      </c>
      <c r="C9" s="232" t="s">
        <v>566</v>
      </c>
      <c r="D9" s="233">
        <v>2178</v>
      </c>
      <c r="E9" s="293">
        <v>13687683.52</v>
      </c>
      <c r="F9" s="293">
        <v>490155.48</v>
      </c>
      <c r="G9" s="233">
        <v>8414</v>
      </c>
      <c r="H9" s="293">
        <v>505263.16</v>
      </c>
      <c r="I9" s="293">
        <v>1239196.95</v>
      </c>
      <c r="J9" s="233">
        <v>854</v>
      </c>
      <c r="K9" s="293">
        <v>424977.78</v>
      </c>
      <c r="L9" s="293">
        <v>184477.79</v>
      </c>
      <c r="M9" s="233" t="s">
        <v>439</v>
      </c>
      <c r="N9" s="293" t="s">
        <v>439</v>
      </c>
      <c r="O9" s="293" t="s">
        <v>439</v>
      </c>
      <c r="P9" s="297">
        <v>11446</v>
      </c>
      <c r="Q9" s="302">
        <v>14617924.460000001</v>
      </c>
      <c r="R9" s="302">
        <v>1913830.22</v>
      </c>
      <c r="S9" s="303">
        <v>167.21</v>
      </c>
      <c r="T9" s="272"/>
      <c r="U9" s="230"/>
      <c r="V9" s="230"/>
    </row>
    <row r="10" spans="1:22" ht="15" thickBot="1">
      <c r="A10" s="288">
        <v>6</v>
      </c>
      <c r="B10" s="400" t="s">
        <v>299</v>
      </c>
      <c r="C10" s="289" t="s">
        <v>501</v>
      </c>
      <c r="D10" s="290">
        <v>493</v>
      </c>
      <c r="E10" s="294">
        <v>317854.51</v>
      </c>
      <c r="F10" s="294">
        <v>92719.77</v>
      </c>
      <c r="G10" s="290">
        <v>1003</v>
      </c>
      <c r="H10" s="294">
        <v>281414.87</v>
      </c>
      <c r="I10" s="294">
        <v>79325.95</v>
      </c>
      <c r="J10" s="290" t="s">
        <v>439</v>
      </c>
      <c r="K10" s="294" t="s">
        <v>439</v>
      </c>
      <c r="L10" s="294" t="s">
        <v>439</v>
      </c>
      <c r="M10" s="290" t="s">
        <v>439</v>
      </c>
      <c r="N10" s="294" t="s">
        <v>439</v>
      </c>
      <c r="O10" s="294" t="s">
        <v>439</v>
      </c>
      <c r="P10" s="299">
        <v>1496</v>
      </c>
      <c r="Q10" s="304">
        <v>599269.38</v>
      </c>
      <c r="R10" s="304">
        <v>172045.72</v>
      </c>
      <c r="S10" s="305">
        <v>115</v>
      </c>
      <c r="T10" s="272"/>
      <c r="U10" s="230"/>
      <c r="V10" s="230"/>
    </row>
    <row r="11" spans="1:22" s="230" customFormat="1">
      <c r="A11" s="75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8"/>
      <c r="Q11" s="291"/>
      <c r="R11" s="291"/>
      <c r="S11" s="319"/>
    </row>
    <row r="16" spans="1:22">
      <c r="O16" s="527"/>
      <c r="R16" s="52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  <ignoredErrors>
    <ignoredError sqref="B5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Y59"/>
  <sheetViews>
    <sheetView topLeftCell="A22" workbookViewId="0">
      <selection activeCell="I48" sqref="I48"/>
    </sheetView>
  </sheetViews>
  <sheetFormatPr defaultRowHeight="14.4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>
      <c r="A1" s="532" t="s">
        <v>717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</row>
    <row r="2" spans="1:23" ht="15" thickBot="1">
      <c r="A2" s="230"/>
      <c r="B2" s="230"/>
      <c r="C2" s="42"/>
      <c r="D2" s="15"/>
      <c r="E2" s="15"/>
      <c r="F2" s="168"/>
      <c r="G2" s="15"/>
      <c r="H2" s="15"/>
      <c r="I2" s="15"/>
      <c r="J2" s="168"/>
      <c r="K2" s="15"/>
      <c r="L2" s="15"/>
      <c r="M2" s="15"/>
      <c r="N2" s="168"/>
      <c r="O2" s="15"/>
      <c r="P2" s="15"/>
      <c r="Q2" s="15"/>
      <c r="R2" s="168"/>
      <c r="S2" s="15"/>
      <c r="T2" s="15"/>
      <c r="U2" s="15"/>
      <c r="V2" s="230"/>
      <c r="W2" s="230"/>
    </row>
    <row r="3" spans="1:23" ht="15.6">
      <c r="A3" s="567" t="s">
        <v>53</v>
      </c>
      <c r="B3" s="569" t="s">
        <v>103</v>
      </c>
      <c r="C3" s="571" t="s">
        <v>106</v>
      </c>
      <c r="D3" s="572"/>
      <c r="E3" s="572"/>
      <c r="F3" s="573"/>
      <c r="G3" s="571" t="s">
        <v>107</v>
      </c>
      <c r="H3" s="572"/>
      <c r="I3" s="572"/>
      <c r="J3" s="573"/>
      <c r="K3" s="571" t="s">
        <v>108</v>
      </c>
      <c r="L3" s="572"/>
      <c r="M3" s="572"/>
      <c r="N3" s="573"/>
      <c r="O3" s="571" t="s">
        <v>109</v>
      </c>
      <c r="P3" s="572"/>
      <c r="Q3" s="572"/>
      <c r="R3" s="573"/>
      <c r="S3" s="571" t="s">
        <v>105</v>
      </c>
      <c r="T3" s="572"/>
      <c r="U3" s="572"/>
      <c r="V3" s="572"/>
      <c r="W3" s="573"/>
    </row>
    <row r="4" spans="1:23" ht="16.2" thickBot="1">
      <c r="A4" s="574"/>
      <c r="B4" s="538"/>
      <c r="C4" s="416" t="s">
        <v>1</v>
      </c>
      <c r="D4" s="417" t="s">
        <v>104</v>
      </c>
      <c r="E4" s="411" t="s">
        <v>22</v>
      </c>
      <c r="F4" s="418" t="s">
        <v>442</v>
      </c>
      <c r="G4" s="416" t="s">
        <v>1</v>
      </c>
      <c r="H4" s="417" t="s">
        <v>104</v>
      </c>
      <c r="I4" s="411" t="s">
        <v>22</v>
      </c>
      <c r="J4" s="418" t="s">
        <v>442</v>
      </c>
      <c r="K4" s="416" t="s">
        <v>1</v>
      </c>
      <c r="L4" s="417" t="s">
        <v>104</v>
      </c>
      <c r="M4" s="411" t="s">
        <v>22</v>
      </c>
      <c r="N4" s="418" t="s">
        <v>442</v>
      </c>
      <c r="O4" s="416" t="s">
        <v>1</v>
      </c>
      <c r="P4" s="417" t="s">
        <v>104</v>
      </c>
      <c r="Q4" s="411" t="s">
        <v>22</v>
      </c>
      <c r="R4" s="418" t="s">
        <v>442</v>
      </c>
      <c r="S4" s="416" t="s">
        <v>1</v>
      </c>
      <c r="T4" s="417" t="s">
        <v>104</v>
      </c>
      <c r="U4" s="411" t="s">
        <v>22</v>
      </c>
      <c r="V4" s="418" t="s">
        <v>442</v>
      </c>
      <c r="W4" s="411" t="s">
        <v>539</v>
      </c>
    </row>
    <row r="5" spans="1:23">
      <c r="A5" s="104">
        <v>1</v>
      </c>
      <c r="B5" s="159" t="s">
        <v>77</v>
      </c>
      <c r="C5" s="159">
        <v>0</v>
      </c>
      <c r="D5" s="159">
        <v>0</v>
      </c>
      <c r="E5" s="159">
        <v>0</v>
      </c>
      <c r="F5" s="160" t="s">
        <v>439</v>
      </c>
      <c r="G5" s="161">
        <v>26760</v>
      </c>
      <c r="H5" s="162">
        <v>8027929.3600000003</v>
      </c>
      <c r="I5" s="159">
        <v>300</v>
      </c>
      <c r="J5" s="160">
        <v>290.97000000000003</v>
      </c>
      <c r="K5" s="161">
        <v>1932</v>
      </c>
      <c r="L5" s="162">
        <v>1372120.3</v>
      </c>
      <c r="M5" s="159">
        <v>710.21</v>
      </c>
      <c r="N5" s="160">
        <v>736.3</v>
      </c>
      <c r="O5" s="161">
        <v>717</v>
      </c>
      <c r="P5" s="162">
        <v>529079.05000000005</v>
      </c>
      <c r="Q5" s="159">
        <v>737.91</v>
      </c>
      <c r="R5" s="160">
        <v>736.3</v>
      </c>
      <c r="S5" s="161">
        <v>29409</v>
      </c>
      <c r="T5" s="407">
        <v>9929128.7100000009</v>
      </c>
      <c r="U5" s="423">
        <v>337.62</v>
      </c>
      <c r="V5" s="409">
        <v>328.74</v>
      </c>
      <c r="W5" s="136">
        <v>1.2</v>
      </c>
    </row>
    <row r="6" spans="1:23">
      <c r="A6" s="62">
        <v>2</v>
      </c>
      <c r="B6" s="141" t="s">
        <v>78</v>
      </c>
      <c r="C6" s="144">
        <v>4662</v>
      </c>
      <c r="D6" s="145">
        <v>5472328.2000000002</v>
      </c>
      <c r="E6" s="141">
        <v>1173.82</v>
      </c>
      <c r="F6" s="142">
        <v>1210.69</v>
      </c>
      <c r="G6" s="144">
        <v>19849</v>
      </c>
      <c r="H6" s="145">
        <v>9283164.7799999993</v>
      </c>
      <c r="I6" s="141">
        <v>467.69</v>
      </c>
      <c r="J6" s="142">
        <v>399.5</v>
      </c>
      <c r="K6" s="144">
        <v>21328</v>
      </c>
      <c r="L6" s="145">
        <v>12582056.789999999</v>
      </c>
      <c r="M6" s="141">
        <v>589.92999999999995</v>
      </c>
      <c r="N6" s="142">
        <v>489.42</v>
      </c>
      <c r="O6" s="144">
        <v>1268</v>
      </c>
      <c r="P6" s="145">
        <v>926052.2</v>
      </c>
      <c r="Q6" s="141">
        <v>730.33</v>
      </c>
      <c r="R6" s="142">
        <v>736.3</v>
      </c>
      <c r="S6" s="144">
        <v>47107</v>
      </c>
      <c r="T6" s="408">
        <v>28263601.969999999</v>
      </c>
      <c r="U6" s="413">
        <v>599.99</v>
      </c>
      <c r="V6" s="410">
        <v>489.28</v>
      </c>
      <c r="W6" s="138">
        <v>1.92</v>
      </c>
    </row>
    <row r="7" spans="1:23">
      <c r="A7" s="62">
        <v>3</v>
      </c>
      <c r="B7" s="141" t="s">
        <v>96</v>
      </c>
      <c r="C7" s="144">
        <v>17927</v>
      </c>
      <c r="D7" s="145">
        <v>22521686.309999999</v>
      </c>
      <c r="E7" s="141">
        <v>1256.3</v>
      </c>
      <c r="F7" s="142">
        <v>1316</v>
      </c>
      <c r="G7" s="144">
        <v>17392</v>
      </c>
      <c r="H7" s="145">
        <v>9191597.3599999994</v>
      </c>
      <c r="I7" s="141">
        <v>528.5</v>
      </c>
      <c r="J7" s="142">
        <v>466.89</v>
      </c>
      <c r="K7" s="144">
        <v>15451</v>
      </c>
      <c r="L7" s="145">
        <v>9563127.7699999996</v>
      </c>
      <c r="M7" s="141">
        <v>618.92999999999995</v>
      </c>
      <c r="N7" s="142">
        <v>519.13</v>
      </c>
      <c r="O7" s="144">
        <v>276</v>
      </c>
      <c r="P7" s="145">
        <v>198466.72</v>
      </c>
      <c r="Q7" s="141">
        <v>719.08</v>
      </c>
      <c r="R7" s="142">
        <v>736.3</v>
      </c>
      <c r="S7" s="144">
        <v>51046</v>
      </c>
      <c r="T7" s="408">
        <v>41474878.159999996</v>
      </c>
      <c r="U7" s="413">
        <v>812.5</v>
      </c>
      <c r="V7" s="410">
        <v>692.9</v>
      </c>
      <c r="W7" s="138">
        <v>2.08</v>
      </c>
    </row>
    <row r="8" spans="1:23">
      <c r="A8" s="62">
        <v>4</v>
      </c>
      <c r="B8" s="141" t="s">
        <v>97</v>
      </c>
      <c r="C8" s="144">
        <v>80069</v>
      </c>
      <c r="D8" s="145">
        <v>91209356.969999999</v>
      </c>
      <c r="E8" s="141">
        <v>1139.1300000000001</v>
      </c>
      <c r="F8" s="142">
        <v>1131.17</v>
      </c>
      <c r="G8" s="144">
        <v>25757</v>
      </c>
      <c r="H8" s="145">
        <v>15163199.619999999</v>
      </c>
      <c r="I8" s="141">
        <v>588.70000000000005</v>
      </c>
      <c r="J8" s="142">
        <v>523.81000000000006</v>
      </c>
      <c r="K8" s="144">
        <v>21445</v>
      </c>
      <c r="L8" s="145">
        <v>13780371.66</v>
      </c>
      <c r="M8" s="141">
        <v>642.59</v>
      </c>
      <c r="N8" s="142">
        <v>539.06000000000006</v>
      </c>
      <c r="O8" s="144">
        <v>198</v>
      </c>
      <c r="P8" s="145">
        <v>143081.29999999999</v>
      </c>
      <c r="Q8" s="141">
        <v>722.63</v>
      </c>
      <c r="R8" s="142">
        <v>736.3</v>
      </c>
      <c r="S8" s="144">
        <v>127469</v>
      </c>
      <c r="T8" s="408">
        <v>120296009.55</v>
      </c>
      <c r="U8" s="413">
        <v>943.73</v>
      </c>
      <c r="V8" s="410">
        <v>885.48</v>
      </c>
      <c r="W8" s="138">
        <v>5.18</v>
      </c>
    </row>
    <row r="9" spans="1:23">
      <c r="A9" s="62">
        <v>5</v>
      </c>
      <c r="B9" s="141" t="s">
        <v>98</v>
      </c>
      <c r="C9" s="144">
        <v>211024</v>
      </c>
      <c r="D9" s="145">
        <v>244290077.36000001</v>
      </c>
      <c r="E9" s="141">
        <v>1157.6400000000001</v>
      </c>
      <c r="F9" s="142">
        <v>1157.56</v>
      </c>
      <c r="G9" s="144">
        <v>37511</v>
      </c>
      <c r="H9" s="145">
        <v>23774347.27</v>
      </c>
      <c r="I9" s="141">
        <v>633.79999999999995</v>
      </c>
      <c r="J9" s="142">
        <v>559.35</v>
      </c>
      <c r="K9" s="144">
        <v>28691</v>
      </c>
      <c r="L9" s="145">
        <v>18816766.609999999</v>
      </c>
      <c r="M9" s="141">
        <v>655.84</v>
      </c>
      <c r="N9" s="142">
        <v>546.54</v>
      </c>
      <c r="O9" s="144">
        <v>183</v>
      </c>
      <c r="P9" s="145">
        <v>131612.37</v>
      </c>
      <c r="Q9" s="141">
        <v>719.19</v>
      </c>
      <c r="R9" s="142">
        <v>736.3</v>
      </c>
      <c r="S9" s="144">
        <v>277409</v>
      </c>
      <c r="T9" s="408">
        <v>287012803.61000001</v>
      </c>
      <c r="U9" s="413">
        <v>1034.6199999999999</v>
      </c>
      <c r="V9" s="410">
        <v>994.46</v>
      </c>
      <c r="W9" s="138">
        <v>11.28</v>
      </c>
    </row>
    <row r="10" spans="1:23">
      <c r="A10" s="62">
        <v>6</v>
      </c>
      <c r="B10" s="141" t="s">
        <v>99</v>
      </c>
      <c r="C10" s="144">
        <v>350617</v>
      </c>
      <c r="D10" s="145">
        <v>380603980.13999999</v>
      </c>
      <c r="E10" s="141">
        <v>1085.53</v>
      </c>
      <c r="F10" s="142">
        <v>1102.48</v>
      </c>
      <c r="G10" s="144">
        <v>38090</v>
      </c>
      <c r="H10" s="145">
        <v>26279611.949999999</v>
      </c>
      <c r="I10" s="141">
        <v>689.93</v>
      </c>
      <c r="J10" s="142">
        <v>604.66999999999996</v>
      </c>
      <c r="K10" s="144">
        <v>28590</v>
      </c>
      <c r="L10" s="145">
        <v>18251405.93</v>
      </c>
      <c r="M10" s="141">
        <v>638.38</v>
      </c>
      <c r="N10" s="142">
        <v>529.62</v>
      </c>
      <c r="O10" s="144">
        <v>4119</v>
      </c>
      <c r="P10" s="145">
        <v>1238504.3700000001</v>
      </c>
      <c r="Q10" s="141">
        <v>300.68</v>
      </c>
      <c r="R10" s="142">
        <v>360</v>
      </c>
      <c r="S10" s="144">
        <v>421416</v>
      </c>
      <c r="T10" s="408">
        <v>426373502.38999999</v>
      </c>
      <c r="U10" s="413">
        <v>1011.76</v>
      </c>
      <c r="V10" s="410">
        <v>957.04</v>
      </c>
      <c r="W10" s="138">
        <v>17.13</v>
      </c>
    </row>
    <row r="11" spans="1:23">
      <c r="A11" s="62">
        <v>7</v>
      </c>
      <c r="B11" s="141" t="s">
        <v>100</v>
      </c>
      <c r="C11" s="144">
        <v>387819</v>
      </c>
      <c r="D11" s="145">
        <v>387442179.42000002</v>
      </c>
      <c r="E11" s="141">
        <v>999.03</v>
      </c>
      <c r="F11" s="142">
        <v>935.15</v>
      </c>
      <c r="G11" s="144">
        <v>45847</v>
      </c>
      <c r="H11" s="145">
        <v>32476136.690000001</v>
      </c>
      <c r="I11" s="141">
        <v>708.36</v>
      </c>
      <c r="J11" s="142">
        <v>618.53</v>
      </c>
      <c r="K11" s="144">
        <v>25516</v>
      </c>
      <c r="L11" s="145">
        <v>15688244.77</v>
      </c>
      <c r="M11" s="141">
        <v>614.84</v>
      </c>
      <c r="N11" s="142">
        <v>515.59</v>
      </c>
      <c r="O11" s="144">
        <v>6924</v>
      </c>
      <c r="P11" s="145">
        <v>1822720.38</v>
      </c>
      <c r="Q11" s="141">
        <v>263.25</v>
      </c>
      <c r="R11" s="142">
        <v>360</v>
      </c>
      <c r="S11" s="144">
        <v>466106</v>
      </c>
      <c r="T11" s="408">
        <v>437429281.25999999</v>
      </c>
      <c r="U11" s="413">
        <v>938.48</v>
      </c>
      <c r="V11" s="410">
        <v>830.74</v>
      </c>
      <c r="W11" s="138">
        <v>18.95</v>
      </c>
    </row>
    <row r="12" spans="1:23">
      <c r="A12" s="62">
        <v>8</v>
      </c>
      <c r="B12" s="141" t="s">
        <v>101</v>
      </c>
      <c r="C12" s="144">
        <v>294053</v>
      </c>
      <c r="D12" s="145">
        <v>264886002.65000001</v>
      </c>
      <c r="E12" s="141">
        <v>900.81</v>
      </c>
      <c r="F12" s="142">
        <v>774.2</v>
      </c>
      <c r="G12" s="144">
        <v>46346</v>
      </c>
      <c r="H12" s="145">
        <v>32282105.530000001</v>
      </c>
      <c r="I12" s="141">
        <v>696.55</v>
      </c>
      <c r="J12" s="142">
        <v>596.5</v>
      </c>
      <c r="K12" s="144">
        <v>19366</v>
      </c>
      <c r="L12" s="145">
        <v>11216820.710000001</v>
      </c>
      <c r="M12" s="141">
        <v>579.20000000000005</v>
      </c>
      <c r="N12" s="142">
        <v>492.01</v>
      </c>
      <c r="O12" s="144">
        <v>2083</v>
      </c>
      <c r="P12" s="145">
        <v>377754</v>
      </c>
      <c r="Q12" s="141">
        <v>181.35</v>
      </c>
      <c r="R12" s="142">
        <v>129.35</v>
      </c>
      <c r="S12" s="144">
        <v>361848</v>
      </c>
      <c r="T12" s="408">
        <v>308762682.88999999</v>
      </c>
      <c r="U12" s="413">
        <v>853.29</v>
      </c>
      <c r="V12" s="410">
        <v>711.69</v>
      </c>
      <c r="W12" s="138">
        <v>14.71</v>
      </c>
    </row>
    <row r="13" spans="1:23">
      <c r="A13" s="62">
        <v>9</v>
      </c>
      <c r="B13" s="141" t="s">
        <v>102</v>
      </c>
      <c r="C13" s="144">
        <v>272086</v>
      </c>
      <c r="D13" s="145">
        <v>223226461.72</v>
      </c>
      <c r="E13" s="141">
        <v>820.43</v>
      </c>
      <c r="F13" s="142">
        <v>654.16</v>
      </c>
      <c r="G13" s="144">
        <v>55847</v>
      </c>
      <c r="H13" s="145">
        <v>38221113.789999999</v>
      </c>
      <c r="I13" s="141">
        <v>684.39</v>
      </c>
      <c r="J13" s="142">
        <v>575.07000000000005</v>
      </c>
      <c r="K13" s="144">
        <v>16428</v>
      </c>
      <c r="L13" s="145">
        <v>9099055.8499999996</v>
      </c>
      <c r="M13" s="141">
        <v>553.87</v>
      </c>
      <c r="N13" s="142">
        <v>457.63</v>
      </c>
      <c r="O13" s="144">
        <v>1812</v>
      </c>
      <c r="P13" s="145">
        <v>268883.33</v>
      </c>
      <c r="Q13" s="141">
        <v>148.38999999999999</v>
      </c>
      <c r="R13" s="142">
        <v>112.17</v>
      </c>
      <c r="S13" s="144">
        <v>346173</v>
      </c>
      <c r="T13" s="408">
        <v>270815514.69</v>
      </c>
      <c r="U13" s="413">
        <v>782.31</v>
      </c>
      <c r="V13" s="410">
        <v>622.98</v>
      </c>
      <c r="W13" s="138">
        <v>14.08</v>
      </c>
    </row>
    <row r="14" spans="1:23">
      <c r="A14" s="62">
        <v>10</v>
      </c>
      <c r="B14" s="141" t="s">
        <v>110</v>
      </c>
      <c r="C14" s="144">
        <v>170771</v>
      </c>
      <c r="D14" s="145">
        <v>129655924.95999999</v>
      </c>
      <c r="E14" s="141">
        <v>759.24</v>
      </c>
      <c r="F14" s="142">
        <v>577.58000000000004</v>
      </c>
      <c r="G14" s="144">
        <v>43878</v>
      </c>
      <c r="H14" s="145">
        <v>29774515.52</v>
      </c>
      <c r="I14" s="141">
        <v>678.58</v>
      </c>
      <c r="J14" s="142">
        <v>561.89</v>
      </c>
      <c r="K14" s="144">
        <v>8999</v>
      </c>
      <c r="L14" s="145">
        <v>5110274.82</v>
      </c>
      <c r="M14" s="141">
        <v>567.87</v>
      </c>
      <c r="N14" s="142">
        <v>449.67</v>
      </c>
      <c r="O14" s="144">
        <v>1005</v>
      </c>
      <c r="P14" s="145">
        <v>151733</v>
      </c>
      <c r="Q14" s="141">
        <v>150.97999999999999</v>
      </c>
      <c r="R14" s="142">
        <v>115.46</v>
      </c>
      <c r="S14" s="144">
        <v>224653</v>
      </c>
      <c r="T14" s="408">
        <v>164692448.30000001</v>
      </c>
      <c r="U14" s="413">
        <v>733.1</v>
      </c>
      <c r="V14" s="410">
        <v>565.96</v>
      </c>
      <c r="W14" s="138">
        <v>9.1300000000000008</v>
      </c>
    </row>
    <row r="15" spans="1:23">
      <c r="A15" s="62">
        <v>11</v>
      </c>
      <c r="B15" s="141" t="s">
        <v>111</v>
      </c>
      <c r="C15" s="144">
        <v>63981</v>
      </c>
      <c r="D15" s="145">
        <v>45307204.619999997</v>
      </c>
      <c r="E15" s="141">
        <v>708.14</v>
      </c>
      <c r="F15" s="142">
        <v>505.13</v>
      </c>
      <c r="G15" s="144">
        <v>21284</v>
      </c>
      <c r="H15" s="145">
        <v>14383312.109999999</v>
      </c>
      <c r="I15" s="141">
        <v>675.78</v>
      </c>
      <c r="J15" s="142">
        <v>547.70000000000005</v>
      </c>
      <c r="K15" s="144">
        <v>3507</v>
      </c>
      <c r="L15" s="145">
        <v>1984201.93</v>
      </c>
      <c r="M15" s="141">
        <v>565.78</v>
      </c>
      <c r="N15" s="142">
        <v>457.63</v>
      </c>
      <c r="O15" s="144">
        <v>298</v>
      </c>
      <c r="P15" s="145">
        <v>48338.38</v>
      </c>
      <c r="Q15" s="141">
        <v>162.21</v>
      </c>
      <c r="R15" s="142">
        <v>125.39</v>
      </c>
      <c r="S15" s="144">
        <v>89070</v>
      </c>
      <c r="T15" s="408">
        <v>61723057.039999999</v>
      </c>
      <c r="U15" s="413">
        <v>692.97</v>
      </c>
      <c r="V15" s="410">
        <v>520.29999999999995</v>
      </c>
      <c r="W15" s="138">
        <v>3.62</v>
      </c>
    </row>
    <row r="16" spans="1:23">
      <c r="A16" s="62">
        <v>12</v>
      </c>
      <c r="B16" s="141" t="s">
        <v>112</v>
      </c>
      <c r="C16" s="144">
        <v>11697</v>
      </c>
      <c r="D16" s="145">
        <v>8035364.8300000001</v>
      </c>
      <c r="E16" s="141">
        <v>686.96</v>
      </c>
      <c r="F16" s="142">
        <v>437.17</v>
      </c>
      <c r="G16" s="144">
        <v>4947</v>
      </c>
      <c r="H16" s="145">
        <v>3293231.64</v>
      </c>
      <c r="I16" s="141">
        <v>665.70277744087332</v>
      </c>
      <c r="J16" s="142">
        <v>516.95000000000005</v>
      </c>
      <c r="K16" s="144">
        <v>1043</v>
      </c>
      <c r="L16" s="145">
        <v>552324</v>
      </c>
      <c r="M16" s="141">
        <v>529.55321188878236</v>
      </c>
      <c r="N16" s="142">
        <v>400.92</v>
      </c>
      <c r="O16" s="144">
        <v>40</v>
      </c>
      <c r="P16" s="145">
        <v>6121.86</v>
      </c>
      <c r="Q16" s="141">
        <v>153.04649999999998</v>
      </c>
      <c r="R16" s="142">
        <v>128.19999999999999</v>
      </c>
      <c r="S16" s="144">
        <v>17727</v>
      </c>
      <c r="T16" s="408">
        <v>11887042.33</v>
      </c>
      <c r="U16" s="413">
        <v>670.56142212444297</v>
      </c>
      <c r="V16" s="410">
        <v>483.48</v>
      </c>
      <c r="W16" s="138">
        <v>0.72</v>
      </c>
    </row>
    <row r="17" spans="1:25" ht="16.2" thickBot="1">
      <c r="A17" s="378"/>
      <c r="B17" s="419" t="s">
        <v>538</v>
      </c>
      <c r="C17" s="420">
        <v>1864706</v>
      </c>
      <c r="D17" s="412">
        <v>1802650567.1800001</v>
      </c>
      <c r="E17" s="421">
        <v>966.72106336333991</v>
      </c>
      <c r="F17" s="421">
        <v>890.34</v>
      </c>
      <c r="G17" s="420">
        <v>383508</v>
      </c>
      <c r="H17" s="412">
        <v>242150265.62</v>
      </c>
      <c r="I17" s="421">
        <v>631.40864237512653</v>
      </c>
      <c r="J17" s="421">
        <v>540.39</v>
      </c>
      <c r="K17" s="420">
        <v>192296</v>
      </c>
      <c r="L17" s="412">
        <v>118016771.13999999</v>
      </c>
      <c r="M17" s="421">
        <v>613.72452437908214</v>
      </c>
      <c r="N17" s="421">
        <v>510.56</v>
      </c>
      <c r="O17" s="420">
        <v>18923</v>
      </c>
      <c r="P17" s="412">
        <v>5842346.9600000009</v>
      </c>
      <c r="Q17" s="421">
        <v>308.74316757385196</v>
      </c>
      <c r="R17" s="421">
        <v>360</v>
      </c>
      <c r="S17" s="420">
        <v>2459433</v>
      </c>
      <c r="T17" s="412">
        <v>2168659950.9000001</v>
      </c>
      <c r="U17" s="412">
        <v>881.7723234989528</v>
      </c>
      <c r="V17" s="419">
        <v>755.7</v>
      </c>
      <c r="W17" s="422">
        <v>100</v>
      </c>
      <c r="X17" s="318"/>
      <c r="Y17" s="320"/>
    </row>
    <row r="18" spans="1:25" s="379" customFormat="1">
      <c r="A18" s="283"/>
      <c r="B18" s="283"/>
      <c r="C18" s="284"/>
      <c r="D18" s="284"/>
      <c r="E18" s="284"/>
      <c r="F18" s="285"/>
      <c r="G18" s="284"/>
      <c r="H18" s="284"/>
      <c r="I18" s="284"/>
      <c r="J18" s="285"/>
      <c r="K18" s="284"/>
      <c r="L18" s="284"/>
      <c r="M18" s="284"/>
      <c r="N18" s="285"/>
      <c r="O18" s="284"/>
      <c r="P18" s="284"/>
      <c r="Q18" s="284"/>
      <c r="R18" s="285"/>
      <c r="S18" s="284"/>
      <c r="T18" s="284"/>
      <c r="U18" s="284"/>
      <c r="V18" s="284"/>
      <c r="W18" s="284"/>
    </row>
    <row r="19" spans="1:25" ht="15.6">
      <c r="A19" s="532" t="s">
        <v>718</v>
      </c>
      <c r="B19" s="532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532"/>
      <c r="T19" s="532"/>
      <c r="U19" s="532"/>
      <c r="V19" s="532"/>
      <c r="W19" s="532"/>
    </row>
    <row r="20" spans="1:25" ht="15" thickBot="1">
      <c r="A20" s="230"/>
      <c r="B20" s="230"/>
      <c r="C20" s="168"/>
      <c r="D20" s="15"/>
      <c r="E20" s="15"/>
      <c r="F20" s="168"/>
      <c r="G20" s="15"/>
      <c r="H20" s="15"/>
      <c r="I20" s="15"/>
      <c r="J20" s="168"/>
      <c r="K20" s="15"/>
      <c r="L20" s="15"/>
      <c r="M20" s="15"/>
      <c r="N20" s="168"/>
      <c r="O20" s="15"/>
      <c r="P20" s="15"/>
      <c r="Q20" s="15"/>
      <c r="R20" s="168"/>
      <c r="S20" s="15"/>
      <c r="T20" s="15"/>
      <c r="U20" s="15"/>
      <c r="V20" s="230"/>
      <c r="W20" s="230"/>
    </row>
    <row r="21" spans="1:25" ht="15.6">
      <c r="A21" s="567" t="s">
        <v>53</v>
      </c>
      <c r="B21" s="569" t="s">
        <v>103</v>
      </c>
      <c r="C21" s="571" t="s">
        <v>106</v>
      </c>
      <c r="D21" s="572"/>
      <c r="E21" s="572"/>
      <c r="F21" s="573"/>
      <c r="G21" s="571" t="s">
        <v>107</v>
      </c>
      <c r="H21" s="572"/>
      <c r="I21" s="572"/>
      <c r="J21" s="573"/>
      <c r="K21" s="571" t="s">
        <v>108</v>
      </c>
      <c r="L21" s="572"/>
      <c r="M21" s="572"/>
      <c r="N21" s="573"/>
      <c r="O21" s="571" t="s">
        <v>109</v>
      </c>
      <c r="P21" s="572"/>
      <c r="Q21" s="572"/>
      <c r="R21" s="573"/>
      <c r="S21" s="571" t="s">
        <v>105</v>
      </c>
      <c r="T21" s="572"/>
      <c r="U21" s="572"/>
      <c r="V21" s="572"/>
      <c r="W21" s="573"/>
    </row>
    <row r="22" spans="1:25" ht="16.2" thickBot="1">
      <c r="A22" s="574"/>
      <c r="B22" s="538"/>
      <c r="C22" s="416" t="s">
        <v>1</v>
      </c>
      <c r="D22" s="417" t="s">
        <v>104</v>
      </c>
      <c r="E22" s="411" t="s">
        <v>22</v>
      </c>
      <c r="F22" s="418" t="s">
        <v>442</v>
      </c>
      <c r="G22" s="416" t="s">
        <v>1</v>
      </c>
      <c r="H22" s="417" t="s">
        <v>104</v>
      </c>
      <c r="I22" s="411" t="s">
        <v>22</v>
      </c>
      <c r="J22" s="418" t="s">
        <v>442</v>
      </c>
      <c r="K22" s="416" t="s">
        <v>1</v>
      </c>
      <c r="L22" s="417" t="s">
        <v>104</v>
      </c>
      <c r="M22" s="411" t="s">
        <v>22</v>
      </c>
      <c r="N22" s="418" t="s">
        <v>442</v>
      </c>
      <c r="O22" s="416" t="s">
        <v>1</v>
      </c>
      <c r="P22" s="417" t="s">
        <v>104</v>
      </c>
      <c r="Q22" s="411" t="s">
        <v>22</v>
      </c>
      <c r="R22" s="418" t="s">
        <v>442</v>
      </c>
      <c r="S22" s="416" t="s">
        <v>1</v>
      </c>
      <c r="T22" s="417" t="s">
        <v>104</v>
      </c>
      <c r="U22" s="411" t="s">
        <v>22</v>
      </c>
      <c r="V22" s="418" t="s">
        <v>442</v>
      </c>
      <c r="W22" s="411" t="s">
        <v>539</v>
      </c>
    </row>
    <row r="23" spans="1:25">
      <c r="A23" s="104">
        <v>1</v>
      </c>
      <c r="B23" s="159" t="s">
        <v>77</v>
      </c>
      <c r="C23" s="159">
        <v>0</v>
      </c>
      <c r="D23" s="159">
        <v>0</v>
      </c>
      <c r="E23" s="159">
        <v>0</v>
      </c>
      <c r="F23" s="160" t="s">
        <v>439</v>
      </c>
      <c r="G23" s="161">
        <v>13508</v>
      </c>
      <c r="H23" s="162">
        <v>4017152.33</v>
      </c>
      <c r="I23" s="159">
        <v>297.39</v>
      </c>
      <c r="J23" s="160">
        <v>284</v>
      </c>
      <c r="K23" s="161">
        <v>1106</v>
      </c>
      <c r="L23" s="162">
        <v>782150.62</v>
      </c>
      <c r="M23" s="159">
        <v>707.19</v>
      </c>
      <c r="N23" s="160">
        <v>736.3</v>
      </c>
      <c r="O23" s="161">
        <v>421</v>
      </c>
      <c r="P23" s="162">
        <v>311619</v>
      </c>
      <c r="Q23" s="159">
        <v>740.19</v>
      </c>
      <c r="R23" s="160">
        <v>736.3</v>
      </c>
      <c r="S23" s="161">
        <v>15035</v>
      </c>
      <c r="T23" s="407">
        <v>5110921.95</v>
      </c>
      <c r="U23" s="423">
        <v>339.93</v>
      </c>
      <c r="V23" s="409">
        <v>324.86</v>
      </c>
      <c r="W23" s="136">
        <v>1.31</v>
      </c>
    </row>
    <row r="24" spans="1:25">
      <c r="A24" s="62">
        <v>2</v>
      </c>
      <c r="B24" s="141" t="s">
        <v>78</v>
      </c>
      <c r="C24" s="144">
        <v>3208</v>
      </c>
      <c r="D24" s="145">
        <v>3864310.96</v>
      </c>
      <c r="E24" s="141">
        <v>1204.5899999999999</v>
      </c>
      <c r="F24" s="142">
        <v>1257.43</v>
      </c>
      <c r="G24" s="144">
        <v>3781</v>
      </c>
      <c r="H24" s="145">
        <v>1923221.29</v>
      </c>
      <c r="I24" s="141">
        <v>508.65</v>
      </c>
      <c r="J24" s="142">
        <v>399.7</v>
      </c>
      <c r="K24" s="144">
        <v>13269</v>
      </c>
      <c r="L24" s="145">
        <v>7954709.3600000003</v>
      </c>
      <c r="M24" s="141">
        <v>599.5</v>
      </c>
      <c r="N24" s="142">
        <v>510.72</v>
      </c>
      <c r="O24" s="144">
        <v>717</v>
      </c>
      <c r="P24" s="145">
        <v>521622.85</v>
      </c>
      <c r="Q24" s="141">
        <v>727.51</v>
      </c>
      <c r="R24" s="142">
        <v>736.3</v>
      </c>
      <c r="S24" s="144">
        <v>20975</v>
      </c>
      <c r="T24" s="408">
        <v>14263864.460000001</v>
      </c>
      <c r="U24" s="413">
        <v>680.04</v>
      </c>
      <c r="V24" s="410">
        <v>549.34</v>
      </c>
      <c r="W24" s="138">
        <v>1.83</v>
      </c>
    </row>
    <row r="25" spans="1:25">
      <c r="A25" s="62">
        <v>3</v>
      </c>
      <c r="B25" s="141" t="s">
        <v>96</v>
      </c>
      <c r="C25" s="144">
        <v>10931</v>
      </c>
      <c r="D25" s="145">
        <v>14943672.810000001</v>
      </c>
      <c r="E25" s="141">
        <v>1367.09</v>
      </c>
      <c r="F25" s="142">
        <v>1367.91</v>
      </c>
      <c r="G25" s="144">
        <v>2129</v>
      </c>
      <c r="H25" s="145">
        <v>1087738.3799999999</v>
      </c>
      <c r="I25" s="141">
        <v>510.92</v>
      </c>
      <c r="J25" s="142">
        <v>411.86</v>
      </c>
      <c r="K25" s="144">
        <v>9505</v>
      </c>
      <c r="L25" s="145">
        <v>6042274.4800000004</v>
      </c>
      <c r="M25" s="141">
        <v>635.69000000000005</v>
      </c>
      <c r="N25" s="142">
        <v>546.91999999999996</v>
      </c>
      <c r="O25" s="144">
        <v>156</v>
      </c>
      <c r="P25" s="145">
        <v>110889.92</v>
      </c>
      <c r="Q25" s="141">
        <v>710.83</v>
      </c>
      <c r="R25" s="142">
        <v>736.3</v>
      </c>
      <c r="S25" s="144">
        <v>22721</v>
      </c>
      <c r="T25" s="408">
        <v>22184575.59</v>
      </c>
      <c r="U25" s="413">
        <v>976.39</v>
      </c>
      <c r="V25" s="410">
        <v>986.86</v>
      </c>
      <c r="W25" s="138">
        <v>1.98</v>
      </c>
    </row>
    <row r="26" spans="1:25">
      <c r="A26" s="62">
        <v>4</v>
      </c>
      <c r="B26" s="141" t="s">
        <v>97</v>
      </c>
      <c r="C26" s="144">
        <v>30608</v>
      </c>
      <c r="D26" s="145">
        <v>43323390.350000001</v>
      </c>
      <c r="E26" s="141">
        <v>1415.43</v>
      </c>
      <c r="F26" s="142">
        <v>1417.68</v>
      </c>
      <c r="G26" s="144">
        <v>2519</v>
      </c>
      <c r="H26" s="145">
        <v>1313537.27</v>
      </c>
      <c r="I26" s="141">
        <v>521.45000000000005</v>
      </c>
      <c r="J26" s="142">
        <v>414.7</v>
      </c>
      <c r="K26" s="144">
        <v>13778</v>
      </c>
      <c r="L26" s="145">
        <v>9365990.6699999999</v>
      </c>
      <c r="M26" s="141">
        <v>679.78</v>
      </c>
      <c r="N26" s="142">
        <v>586.04</v>
      </c>
      <c r="O26" s="144">
        <v>87</v>
      </c>
      <c r="P26" s="145">
        <v>62646.75</v>
      </c>
      <c r="Q26" s="141">
        <v>720.08</v>
      </c>
      <c r="R26" s="142">
        <v>736.3</v>
      </c>
      <c r="S26" s="144">
        <v>46992</v>
      </c>
      <c r="T26" s="408">
        <v>54065565.039999999</v>
      </c>
      <c r="U26" s="413">
        <v>1150.53</v>
      </c>
      <c r="V26" s="410">
        <v>1244.97</v>
      </c>
      <c r="W26" s="138">
        <v>4.09</v>
      </c>
    </row>
    <row r="27" spans="1:25">
      <c r="A27" s="62">
        <v>5</v>
      </c>
      <c r="B27" s="141" t="s">
        <v>98</v>
      </c>
      <c r="C27" s="144">
        <v>116213</v>
      </c>
      <c r="D27" s="145">
        <v>147845300.47</v>
      </c>
      <c r="E27" s="141">
        <v>1272.19</v>
      </c>
      <c r="F27" s="142">
        <v>1300.01</v>
      </c>
      <c r="G27" s="144">
        <v>2486</v>
      </c>
      <c r="H27" s="145">
        <v>1409593.48</v>
      </c>
      <c r="I27" s="141">
        <v>567.01</v>
      </c>
      <c r="J27" s="142">
        <v>457.63</v>
      </c>
      <c r="K27" s="144">
        <v>18626</v>
      </c>
      <c r="L27" s="145">
        <v>13203556.17</v>
      </c>
      <c r="M27" s="141">
        <v>708.88</v>
      </c>
      <c r="N27" s="142">
        <v>606.78</v>
      </c>
      <c r="O27" s="144">
        <v>77</v>
      </c>
      <c r="P27" s="145">
        <v>54084.17</v>
      </c>
      <c r="Q27" s="141">
        <v>702.39</v>
      </c>
      <c r="R27" s="142">
        <v>736.3</v>
      </c>
      <c r="S27" s="144">
        <v>137402</v>
      </c>
      <c r="T27" s="408">
        <v>162512534.28999999</v>
      </c>
      <c r="U27" s="413">
        <v>1182.75</v>
      </c>
      <c r="V27" s="410">
        <v>1185.57</v>
      </c>
      <c r="W27" s="138">
        <v>11.97</v>
      </c>
    </row>
    <row r="28" spans="1:25">
      <c r="A28" s="62">
        <v>6</v>
      </c>
      <c r="B28" s="141" t="s">
        <v>99</v>
      </c>
      <c r="C28" s="144">
        <v>197130</v>
      </c>
      <c r="D28" s="145">
        <v>237068470.56999999</v>
      </c>
      <c r="E28" s="141">
        <v>1202.5999999999999</v>
      </c>
      <c r="F28" s="142">
        <v>1265.23</v>
      </c>
      <c r="G28" s="144">
        <v>1742</v>
      </c>
      <c r="H28" s="145">
        <v>1110608.58</v>
      </c>
      <c r="I28" s="141">
        <v>637.54999999999995</v>
      </c>
      <c r="J28" s="142">
        <v>510.13</v>
      </c>
      <c r="K28" s="144">
        <v>18654</v>
      </c>
      <c r="L28" s="145">
        <v>13018503.92</v>
      </c>
      <c r="M28" s="141">
        <v>697.89</v>
      </c>
      <c r="N28" s="142">
        <v>604.87</v>
      </c>
      <c r="O28" s="144">
        <v>1813</v>
      </c>
      <c r="P28" s="145">
        <v>538142.88</v>
      </c>
      <c r="Q28" s="141">
        <v>296.82</v>
      </c>
      <c r="R28" s="142">
        <v>360</v>
      </c>
      <c r="S28" s="144">
        <v>219339</v>
      </c>
      <c r="T28" s="408">
        <v>251735725.94999999</v>
      </c>
      <c r="U28" s="413">
        <v>1147.7</v>
      </c>
      <c r="V28" s="410">
        <v>1209.27</v>
      </c>
      <c r="W28" s="138">
        <v>19.11</v>
      </c>
    </row>
    <row r="29" spans="1:25">
      <c r="A29" s="62">
        <v>7</v>
      </c>
      <c r="B29" s="141" t="s">
        <v>100</v>
      </c>
      <c r="C29" s="144">
        <v>215917</v>
      </c>
      <c r="D29" s="145">
        <v>243790948.86000001</v>
      </c>
      <c r="E29" s="141">
        <v>1129.0999999999999</v>
      </c>
      <c r="F29" s="142">
        <v>1173.8399999999999</v>
      </c>
      <c r="G29" s="144">
        <v>1119</v>
      </c>
      <c r="H29" s="145">
        <v>818082.23</v>
      </c>
      <c r="I29" s="141">
        <v>731.08</v>
      </c>
      <c r="J29" s="142">
        <v>621.87</v>
      </c>
      <c r="K29" s="144">
        <v>16007</v>
      </c>
      <c r="L29" s="145">
        <v>10804010.640000001</v>
      </c>
      <c r="M29" s="141">
        <v>674.96</v>
      </c>
      <c r="N29" s="142">
        <v>593.22</v>
      </c>
      <c r="O29" s="144">
        <v>2618</v>
      </c>
      <c r="P29" s="145">
        <v>691928.72</v>
      </c>
      <c r="Q29" s="141">
        <v>264.3</v>
      </c>
      <c r="R29" s="142">
        <v>360</v>
      </c>
      <c r="S29" s="144">
        <v>235661</v>
      </c>
      <c r="T29" s="408">
        <v>256104970.44999999</v>
      </c>
      <c r="U29" s="413">
        <v>1086.75</v>
      </c>
      <c r="V29" s="410">
        <v>1102.33</v>
      </c>
      <c r="W29" s="138">
        <v>20.53</v>
      </c>
    </row>
    <row r="30" spans="1:25">
      <c r="A30" s="62">
        <v>8</v>
      </c>
      <c r="B30" s="141" t="s">
        <v>101</v>
      </c>
      <c r="C30" s="144">
        <v>159922</v>
      </c>
      <c r="D30" s="145">
        <v>162577490.63999999</v>
      </c>
      <c r="E30" s="141">
        <v>1016.6</v>
      </c>
      <c r="F30" s="142">
        <v>963.88</v>
      </c>
      <c r="G30" s="144">
        <v>825</v>
      </c>
      <c r="H30" s="145">
        <v>627115.06999999995</v>
      </c>
      <c r="I30" s="141">
        <v>760.14</v>
      </c>
      <c r="J30" s="142">
        <v>659.95</v>
      </c>
      <c r="K30" s="144">
        <v>11440</v>
      </c>
      <c r="L30" s="145">
        <v>7268183.3099999996</v>
      </c>
      <c r="M30" s="141">
        <v>635.33000000000004</v>
      </c>
      <c r="N30" s="142">
        <v>563.79</v>
      </c>
      <c r="O30" s="144">
        <v>815</v>
      </c>
      <c r="P30" s="145">
        <v>140979.26</v>
      </c>
      <c r="Q30" s="141">
        <v>172.98</v>
      </c>
      <c r="R30" s="142">
        <v>129.89000000000001</v>
      </c>
      <c r="S30" s="144">
        <v>173002</v>
      </c>
      <c r="T30" s="408">
        <v>170613768.28</v>
      </c>
      <c r="U30" s="413">
        <v>986.2</v>
      </c>
      <c r="V30" s="410">
        <v>936.24</v>
      </c>
      <c r="W30" s="138">
        <v>15.07</v>
      </c>
    </row>
    <row r="31" spans="1:25">
      <c r="A31" s="62">
        <v>9</v>
      </c>
      <c r="B31" s="141" t="s">
        <v>102</v>
      </c>
      <c r="C31" s="144">
        <v>139751</v>
      </c>
      <c r="D31" s="145">
        <v>129224524.41</v>
      </c>
      <c r="E31" s="141">
        <v>924.68</v>
      </c>
      <c r="F31" s="142">
        <v>800.77</v>
      </c>
      <c r="G31" s="144">
        <v>712</v>
      </c>
      <c r="H31" s="145">
        <v>517237.42</v>
      </c>
      <c r="I31" s="141">
        <v>726.46</v>
      </c>
      <c r="J31" s="142">
        <v>708.94</v>
      </c>
      <c r="K31" s="144">
        <v>8859</v>
      </c>
      <c r="L31" s="145">
        <v>5363382.84</v>
      </c>
      <c r="M31" s="141">
        <v>605.41999999999996</v>
      </c>
      <c r="N31" s="142">
        <v>523.61</v>
      </c>
      <c r="O31" s="144">
        <v>678</v>
      </c>
      <c r="P31" s="145">
        <v>82973.990000000005</v>
      </c>
      <c r="Q31" s="141">
        <v>122.38</v>
      </c>
      <c r="R31" s="142">
        <v>94.89</v>
      </c>
      <c r="S31" s="144">
        <v>150000</v>
      </c>
      <c r="T31" s="408">
        <v>135188118.66</v>
      </c>
      <c r="U31" s="413">
        <v>901.25</v>
      </c>
      <c r="V31" s="410">
        <v>773.65</v>
      </c>
      <c r="W31" s="138">
        <v>13.07</v>
      </c>
    </row>
    <row r="32" spans="1:25">
      <c r="A32" s="435">
        <v>10</v>
      </c>
      <c r="B32" s="466" t="s">
        <v>110</v>
      </c>
      <c r="C32" s="467">
        <v>84121</v>
      </c>
      <c r="D32" s="468">
        <v>72236254.189999998</v>
      </c>
      <c r="E32" s="466">
        <v>858.72</v>
      </c>
      <c r="F32" s="469">
        <v>698.56</v>
      </c>
      <c r="G32" s="467">
        <v>574</v>
      </c>
      <c r="H32" s="468">
        <v>404737.59</v>
      </c>
      <c r="I32" s="466">
        <v>705.12</v>
      </c>
      <c r="J32" s="469">
        <v>716.64</v>
      </c>
      <c r="K32" s="467">
        <v>4564</v>
      </c>
      <c r="L32" s="468">
        <v>2776559.57</v>
      </c>
      <c r="M32" s="466">
        <v>608.36</v>
      </c>
      <c r="N32" s="469">
        <v>525.6</v>
      </c>
      <c r="O32" s="467">
        <v>335</v>
      </c>
      <c r="P32" s="468">
        <v>38179.980000000003</v>
      </c>
      <c r="Q32" s="466">
        <v>113.97</v>
      </c>
      <c r="R32" s="469">
        <v>94.89</v>
      </c>
      <c r="S32" s="467">
        <v>89594</v>
      </c>
      <c r="T32" s="470">
        <v>75455731.329999998</v>
      </c>
      <c r="U32" s="471">
        <v>842.2</v>
      </c>
      <c r="V32" s="472">
        <v>682.87</v>
      </c>
      <c r="W32" s="473">
        <v>7.81</v>
      </c>
    </row>
    <row r="33" spans="1:23">
      <c r="A33" s="383">
        <v>11</v>
      </c>
      <c r="B33" s="413" t="s">
        <v>111</v>
      </c>
      <c r="C33" s="475">
        <v>29818</v>
      </c>
      <c r="D33" s="441">
        <v>23831395.449999999</v>
      </c>
      <c r="E33" s="413">
        <v>799.23</v>
      </c>
      <c r="F33" s="476">
        <v>622.36</v>
      </c>
      <c r="G33" s="475">
        <v>271</v>
      </c>
      <c r="H33" s="441">
        <v>172869.55</v>
      </c>
      <c r="I33" s="413">
        <v>637.9</v>
      </c>
      <c r="J33" s="476">
        <v>518.4</v>
      </c>
      <c r="K33" s="475">
        <v>1597</v>
      </c>
      <c r="L33" s="441">
        <v>938702.41</v>
      </c>
      <c r="M33" s="413">
        <v>587.79</v>
      </c>
      <c r="N33" s="476">
        <v>537.41</v>
      </c>
      <c r="O33" s="475">
        <v>68</v>
      </c>
      <c r="P33" s="441">
        <v>9512.56</v>
      </c>
      <c r="Q33" s="413">
        <v>139.88999999999999</v>
      </c>
      <c r="R33" s="476">
        <v>120.31</v>
      </c>
      <c r="S33" s="475">
        <v>31754</v>
      </c>
      <c r="T33" s="441">
        <v>24952479.969999999</v>
      </c>
      <c r="U33" s="413">
        <v>785.81</v>
      </c>
      <c r="V33" s="476">
        <v>614.69000000000005</v>
      </c>
      <c r="W33" s="477">
        <v>2.77</v>
      </c>
    </row>
    <row r="34" spans="1:23">
      <c r="A34" s="383">
        <v>12</v>
      </c>
      <c r="B34" s="413" t="s">
        <v>112</v>
      </c>
      <c r="C34" s="461">
        <v>4745</v>
      </c>
      <c r="D34" s="462">
        <v>3838049.0300000003</v>
      </c>
      <c r="E34" s="462">
        <v>808.86175553213911</v>
      </c>
      <c r="F34" s="478">
        <v>612.76</v>
      </c>
      <c r="G34" s="461">
        <v>70</v>
      </c>
      <c r="H34" s="462">
        <v>40449.130000000005</v>
      </c>
      <c r="I34" s="462">
        <v>577.8447142857143</v>
      </c>
      <c r="J34" s="478">
        <v>501.55</v>
      </c>
      <c r="K34" s="461">
        <v>385</v>
      </c>
      <c r="L34" s="462">
        <v>208993.81</v>
      </c>
      <c r="M34" s="462">
        <v>542.84106493506488</v>
      </c>
      <c r="N34" s="478">
        <v>457.63</v>
      </c>
      <c r="O34" s="461">
        <v>5</v>
      </c>
      <c r="P34" s="462">
        <v>636.44000000000005</v>
      </c>
      <c r="Q34" s="462">
        <v>127.28800000000001</v>
      </c>
      <c r="R34" s="478">
        <v>55.24</v>
      </c>
      <c r="S34" s="461">
        <v>5205</v>
      </c>
      <c r="T34" s="462">
        <v>4088128.41</v>
      </c>
      <c r="U34" s="462">
        <v>785.42332564841502</v>
      </c>
      <c r="V34" s="478">
        <v>600.29999999999995</v>
      </c>
      <c r="W34" s="464">
        <v>0.45</v>
      </c>
    </row>
    <row r="35" spans="1:23" ht="16.2" thickBot="1">
      <c r="A35" s="465"/>
      <c r="B35" s="474" t="s">
        <v>538</v>
      </c>
      <c r="C35" s="420">
        <v>992364</v>
      </c>
      <c r="D35" s="412">
        <v>1082543807.74</v>
      </c>
      <c r="E35" s="421">
        <v>1090.8737194618104</v>
      </c>
      <c r="F35" s="421">
        <v>1097.95</v>
      </c>
      <c r="G35" s="420">
        <v>29736</v>
      </c>
      <c r="H35" s="412">
        <v>13442342.320000002</v>
      </c>
      <c r="I35" s="421">
        <v>452.05617164379885</v>
      </c>
      <c r="J35" s="421">
        <v>360.96</v>
      </c>
      <c r="K35" s="420">
        <v>117790</v>
      </c>
      <c r="L35" s="412">
        <v>77727017.799999997</v>
      </c>
      <c r="M35" s="421">
        <v>659.87789965192292</v>
      </c>
      <c r="N35" s="421">
        <v>571.14</v>
      </c>
      <c r="O35" s="420">
        <v>7790</v>
      </c>
      <c r="P35" s="412">
        <v>2563216.52</v>
      </c>
      <c r="Q35" s="421">
        <v>329.03934788189986</v>
      </c>
      <c r="R35" s="421">
        <v>360</v>
      </c>
      <c r="S35" s="420">
        <v>1147680</v>
      </c>
      <c r="T35" s="412">
        <v>1176276384.3800001</v>
      </c>
      <c r="U35" s="412">
        <v>1024.9166879095219</v>
      </c>
      <c r="V35" s="419">
        <v>978.66</v>
      </c>
      <c r="W35" s="422">
        <v>100</v>
      </c>
    </row>
    <row r="36" spans="1:23" s="379" customFormat="1">
      <c r="C36" s="318"/>
      <c r="D36" s="15"/>
      <c r="E36" s="15"/>
      <c r="F36" s="318"/>
      <c r="G36" s="15"/>
      <c r="H36" s="15"/>
      <c r="I36" s="15"/>
      <c r="J36" s="318"/>
      <c r="K36" s="15"/>
      <c r="L36" s="15"/>
      <c r="M36" s="15"/>
      <c r="N36" s="318"/>
      <c r="O36" s="15"/>
      <c r="P36" s="15"/>
      <c r="Q36" s="15"/>
      <c r="R36" s="318"/>
      <c r="S36" s="15"/>
      <c r="T36" s="15"/>
      <c r="U36" s="15"/>
    </row>
    <row r="37" spans="1:23" ht="15.6">
      <c r="A37" s="532" t="s">
        <v>719</v>
      </c>
      <c r="B37" s="532"/>
      <c r="C37" s="532"/>
      <c r="D37" s="532"/>
      <c r="E37" s="532"/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</row>
    <row r="38" spans="1:23" ht="15" thickBot="1">
      <c r="A38" s="230"/>
      <c r="B38" s="230"/>
      <c r="C38" s="168"/>
      <c r="D38" s="15"/>
      <c r="E38" s="15"/>
      <c r="F38" s="168"/>
      <c r="G38" s="15"/>
      <c r="H38" s="15"/>
      <c r="I38" s="15"/>
      <c r="J38" s="168"/>
      <c r="K38" s="15"/>
      <c r="L38" s="15"/>
      <c r="M38" s="15"/>
      <c r="N38" s="168"/>
      <c r="O38" s="15"/>
      <c r="P38" s="15"/>
      <c r="Q38" s="15"/>
      <c r="R38" s="168"/>
      <c r="S38" s="15"/>
      <c r="T38" s="15"/>
      <c r="U38" s="15"/>
      <c r="V38" s="230"/>
      <c r="W38" s="230"/>
    </row>
    <row r="39" spans="1:23" ht="15.6">
      <c r="A39" s="567" t="s">
        <v>53</v>
      </c>
      <c r="B39" s="569" t="s">
        <v>103</v>
      </c>
      <c r="C39" s="571" t="s">
        <v>106</v>
      </c>
      <c r="D39" s="572"/>
      <c r="E39" s="572"/>
      <c r="F39" s="573"/>
      <c r="G39" s="571" t="s">
        <v>107</v>
      </c>
      <c r="H39" s="572"/>
      <c r="I39" s="572"/>
      <c r="J39" s="573"/>
      <c r="K39" s="571" t="s">
        <v>108</v>
      </c>
      <c r="L39" s="572"/>
      <c r="M39" s="572"/>
      <c r="N39" s="573"/>
      <c r="O39" s="571" t="s">
        <v>109</v>
      </c>
      <c r="P39" s="572"/>
      <c r="Q39" s="572"/>
      <c r="R39" s="573"/>
      <c r="S39" s="571" t="s">
        <v>105</v>
      </c>
      <c r="T39" s="572"/>
      <c r="U39" s="572"/>
      <c r="V39" s="572"/>
      <c r="W39" s="573"/>
    </row>
    <row r="40" spans="1:23" ht="16.2" thickBot="1">
      <c r="A40" s="574"/>
      <c r="B40" s="538"/>
      <c r="C40" s="416" t="s">
        <v>1</v>
      </c>
      <c r="D40" s="417" t="s">
        <v>104</v>
      </c>
      <c r="E40" s="411" t="s">
        <v>22</v>
      </c>
      <c r="F40" s="418" t="s">
        <v>442</v>
      </c>
      <c r="G40" s="416" t="s">
        <v>1</v>
      </c>
      <c r="H40" s="417" t="s">
        <v>104</v>
      </c>
      <c r="I40" s="411" t="s">
        <v>22</v>
      </c>
      <c r="J40" s="418" t="s">
        <v>442</v>
      </c>
      <c r="K40" s="416" t="s">
        <v>1</v>
      </c>
      <c r="L40" s="417" t="s">
        <v>104</v>
      </c>
      <c r="M40" s="411" t="s">
        <v>22</v>
      </c>
      <c r="N40" s="418" t="s">
        <v>442</v>
      </c>
      <c r="O40" s="416" t="s">
        <v>1</v>
      </c>
      <c r="P40" s="417" t="s">
        <v>104</v>
      </c>
      <c r="Q40" s="411" t="s">
        <v>22</v>
      </c>
      <c r="R40" s="418" t="s">
        <v>442</v>
      </c>
      <c r="S40" s="416" t="s">
        <v>1</v>
      </c>
      <c r="T40" s="417" t="s">
        <v>104</v>
      </c>
      <c r="U40" s="411" t="s">
        <v>22</v>
      </c>
      <c r="V40" s="418" t="s">
        <v>442</v>
      </c>
      <c r="W40" s="411" t="s">
        <v>539</v>
      </c>
    </row>
    <row r="41" spans="1:23">
      <c r="A41" s="104">
        <v>1</v>
      </c>
      <c r="B41" s="159" t="s">
        <v>77</v>
      </c>
      <c r="C41" s="159">
        <v>0</v>
      </c>
      <c r="D41" s="159">
        <v>0</v>
      </c>
      <c r="E41" s="159">
        <v>0</v>
      </c>
      <c r="F41" s="160" t="s">
        <v>439</v>
      </c>
      <c r="G41" s="161">
        <v>13252</v>
      </c>
      <c r="H41" s="162">
        <v>4010777.03</v>
      </c>
      <c r="I41" s="159">
        <v>302.64999999999998</v>
      </c>
      <c r="J41" s="160">
        <v>300.56</v>
      </c>
      <c r="K41" s="161">
        <v>826</v>
      </c>
      <c r="L41" s="162">
        <v>589969.68000000005</v>
      </c>
      <c r="M41" s="159">
        <v>714.25</v>
      </c>
      <c r="N41" s="160">
        <v>736.3</v>
      </c>
      <c r="O41" s="161">
        <v>296</v>
      </c>
      <c r="P41" s="162">
        <v>217460.05</v>
      </c>
      <c r="Q41" s="159">
        <v>734.66</v>
      </c>
      <c r="R41" s="160">
        <v>736.3</v>
      </c>
      <c r="S41" s="161">
        <v>14374</v>
      </c>
      <c r="T41" s="407">
        <v>4818206.76</v>
      </c>
      <c r="U41" s="423">
        <v>335.2</v>
      </c>
      <c r="V41" s="414">
        <v>331.63</v>
      </c>
      <c r="W41" s="136">
        <v>1.1000000000000001</v>
      </c>
    </row>
    <row r="42" spans="1:23">
      <c r="A42" s="62">
        <v>2</v>
      </c>
      <c r="B42" s="141" t="s">
        <v>78</v>
      </c>
      <c r="C42" s="144">
        <v>1454</v>
      </c>
      <c r="D42" s="145">
        <v>1608017.24</v>
      </c>
      <c r="E42" s="141">
        <v>1105.93</v>
      </c>
      <c r="F42" s="142">
        <v>1067.76</v>
      </c>
      <c r="G42" s="144">
        <v>16068</v>
      </c>
      <c r="H42" s="145">
        <v>7359943.4900000002</v>
      </c>
      <c r="I42" s="141">
        <v>458.05</v>
      </c>
      <c r="J42" s="142">
        <v>399.5</v>
      </c>
      <c r="K42" s="144">
        <v>8059</v>
      </c>
      <c r="L42" s="145">
        <v>4627347.43</v>
      </c>
      <c r="M42" s="141">
        <v>574.17999999999995</v>
      </c>
      <c r="N42" s="142">
        <v>465.07</v>
      </c>
      <c r="O42" s="144">
        <v>551</v>
      </c>
      <c r="P42" s="145">
        <v>404429.35</v>
      </c>
      <c r="Q42" s="141">
        <v>733.99</v>
      </c>
      <c r="R42" s="142">
        <v>736.3</v>
      </c>
      <c r="S42" s="144">
        <v>26132</v>
      </c>
      <c r="T42" s="408">
        <v>13999737.51</v>
      </c>
      <c r="U42" s="413">
        <v>535.73</v>
      </c>
      <c r="V42" s="415">
        <v>442.02</v>
      </c>
      <c r="W42" s="138">
        <v>1.99</v>
      </c>
    </row>
    <row r="43" spans="1:23">
      <c r="A43" s="62">
        <v>3</v>
      </c>
      <c r="B43" s="141" t="s">
        <v>96</v>
      </c>
      <c r="C43" s="144">
        <v>6996</v>
      </c>
      <c r="D43" s="145">
        <v>7578013.5</v>
      </c>
      <c r="E43" s="141">
        <v>1083.19</v>
      </c>
      <c r="F43" s="142">
        <v>1029.21</v>
      </c>
      <c r="G43" s="144">
        <v>15263</v>
      </c>
      <c r="H43" s="145">
        <v>8103858.9800000004</v>
      </c>
      <c r="I43" s="141">
        <v>530.95000000000005</v>
      </c>
      <c r="J43" s="142">
        <v>477.11</v>
      </c>
      <c r="K43" s="144">
        <v>5946</v>
      </c>
      <c r="L43" s="145">
        <v>3520853.29</v>
      </c>
      <c r="M43" s="141">
        <v>592.14</v>
      </c>
      <c r="N43" s="142">
        <v>479.09</v>
      </c>
      <c r="O43" s="144">
        <v>120</v>
      </c>
      <c r="P43" s="145">
        <v>87576.8</v>
      </c>
      <c r="Q43" s="141">
        <v>729.81</v>
      </c>
      <c r="R43" s="142">
        <v>736.3</v>
      </c>
      <c r="S43" s="144">
        <v>28325</v>
      </c>
      <c r="T43" s="408">
        <v>19290302.57</v>
      </c>
      <c r="U43" s="413">
        <v>681.03</v>
      </c>
      <c r="V43" s="415">
        <v>575.54</v>
      </c>
      <c r="W43" s="138">
        <v>2.16</v>
      </c>
    </row>
    <row r="44" spans="1:23">
      <c r="A44" s="62">
        <v>4</v>
      </c>
      <c r="B44" s="141" t="s">
        <v>97</v>
      </c>
      <c r="C44" s="144">
        <v>49461</v>
      </c>
      <c r="D44" s="145">
        <v>47885966.619999997</v>
      </c>
      <c r="E44" s="141">
        <v>968.16</v>
      </c>
      <c r="F44" s="142">
        <v>938.78</v>
      </c>
      <c r="G44" s="144">
        <v>23238</v>
      </c>
      <c r="H44" s="145">
        <v>13849662.35</v>
      </c>
      <c r="I44" s="141">
        <v>595.99</v>
      </c>
      <c r="J44" s="142">
        <v>534.26</v>
      </c>
      <c r="K44" s="144">
        <v>7667</v>
      </c>
      <c r="L44" s="145">
        <v>4414380.99</v>
      </c>
      <c r="M44" s="141">
        <v>575.76</v>
      </c>
      <c r="N44" s="142">
        <v>467.89</v>
      </c>
      <c r="O44" s="144">
        <v>111</v>
      </c>
      <c r="P44" s="145">
        <v>80434.55</v>
      </c>
      <c r="Q44" s="141">
        <v>724.64</v>
      </c>
      <c r="R44" s="142">
        <v>736.3</v>
      </c>
      <c r="S44" s="144">
        <v>80477</v>
      </c>
      <c r="T44" s="408">
        <v>66230444.509999998</v>
      </c>
      <c r="U44" s="413">
        <v>822.97</v>
      </c>
      <c r="V44" s="415">
        <v>768.63</v>
      </c>
      <c r="W44" s="138">
        <v>6.14</v>
      </c>
    </row>
    <row r="45" spans="1:23">
      <c r="A45" s="62">
        <v>5</v>
      </c>
      <c r="B45" s="141" t="s">
        <v>98</v>
      </c>
      <c r="C45" s="144">
        <v>94811</v>
      </c>
      <c r="D45" s="145">
        <v>96444776.890000001</v>
      </c>
      <c r="E45" s="141">
        <v>1017.23</v>
      </c>
      <c r="F45" s="142">
        <v>999.86</v>
      </c>
      <c r="G45" s="144">
        <v>35025</v>
      </c>
      <c r="H45" s="145">
        <v>22364753.789999999</v>
      </c>
      <c r="I45" s="141">
        <v>638.54</v>
      </c>
      <c r="J45" s="142">
        <v>565.47</v>
      </c>
      <c r="K45" s="144">
        <v>10065</v>
      </c>
      <c r="L45" s="145">
        <v>5613210.4400000004</v>
      </c>
      <c r="M45" s="141">
        <v>557.70000000000005</v>
      </c>
      <c r="N45" s="142">
        <v>457.63</v>
      </c>
      <c r="O45" s="144">
        <v>106</v>
      </c>
      <c r="P45" s="145">
        <v>77528.2</v>
      </c>
      <c r="Q45" s="141">
        <v>731.4</v>
      </c>
      <c r="R45" s="142">
        <v>736.3</v>
      </c>
      <c r="S45" s="144">
        <v>140007</v>
      </c>
      <c r="T45" s="408">
        <v>124500269.31999999</v>
      </c>
      <c r="U45" s="413">
        <v>889.24</v>
      </c>
      <c r="V45" s="415">
        <v>832.63</v>
      </c>
      <c r="W45" s="138">
        <v>10.67</v>
      </c>
    </row>
    <row r="46" spans="1:23">
      <c r="A46" s="62">
        <v>6</v>
      </c>
      <c r="B46" s="141" t="s">
        <v>99</v>
      </c>
      <c r="C46" s="144">
        <v>153487</v>
      </c>
      <c r="D46" s="145">
        <v>143535509.56999999</v>
      </c>
      <c r="E46" s="141">
        <v>935.16</v>
      </c>
      <c r="F46" s="142">
        <v>839.98</v>
      </c>
      <c r="G46" s="144">
        <v>36348</v>
      </c>
      <c r="H46" s="145">
        <v>25169003.370000001</v>
      </c>
      <c r="I46" s="141">
        <v>692.45</v>
      </c>
      <c r="J46" s="142">
        <v>610.08000000000004</v>
      </c>
      <c r="K46" s="144">
        <v>9936</v>
      </c>
      <c r="L46" s="145">
        <v>5232902.01</v>
      </c>
      <c r="M46" s="141">
        <v>526.66</v>
      </c>
      <c r="N46" s="142">
        <v>456.59</v>
      </c>
      <c r="O46" s="144">
        <v>2306</v>
      </c>
      <c r="P46" s="145">
        <v>700361.49</v>
      </c>
      <c r="Q46" s="141">
        <v>303.70999999999998</v>
      </c>
      <c r="R46" s="142">
        <v>360</v>
      </c>
      <c r="S46" s="144">
        <v>202077</v>
      </c>
      <c r="T46" s="408">
        <v>174637776.44</v>
      </c>
      <c r="U46" s="413">
        <v>864.21</v>
      </c>
      <c r="V46" s="415">
        <v>739.24</v>
      </c>
      <c r="W46" s="138">
        <v>15.41</v>
      </c>
    </row>
    <row r="47" spans="1:23">
      <c r="A47" s="62">
        <v>7</v>
      </c>
      <c r="B47" s="141" t="s">
        <v>100</v>
      </c>
      <c r="C47" s="144">
        <v>171902</v>
      </c>
      <c r="D47" s="145">
        <v>143651230.56</v>
      </c>
      <c r="E47" s="141">
        <v>835.66</v>
      </c>
      <c r="F47" s="142">
        <v>676.61</v>
      </c>
      <c r="G47" s="144">
        <v>44728</v>
      </c>
      <c r="H47" s="145">
        <v>31658054.460000001</v>
      </c>
      <c r="I47" s="141">
        <v>707.79</v>
      </c>
      <c r="J47" s="142">
        <v>618.53</v>
      </c>
      <c r="K47" s="144">
        <v>9509</v>
      </c>
      <c r="L47" s="145">
        <v>4884234.13</v>
      </c>
      <c r="M47" s="141">
        <v>513.64</v>
      </c>
      <c r="N47" s="142">
        <v>456.13</v>
      </c>
      <c r="O47" s="144">
        <v>4306</v>
      </c>
      <c r="P47" s="145">
        <v>1130791.6599999999</v>
      </c>
      <c r="Q47" s="141">
        <v>262.61</v>
      </c>
      <c r="R47" s="142">
        <v>355</v>
      </c>
      <c r="S47" s="144">
        <v>230445</v>
      </c>
      <c r="T47" s="408">
        <v>181324310.81</v>
      </c>
      <c r="U47" s="413">
        <v>786.84</v>
      </c>
      <c r="V47" s="415">
        <v>638.91999999999996</v>
      </c>
      <c r="W47" s="138">
        <v>17.57</v>
      </c>
    </row>
    <row r="48" spans="1:23">
      <c r="A48" s="62">
        <v>8</v>
      </c>
      <c r="B48" s="141" t="s">
        <v>101</v>
      </c>
      <c r="C48" s="144">
        <v>134131</v>
      </c>
      <c r="D48" s="145">
        <v>102308512.01000001</v>
      </c>
      <c r="E48" s="141">
        <v>762.75</v>
      </c>
      <c r="F48" s="142">
        <v>598.91999999999996</v>
      </c>
      <c r="G48" s="144">
        <v>45521</v>
      </c>
      <c r="H48" s="145">
        <v>31654990.460000001</v>
      </c>
      <c r="I48" s="141">
        <v>695.39</v>
      </c>
      <c r="J48" s="142">
        <v>595.43000000000006</v>
      </c>
      <c r="K48" s="144">
        <v>7926</v>
      </c>
      <c r="L48" s="145">
        <v>3948637.4</v>
      </c>
      <c r="M48" s="141">
        <v>498.19</v>
      </c>
      <c r="N48" s="142">
        <v>455.57</v>
      </c>
      <c r="O48" s="144">
        <v>1268</v>
      </c>
      <c r="P48" s="145">
        <v>236774.74</v>
      </c>
      <c r="Q48" s="141">
        <v>186.73</v>
      </c>
      <c r="R48" s="142">
        <v>129.35</v>
      </c>
      <c r="S48" s="144">
        <v>188846</v>
      </c>
      <c r="T48" s="408">
        <v>138148914.61000001</v>
      </c>
      <c r="U48" s="413">
        <v>731.54</v>
      </c>
      <c r="V48" s="415">
        <v>582.38</v>
      </c>
      <c r="W48" s="138">
        <v>14.4</v>
      </c>
    </row>
    <row r="49" spans="1:23">
      <c r="A49" s="62">
        <v>9</v>
      </c>
      <c r="B49" s="141" t="s">
        <v>102</v>
      </c>
      <c r="C49" s="144">
        <v>132335</v>
      </c>
      <c r="D49" s="145">
        <v>94001937.310000002</v>
      </c>
      <c r="E49" s="141">
        <v>710.33</v>
      </c>
      <c r="F49" s="142">
        <v>554.39</v>
      </c>
      <c r="G49" s="144">
        <v>55135</v>
      </c>
      <c r="H49" s="145">
        <v>37703876.369999997</v>
      </c>
      <c r="I49" s="141">
        <v>683.85</v>
      </c>
      <c r="J49" s="142">
        <v>573.78</v>
      </c>
      <c r="K49" s="144">
        <v>7569</v>
      </c>
      <c r="L49" s="145">
        <v>3735673.01</v>
      </c>
      <c r="M49" s="141">
        <v>493.55</v>
      </c>
      <c r="N49" s="142">
        <v>421.12</v>
      </c>
      <c r="O49" s="144">
        <v>1134</v>
      </c>
      <c r="P49" s="145">
        <v>185909.34</v>
      </c>
      <c r="Q49" s="141">
        <v>163.94</v>
      </c>
      <c r="R49" s="142">
        <v>119.07</v>
      </c>
      <c r="S49" s="144">
        <v>196173</v>
      </c>
      <c r="T49" s="408">
        <v>135627396.03</v>
      </c>
      <c r="U49" s="413">
        <v>691.37</v>
      </c>
      <c r="V49" s="415">
        <v>549.5</v>
      </c>
      <c r="W49" s="138">
        <v>14.96</v>
      </c>
    </row>
    <row r="50" spans="1:23">
      <c r="A50" s="62">
        <v>10</v>
      </c>
      <c r="B50" s="141" t="s">
        <v>110</v>
      </c>
      <c r="C50" s="144">
        <v>86650</v>
      </c>
      <c r="D50" s="145">
        <v>57419670.770000003</v>
      </c>
      <c r="E50" s="141">
        <v>662.66</v>
      </c>
      <c r="F50" s="142">
        <v>497.68</v>
      </c>
      <c r="G50" s="144">
        <v>43304</v>
      </c>
      <c r="H50" s="145">
        <v>29369777.93</v>
      </c>
      <c r="I50" s="141">
        <v>678.22</v>
      </c>
      <c r="J50" s="142">
        <v>561.02</v>
      </c>
      <c r="K50" s="144">
        <v>4435</v>
      </c>
      <c r="L50" s="145">
        <v>2333715.25</v>
      </c>
      <c r="M50" s="141">
        <v>526.20000000000005</v>
      </c>
      <c r="N50" s="142">
        <v>374.97</v>
      </c>
      <c r="O50" s="144">
        <v>670</v>
      </c>
      <c r="P50" s="145">
        <v>113553.02</v>
      </c>
      <c r="Q50" s="141">
        <v>169.48</v>
      </c>
      <c r="R50" s="142">
        <v>119.07</v>
      </c>
      <c r="S50" s="144">
        <v>135059</v>
      </c>
      <c r="T50" s="408">
        <v>89236716.969999999</v>
      </c>
      <c r="U50" s="413">
        <v>660.72</v>
      </c>
      <c r="V50" s="415">
        <v>503.46</v>
      </c>
      <c r="W50" s="138">
        <v>10.3</v>
      </c>
    </row>
    <row r="51" spans="1:23">
      <c r="A51" s="62">
        <v>11</v>
      </c>
      <c r="B51" s="141" t="s">
        <v>111</v>
      </c>
      <c r="C51" s="144">
        <v>34163</v>
      </c>
      <c r="D51" s="145">
        <v>21475809.170000002</v>
      </c>
      <c r="E51" s="141">
        <v>628.63</v>
      </c>
      <c r="F51" s="142">
        <v>402.37</v>
      </c>
      <c r="G51" s="144">
        <v>21013</v>
      </c>
      <c r="H51" s="145">
        <v>14210442.560000001</v>
      </c>
      <c r="I51" s="141">
        <v>676.27</v>
      </c>
      <c r="J51" s="142">
        <v>548.23</v>
      </c>
      <c r="K51" s="144">
        <v>1910</v>
      </c>
      <c r="L51" s="145">
        <v>1045499.52</v>
      </c>
      <c r="M51" s="141">
        <v>547.38</v>
      </c>
      <c r="N51" s="142">
        <v>356.92</v>
      </c>
      <c r="O51" s="144">
        <v>230</v>
      </c>
      <c r="P51" s="145">
        <v>38825.82</v>
      </c>
      <c r="Q51" s="141">
        <v>168.81</v>
      </c>
      <c r="R51" s="142">
        <v>127.4</v>
      </c>
      <c r="S51" s="144">
        <v>57316</v>
      </c>
      <c r="T51" s="408">
        <v>36770577.07</v>
      </c>
      <c r="U51" s="413">
        <v>641.54</v>
      </c>
      <c r="V51" s="415">
        <v>475.84</v>
      </c>
      <c r="W51" s="138">
        <v>4.37</v>
      </c>
    </row>
    <row r="52" spans="1:23">
      <c r="A52" s="62">
        <v>12</v>
      </c>
      <c r="B52" s="413" t="s">
        <v>112</v>
      </c>
      <c r="C52" s="461">
        <v>6952</v>
      </c>
      <c r="D52" s="462">
        <v>4197315.8</v>
      </c>
      <c r="E52" s="462">
        <v>603.75658803222086</v>
      </c>
      <c r="F52" s="463">
        <v>356.92</v>
      </c>
      <c r="G52" s="461">
        <v>4877</v>
      </c>
      <c r="H52" s="462">
        <v>3252782.51</v>
      </c>
      <c r="I52" s="462">
        <v>666.96381176953037</v>
      </c>
      <c r="J52" s="463">
        <v>517</v>
      </c>
      <c r="K52" s="461">
        <v>658</v>
      </c>
      <c r="L52" s="462">
        <v>343330.19</v>
      </c>
      <c r="M52" s="462">
        <v>521.77840425531917</v>
      </c>
      <c r="N52" s="463">
        <v>338.4</v>
      </c>
      <c r="O52" s="461">
        <v>35</v>
      </c>
      <c r="P52" s="462">
        <v>5485.42</v>
      </c>
      <c r="Q52" s="462">
        <v>156.72628571428572</v>
      </c>
      <c r="R52" s="463">
        <v>129.35</v>
      </c>
      <c r="S52" s="461">
        <v>12522</v>
      </c>
      <c r="T52" s="462">
        <v>7798913.9200000009</v>
      </c>
      <c r="U52" s="462">
        <v>622.81695575786625</v>
      </c>
      <c r="V52" s="479">
        <v>427.56</v>
      </c>
      <c r="W52" s="462">
        <v>0.95</v>
      </c>
    </row>
    <row r="53" spans="1:23" ht="16.2" thickBot="1">
      <c r="A53" s="465"/>
      <c r="B53" s="474" t="s">
        <v>538</v>
      </c>
      <c r="C53" s="420">
        <v>872342</v>
      </c>
      <c r="D53" s="412">
        <v>720106759.43999994</v>
      </c>
      <c r="E53" s="421">
        <v>825.48674652831107</v>
      </c>
      <c r="F53" s="421">
        <v>679.02</v>
      </c>
      <c r="G53" s="420">
        <v>353772</v>
      </c>
      <c r="H53" s="412">
        <v>228707923.30000001</v>
      </c>
      <c r="I53" s="421">
        <v>646.48395944280503</v>
      </c>
      <c r="J53" s="421">
        <v>552.4</v>
      </c>
      <c r="K53" s="420">
        <v>74506</v>
      </c>
      <c r="L53" s="412">
        <v>40289753.339999996</v>
      </c>
      <c r="M53" s="421">
        <v>540.75850723431665</v>
      </c>
      <c r="N53" s="421">
        <v>455.85</v>
      </c>
      <c r="O53" s="420">
        <v>11133</v>
      </c>
      <c r="P53" s="412">
        <v>3279130.4399999995</v>
      </c>
      <c r="Q53" s="421">
        <v>294.5414928590676</v>
      </c>
      <c r="R53" s="421">
        <v>257.14</v>
      </c>
      <c r="S53" s="420">
        <v>1311753</v>
      </c>
      <c r="T53" s="412">
        <v>992383566.5200001</v>
      </c>
      <c r="U53" s="412">
        <v>756.5323399450964</v>
      </c>
      <c r="V53" s="419">
        <v>617.39</v>
      </c>
      <c r="W53" s="422">
        <v>100</v>
      </c>
    </row>
    <row r="55" spans="1:23">
      <c r="D55" s="15"/>
    </row>
    <row r="59" spans="1:23">
      <c r="C59" s="31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L9" sqref="L9"/>
    </sheetView>
  </sheetViews>
  <sheetFormatPr defaultRowHeight="14.4"/>
  <cols>
    <col min="1" max="1" width="4.6640625" style="75" customWidth="1"/>
    <col min="2" max="2" width="9.6640625" customWidth="1"/>
    <col min="3" max="3" width="19.109375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9" customFormat="1" ht="15.75" customHeight="1">
      <c r="A1" s="532" t="s">
        <v>711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</row>
    <row r="2" spans="1:12" ht="15.75" customHeight="1" thickBot="1"/>
    <row r="3" spans="1:12" ht="15" thickBot="1">
      <c r="A3" s="587" t="s">
        <v>18</v>
      </c>
      <c r="B3" s="589" t="s">
        <v>428</v>
      </c>
      <c r="C3" s="591" t="s">
        <v>427</v>
      </c>
      <c r="D3" s="583" t="s">
        <v>5</v>
      </c>
      <c r="E3" s="584"/>
      <c r="F3" s="583" t="s">
        <v>6</v>
      </c>
      <c r="G3" s="584"/>
      <c r="H3" s="583" t="s">
        <v>46</v>
      </c>
      <c r="I3" s="584"/>
      <c r="J3" s="583" t="s">
        <v>8</v>
      </c>
      <c r="K3" s="584"/>
      <c r="L3" s="585" t="s">
        <v>502</v>
      </c>
    </row>
    <row r="4" spans="1:12" ht="15" thickBot="1">
      <c r="A4" s="588"/>
      <c r="B4" s="590"/>
      <c r="C4" s="592"/>
      <c r="D4" s="97" t="s">
        <v>1</v>
      </c>
      <c r="E4" s="146" t="s">
        <v>51</v>
      </c>
      <c r="F4" s="97" t="s">
        <v>1</v>
      </c>
      <c r="G4" s="146" t="s">
        <v>51</v>
      </c>
      <c r="H4" s="97" t="s">
        <v>1</v>
      </c>
      <c r="I4" s="146" t="s">
        <v>51</v>
      </c>
      <c r="J4" s="97" t="s">
        <v>1</v>
      </c>
      <c r="K4" s="146" t="s">
        <v>51</v>
      </c>
      <c r="L4" s="586"/>
    </row>
    <row r="5" spans="1:12">
      <c r="A5" s="424">
        <v>1</v>
      </c>
      <c r="B5" s="425" t="s">
        <v>511</v>
      </c>
      <c r="C5" s="426" t="s">
        <v>512</v>
      </c>
      <c r="D5" s="426" t="s">
        <v>439</v>
      </c>
      <c r="E5" s="426" t="s">
        <v>439</v>
      </c>
      <c r="F5" s="427">
        <v>57</v>
      </c>
      <c r="G5" s="428">
        <v>21533.83</v>
      </c>
      <c r="H5" s="425" t="s">
        <v>439</v>
      </c>
      <c r="I5" s="428" t="s">
        <v>439</v>
      </c>
      <c r="J5" s="426" t="s">
        <v>439</v>
      </c>
      <c r="K5" s="426" t="s">
        <v>439</v>
      </c>
      <c r="L5" s="429">
        <v>57</v>
      </c>
    </row>
    <row r="6" spans="1:12" s="230" customFormat="1">
      <c r="A6" s="430">
        <v>2</v>
      </c>
      <c r="B6" s="185" t="s">
        <v>623</v>
      </c>
      <c r="C6" s="169" t="s">
        <v>425</v>
      </c>
      <c r="D6" s="169" t="s">
        <v>439</v>
      </c>
      <c r="E6" s="169" t="s">
        <v>439</v>
      </c>
      <c r="F6" s="324">
        <v>15</v>
      </c>
      <c r="G6" s="323">
        <v>9773.8799999999992</v>
      </c>
      <c r="H6" s="185" t="s">
        <v>439</v>
      </c>
      <c r="I6" s="323" t="s">
        <v>439</v>
      </c>
      <c r="J6" s="169" t="s">
        <v>439</v>
      </c>
      <c r="K6" s="169" t="s">
        <v>439</v>
      </c>
      <c r="L6" s="431">
        <v>15</v>
      </c>
    </row>
    <row r="7" spans="1:12" s="230" customFormat="1">
      <c r="A7" s="430">
        <v>3</v>
      </c>
      <c r="B7" s="185" t="s">
        <v>409</v>
      </c>
      <c r="C7" s="169" t="s">
        <v>566</v>
      </c>
      <c r="D7" s="169" t="s">
        <v>439</v>
      </c>
      <c r="E7" s="169" t="s">
        <v>439</v>
      </c>
      <c r="F7" s="324">
        <v>18</v>
      </c>
      <c r="G7" s="323">
        <v>4183.16</v>
      </c>
      <c r="H7" s="185" t="s">
        <v>439</v>
      </c>
      <c r="I7" s="323" t="s">
        <v>439</v>
      </c>
      <c r="J7" s="169" t="s">
        <v>439</v>
      </c>
      <c r="K7" s="169" t="s">
        <v>439</v>
      </c>
      <c r="L7" s="431">
        <v>18</v>
      </c>
    </row>
    <row r="8" spans="1:12" s="379" customFormat="1" ht="15" thickBot="1">
      <c r="A8" s="449">
        <v>4</v>
      </c>
      <c r="B8" s="450" t="s">
        <v>299</v>
      </c>
      <c r="C8" s="451" t="s">
        <v>501</v>
      </c>
      <c r="D8" s="451" t="s">
        <v>439</v>
      </c>
      <c r="E8" s="451" t="s">
        <v>439</v>
      </c>
      <c r="F8" s="452">
        <v>10</v>
      </c>
      <c r="G8" s="453">
        <v>498.37</v>
      </c>
      <c r="H8" s="450" t="s">
        <v>439</v>
      </c>
      <c r="I8" s="453" t="s">
        <v>439</v>
      </c>
      <c r="J8" s="451" t="s">
        <v>439</v>
      </c>
      <c r="K8" s="451" t="s">
        <v>439</v>
      </c>
      <c r="L8" s="454">
        <v>10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tabSelected="1" workbookViewId="0">
      <selection activeCell="I22" sqref="I22"/>
    </sheetView>
  </sheetViews>
  <sheetFormatPr defaultColWidth="9.109375" defaultRowHeight="14.4"/>
  <cols>
    <col min="1" max="1" width="4.6640625" style="68" customWidth="1"/>
    <col min="2" max="2" width="9.6640625" style="68" customWidth="1"/>
    <col min="3" max="3" width="22" style="68" bestFit="1" customWidth="1"/>
    <col min="4" max="4" width="14.44140625" style="93" customWidth="1"/>
    <col min="5" max="5" width="14.5546875" style="93" customWidth="1"/>
    <col min="6" max="6" width="13.6640625" style="94" customWidth="1"/>
    <col min="7" max="7" width="13.88671875" style="68" customWidth="1"/>
    <col min="8" max="8" width="13.5546875" style="68" customWidth="1"/>
    <col min="9" max="9" width="13.109375" style="68" customWidth="1"/>
    <col min="10" max="10" width="12" style="68" customWidth="1"/>
    <col min="11" max="11" width="12.44140625" style="68" customWidth="1"/>
    <col min="12" max="12" width="15.6640625" style="68" customWidth="1"/>
    <col min="13" max="16384" width="9.109375" style="68"/>
  </cols>
  <sheetData>
    <row r="1" spans="1:12" ht="16.5" customHeight="1">
      <c r="A1" s="532" t="s">
        <v>712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</row>
    <row r="2" spans="1:12" ht="15" thickBot="1"/>
    <row r="3" spans="1:12" ht="22.5" customHeight="1" thickBot="1">
      <c r="A3" s="587" t="s">
        <v>18</v>
      </c>
      <c r="B3" s="589" t="s">
        <v>428</v>
      </c>
      <c r="C3" s="591" t="s">
        <v>427</v>
      </c>
      <c r="D3" s="583" t="s">
        <v>5</v>
      </c>
      <c r="E3" s="584"/>
      <c r="F3" s="583" t="s">
        <v>6</v>
      </c>
      <c r="G3" s="584"/>
      <c r="H3" s="583" t="s">
        <v>46</v>
      </c>
      <c r="I3" s="584"/>
      <c r="J3" s="583" t="s">
        <v>8</v>
      </c>
      <c r="K3" s="584"/>
      <c r="L3" s="585" t="s">
        <v>502</v>
      </c>
    </row>
    <row r="4" spans="1:12" ht="24" customHeight="1" thickBot="1">
      <c r="A4" s="588"/>
      <c r="B4" s="590"/>
      <c r="C4" s="592"/>
      <c r="D4" s="97" t="s">
        <v>1</v>
      </c>
      <c r="E4" s="146" t="s">
        <v>51</v>
      </c>
      <c r="F4" s="97" t="s">
        <v>1</v>
      </c>
      <c r="G4" s="146" t="s">
        <v>51</v>
      </c>
      <c r="H4" s="97" t="s">
        <v>1</v>
      </c>
      <c r="I4" s="146" t="s">
        <v>51</v>
      </c>
      <c r="J4" s="97" t="s">
        <v>1</v>
      </c>
      <c r="K4" s="146" t="s">
        <v>51</v>
      </c>
      <c r="L4" s="586"/>
    </row>
    <row r="5" spans="1:12">
      <c r="A5" s="507">
        <v>1</v>
      </c>
      <c r="B5" s="508" t="s">
        <v>511</v>
      </c>
      <c r="C5" s="509" t="s">
        <v>512</v>
      </c>
      <c r="D5" s="510">
        <v>6218</v>
      </c>
      <c r="E5" s="511">
        <v>3622400.07</v>
      </c>
      <c r="F5" s="512">
        <v>2259</v>
      </c>
      <c r="G5" s="511">
        <v>1091975.75</v>
      </c>
      <c r="H5" s="510">
        <v>1108</v>
      </c>
      <c r="I5" s="511">
        <v>641365.04</v>
      </c>
      <c r="J5" s="513">
        <v>278</v>
      </c>
      <c r="K5" s="511">
        <v>613044.14</v>
      </c>
      <c r="L5" s="514">
        <v>9863</v>
      </c>
    </row>
    <row r="6" spans="1:12">
      <c r="A6" s="515">
        <v>2</v>
      </c>
      <c r="B6" s="95" t="s">
        <v>623</v>
      </c>
      <c r="C6" s="96" t="s">
        <v>425</v>
      </c>
      <c r="D6" s="102">
        <v>343</v>
      </c>
      <c r="E6" s="180">
        <v>335574.35</v>
      </c>
      <c r="F6" s="106">
        <v>240</v>
      </c>
      <c r="G6" s="180">
        <v>140502.9</v>
      </c>
      <c r="H6" s="102">
        <v>32</v>
      </c>
      <c r="I6" s="180">
        <v>18464.95</v>
      </c>
      <c r="J6" s="105">
        <v>2</v>
      </c>
      <c r="K6" s="180">
        <v>400</v>
      </c>
      <c r="L6" s="516">
        <v>617</v>
      </c>
    </row>
    <row r="7" spans="1:12">
      <c r="A7" s="515">
        <v>3</v>
      </c>
      <c r="B7" s="95" t="s">
        <v>602</v>
      </c>
      <c r="C7" s="96" t="s">
        <v>603</v>
      </c>
      <c r="D7" s="102">
        <v>161</v>
      </c>
      <c r="E7" s="180">
        <v>54494.879999999997</v>
      </c>
      <c r="F7" s="106" t="s">
        <v>439</v>
      </c>
      <c r="G7" s="180" t="s">
        <v>439</v>
      </c>
      <c r="H7" s="102" t="s">
        <v>439</v>
      </c>
      <c r="I7" s="180" t="s">
        <v>439</v>
      </c>
      <c r="J7" s="102">
        <v>50</v>
      </c>
      <c r="K7" s="180">
        <v>17413.919999999998</v>
      </c>
      <c r="L7" s="516">
        <v>211</v>
      </c>
    </row>
    <row r="8" spans="1:12">
      <c r="A8" s="515">
        <v>4</v>
      </c>
      <c r="B8" s="95" t="s">
        <v>420</v>
      </c>
      <c r="C8" s="96" t="s">
        <v>503</v>
      </c>
      <c r="D8" s="102">
        <v>9</v>
      </c>
      <c r="E8" s="180">
        <v>8645.75</v>
      </c>
      <c r="F8" s="106">
        <v>7</v>
      </c>
      <c r="G8" s="180">
        <v>4759.6499999999996</v>
      </c>
      <c r="H8" s="102" t="s">
        <v>439</v>
      </c>
      <c r="I8" s="180" t="s">
        <v>439</v>
      </c>
      <c r="J8" s="105" t="s">
        <v>439</v>
      </c>
      <c r="K8" s="180" t="s">
        <v>439</v>
      </c>
      <c r="L8" s="516">
        <v>16</v>
      </c>
    </row>
    <row r="9" spans="1:12">
      <c r="A9" s="515">
        <v>5</v>
      </c>
      <c r="B9" s="95" t="s">
        <v>409</v>
      </c>
      <c r="C9" s="96" t="s">
        <v>566</v>
      </c>
      <c r="D9" s="102">
        <v>2636</v>
      </c>
      <c r="E9" s="180">
        <v>487613.99</v>
      </c>
      <c r="F9" s="106">
        <v>1123</v>
      </c>
      <c r="G9" s="180">
        <v>150259.35</v>
      </c>
      <c r="H9" s="102">
        <v>273</v>
      </c>
      <c r="I9" s="180">
        <v>39083.9</v>
      </c>
      <c r="J9" s="102" t="s">
        <v>439</v>
      </c>
      <c r="K9" s="180" t="s">
        <v>439</v>
      </c>
      <c r="L9" s="516">
        <v>4032</v>
      </c>
    </row>
    <row r="10" spans="1:12">
      <c r="A10" s="515">
        <v>6</v>
      </c>
      <c r="B10" s="95" t="s">
        <v>299</v>
      </c>
      <c r="C10" s="96" t="s">
        <v>501</v>
      </c>
      <c r="D10" s="102">
        <v>702</v>
      </c>
      <c r="E10" s="180">
        <v>64703.3</v>
      </c>
      <c r="F10" s="106">
        <v>312</v>
      </c>
      <c r="G10" s="180">
        <v>32699.05</v>
      </c>
      <c r="H10" s="102" t="s">
        <v>439</v>
      </c>
      <c r="I10" s="180" t="s">
        <v>439</v>
      </c>
      <c r="J10" s="102" t="s">
        <v>439</v>
      </c>
      <c r="K10" s="180" t="s">
        <v>439</v>
      </c>
      <c r="L10" s="516">
        <v>1014</v>
      </c>
    </row>
    <row r="11" spans="1:12">
      <c r="L11" s="93"/>
    </row>
    <row r="12" spans="1:12">
      <c r="A12" s="284"/>
      <c r="B12" s="284"/>
      <c r="C12" s="284"/>
      <c r="D12" s="295"/>
      <c r="E12" s="489"/>
      <c r="F12" s="295"/>
      <c r="G12" s="489"/>
      <c r="H12" s="295"/>
      <c r="I12" s="489"/>
      <c r="J12" s="295"/>
      <c r="K12" s="489"/>
      <c r="L12" s="295"/>
    </row>
    <row r="13" spans="1:12">
      <c r="A13" s="284"/>
      <c r="B13" s="284"/>
      <c r="C13" s="284"/>
      <c r="D13" s="295"/>
      <c r="E13" s="489"/>
      <c r="F13" s="295"/>
      <c r="G13" s="489"/>
      <c r="H13" s="295"/>
      <c r="I13" s="489"/>
      <c r="J13" s="295"/>
      <c r="K13" s="489"/>
      <c r="L13" s="295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5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workbookViewId="0">
      <selection activeCell="K21" sqref="K21"/>
    </sheetView>
  </sheetViews>
  <sheetFormatPr defaultRowHeight="14.4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1.5546875" bestFit="1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0.44140625" bestFit="1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>
      <c r="A1" s="532" t="s">
        <v>710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</row>
    <row r="2" spans="1:18" ht="15" thickBot="1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 ht="16.5" customHeight="1" thickBot="1">
      <c r="A3" s="579" t="s">
        <v>18</v>
      </c>
      <c r="B3" s="579" t="s">
        <v>427</v>
      </c>
      <c r="C3" s="576" t="s">
        <v>5</v>
      </c>
      <c r="D3" s="577"/>
      <c r="E3" s="578"/>
      <c r="F3" s="576" t="s">
        <v>6</v>
      </c>
      <c r="G3" s="577"/>
      <c r="H3" s="578"/>
      <c r="I3" s="576" t="s">
        <v>46</v>
      </c>
      <c r="J3" s="577"/>
      <c r="K3" s="578"/>
      <c r="L3" s="576" t="s">
        <v>8</v>
      </c>
      <c r="M3" s="577"/>
      <c r="N3" s="578"/>
      <c r="O3" s="581" t="s">
        <v>502</v>
      </c>
      <c r="P3" s="581" t="s">
        <v>584</v>
      </c>
      <c r="Q3" s="581" t="s">
        <v>585</v>
      </c>
      <c r="R3" s="581" t="s">
        <v>592</v>
      </c>
    </row>
    <row r="4" spans="1:18" ht="47.4" thickBot="1">
      <c r="A4" s="607"/>
      <c r="B4" s="580"/>
      <c r="C4" s="115" t="s">
        <v>1</v>
      </c>
      <c r="D4" s="251" t="s">
        <v>590</v>
      </c>
      <c r="E4" s="252" t="s">
        <v>591</v>
      </c>
      <c r="F4" s="115" t="s">
        <v>1</v>
      </c>
      <c r="G4" s="251" t="s">
        <v>590</v>
      </c>
      <c r="H4" s="252" t="s">
        <v>591</v>
      </c>
      <c r="I4" s="115" t="s">
        <v>1</v>
      </c>
      <c r="J4" s="251" t="s">
        <v>590</v>
      </c>
      <c r="K4" s="252" t="s">
        <v>591</v>
      </c>
      <c r="L4" s="115" t="s">
        <v>1</v>
      </c>
      <c r="M4" s="251" t="s">
        <v>590</v>
      </c>
      <c r="N4" s="252" t="s">
        <v>591</v>
      </c>
      <c r="O4" s="582"/>
      <c r="P4" s="582"/>
      <c r="Q4" s="582"/>
      <c r="R4" s="582"/>
    </row>
    <row r="5" spans="1:18">
      <c r="A5" s="237">
        <v>1</v>
      </c>
      <c r="B5" s="178" t="s">
        <v>512</v>
      </c>
      <c r="C5" s="179">
        <v>739</v>
      </c>
      <c r="D5" s="116">
        <v>1358680.36</v>
      </c>
      <c r="E5" s="116">
        <v>723146.4</v>
      </c>
      <c r="F5" s="179">
        <v>126</v>
      </c>
      <c r="G5" s="116">
        <v>146693.09</v>
      </c>
      <c r="H5" s="116">
        <v>80246.11</v>
      </c>
      <c r="I5" s="179">
        <v>885</v>
      </c>
      <c r="J5" s="116">
        <v>574677.04</v>
      </c>
      <c r="K5" s="116">
        <v>478980.12</v>
      </c>
      <c r="L5" s="179" t="s">
        <v>439</v>
      </c>
      <c r="M5" s="116" t="s">
        <v>439</v>
      </c>
      <c r="N5" s="116" t="s">
        <v>439</v>
      </c>
      <c r="O5" s="352">
        <v>1750</v>
      </c>
      <c r="P5" s="116">
        <v>2080050.49</v>
      </c>
      <c r="Q5" s="116">
        <v>1282372.6299999999</v>
      </c>
      <c r="R5" s="117">
        <v>732.78</v>
      </c>
    </row>
    <row r="6" spans="1:18">
      <c r="A6" s="238">
        <v>2</v>
      </c>
      <c r="B6" s="227" t="s">
        <v>425</v>
      </c>
      <c r="C6" s="226">
        <v>272</v>
      </c>
      <c r="D6" s="321">
        <v>1834532.19</v>
      </c>
      <c r="E6" s="321">
        <v>381043.16</v>
      </c>
      <c r="F6" s="226">
        <v>62</v>
      </c>
      <c r="G6" s="321">
        <v>162890.06</v>
      </c>
      <c r="H6" s="321">
        <v>43012.55</v>
      </c>
      <c r="I6" s="226">
        <v>34</v>
      </c>
      <c r="J6" s="321">
        <v>93637.86</v>
      </c>
      <c r="K6" s="226">
        <v>39027.32</v>
      </c>
      <c r="L6" s="226" t="s">
        <v>439</v>
      </c>
      <c r="M6" s="321" t="s">
        <v>439</v>
      </c>
      <c r="N6" s="226" t="s">
        <v>439</v>
      </c>
      <c r="O6" s="167">
        <v>368</v>
      </c>
      <c r="P6" s="321">
        <v>2091060.11</v>
      </c>
      <c r="Q6" s="321">
        <v>463083.03</v>
      </c>
      <c r="R6" s="118">
        <v>1258.3800000000001</v>
      </c>
    </row>
    <row r="7" spans="1:18" ht="15" thickBot="1">
      <c r="A7" s="253">
        <v>3</v>
      </c>
      <c r="B7" s="119" t="s">
        <v>566</v>
      </c>
      <c r="C7" s="120">
        <v>856</v>
      </c>
      <c r="D7" s="322" t="s">
        <v>439</v>
      </c>
      <c r="E7" s="322">
        <v>279435.33</v>
      </c>
      <c r="F7" s="120">
        <v>32</v>
      </c>
      <c r="G7" s="322" t="s">
        <v>439</v>
      </c>
      <c r="H7" s="322">
        <v>4911.25</v>
      </c>
      <c r="I7" s="120">
        <v>43</v>
      </c>
      <c r="J7" s="322">
        <v>2204.5100000000002</v>
      </c>
      <c r="K7" s="322">
        <v>13931.1</v>
      </c>
      <c r="L7" s="119" t="s">
        <v>439</v>
      </c>
      <c r="M7" s="119" t="s">
        <v>439</v>
      </c>
      <c r="N7" s="119" t="s">
        <v>439</v>
      </c>
      <c r="O7" s="250">
        <v>931</v>
      </c>
      <c r="P7" s="322">
        <v>2204.5100000000002</v>
      </c>
      <c r="Q7" s="322">
        <v>298277.68</v>
      </c>
      <c r="R7" s="121">
        <v>320.38</v>
      </c>
    </row>
    <row r="8" spans="1:18">
      <c r="B8" s="608" t="s">
        <v>11</v>
      </c>
      <c r="C8" s="45">
        <f>SUM(C5:C7)</f>
        <v>1867</v>
      </c>
      <c r="D8" s="45">
        <f t="shared" ref="D8:R8" si="0">SUM(D5:D7)</f>
        <v>3193212.55</v>
      </c>
      <c r="E8" s="45">
        <f t="shared" si="0"/>
        <v>1383624.8900000001</v>
      </c>
      <c r="F8" s="45">
        <f t="shared" si="0"/>
        <v>220</v>
      </c>
      <c r="G8" s="45">
        <f t="shared" si="0"/>
        <v>309583.15000000002</v>
      </c>
      <c r="H8" s="45">
        <f t="shared" si="0"/>
        <v>128169.91</v>
      </c>
      <c r="I8" s="45">
        <f t="shared" si="0"/>
        <v>962</v>
      </c>
      <c r="J8" s="45">
        <f t="shared" si="0"/>
        <v>670519.41</v>
      </c>
      <c r="K8" s="45">
        <f t="shared" si="0"/>
        <v>531938.54</v>
      </c>
      <c r="L8" s="45">
        <f t="shared" si="0"/>
        <v>0</v>
      </c>
      <c r="M8" s="45">
        <f t="shared" si="0"/>
        <v>0</v>
      </c>
      <c r="N8" s="45">
        <f t="shared" si="0"/>
        <v>0</v>
      </c>
      <c r="O8" s="45">
        <f t="shared" si="0"/>
        <v>3049</v>
      </c>
      <c r="P8" s="45">
        <f t="shared" si="0"/>
        <v>4173315.11</v>
      </c>
      <c r="Q8" s="45">
        <f t="shared" si="0"/>
        <v>2043733.3399999999</v>
      </c>
      <c r="R8" s="45">
        <f t="shared" si="0"/>
        <v>2311.54</v>
      </c>
    </row>
    <row r="9" spans="1:18">
      <c r="O9" s="318"/>
      <c r="P9" s="320"/>
      <c r="Q9" s="320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7"/>
  <sheetViews>
    <sheetView topLeftCell="K1" workbookViewId="0">
      <selection activeCell="R7" sqref="C7:R7"/>
    </sheetView>
  </sheetViews>
  <sheetFormatPr defaultRowHeight="14.4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>
      <c r="A1" s="532" t="s">
        <v>709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</row>
    <row r="2" spans="1:18" ht="15" thickBo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8" ht="16.5" customHeight="1" thickBot="1">
      <c r="A3" s="579" t="s">
        <v>18</v>
      </c>
      <c r="B3" s="579" t="s">
        <v>427</v>
      </c>
      <c r="C3" s="576" t="s">
        <v>5</v>
      </c>
      <c r="D3" s="577"/>
      <c r="E3" s="578"/>
      <c r="F3" s="576" t="s">
        <v>6</v>
      </c>
      <c r="G3" s="577"/>
      <c r="H3" s="578"/>
      <c r="I3" s="576" t="s">
        <v>46</v>
      </c>
      <c r="J3" s="577"/>
      <c r="K3" s="578"/>
      <c r="L3" s="576" t="s">
        <v>8</v>
      </c>
      <c r="M3" s="577"/>
      <c r="N3" s="578"/>
      <c r="O3" s="581" t="s">
        <v>502</v>
      </c>
      <c r="P3" s="581" t="s">
        <v>584</v>
      </c>
      <c r="Q3" s="581" t="s">
        <v>585</v>
      </c>
      <c r="R3" s="581" t="s">
        <v>592</v>
      </c>
    </row>
    <row r="4" spans="1:18" ht="47.4" thickBot="1">
      <c r="A4" s="580"/>
      <c r="B4" s="580"/>
      <c r="C4" s="115" t="s">
        <v>1</v>
      </c>
      <c r="D4" s="251" t="s">
        <v>590</v>
      </c>
      <c r="E4" s="252" t="s">
        <v>591</v>
      </c>
      <c r="F4" s="115" t="s">
        <v>1</v>
      </c>
      <c r="G4" s="251" t="s">
        <v>590</v>
      </c>
      <c r="H4" s="252" t="s">
        <v>591</v>
      </c>
      <c r="I4" s="115" t="s">
        <v>1</v>
      </c>
      <c r="J4" s="251" t="s">
        <v>590</v>
      </c>
      <c r="K4" s="252" t="s">
        <v>591</v>
      </c>
      <c r="L4" s="115" t="s">
        <v>1</v>
      </c>
      <c r="M4" s="251" t="s">
        <v>590</v>
      </c>
      <c r="N4" s="252" t="s">
        <v>591</v>
      </c>
      <c r="O4" s="582"/>
      <c r="P4" s="582"/>
      <c r="Q4" s="582"/>
      <c r="R4" s="582"/>
    </row>
    <row r="5" spans="1:18">
      <c r="A5" s="237">
        <v>1</v>
      </c>
      <c r="B5" s="178" t="s">
        <v>512</v>
      </c>
      <c r="C5" s="352">
        <v>590</v>
      </c>
      <c r="D5" s="116">
        <v>1485187.1</v>
      </c>
      <c r="E5" s="116">
        <v>289020.46000000002</v>
      </c>
      <c r="F5" s="179">
        <v>144</v>
      </c>
      <c r="G5" s="116">
        <v>318496.77</v>
      </c>
      <c r="H5" s="116">
        <v>36672</v>
      </c>
      <c r="I5" s="179">
        <v>124</v>
      </c>
      <c r="J5" s="116">
        <v>287052.87</v>
      </c>
      <c r="K5" s="116">
        <v>46510.400000000001</v>
      </c>
      <c r="L5" s="179" t="s">
        <v>439</v>
      </c>
      <c r="M5" s="116" t="s">
        <v>439</v>
      </c>
      <c r="N5" s="116" t="s">
        <v>439</v>
      </c>
      <c r="O5" s="352">
        <v>858</v>
      </c>
      <c r="P5" s="116">
        <v>2090736.74</v>
      </c>
      <c r="Q5" s="116">
        <v>372202.86</v>
      </c>
      <c r="R5" s="117">
        <v>433.8</v>
      </c>
    </row>
    <row r="6" spans="1:18" s="379" customFormat="1" ht="15" thickBot="1">
      <c r="A6" s="253">
        <v>2</v>
      </c>
      <c r="B6" s="119" t="s">
        <v>566</v>
      </c>
      <c r="C6" s="250" t="s">
        <v>439</v>
      </c>
      <c r="D6" s="322" t="s">
        <v>439</v>
      </c>
      <c r="E6" s="322" t="s">
        <v>439</v>
      </c>
      <c r="F6" s="120">
        <v>2</v>
      </c>
      <c r="G6" s="322" t="s">
        <v>439</v>
      </c>
      <c r="H6" s="322">
        <v>182.19</v>
      </c>
      <c r="I6" s="120" t="s">
        <v>439</v>
      </c>
      <c r="J6" s="322" t="s">
        <v>439</v>
      </c>
      <c r="K6" s="322" t="s">
        <v>439</v>
      </c>
      <c r="L6" s="120" t="s">
        <v>439</v>
      </c>
      <c r="M6" s="322" t="s">
        <v>439</v>
      </c>
      <c r="N6" s="322" t="s">
        <v>439</v>
      </c>
      <c r="O6" s="250">
        <v>2</v>
      </c>
      <c r="P6" s="322" t="s">
        <v>439</v>
      </c>
      <c r="Q6" s="322">
        <v>182.19</v>
      </c>
      <c r="R6" s="121">
        <v>91.1</v>
      </c>
    </row>
    <row r="7" spans="1:18">
      <c r="B7" s="45" t="s">
        <v>11</v>
      </c>
      <c r="C7" s="353">
        <f>SUM(C5:C6)</f>
        <v>590</v>
      </c>
      <c r="D7" s="445">
        <f t="shared" ref="D7:P7" si="0">SUM(D5:D6)</f>
        <v>1485187.1</v>
      </c>
      <c r="E7" s="445">
        <f t="shared" si="0"/>
        <v>289020.46000000002</v>
      </c>
      <c r="F7" s="353">
        <f t="shared" si="0"/>
        <v>146</v>
      </c>
      <c r="G7" s="445">
        <f t="shared" si="0"/>
        <v>318496.77</v>
      </c>
      <c r="H7" s="445">
        <f t="shared" si="0"/>
        <v>36854.19</v>
      </c>
      <c r="I7" s="353">
        <f t="shared" si="0"/>
        <v>124</v>
      </c>
      <c r="J7" s="445">
        <f t="shared" si="0"/>
        <v>287052.87</v>
      </c>
      <c r="K7" s="445">
        <f t="shared" si="0"/>
        <v>46510.400000000001</v>
      </c>
      <c r="L7" s="353">
        <f t="shared" si="0"/>
        <v>0</v>
      </c>
      <c r="M7" s="445">
        <f t="shared" si="0"/>
        <v>0</v>
      </c>
      <c r="N7" s="445">
        <f t="shared" si="0"/>
        <v>0</v>
      </c>
      <c r="O7" s="353">
        <f t="shared" si="0"/>
        <v>860</v>
      </c>
      <c r="P7" s="445">
        <f t="shared" si="0"/>
        <v>2090736.74</v>
      </c>
      <c r="Q7" s="445">
        <f>SUM(Q5:Q6)</f>
        <v>372385.05</v>
      </c>
      <c r="R7" s="445">
        <f t="shared" ref="R7" si="1">SUM(R5:R6)</f>
        <v>524.9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52"/>
  <sheetViews>
    <sheetView workbookViewId="0">
      <selection activeCell="D30" sqref="D30"/>
    </sheetView>
  </sheetViews>
  <sheetFormatPr defaultRowHeight="14.4"/>
  <cols>
    <col min="1" max="1" width="25" customWidth="1"/>
    <col min="2" max="2" width="12.33203125" style="8" customWidth="1"/>
    <col min="3" max="3" width="12.33203125" style="168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6640625" style="8" customWidth="1"/>
    <col min="9" max="9" width="11.6640625" style="168" customWidth="1"/>
    <col min="10" max="10" width="11.88671875" style="9" customWidth="1"/>
    <col min="11" max="11" width="11.44140625" customWidth="1"/>
    <col min="12" max="12" width="11.44140625" style="230" customWidth="1"/>
    <col min="13" max="13" width="11.44140625" customWidth="1"/>
  </cols>
  <sheetData>
    <row r="1" spans="1:15" s="2" customFormat="1" ht="15.6">
      <c r="A1" s="532" t="s">
        <v>685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5">
      <c r="A2" s="42"/>
    </row>
    <row r="3" spans="1:15" s="49" customFormat="1" ht="15" customHeight="1">
      <c r="A3" s="536" t="s">
        <v>19</v>
      </c>
      <c r="B3" s="533" t="s">
        <v>5</v>
      </c>
      <c r="C3" s="534"/>
      <c r="D3" s="535"/>
      <c r="E3" s="533" t="s">
        <v>6</v>
      </c>
      <c r="F3" s="535"/>
      <c r="G3" s="306"/>
      <c r="H3" s="533" t="s">
        <v>20</v>
      </c>
      <c r="I3" s="534"/>
      <c r="J3" s="535"/>
      <c r="K3" s="533" t="s">
        <v>21</v>
      </c>
      <c r="L3" s="534"/>
      <c r="M3" s="535"/>
    </row>
    <row r="4" spans="1:15" s="49" customFormat="1" ht="15.6">
      <c r="A4" s="537"/>
      <c r="B4" s="73" t="s">
        <v>1</v>
      </c>
      <c r="C4" s="81" t="s">
        <v>22</v>
      </c>
      <c r="D4" s="81" t="s">
        <v>442</v>
      </c>
      <c r="E4" s="73" t="s">
        <v>1</v>
      </c>
      <c r="F4" s="81" t="s">
        <v>22</v>
      </c>
      <c r="G4" s="81" t="s">
        <v>442</v>
      </c>
      <c r="H4" s="73" t="s">
        <v>1</v>
      </c>
      <c r="I4" s="81" t="s">
        <v>22</v>
      </c>
      <c r="J4" s="81" t="s">
        <v>442</v>
      </c>
      <c r="K4" s="73" t="s">
        <v>1</v>
      </c>
      <c r="L4" s="81" t="s">
        <v>22</v>
      </c>
      <c r="M4" s="81" t="s">
        <v>442</v>
      </c>
    </row>
    <row r="5" spans="1:15" ht="15.75" customHeight="1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3"/>
    </row>
    <row r="6" spans="1:15" ht="15" customHeight="1">
      <c r="A6" s="16" t="s">
        <v>446</v>
      </c>
      <c r="B6" s="29">
        <v>480900</v>
      </c>
      <c r="C6" s="64">
        <v>368.8</v>
      </c>
      <c r="D6" s="312">
        <v>410.66</v>
      </c>
      <c r="E6" s="233">
        <v>358018</v>
      </c>
      <c r="F6" s="312">
        <v>355.03</v>
      </c>
      <c r="G6" s="312">
        <v>380.41</v>
      </c>
      <c r="H6" s="233">
        <v>115997</v>
      </c>
      <c r="I6" s="312">
        <v>389.24</v>
      </c>
      <c r="J6" s="312">
        <v>384</v>
      </c>
      <c r="K6" s="233">
        <v>1764</v>
      </c>
      <c r="L6" s="312">
        <v>248.59</v>
      </c>
      <c r="M6" s="312">
        <v>200</v>
      </c>
    </row>
    <row r="7" spans="1:15">
      <c r="A7" s="16" t="s">
        <v>447</v>
      </c>
      <c r="B7" s="29">
        <v>740033</v>
      </c>
      <c r="C7" s="64">
        <v>689.93</v>
      </c>
      <c r="D7" s="312">
        <v>648.91999999999996</v>
      </c>
      <c r="E7" s="233">
        <v>209778</v>
      </c>
      <c r="F7" s="312">
        <v>717.58</v>
      </c>
      <c r="G7" s="312">
        <v>702.75</v>
      </c>
      <c r="H7" s="233">
        <v>85235</v>
      </c>
      <c r="I7" s="312">
        <v>678.31</v>
      </c>
      <c r="J7" s="312">
        <v>662.57</v>
      </c>
      <c r="K7" s="233">
        <v>12161</v>
      </c>
      <c r="L7" s="312">
        <v>783.83</v>
      </c>
      <c r="M7" s="312">
        <v>783.3</v>
      </c>
    </row>
    <row r="8" spans="1:15">
      <c r="A8" s="16" t="s">
        <v>448</v>
      </c>
      <c r="B8" s="29">
        <v>524468</v>
      </c>
      <c r="C8" s="64">
        <v>1225.9100000000001</v>
      </c>
      <c r="D8" s="312">
        <v>1219.58</v>
      </c>
      <c r="E8" s="233">
        <v>41476</v>
      </c>
      <c r="F8" s="312">
        <v>1163.96</v>
      </c>
      <c r="G8" s="312">
        <v>1142.8599999999999</v>
      </c>
      <c r="H8" s="233">
        <v>20316</v>
      </c>
      <c r="I8" s="312">
        <v>1157.06</v>
      </c>
      <c r="J8" s="312">
        <v>1143.3</v>
      </c>
      <c r="K8" s="233">
        <v>3</v>
      </c>
      <c r="L8" s="312">
        <v>1371.59</v>
      </c>
      <c r="M8" s="312">
        <v>1454.7</v>
      </c>
    </row>
    <row r="9" spans="1:15">
      <c r="A9" s="16" t="s">
        <v>449</v>
      </c>
      <c r="B9" s="29">
        <v>99666</v>
      </c>
      <c r="C9" s="64">
        <v>1679.15</v>
      </c>
      <c r="D9" s="312">
        <v>1646.88</v>
      </c>
      <c r="E9" s="233">
        <v>1694</v>
      </c>
      <c r="F9" s="312">
        <v>1653.91</v>
      </c>
      <c r="G9" s="312">
        <v>1603.66</v>
      </c>
      <c r="H9" s="233">
        <v>2363</v>
      </c>
      <c r="I9" s="312">
        <v>1683.43</v>
      </c>
      <c r="J9" s="312">
        <v>1655.12</v>
      </c>
      <c r="K9" s="233">
        <v>0</v>
      </c>
      <c r="L9" s="312">
        <v>0</v>
      </c>
      <c r="M9" s="312" t="s">
        <v>439</v>
      </c>
    </row>
    <row r="10" spans="1:15">
      <c r="A10" s="16" t="s">
        <v>450</v>
      </c>
      <c r="B10" s="29">
        <v>16532</v>
      </c>
      <c r="C10" s="64">
        <v>2179.8200000000002</v>
      </c>
      <c r="D10" s="312">
        <v>2139.5700000000002</v>
      </c>
      <c r="E10" s="233">
        <v>424</v>
      </c>
      <c r="F10" s="312">
        <v>2212.4699999999998</v>
      </c>
      <c r="G10" s="312">
        <v>2184.67</v>
      </c>
      <c r="H10" s="233">
        <v>370</v>
      </c>
      <c r="I10" s="312">
        <v>2154.1</v>
      </c>
      <c r="J10" s="312">
        <v>2124.52</v>
      </c>
      <c r="K10" s="233">
        <v>0</v>
      </c>
      <c r="L10" s="312">
        <v>0</v>
      </c>
      <c r="M10" s="312" t="s">
        <v>439</v>
      </c>
      <c r="O10" s="318"/>
    </row>
    <row r="11" spans="1:15" ht="15" customHeight="1">
      <c r="A11" s="16" t="s">
        <v>451</v>
      </c>
      <c r="B11" s="29">
        <v>7671</v>
      </c>
      <c r="C11" s="64">
        <v>3067.99</v>
      </c>
      <c r="D11" s="312">
        <v>2913.18</v>
      </c>
      <c r="E11" s="233">
        <v>337</v>
      </c>
      <c r="F11" s="312">
        <v>2931.93</v>
      </c>
      <c r="G11" s="312">
        <v>2830.73</v>
      </c>
      <c r="H11" s="233">
        <v>108</v>
      </c>
      <c r="I11" s="312">
        <v>3042.31</v>
      </c>
      <c r="J11" s="312">
        <v>2708.04</v>
      </c>
      <c r="K11" s="233">
        <v>0</v>
      </c>
      <c r="L11" s="312">
        <v>0</v>
      </c>
      <c r="M11" s="312" t="s">
        <v>439</v>
      </c>
    </row>
    <row r="12" spans="1:15" s="41" customFormat="1" ht="15.6">
      <c r="A12" s="82" t="s">
        <v>27</v>
      </c>
      <c r="B12" s="63">
        <f>SUM(B6:B11)</f>
        <v>1869270</v>
      </c>
      <c r="C12" s="83"/>
      <c r="D12" s="83"/>
      <c r="E12" s="63">
        <f>SUM(E6:E11)</f>
        <v>611727</v>
      </c>
      <c r="F12" s="83"/>
      <c r="G12" s="83"/>
      <c r="H12" s="63">
        <f>SUM(H6:H11)</f>
        <v>224389</v>
      </c>
      <c r="I12" s="83"/>
      <c r="J12" s="83"/>
      <c r="K12" s="63">
        <f>SUM(K6:K11)</f>
        <v>13928</v>
      </c>
      <c r="L12" s="83"/>
      <c r="M12" s="83"/>
      <c r="N12" s="51"/>
    </row>
    <row r="13" spans="1:15" ht="15" customHeight="1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N13" s="11"/>
    </row>
    <row r="14" spans="1:15">
      <c r="A14" s="16" t="s">
        <v>452</v>
      </c>
      <c r="B14" s="29">
        <v>51616</v>
      </c>
      <c r="C14" s="64">
        <v>73.760000000000005</v>
      </c>
      <c r="D14" s="64">
        <v>80.37</v>
      </c>
      <c r="E14" s="29">
        <v>109368</v>
      </c>
      <c r="F14" s="64">
        <v>71.02</v>
      </c>
      <c r="G14" s="64">
        <v>76.819999999999993</v>
      </c>
      <c r="H14" s="29">
        <v>19004</v>
      </c>
      <c r="I14" s="64">
        <v>65.180000000000007</v>
      </c>
      <c r="J14" s="64">
        <v>68.47</v>
      </c>
      <c r="K14" s="29">
        <v>0</v>
      </c>
      <c r="L14" s="64">
        <v>0</v>
      </c>
      <c r="M14" s="64" t="s">
        <v>439</v>
      </c>
      <c r="N14" s="11"/>
    </row>
    <row r="15" spans="1:15" ht="15" customHeight="1">
      <c r="A15" s="16" t="s">
        <v>453</v>
      </c>
      <c r="B15" s="29">
        <v>405917</v>
      </c>
      <c r="C15" s="64">
        <v>163.26</v>
      </c>
      <c r="D15" s="64">
        <v>170.64</v>
      </c>
      <c r="E15" s="29">
        <v>132530</v>
      </c>
      <c r="F15" s="64">
        <v>146.36000000000001</v>
      </c>
      <c r="G15" s="64">
        <v>143.54</v>
      </c>
      <c r="H15" s="29">
        <v>39743</v>
      </c>
      <c r="I15" s="64">
        <v>147.69</v>
      </c>
      <c r="J15" s="64">
        <v>147.11000000000001</v>
      </c>
      <c r="K15" s="29">
        <v>0</v>
      </c>
      <c r="L15" s="64">
        <v>0</v>
      </c>
      <c r="M15" s="64" t="s">
        <v>439</v>
      </c>
      <c r="N15" s="11"/>
    </row>
    <row r="16" spans="1:15" ht="15" customHeight="1">
      <c r="A16" s="16" t="s">
        <v>454</v>
      </c>
      <c r="B16" s="29">
        <v>311282</v>
      </c>
      <c r="C16" s="64">
        <v>237.68</v>
      </c>
      <c r="D16" s="64">
        <v>235.46</v>
      </c>
      <c r="E16" s="29">
        <v>17787</v>
      </c>
      <c r="F16" s="64">
        <v>232.93</v>
      </c>
      <c r="G16" s="64">
        <v>228.54</v>
      </c>
      <c r="H16" s="29">
        <v>10039</v>
      </c>
      <c r="I16" s="64">
        <v>237.59</v>
      </c>
      <c r="J16" s="64">
        <v>232.61</v>
      </c>
      <c r="K16" s="29">
        <v>0</v>
      </c>
      <c r="L16" s="64">
        <v>0</v>
      </c>
      <c r="M16" s="64" t="s">
        <v>439</v>
      </c>
      <c r="N16" s="11"/>
    </row>
    <row r="17" spans="1:14">
      <c r="A17" s="16" t="s">
        <v>455</v>
      </c>
      <c r="B17" s="29">
        <v>83908</v>
      </c>
      <c r="C17" s="64">
        <v>339.74</v>
      </c>
      <c r="D17" s="64">
        <v>335.22</v>
      </c>
      <c r="E17" s="29">
        <v>3548</v>
      </c>
      <c r="F17" s="64">
        <v>332.99</v>
      </c>
      <c r="G17" s="64">
        <v>327</v>
      </c>
      <c r="H17" s="29">
        <v>1886</v>
      </c>
      <c r="I17" s="64">
        <v>336.8</v>
      </c>
      <c r="J17" s="64">
        <v>330.42</v>
      </c>
      <c r="K17" s="29">
        <v>0</v>
      </c>
      <c r="L17" s="64">
        <v>0</v>
      </c>
      <c r="M17" s="64" t="s">
        <v>439</v>
      </c>
      <c r="N17" s="11"/>
    </row>
    <row r="18" spans="1:14">
      <c r="A18" s="16" t="s">
        <v>456</v>
      </c>
      <c r="B18" s="29">
        <v>27965</v>
      </c>
      <c r="C18" s="64">
        <v>436.99</v>
      </c>
      <c r="D18" s="64">
        <v>434.48</v>
      </c>
      <c r="E18" s="29">
        <v>981</v>
      </c>
      <c r="F18" s="64">
        <v>443.83</v>
      </c>
      <c r="G18" s="64">
        <v>440.29</v>
      </c>
      <c r="H18" s="29">
        <v>569</v>
      </c>
      <c r="I18" s="64">
        <v>441.8</v>
      </c>
      <c r="J18" s="64">
        <v>436.43</v>
      </c>
      <c r="K18" s="29">
        <v>0</v>
      </c>
      <c r="L18" s="64">
        <v>0</v>
      </c>
      <c r="M18" s="64" t="s">
        <v>439</v>
      </c>
    </row>
    <row r="19" spans="1:14" s="52" customFormat="1">
      <c r="A19" s="90" t="s">
        <v>457</v>
      </c>
      <c r="B19" s="29">
        <v>17110</v>
      </c>
      <c r="C19" s="64">
        <v>626.01</v>
      </c>
      <c r="D19" s="64">
        <v>599.92999999999995</v>
      </c>
      <c r="E19" s="29">
        <v>595</v>
      </c>
      <c r="F19" s="64">
        <v>614.26</v>
      </c>
      <c r="G19" s="64">
        <v>584.91999999999996</v>
      </c>
      <c r="H19" s="29">
        <v>370</v>
      </c>
      <c r="I19" s="64">
        <v>614.16999999999996</v>
      </c>
      <c r="J19" s="64">
        <v>577.21</v>
      </c>
      <c r="K19" s="29">
        <v>0</v>
      </c>
      <c r="L19" s="64">
        <v>0</v>
      </c>
      <c r="M19" s="64" t="s">
        <v>439</v>
      </c>
    </row>
    <row r="20" spans="1:14" s="52" customFormat="1">
      <c r="A20" s="16" t="s">
        <v>458</v>
      </c>
      <c r="B20" s="29">
        <v>564</v>
      </c>
      <c r="C20" s="64">
        <v>1174.25</v>
      </c>
      <c r="D20" s="64">
        <v>1128.93</v>
      </c>
      <c r="E20" s="29">
        <v>13</v>
      </c>
      <c r="F20" s="64">
        <v>1109.9100000000001</v>
      </c>
      <c r="G20" s="64">
        <v>1073.77</v>
      </c>
      <c r="H20" s="29">
        <v>8</v>
      </c>
      <c r="I20" s="64">
        <v>1081.48</v>
      </c>
      <c r="J20" s="64">
        <v>1073.69</v>
      </c>
      <c r="K20" s="29">
        <v>0</v>
      </c>
      <c r="L20" s="64">
        <v>0</v>
      </c>
      <c r="M20" s="64" t="s">
        <v>439</v>
      </c>
    </row>
    <row r="21" spans="1:14" ht="15" customHeight="1">
      <c r="A21" s="16" t="s">
        <v>459</v>
      </c>
      <c r="B21" s="29">
        <v>49</v>
      </c>
      <c r="C21" s="64">
        <v>1691.82</v>
      </c>
      <c r="D21" s="64">
        <v>1680.44</v>
      </c>
      <c r="E21" s="29">
        <v>2</v>
      </c>
      <c r="F21" s="64">
        <v>1558.7</v>
      </c>
      <c r="G21" s="64">
        <v>1558.7</v>
      </c>
      <c r="H21" s="29">
        <v>0</v>
      </c>
      <c r="I21" s="64">
        <v>0</v>
      </c>
      <c r="J21" s="64" t="s">
        <v>439</v>
      </c>
      <c r="K21" s="29">
        <v>0</v>
      </c>
      <c r="L21" s="64">
        <v>0</v>
      </c>
      <c r="M21" s="64" t="s">
        <v>439</v>
      </c>
    </row>
    <row r="22" spans="1:14" s="52" customFormat="1" ht="15" customHeight="1">
      <c r="A22" s="16" t="s">
        <v>460</v>
      </c>
      <c r="B22" s="29">
        <v>7</v>
      </c>
      <c r="C22" s="64">
        <v>2181.0700000000002</v>
      </c>
      <c r="D22" s="64">
        <v>2116.31</v>
      </c>
      <c r="E22" s="29">
        <v>1</v>
      </c>
      <c r="F22" s="64">
        <v>2137.11</v>
      </c>
      <c r="G22" s="64">
        <v>2137.11</v>
      </c>
      <c r="H22" s="29">
        <v>1</v>
      </c>
      <c r="I22" s="64">
        <v>2134.0300000000002</v>
      </c>
      <c r="J22" s="64">
        <v>2134.0300000000002</v>
      </c>
      <c r="K22" s="29">
        <v>0</v>
      </c>
      <c r="L22" s="64">
        <v>0</v>
      </c>
      <c r="M22" s="64" t="s">
        <v>439</v>
      </c>
    </row>
    <row r="23" spans="1:14" s="52" customFormat="1" ht="15" customHeight="1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4" s="41" customFormat="1" ht="15.6">
      <c r="A24" s="82" t="s">
        <v>29</v>
      </c>
      <c r="B24" s="63">
        <f>SUM(B14:B23)</f>
        <v>898418</v>
      </c>
      <c r="C24" s="83"/>
      <c r="D24" s="83"/>
      <c r="E24" s="63">
        <f>SUM(E14:E23)</f>
        <v>264825</v>
      </c>
      <c r="F24" s="83"/>
      <c r="G24" s="83"/>
      <c r="H24" s="63">
        <f>SUM(H14:H23)</f>
        <v>71620</v>
      </c>
      <c r="I24" s="83"/>
      <c r="J24" s="83"/>
      <c r="K24" s="63">
        <f>SUM(K14:K23)</f>
        <v>0</v>
      </c>
      <c r="L24" s="83"/>
      <c r="M24" s="83"/>
    </row>
    <row r="25" spans="1:14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4">
      <c r="A26" s="16" t="s">
        <v>452</v>
      </c>
      <c r="B26" s="233">
        <v>174262</v>
      </c>
      <c r="C26" s="312">
        <v>72.58</v>
      </c>
      <c r="D26" s="312">
        <v>74.400000000000006</v>
      </c>
      <c r="E26" s="29">
        <v>55345</v>
      </c>
      <c r="F26" s="64">
        <v>46.97</v>
      </c>
      <c r="G26" s="64">
        <v>44.59</v>
      </c>
      <c r="H26" s="29">
        <v>1</v>
      </c>
      <c r="I26" s="64">
        <v>70</v>
      </c>
      <c r="J26" s="64">
        <v>70</v>
      </c>
      <c r="K26" s="233">
        <v>0</v>
      </c>
      <c r="L26" s="312">
        <v>0</v>
      </c>
      <c r="M26" s="312" t="s">
        <v>439</v>
      </c>
    </row>
    <row r="27" spans="1:14" ht="15" customHeight="1">
      <c r="A27" s="16" t="s">
        <v>453</v>
      </c>
      <c r="B27" s="233">
        <v>140215</v>
      </c>
      <c r="C27" s="312">
        <v>125.76</v>
      </c>
      <c r="D27" s="312">
        <v>118.32</v>
      </c>
      <c r="E27" s="29">
        <v>12130</v>
      </c>
      <c r="F27" s="64">
        <v>132.19999999999999</v>
      </c>
      <c r="G27" s="64">
        <v>124.6</v>
      </c>
      <c r="H27" s="29">
        <v>1</v>
      </c>
      <c r="I27" s="64">
        <v>157.5</v>
      </c>
      <c r="J27" s="64">
        <v>157.5</v>
      </c>
      <c r="K27" s="233">
        <v>0</v>
      </c>
      <c r="L27" s="312">
        <v>0</v>
      </c>
      <c r="M27" s="312" t="s">
        <v>439</v>
      </c>
    </row>
    <row r="28" spans="1:14">
      <c r="A28" s="16" t="s">
        <v>454</v>
      </c>
      <c r="B28" s="233">
        <v>10342</v>
      </c>
      <c r="C28" s="312">
        <v>239.56</v>
      </c>
      <c r="D28" s="312">
        <v>235.6</v>
      </c>
      <c r="E28" s="29">
        <v>1297</v>
      </c>
      <c r="F28" s="64">
        <v>249.03</v>
      </c>
      <c r="G28" s="64">
        <v>248.62</v>
      </c>
      <c r="H28" s="29">
        <v>1</v>
      </c>
      <c r="I28" s="64">
        <v>216.09</v>
      </c>
      <c r="J28" s="64">
        <v>216.09</v>
      </c>
      <c r="K28" s="233">
        <v>0</v>
      </c>
      <c r="L28" s="312">
        <v>0</v>
      </c>
      <c r="M28" s="312" t="s">
        <v>439</v>
      </c>
    </row>
    <row r="29" spans="1:14" ht="15" customHeight="1">
      <c r="A29" s="16" t="s">
        <v>455</v>
      </c>
      <c r="B29" s="233">
        <v>8385</v>
      </c>
      <c r="C29" s="312">
        <v>355.89</v>
      </c>
      <c r="D29" s="312">
        <v>365.4</v>
      </c>
      <c r="E29" s="29">
        <v>956</v>
      </c>
      <c r="F29" s="64">
        <v>345.61</v>
      </c>
      <c r="G29" s="64">
        <v>348.26</v>
      </c>
      <c r="H29" s="29">
        <v>10</v>
      </c>
      <c r="I29" s="64">
        <v>341.04</v>
      </c>
      <c r="J29" s="64">
        <v>352.8</v>
      </c>
      <c r="K29" s="233">
        <v>0</v>
      </c>
      <c r="L29" s="312">
        <v>0</v>
      </c>
      <c r="M29" s="312" t="s">
        <v>439</v>
      </c>
    </row>
    <row r="30" spans="1:14" ht="15" customHeight="1">
      <c r="A30" s="16" t="s">
        <v>456</v>
      </c>
      <c r="B30" s="233">
        <v>1780</v>
      </c>
      <c r="C30" s="312">
        <v>430.15</v>
      </c>
      <c r="D30" s="312">
        <v>429.8</v>
      </c>
      <c r="E30" s="29">
        <v>204</v>
      </c>
      <c r="F30" s="64">
        <v>431.94</v>
      </c>
      <c r="G30" s="64">
        <v>434</v>
      </c>
      <c r="H30" s="29">
        <v>5</v>
      </c>
      <c r="I30" s="64">
        <v>432.46</v>
      </c>
      <c r="J30" s="64">
        <v>434</v>
      </c>
      <c r="K30" s="233">
        <v>0</v>
      </c>
      <c r="L30" s="312">
        <v>0</v>
      </c>
      <c r="M30" s="312" t="s">
        <v>439</v>
      </c>
    </row>
    <row r="31" spans="1:14" ht="15" customHeight="1">
      <c r="A31" s="90" t="s">
        <v>457</v>
      </c>
      <c r="B31" s="233">
        <v>270</v>
      </c>
      <c r="C31" s="312">
        <v>523.17999999999995</v>
      </c>
      <c r="D31" s="312">
        <v>518</v>
      </c>
      <c r="E31" s="29">
        <v>4</v>
      </c>
      <c r="F31" s="64">
        <v>521.49</v>
      </c>
      <c r="G31" s="64">
        <v>518</v>
      </c>
      <c r="H31" s="29">
        <v>0</v>
      </c>
      <c r="I31" s="64">
        <v>0</v>
      </c>
      <c r="J31" s="64" t="s">
        <v>439</v>
      </c>
      <c r="K31" s="233">
        <v>0</v>
      </c>
      <c r="L31" s="312">
        <v>0</v>
      </c>
      <c r="M31" s="312" t="s">
        <v>439</v>
      </c>
    </row>
    <row r="32" spans="1:14" s="41" customFormat="1" ht="15.6">
      <c r="A32" s="16" t="s">
        <v>458</v>
      </c>
      <c r="B32" s="233">
        <v>0</v>
      </c>
      <c r="C32" s="312">
        <v>0</v>
      </c>
      <c r="D32" s="312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3">
      <c r="A33" s="16" t="s">
        <v>459</v>
      </c>
      <c r="B33" s="233">
        <v>0</v>
      </c>
      <c r="C33" s="312">
        <v>0</v>
      </c>
      <c r="D33" s="312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3">
      <c r="A34" s="16" t="s">
        <v>460</v>
      </c>
      <c r="B34" s="233">
        <v>0</v>
      </c>
      <c r="C34" s="312">
        <v>0</v>
      </c>
      <c r="D34" s="312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3">
      <c r="A35" s="16" t="s">
        <v>451</v>
      </c>
      <c r="B35" s="233">
        <v>0</v>
      </c>
      <c r="C35" s="312">
        <v>0</v>
      </c>
      <c r="D35" s="312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3" s="52" customFormat="1" ht="15.6">
      <c r="A36" s="82" t="s">
        <v>444</v>
      </c>
      <c r="B36" s="63">
        <f>SUM(B26:B35)</f>
        <v>335254</v>
      </c>
      <c r="C36" s="83"/>
      <c r="D36" s="83"/>
      <c r="E36" s="63">
        <f>SUM(E26:E35)</f>
        <v>69936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3">
      <c r="A37" s="10" t="s">
        <v>605</v>
      </c>
      <c r="B37" s="32"/>
      <c r="C37" s="346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3">
      <c r="A38" s="16" t="s">
        <v>446</v>
      </c>
      <c r="B38" s="233">
        <v>19129</v>
      </c>
      <c r="C38" s="312">
        <v>360.07</v>
      </c>
      <c r="D38" s="312">
        <v>360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33">
        <v>15816</v>
      </c>
      <c r="L38" s="64">
        <v>227.15</v>
      </c>
      <c r="M38" s="64">
        <v>212.4</v>
      </c>
    </row>
    <row r="39" spans="1:13">
      <c r="A39" s="16" t="s">
        <v>447</v>
      </c>
      <c r="B39" s="233">
        <v>0</v>
      </c>
      <c r="C39" s="312">
        <v>0</v>
      </c>
      <c r="D39" s="312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3">
      <c r="A40" s="16" t="s">
        <v>448</v>
      </c>
      <c r="B40" s="233">
        <v>0</v>
      </c>
      <c r="C40" s="312">
        <v>0</v>
      </c>
      <c r="D40" s="312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3">
      <c r="A41" s="16" t="s">
        <v>449</v>
      </c>
      <c r="B41" s="233">
        <v>0</v>
      </c>
      <c r="C41" s="312">
        <v>0</v>
      </c>
      <c r="D41" s="312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3">
      <c r="A42" s="16" t="s">
        <v>450</v>
      </c>
      <c r="B42" s="233">
        <v>0</v>
      </c>
      <c r="C42" s="312">
        <v>0</v>
      </c>
      <c r="D42" s="312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3">
      <c r="A43" s="16" t="s">
        <v>451</v>
      </c>
      <c r="B43" s="233">
        <v>0</v>
      </c>
      <c r="C43" s="312">
        <v>0</v>
      </c>
      <c r="D43" s="312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3" ht="15.6">
      <c r="A44" s="82" t="s">
        <v>615</v>
      </c>
      <c r="B44" s="84">
        <f>SUM(B38:B43)</f>
        <v>19129</v>
      </c>
      <c r="C44" s="347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15816</v>
      </c>
      <c r="L44" s="83"/>
      <c r="M44" s="83"/>
    </row>
    <row r="45" spans="1:13">
      <c r="A45" s="10" t="s">
        <v>604</v>
      </c>
      <c r="B45" s="32"/>
      <c r="C45" s="346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3">
      <c r="A46" s="16" t="s">
        <v>446</v>
      </c>
      <c r="B46" s="233">
        <v>0</v>
      </c>
      <c r="C46" s="312">
        <v>0</v>
      </c>
      <c r="D46" s="312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</row>
    <row r="47" spans="1:13">
      <c r="A47" s="16" t="s">
        <v>447</v>
      </c>
      <c r="B47" s="233">
        <v>0</v>
      </c>
      <c r="C47" s="312">
        <v>0</v>
      </c>
      <c r="D47" s="312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</row>
    <row r="48" spans="1:13">
      <c r="A48" s="16" t="s">
        <v>448</v>
      </c>
      <c r="B48" s="233">
        <v>0</v>
      </c>
      <c r="C48" s="312">
        <v>0</v>
      </c>
      <c r="D48" s="312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</row>
    <row r="49" spans="1:13">
      <c r="A49" s="16" t="s">
        <v>449</v>
      </c>
      <c r="B49" s="233">
        <v>0</v>
      </c>
      <c r="C49" s="312">
        <v>0</v>
      </c>
      <c r="D49" s="312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</row>
    <row r="50" spans="1:13">
      <c r="A50" s="16" t="s">
        <v>450</v>
      </c>
      <c r="B50" s="233">
        <v>0</v>
      </c>
      <c r="C50" s="312">
        <v>0</v>
      </c>
      <c r="D50" s="312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</row>
    <row r="51" spans="1:13">
      <c r="A51" s="16" t="s">
        <v>451</v>
      </c>
      <c r="B51" s="233">
        <v>0</v>
      </c>
      <c r="C51" s="312">
        <v>0</v>
      </c>
      <c r="D51" s="312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</row>
    <row r="52" spans="1:13" ht="15.6">
      <c r="A52" s="82" t="s">
        <v>30</v>
      </c>
      <c r="B52" s="84">
        <f>SUM(B46:B51)</f>
        <v>0</v>
      </c>
      <c r="C52" s="347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42"/>
  <sheetViews>
    <sheetView workbookViewId="0">
      <selection activeCell="A35" sqref="A35"/>
    </sheetView>
  </sheetViews>
  <sheetFormatPr defaultColWidth="9.109375" defaultRowHeight="14.4"/>
  <cols>
    <col min="1" max="1" width="22.5546875" style="181" customWidth="1"/>
    <col min="2" max="2" width="14.33203125" style="181" customWidth="1"/>
    <col min="3" max="3" width="16.5546875" style="181" customWidth="1"/>
    <col min="4" max="4" width="17.5546875" style="181" bestFit="1" customWidth="1"/>
    <col min="5" max="5" width="9.5546875" style="181" customWidth="1"/>
    <col min="6" max="6" width="17" style="181" customWidth="1"/>
    <col min="7" max="7" width="9.6640625" style="181" customWidth="1"/>
    <col min="8" max="8" width="10.5546875" style="181" customWidth="1"/>
    <col min="9" max="9" width="15.6640625" style="181" customWidth="1"/>
    <col min="10" max="10" width="9.44140625" style="181" customWidth="1"/>
    <col min="11" max="11" width="10.33203125" style="181" customWidth="1"/>
    <col min="12" max="12" width="15.44140625" style="181" customWidth="1"/>
    <col min="13" max="13" width="9.5546875" style="181" customWidth="1"/>
    <col min="14" max="14" width="13.33203125" style="181" customWidth="1"/>
    <col min="15" max="15" width="17.5546875" style="181" customWidth="1"/>
    <col min="16" max="16" width="9.109375" style="181"/>
    <col min="17" max="17" width="11.6640625" style="181" bestFit="1" customWidth="1"/>
    <col min="18" max="16384" width="9.109375" style="181"/>
  </cols>
  <sheetData>
    <row r="1" spans="1:17" ht="15.6">
      <c r="A1" s="545" t="s">
        <v>689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7" ht="16.2" thickBot="1">
      <c r="A2" s="307"/>
      <c r="B2" s="307"/>
      <c r="C2" s="307"/>
      <c r="D2" s="307"/>
      <c r="E2" s="307"/>
      <c r="F2" s="307"/>
      <c r="G2" s="307"/>
      <c r="H2" s="307"/>
      <c r="I2" s="307"/>
      <c r="J2" s="308"/>
      <c r="K2" s="308"/>
      <c r="L2" s="308"/>
      <c r="M2" s="308"/>
      <c r="N2" s="308"/>
      <c r="O2" s="308"/>
    </row>
    <row r="3" spans="1:17" ht="15.6">
      <c r="A3" s="543" t="s">
        <v>576</v>
      </c>
      <c r="B3" s="541" t="s">
        <v>5</v>
      </c>
      <c r="C3" s="541"/>
      <c r="D3" s="541"/>
      <c r="E3" s="541" t="s">
        <v>6</v>
      </c>
      <c r="F3" s="541"/>
      <c r="G3" s="541"/>
      <c r="H3" s="541" t="s">
        <v>20</v>
      </c>
      <c r="I3" s="541"/>
      <c r="J3" s="541"/>
      <c r="K3" s="541" t="s">
        <v>21</v>
      </c>
      <c r="L3" s="541"/>
      <c r="M3" s="541"/>
      <c r="N3" s="541" t="s">
        <v>574</v>
      </c>
      <c r="O3" s="542"/>
    </row>
    <row r="4" spans="1:17" ht="32.25" customHeight="1" thickBot="1">
      <c r="A4" s="544"/>
      <c r="B4" s="313" t="s">
        <v>1</v>
      </c>
      <c r="C4" s="314" t="s">
        <v>2</v>
      </c>
      <c r="D4" s="315" t="s">
        <v>22</v>
      </c>
      <c r="E4" s="313" t="s">
        <v>1</v>
      </c>
      <c r="F4" s="314" t="s">
        <v>2</v>
      </c>
      <c r="G4" s="315" t="s">
        <v>22</v>
      </c>
      <c r="H4" s="313" t="s">
        <v>1</v>
      </c>
      <c r="I4" s="314" t="s">
        <v>2</v>
      </c>
      <c r="J4" s="315" t="s">
        <v>22</v>
      </c>
      <c r="K4" s="313" t="s">
        <v>1</v>
      </c>
      <c r="L4" s="314" t="s">
        <v>2</v>
      </c>
      <c r="M4" s="315" t="s">
        <v>22</v>
      </c>
      <c r="N4" s="241" t="s">
        <v>502</v>
      </c>
      <c r="O4" s="316" t="s">
        <v>573</v>
      </c>
    </row>
    <row r="5" spans="1:17">
      <c r="A5" s="348" t="s">
        <v>512</v>
      </c>
      <c r="B5" s="254">
        <v>1531659</v>
      </c>
      <c r="C5" s="255">
        <v>1160176400.9300001</v>
      </c>
      <c r="D5" s="256">
        <v>757.46</v>
      </c>
      <c r="E5" s="254">
        <v>507865</v>
      </c>
      <c r="F5" s="255">
        <v>260918434.80000001</v>
      </c>
      <c r="G5" s="256">
        <v>513.76</v>
      </c>
      <c r="H5" s="254">
        <v>213096</v>
      </c>
      <c r="I5" s="255">
        <v>120708461.59999999</v>
      </c>
      <c r="J5" s="256">
        <v>566.45000000000005</v>
      </c>
      <c r="K5" s="254">
        <v>12609</v>
      </c>
      <c r="L5" s="255">
        <v>9709803.5899999999</v>
      </c>
      <c r="M5" s="256">
        <v>770.07</v>
      </c>
      <c r="N5" s="257">
        <v>2265229</v>
      </c>
      <c r="O5" s="258">
        <v>1551513100.9200001</v>
      </c>
    </row>
    <row r="6" spans="1:17">
      <c r="A6" s="349" t="s">
        <v>425</v>
      </c>
      <c r="B6" s="261">
        <v>333967</v>
      </c>
      <c r="C6" s="260">
        <v>391311932.35000002</v>
      </c>
      <c r="D6" s="260">
        <v>1171.71</v>
      </c>
      <c r="E6" s="261">
        <v>102760</v>
      </c>
      <c r="F6" s="260">
        <v>68803338.540000007</v>
      </c>
      <c r="G6" s="259">
        <v>669.55</v>
      </c>
      <c r="H6" s="261">
        <v>11155</v>
      </c>
      <c r="I6" s="260">
        <v>10711896.619999999</v>
      </c>
      <c r="J6" s="259">
        <v>960.28</v>
      </c>
      <c r="K6" s="261">
        <v>1317</v>
      </c>
      <c r="L6" s="260">
        <v>263400</v>
      </c>
      <c r="M6" s="259">
        <v>200</v>
      </c>
      <c r="N6" s="263">
        <v>449199</v>
      </c>
      <c r="O6" s="264">
        <v>471090567.50999999</v>
      </c>
    </row>
    <row r="7" spans="1:17">
      <c r="A7" s="349" t="s">
        <v>603</v>
      </c>
      <c r="B7" s="261">
        <v>19129</v>
      </c>
      <c r="C7" s="260">
        <v>6887854.29</v>
      </c>
      <c r="D7" s="259">
        <v>360.07</v>
      </c>
      <c r="E7" s="261"/>
      <c r="F7" s="260"/>
      <c r="G7" s="259"/>
      <c r="H7" s="259"/>
      <c r="I7" s="260"/>
      <c r="J7" s="260"/>
      <c r="K7" s="261">
        <v>15816</v>
      </c>
      <c r="L7" s="260">
        <v>3592676.68</v>
      </c>
      <c r="M7" s="259">
        <v>227.15</v>
      </c>
      <c r="N7" s="263">
        <v>34945</v>
      </c>
      <c r="O7" s="264">
        <v>10480530.970000001</v>
      </c>
    </row>
    <row r="8" spans="1:17">
      <c r="A8" s="350" t="s">
        <v>503</v>
      </c>
      <c r="B8" s="261">
        <v>3113</v>
      </c>
      <c r="C8" s="260">
        <v>6041180.9800000004</v>
      </c>
      <c r="D8" s="260">
        <v>1940.63</v>
      </c>
      <c r="E8" s="261">
        <v>1057</v>
      </c>
      <c r="F8" s="260">
        <v>893602.31</v>
      </c>
      <c r="G8" s="259">
        <v>845.41</v>
      </c>
      <c r="H8" s="259">
        <v>138</v>
      </c>
      <c r="I8" s="260">
        <v>156673.76</v>
      </c>
      <c r="J8" s="260">
        <v>1135.32</v>
      </c>
      <c r="K8" s="261"/>
      <c r="L8" s="260"/>
      <c r="M8" s="259"/>
      <c r="N8" s="263">
        <v>4308</v>
      </c>
      <c r="O8" s="264">
        <v>7091457.0499999998</v>
      </c>
    </row>
    <row r="9" spans="1:17" s="230" customFormat="1">
      <c r="A9" s="349" t="s">
        <v>387</v>
      </c>
      <c r="B9" s="259">
        <v>4</v>
      </c>
      <c r="C9" s="260">
        <v>4543.22</v>
      </c>
      <c r="D9" s="260">
        <v>1135.81</v>
      </c>
      <c r="E9" s="259"/>
      <c r="F9" s="260"/>
      <c r="G9" s="259"/>
      <c r="H9" s="262"/>
      <c r="I9" s="262"/>
      <c r="J9" s="262"/>
      <c r="K9" s="259">
        <v>2</v>
      </c>
      <c r="L9" s="260">
        <v>1551.55</v>
      </c>
      <c r="M9" s="259">
        <v>775.78</v>
      </c>
      <c r="N9" s="265">
        <v>6</v>
      </c>
      <c r="O9" s="264">
        <v>6094.77</v>
      </c>
    </row>
    <row r="10" spans="1:17">
      <c r="A10" s="349" t="s">
        <v>390</v>
      </c>
      <c r="B10" s="259">
        <v>80</v>
      </c>
      <c r="C10" s="260">
        <v>81426.87</v>
      </c>
      <c r="D10" s="260">
        <v>1017.84</v>
      </c>
      <c r="E10" s="259">
        <v>40</v>
      </c>
      <c r="F10" s="260">
        <v>23837.7</v>
      </c>
      <c r="G10" s="259">
        <v>595.94000000000005</v>
      </c>
      <c r="H10" s="262"/>
      <c r="I10" s="262"/>
      <c r="J10" s="262"/>
      <c r="K10" s="259"/>
      <c r="L10" s="260"/>
      <c r="M10" s="259"/>
      <c r="N10" s="265">
        <v>120</v>
      </c>
      <c r="O10" s="264">
        <v>105264.57</v>
      </c>
    </row>
    <row r="11" spans="1:17" ht="15" thickBot="1">
      <c r="A11" s="351" t="s">
        <v>566</v>
      </c>
      <c r="B11" s="266">
        <v>447</v>
      </c>
      <c r="C11" s="267">
        <v>189827.46</v>
      </c>
      <c r="D11" s="266">
        <v>424.67</v>
      </c>
      <c r="E11" s="266">
        <v>5</v>
      </c>
      <c r="F11" s="267">
        <v>4285.97</v>
      </c>
      <c r="G11" s="266">
        <v>857.19</v>
      </c>
      <c r="H11" s="268"/>
      <c r="I11" s="268"/>
      <c r="J11" s="268"/>
      <c r="K11" s="268"/>
      <c r="L11" s="268"/>
      <c r="M11" s="268"/>
      <c r="N11" s="269">
        <v>452</v>
      </c>
      <c r="O11" s="270">
        <v>194113.43</v>
      </c>
      <c r="Q11" s="528"/>
    </row>
    <row r="12" spans="1:17">
      <c r="A12" s="308"/>
      <c r="B12" s="309"/>
      <c r="C12" s="310"/>
      <c r="D12" s="309"/>
      <c r="E12" s="309"/>
      <c r="F12" s="310"/>
      <c r="G12" s="309"/>
      <c r="H12" s="309"/>
      <c r="I12" s="310"/>
      <c r="J12" s="309"/>
      <c r="K12" s="310"/>
      <c r="L12" s="310"/>
      <c r="M12" s="309"/>
      <c r="N12" s="309"/>
      <c r="O12" s="310"/>
    </row>
    <row r="13" spans="1:17" ht="15" customHeight="1">
      <c r="A13" s="545" t="s">
        <v>688</v>
      </c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</row>
    <row r="14" spans="1:17" ht="16.2" thickBot="1">
      <c r="A14" s="307"/>
      <c r="B14" s="307"/>
      <c r="C14" s="307"/>
      <c r="D14" s="307"/>
      <c r="E14" s="307"/>
      <c r="F14" s="307"/>
      <c r="G14" s="307"/>
      <c r="H14" s="307"/>
      <c r="I14" s="307"/>
      <c r="J14" s="308"/>
      <c r="K14" s="308"/>
      <c r="L14" s="308"/>
      <c r="M14" s="308"/>
      <c r="N14" s="308"/>
      <c r="O14" s="308"/>
    </row>
    <row r="15" spans="1:17" ht="15.6">
      <c r="A15" s="543" t="s">
        <v>576</v>
      </c>
      <c r="B15" s="541" t="s">
        <v>5</v>
      </c>
      <c r="C15" s="541"/>
      <c r="D15" s="541"/>
      <c r="E15" s="541" t="s">
        <v>6</v>
      </c>
      <c r="F15" s="541"/>
      <c r="G15" s="541"/>
      <c r="H15" s="541" t="s">
        <v>20</v>
      </c>
      <c r="I15" s="541"/>
      <c r="J15" s="541"/>
      <c r="K15" s="541" t="s">
        <v>21</v>
      </c>
      <c r="L15" s="541"/>
      <c r="M15" s="541"/>
      <c r="N15" s="541" t="s">
        <v>574</v>
      </c>
      <c r="O15" s="542"/>
    </row>
    <row r="16" spans="1:17" ht="31.8" thickBot="1">
      <c r="A16" s="544"/>
      <c r="B16" s="313" t="s">
        <v>1</v>
      </c>
      <c r="C16" s="314" t="s">
        <v>2</v>
      </c>
      <c r="D16" s="315" t="s">
        <v>22</v>
      </c>
      <c r="E16" s="313" t="s">
        <v>1</v>
      </c>
      <c r="F16" s="314" t="s">
        <v>2</v>
      </c>
      <c r="G16" s="315" t="s">
        <v>22</v>
      </c>
      <c r="H16" s="313" t="s">
        <v>1</v>
      </c>
      <c r="I16" s="314" t="s">
        <v>2</v>
      </c>
      <c r="J16" s="315" t="s">
        <v>22</v>
      </c>
      <c r="K16" s="313" t="s">
        <v>1</v>
      </c>
      <c r="L16" s="314" t="s">
        <v>2</v>
      </c>
      <c r="M16" s="315" t="s">
        <v>22</v>
      </c>
      <c r="N16" s="241" t="s">
        <v>502</v>
      </c>
      <c r="O16" s="316" t="s">
        <v>573</v>
      </c>
    </row>
    <row r="17" spans="1:18">
      <c r="A17" s="443" t="s">
        <v>566</v>
      </c>
      <c r="B17" s="254">
        <v>892788</v>
      </c>
      <c r="C17" s="255">
        <v>193276112.06999999</v>
      </c>
      <c r="D17" s="256">
        <v>216.49</v>
      </c>
      <c r="E17" s="254">
        <v>264732</v>
      </c>
      <c r="F17" s="255">
        <v>33296203.41</v>
      </c>
      <c r="G17" s="256">
        <v>125.77</v>
      </c>
      <c r="H17" s="254">
        <v>71595</v>
      </c>
      <c r="I17" s="255">
        <v>10613291.02</v>
      </c>
      <c r="J17" s="256">
        <v>148.24</v>
      </c>
      <c r="K17" s="271"/>
      <c r="L17" s="271"/>
      <c r="M17" s="271"/>
      <c r="N17" s="257">
        <v>1229115</v>
      </c>
      <c r="O17" s="258">
        <v>237185606.5</v>
      </c>
    </row>
    <row r="18" spans="1:18">
      <c r="A18" s="349" t="s">
        <v>586</v>
      </c>
      <c r="B18" s="261">
        <v>3838</v>
      </c>
      <c r="C18" s="260">
        <v>2106550</v>
      </c>
      <c r="D18" s="259">
        <v>548.87</v>
      </c>
      <c r="E18" s="259">
        <v>72</v>
      </c>
      <c r="F18" s="260">
        <v>9318.19</v>
      </c>
      <c r="G18" s="259">
        <v>129.41999999999999</v>
      </c>
      <c r="H18" s="259">
        <v>20</v>
      </c>
      <c r="I18" s="260">
        <v>4080.21</v>
      </c>
      <c r="J18" s="259">
        <v>204.01</v>
      </c>
      <c r="K18" s="262"/>
      <c r="L18" s="262"/>
      <c r="M18" s="262"/>
      <c r="N18" s="263">
        <v>3930</v>
      </c>
      <c r="O18" s="264">
        <v>2119948.4</v>
      </c>
    </row>
    <row r="19" spans="1:18">
      <c r="A19" s="349" t="s">
        <v>324</v>
      </c>
      <c r="B19" s="261">
        <v>1446</v>
      </c>
      <c r="C19" s="260">
        <v>754324.51</v>
      </c>
      <c r="D19" s="259">
        <v>521.66</v>
      </c>
      <c r="E19" s="259"/>
      <c r="F19" s="260"/>
      <c r="G19" s="259"/>
      <c r="H19" s="259"/>
      <c r="I19" s="260"/>
      <c r="J19" s="259"/>
      <c r="K19" s="262"/>
      <c r="L19" s="262"/>
      <c r="M19" s="262"/>
      <c r="N19" s="263">
        <v>1446</v>
      </c>
      <c r="O19" s="264">
        <v>754324.51</v>
      </c>
    </row>
    <row r="20" spans="1:18">
      <c r="A20" s="349" t="s">
        <v>434</v>
      </c>
      <c r="B20" s="259">
        <v>333</v>
      </c>
      <c r="C20" s="260">
        <v>119726.17</v>
      </c>
      <c r="D20" s="259">
        <v>359.54</v>
      </c>
      <c r="E20" s="259">
        <v>18</v>
      </c>
      <c r="F20" s="260">
        <v>3284.18</v>
      </c>
      <c r="G20" s="259">
        <v>182.45</v>
      </c>
      <c r="H20" s="259">
        <v>5</v>
      </c>
      <c r="I20" s="259">
        <v>952.96</v>
      </c>
      <c r="J20" s="259">
        <v>190.59</v>
      </c>
      <c r="K20" s="262"/>
      <c r="L20" s="262"/>
      <c r="M20" s="262"/>
      <c r="N20" s="265">
        <v>356</v>
      </c>
      <c r="O20" s="264">
        <v>123963.31</v>
      </c>
    </row>
    <row r="21" spans="1:18" s="379" customFormat="1" ht="15" thickBot="1">
      <c r="A21" s="351" t="s">
        <v>393</v>
      </c>
      <c r="B21" s="266">
        <v>13</v>
      </c>
      <c r="C21" s="267">
        <v>6293.18</v>
      </c>
      <c r="D21" s="266">
        <v>484.09</v>
      </c>
      <c r="E21" s="266">
        <v>3</v>
      </c>
      <c r="F21" s="267">
        <v>1141.6099999999999</v>
      </c>
      <c r="G21" s="266">
        <v>380.54</v>
      </c>
      <c r="H21" s="266"/>
      <c r="I21" s="267"/>
      <c r="J21" s="266"/>
      <c r="K21" s="268"/>
      <c r="L21" s="268"/>
      <c r="M21" s="268"/>
      <c r="N21" s="269">
        <v>16</v>
      </c>
      <c r="O21" s="270">
        <v>7434.79</v>
      </c>
    </row>
    <row r="22" spans="1:18" s="379" customFormat="1">
      <c r="A22" s="372"/>
      <c r="B22" s="530"/>
      <c r="C22" s="373"/>
      <c r="D22" s="530"/>
      <c r="E22" s="530"/>
      <c r="F22" s="373"/>
      <c r="G22" s="530"/>
      <c r="H22" s="530"/>
      <c r="I22" s="373"/>
      <c r="J22" s="530"/>
      <c r="K22" s="530"/>
      <c r="L22" s="530"/>
      <c r="M22" s="530"/>
      <c r="N22" s="455"/>
      <c r="O22" s="374"/>
    </row>
    <row r="23" spans="1:18" ht="15.6">
      <c r="A23" s="545" t="s">
        <v>687</v>
      </c>
      <c r="B23" s="545"/>
      <c r="C23" s="545"/>
      <c r="D23" s="545"/>
      <c r="E23" s="545"/>
      <c r="F23" s="545"/>
      <c r="G23" s="545"/>
      <c r="H23" s="545"/>
      <c r="I23" s="545"/>
      <c r="J23" s="545"/>
      <c r="K23" s="545"/>
      <c r="L23" s="545"/>
      <c r="M23" s="545"/>
      <c r="N23" s="545"/>
      <c r="O23" s="545"/>
    </row>
    <row r="24" spans="1:18" ht="16.2" thickBot="1">
      <c r="A24" s="307"/>
      <c r="B24" s="307"/>
      <c r="C24" s="307"/>
      <c r="D24" s="307"/>
      <c r="E24" s="307"/>
      <c r="F24" s="307"/>
      <c r="G24" s="307"/>
      <c r="H24" s="307"/>
      <c r="I24" s="307"/>
      <c r="J24" s="308"/>
      <c r="K24" s="308"/>
      <c r="L24" s="308"/>
      <c r="M24" s="308"/>
      <c r="N24" s="308"/>
      <c r="O24" s="308"/>
    </row>
    <row r="25" spans="1:18" ht="15.6">
      <c r="A25" s="543" t="s">
        <v>576</v>
      </c>
      <c r="B25" s="541" t="s">
        <v>5</v>
      </c>
      <c r="C25" s="541"/>
      <c r="D25" s="541"/>
      <c r="E25" s="541" t="s">
        <v>6</v>
      </c>
      <c r="F25" s="541"/>
      <c r="G25" s="541"/>
      <c r="H25" s="541" t="s">
        <v>20</v>
      </c>
      <c r="I25" s="541"/>
      <c r="J25" s="541"/>
      <c r="K25" s="541" t="s">
        <v>21</v>
      </c>
      <c r="L25" s="541"/>
      <c r="M25" s="541"/>
      <c r="N25" s="541" t="s">
        <v>574</v>
      </c>
      <c r="O25" s="542"/>
    </row>
    <row r="26" spans="1:18" ht="31.2">
      <c r="A26" s="544"/>
      <c r="B26" s="313" t="s">
        <v>1</v>
      </c>
      <c r="C26" s="314" t="s">
        <v>2</v>
      </c>
      <c r="D26" s="315" t="s">
        <v>22</v>
      </c>
      <c r="E26" s="313" t="s">
        <v>1</v>
      </c>
      <c r="F26" s="314" t="s">
        <v>2</v>
      </c>
      <c r="G26" s="315" t="s">
        <v>22</v>
      </c>
      <c r="H26" s="313" t="s">
        <v>1</v>
      </c>
      <c r="I26" s="314" t="s">
        <v>2</v>
      </c>
      <c r="J26" s="315" t="s">
        <v>22</v>
      </c>
      <c r="K26" s="313" t="s">
        <v>1</v>
      </c>
      <c r="L26" s="314" t="s">
        <v>2</v>
      </c>
      <c r="M26" s="315" t="s">
        <v>22</v>
      </c>
      <c r="N26" s="241" t="s">
        <v>502</v>
      </c>
      <c r="O26" s="316" t="s">
        <v>573</v>
      </c>
    </row>
    <row r="27" spans="1:18" s="379" customFormat="1" ht="15" thickBot="1">
      <c r="A27" s="351" t="s">
        <v>501</v>
      </c>
      <c r="B27" s="395">
        <v>335254</v>
      </c>
      <c r="C27" s="267">
        <v>36649591.549999997</v>
      </c>
      <c r="D27" s="266">
        <v>953.88</v>
      </c>
      <c r="E27" s="395">
        <v>69936</v>
      </c>
      <c r="F27" s="267">
        <v>4946821.57</v>
      </c>
      <c r="G27" s="266">
        <v>676.82</v>
      </c>
      <c r="H27" s="266">
        <v>18</v>
      </c>
      <c r="I27" s="267">
        <v>6016.24</v>
      </c>
      <c r="J27" s="266">
        <v>334.24</v>
      </c>
      <c r="K27" s="268"/>
      <c r="L27" s="268"/>
      <c r="M27" s="268"/>
      <c r="N27" s="396">
        <v>405208</v>
      </c>
      <c r="O27" s="270">
        <v>41602429.359999999</v>
      </c>
    </row>
    <row r="29" spans="1:18">
      <c r="A29" s="333"/>
      <c r="B29" s="523"/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333"/>
    </row>
    <row r="30" spans="1:18">
      <c r="A30" s="379"/>
      <c r="B30" s="318"/>
      <c r="C30" s="320"/>
      <c r="D30" s="519"/>
      <c r="E30" s="519"/>
      <c r="F30" s="320"/>
      <c r="G30" s="519"/>
      <c r="H30" s="519"/>
      <c r="I30" s="320"/>
      <c r="J30" s="519"/>
      <c r="K30" s="379"/>
      <c r="L30" s="379"/>
      <c r="M30" s="379"/>
      <c r="N30" s="318"/>
      <c r="O30" s="320"/>
      <c r="P30" s="379"/>
      <c r="Q30" s="379"/>
      <c r="R30" s="379"/>
    </row>
    <row r="31" spans="1:18">
      <c r="A31" s="379"/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379"/>
    </row>
    <row r="32" spans="1:18">
      <c r="A32" s="379"/>
      <c r="B32" s="517"/>
      <c r="C32" s="379"/>
      <c r="D32" s="318"/>
      <c r="E32" s="320"/>
      <c r="F32" s="320"/>
      <c r="G32" s="318"/>
      <c r="H32" s="320"/>
      <c r="I32" s="519"/>
      <c r="J32" s="318"/>
      <c r="K32" s="320"/>
      <c r="L32" s="519"/>
      <c r="M32" s="318"/>
      <c r="N32" s="320"/>
      <c r="O32" s="519"/>
      <c r="P32" s="318"/>
      <c r="Q32" s="320"/>
      <c r="R32" s="379"/>
    </row>
    <row r="33" spans="1:19">
      <c r="A33" s="379"/>
      <c r="B33" s="523"/>
      <c r="C33" s="523"/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379"/>
    </row>
    <row r="34" spans="1:19">
      <c r="A34" s="379"/>
      <c r="B34" s="523"/>
      <c r="C34" s="523"/>
      <c r="D34" s="523"/>
      <c r="E34" s="523"/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379"/>
    </row>
    <row r="35" spans="1:19">
      <c r="A35" s="523"/>
      <c r="B35" s="527"/>
      <c r="C35" s="528"/>
      <c r="D35" s="519"/>
      <c r="E35" s="527"/>
      <c r="F35" s="528"/>
      <c r="G35" s="519"/>
      <c r="H35" s="527"/>
      <c r="I35" s="528"/>
      <c r="J35" s="519"/>
      <c r="K35" s="527"/>
      <c r="L35" s="528"/>
      <c r="M35" s="519"/>
      <c r="N35" s="527"/>
      <c r="O35" s="528"/>
      <c r="P35" s="523"/>
      <c r="Q35" s="523"/>
      <c r="R35" s="523"/>
    </row>
    <row r="36" spans="1:19">
      <c r="A36" s="523"/>
      <c r="B36" s="527"/>
      <c r="C36" s="528"/>
      <c r="D36" s="528"/>
      <c r="E36" s="527"/>
      <c r="F36" s="528"/>
      <c r="G36" s="519"/>
      <c r="H36" s="527"/>
      <c r="I36" s="528"/>
      <c r="J36" s="519"/>
      <c r="K36" s="527"/>
      <c r="L36" s="528"/>
      <c r="M36" s="519"/>
      <c r="N36" s="527"/>
      <c r="O36" s="528"/>
      <c r="P36" s="523"/>
      <c r="Q36" s="523"/>
      <c r="R36" s="523"/>
    </row>
    <row r="37" spans="1:19">
      <c r="A37" s="523"/>
      <c r="B37" s="527"/>
      <c r="C37" s="528"/>
      <c r="D37" s="519"/>
      <c r="E37" s="523"/>
      <c r="F37" s="523"/>
      <c r="G37" s="523"/>
      <c r="H37" s="523"/>
      <c r="I37" s="523"/>
      <c r="J37" s="523"/>
      <c r="K37" s="527"/>
      <c r="L37" s="528"/>
      <c r="M37" s="519"/>
      <c r="N37" s="527"/>
      <c r="O37" s="528"/>
      <c r="P37" s="523"/>
      <c r="Q37" s="523"/>
      <c r="R37" s="379"/>
    </row>
    <row r="38" spans="1:19">
      <c r="A38" s="523"/>
      <c r="B38" s="527"/>
      <c r="C38" s="528"/>
      <c r="D38" s="528"/>
      <c r="E38" s="527"/>
      <c r="F38" s="528"/>
      <c r="G38" s="519"/>
      <c r="H38" s="519"/>
      <c r="I38" s="528"/>
      <c r="J38" s="528"/>
      <c r="K38" s="523"/>
      <c r="L38" s="523"/>
      <c r="M38" s="523"/>
      <c r="N38" s="527"/>
      <c r="O38" s="528"/>
      <c r="P38" s="523"/>
      <c r="Q38" s="523"/>
    </row>
    <row r="39" spans="1:19">
      <c r="A39" s="523"/>
      <c r="B39" s="519"/>
      <c r="C39" s="528"/>
      <c r="D39" s="528"/>
      <c r="E39" s="523"/>
      <c r="F39" s="523"/>
      <c r="G39" s="523"/>
      <c r="H39" s="523"/>
      <c r="I39" s="523"/>
      <c r="J39" s="523"/>
      <c r="K39" s="519"/>
      <c r="L39" s="528"/>
      <c r="M39" s="519"/>
      <c r="N39" s="519"/>
      <c r="O39" s="528"/>
      <c r="P39" s="523"/>
      <c r="Q39" s="523"/>
    </row>
    <row r="40" spans="1:19">
      <c r="A40" s="523"/>
      <c r="B40" s="519"/>
      <c r="C40" s="528"/>
      <c r="D40" s="528"/>
      <c r="E40" s="519"/>
      <c r="F40" s="528"/>
      <c r="G40" s="519"/>
      <c r="H40" s="523"/>
      <c r="I40" s="523"/>
      <c r="J40" s="523"/>
      <c r="K40" s="523"/>
      <c r="L40" s="523"/>
      <c r="M40" s="523"/>
      <c r="N40" s="519"/>
      <c r="O40" s="528"/>
      <c r="P40" s="523"/>
      <c r="Q40" s="523"/>
    </row>
    <row r="41" spans="1:19">
      <c r="A41" s="523"/>
      <c r="B41" s="519"/>
      <c r="C41" s="528"/>
      <c r="D41" s="519"/>
      <c r="E41" s="519"/>
      <c r="F41" s="528"/>
      <c r="G41" s="519"/>
      <c r="H41" s="523"/>
      <c r="I41" s="523"/>
      <c r="J41" s="523"/>
      <c r="K41" s="523"/>
      <c r="L41" s="523"/>
      <c r="M41" s="523"/>
      <c r="N41" s="519"/>
      <c r="O41" s="528"/>
      <c r="P41" s="523"/>
      <c r="Q41" s="523"/>
    </row>
    <row r="42" spans="1:19"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527"/>
      <c r="O42" s="527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J93"/>
  <sheetViews>
    <sheetView zoomScaleNormal="100" workbookViewId="0">
      <selection activeCell="L8" sqref="L8"/>
    </sheetView>
  </sheetViews>
  <sheetFormatPr defaultColWidth="9.109375" defaultRowHeight="14.4"/>
  <cols>
    <col min="1" max="1" width="23.5546875" style="333" bestFit="1" customWidth="1"/>
    <col min="2" max="2" width="11.109375" style="333" customWidth="1"/>
    <col min="3" max="3" width="11.6640625" style="333" customWidth="1"/>
    <col min="4" max="5" width="11.5546875" style="333" customWidth="1"/>
    <col min="6" max="6" width="10.88671875" style="333" customWidth="1"/>
    <col min="7" max="7" width="15.109375" style="333" customWidth="1"/>
    <col min="8" max="8" width="28.6640625" style="333" customWidth="1"/>
    <col min="9" max="9" width="22.109375" style="15" customWidth="1"/>
    <col min="10" max="10" width="20.33203125" style="333" customWidth="1"/>
    <col min="11" max="16384" width="9.109375" style="333"/>
  </cols>
  <sheetData>
    <row r="1" spans="1:10" s="45" customFormat="1" ht="15.6">
      <c r="A1" s="532"/>
      <c r="B1" s="532"/>
      <c r="C1" s="532"/>
      <c r="D1" s="532"/>
      <c r="E1" s="532"/>
      <c r="F1" s="532"/>
      <c r="G1" s="532"/>
      <c r="H1" s="532"/>
      <c r="I1" s="532"/>
      <c r="J1" s="532"/>
    </row>
    <row r="2" spans="1:10">
      <c r="A2" s="379"/>
      <c r="B2" s="379"/>
      <c r="C2" s="379"/>
      <c r="D2" s="379"/>
      <c r="E2" s="379"/>
      <c r="F2" s="379"/>
      <c r="G2" s="379"/>
      <c r="H2" s="379"/>
      <c r="I2" s="379"/>
      <c r="J2" s="379"/>
    </row>
    <row r="3" spans="1:10" ht="62.4">
      <c r="A3" s="390" t="s">
        <v>45</v>
      </c>
      <c r="B3" s="390" t="s">
        <v>5</v>
      </c>
      <c r="C3" s="390" t="s">
        <v>6</v>
      </c>
      <c r="D3" s="390" t="s">
        <v>46</v>
      </c>
      <c r="E3" s="388" t="s">
        <v>50</v>
      </c>
      <c r="F3" s="388" t="s">
        <v>632</v>
      </c>
      <c r="G3" s="390" t="s">
        <v>633</v>
      </c>
      <c r="H3" s="389" t="s">
        <v>634</v>
      </c>
      <c r="I3" s="389" t="s">
        <v>635</v>
      </c>
      <c r="J3" s="389" t="s">
        <v>509</v>
      </c>
    </row>
    <row r="4" spans="1:10">
      <c r="A4" s="391" t="s">
        <v>636</v>
      </c>
      <c r="B4" s="380">
        <v>351</v>
      </c>
      <c r="C4" s="380">
        <v>11449</v>
      </c>
      <c r="D4" s="380">
        <v>3153</v>
      </c>
      <c r="E4" s="380">
        <v>0</v>
      </c>
      <c r="F4" s="380">
        <v>0</v>
      </c>
      <c r="G4" s="380">
        <v>14953</v>
      </c>
      <c r="H4" s="382">
        <v>6757055.9100000001</v>
      </c>
      <c r="I4" s="382">
        <v>2190.71</v>
      </c>
      <c r="J4" s="382">
        <v>349974.99</v>
      </c>
    </row>
    <row r="5" spans="1:10">
      <c r="A5" s="391" t="s">
        <v>649</v>
      </c>
      <c r="B5" s="380">
        <v>0</v>
      </c>
      <c r="C5" s="380">
        <v>0</v>
      </c>
      <c r="D5" s="380">
        <v>0</v>
      </c>
      <c r="E5" s="380">
        <v>1317</v>
      </c>
      <c r="F5" s="380">
        <v>0</v>
      </c>
      <c r="G5" s="380">
        <v>1317</v>
      </c>
      <c r="H5" s="382">
        <v>263400</v>
      </c>
      <c r="I5" s="382">
        <v>0</v>
      </c>
      <c r="J5" s="382">
        <v>0</v>
      </c>
    </row>
    <row r="6" spans="1:10">
      <c r="A6" s="381" t="s">
        <v>572</v>
      </c>
      <c r="B6" s="380">
        <v>333616</v>
      </c>
      <c r="C6" s="380">
        <v>91311</v>
      </c>
      <c r="D6" s="380">
        <v>8002</v>
      </c>
      <c r="E6" s="380">
        <v>0</v>
      </c>
      <c r="F6" s="380">
        <v>0</v>
      </c>
      <c r="G6" s="380">
        <v>432929</v>
      </c>
      <c r="H6" s="382">
        <v>464070111.60000002</v>
      </c>
      <c r="I6" s="382">
        <v>5642275.1100000003</v>
      </c>
      <c r="J6" s="382">
        <v>23766596.25</v>
      </c>
    </row>
    <row r="7" spans="1:10">
      <c r="A7" s="381" t="s">
        <v>325</v>
      </c>
      <c r="B7" s="380">
        <v>489140</v>
      </c>
      <c r="C7" s="380">
        <v>166682</v>
      </c>
      <c r="D7" s="380">
        <v>74574</v>
      </c>
      <c r="E7" s="380">
        <v>0</v>
      </c>
      <c r="F7" s="380">
        <v>0</v>
      </c>
      <c r="G7" s="380">
        <v>730396</v>
      </c>
      <c r="H7" s="382">
        <v>468133483.89999998</v>
      </c>
      <c r="I7" s="382">
        <v>1961957.07</v>
      </c>
      <c r="J7" s="382">
        <v>26765042.190000001</v>
      </c>
    </row>
    <row r="8" spans="1:10">
      <c r="A8" s="381" t="s">
        <v>326</v>
      </c>
      <c r="B8" s="380">
        <v>300</v>
      </c>
      <c r="C8" s="380">
        <v>78</v>
      </c>
      <c r="D8" s="380">
        <v>2</v>
      </c>
      <c r="E8" s="380">
        <v>0</v>
      </c>
      <c r="F8" s="380">
        <v>0</v>
      </c>
      <c r="G8" s="380">
        <v>380</v>
      </c>
      <c r="H8" s="382">
        <v>315545.34999999998</v>
      </c>
      <c r="I8" s="382">
        <v>3308.12</v>
      </c>
      <c r="J8" s="382">
        <v>19951.29</v>
      </c>
    </row>
    <row r="9" spans="1:10">
      <c r="A9" s="381" t="s">
        <v>327</v>
      </c>
      <c r="B9" s="380">
        <v>8947</v>
      </c>
      <c r="C9" s="380">
        <v>1917</v>
      </c>
      <c r="D9" s="380">
        <v>636</v>
      </c>
      <c r="E9" s="380">
        <v>0</v>
      </c>
      <c r="F9" s="380">
        <v>0</v>
      </c>
      <c r="G9" s="380">
        <v>11500</v>
      </c>
      <c r="H9" s="382">
        <v>9825185.9199999999</v>
      </c>
      <c r="I9" s="382">
        <v>18284.080000000002</v>
      </c>
      <c r="J9" s="382">
        <v>560031.85</v>
      </c>
    </row>
    <row r="10" spans="1:10">
      <c r="A10" s="381" t="s">
        <v>328</v>
      </c>
      <c r="B10" s="380">
        <v>1093</v>
      </c>
      <c r="C10" s="380">
        <v>415</v>
      </c>
      <c r="D10" s="380">
        <v>126</v>
      </c>
      <c r="E10" s="380">
        <v>0</v>
      </c>
      <c r="F10" s="380">
        <v>0</v>
      </c>
      <c r="G10" s="380">
        <v>1634</v>
      </c>
      <c r="H10" s="382">
        <v>2387561.02</v>
      </c>
      <c r="I10" s="382">
        <v>196719.44</v>
      </c>
      <c r="J10" s="382">
        <v>160917.75</v>
      </c>
    </row>
    <row r="11" spans="1:10">
      <c r="A11" s="381" t="s">
        <v>541</v>
      </c>
      <c r="B11" s="380">
        <v>1296</v>
      </c>
      <c r="C11" s="380">
        <v>146</v>
      </c>
      <c r="D11" s="380">
        <v>34</v>
      </c>
      <c r="E11" s="380">
        <v>9</v>
      </c>
      <c r="F11" s="380">
        <v>0</v>
      </c>
      <c r="G11" s="380">
        <v>1485</v>
      </c>
      <c r="H11" s="382">
        <v>1894229.69</v>
      </c>
      <c r="I11" s="382">
        <v>44262.8</v>
      </c>
      <c r="J11" s="382">
        <v>98401.53</v>
      </c>
    </row>
    <row r="12" spans="1:10">
      <c r="A12" s="381" t="s">
        <v>329</v>
      </c>
      <c r="B12" s="380">
        <v>11625</v>
      </c>
      <c r="C12" s="380">
        <v>1864</v>
      </c>
      <c r="D12" s="380">
        <v>291</v>
      </c>
      <c r="E12" s="380">
        <v>0</v>
      </c>
      <c r="F12" s="380">
        <v>0</v>
      </c>
      <c r="G12" s="380">
        <v>13780</v>
      </c>
      <c r="H12" s="382">
        <v>16270819.380000001</v>
      </c>
      <c r="I12" s="382">
        <v>420183.15</v>
      </c>
      <c r="J12" s="382">
        <v>816848.44</v>
      </c>
    </row>
    <row r="13" spans="1:10">
      <c r="A13" s="381" t="s">
        <v>330</v>
      </c>
      <c r="B13" s="380">
        <v>3113</v>
      </c>
      <c r="C13" s="380">
        <v>1057</v>
      </c>
      <c r="D13" s="380">
        <v>138</v>
      </c>
      <c r="E13" s="380">
        <v>0</v>
      </c>
      <c r="F13" s="380">
        <v>0</v>
      </c>
      <c r="G13" s="380">
        <v>4308</v>
      </c>
      <c r="H13" s="382">
        <v>7091457.0499999998</v>
      </c>
      <c r="I13" s="382">
        <v>515281.43</v>
      </c>
      <c r="J13" s="382">
        <v>359111.17</v>
      </c>
    </row>
    <row r="14" spans="1:10">
      <c r="A14" s="381" t="s">
        <v>331</v>
      </c>
      <c r="B14" s="380">
        <v>5011</v>
      </c>
      <c r="C14" s="380">
        <v>1395</v>
      </c>
      <c r="D14" s="380">
        <v>141</v>
      </c>
      <c r="E14" s="380">
        <v>46</v>
      </c>
      <c r="F14" s="380">
        <v>0</v>
      </c>
      <c r="G14" s="380">
        <v>6593</v>
      </c>
      <c r="H14" s="382">
        <v>7659533.6100000003</v>
      </c>
      <c r="I14" s="382">
        <v>197798.28</v>
      </c>
      <c r="J14" s="382">
        <v>424614.34</v>
      </c>
    </row>
    <row r="15" spans="1:10">
      <c r="A15" s="381" t="s">
        <v>332</v>
      </c>
      <c r="B15" s="380">
        <v>2259</v>
      </c>
      <c r="C15" s="380">
        <v>350</v>
      </c>
      <c r="D15" s="380">
        <v>102</v>
      </c>
      <c r="E15" s="380">
        <v>0</v>
      </c>
      <c r="F15" s="380">
        <v>0</v>
      </c>
      <c r="G15" s="380">
        <v>2711</v>
      </c>
      <c r="H15" s="382">
        <v>3563776.54</v>
      </c>
      <c r="I15" s="382">
        <v>149037.92000000001</v>
      </c>
      <c r="J15" s="382">
        <v>213610.75</v>
      </c>
    </row>
    <row r="16" spans="1:10">
      <c r="A16" s="381" t="s">
        <v>333</v>
      </c>
      <c r="B16" s="380">
        <v>564</v>
      </c>
      <c r="C16" s="380">
        <v>130</v>
      </c>
      <c r="D16" s="380">
        <v>1</v>
      </c>
      <c r="E16" s="380">
        <v>5</v>
      </c>
      <c r="F16" s="380">
        <v>0</v>
      </c>
      <c r="G16" s="380">
        <v>700</v>
      </c>
      <c r="H16" s="382">
        <v>836505.4</v>
      </c>
      <c r="I16" s="382">
        <v>26672.98</v>
      </c>
      <c r="J16" s="382">
        <v>43746.95</v>
      </c>
    </row>
    <row r="17" spans="1:10">
      <c r="A17" s="381" t="s">
        <v>334</v>
      </c>
      <c r="B17" s="380">
        <v>40065</v>
      </c>
      <c r="C17" s="380">
        <v>8429</v>
      </c>
      <c r="D17" s="380">
        <v>1128</v>
      </c>
      <c r="E17" s="380">
        <v>331</v>
      </c>
      <c r="F17" s="380">
        <v>0</v>
      </c>
      <c r="G17" s="380">
        <v>49953</v>
      </c>
      <c r="H17" s="382">
        <v>65450988.880000003</v>
      </c>
      <c r="I17" s="382">
        <v>1827064.51</v>
      </c>
      <c r="J17" s="382">
        <v>3452953.63</v>
      </c>
    </row>
    <row r="18" spans="1:10">
      <c r="A18" s="381" t="s">
        <v>335</v>
      </c>
      <c r="B18" s="380">
        <v>173146</v>
      </c>
      <c r="C18" s="380">
        <v>92882</v>
      </c>
      <c r="D18" s="380">
        <v>24653</v>
      </c>
      <c r="E18" s="380">
        <v>3539</v>
      </c>
      <c r="F18" s="380">
        <v>0</v>
      </c>
      <c r="G18" s="380">
        <v>294220</v>
      </c>
      <c r="H18" s="382">
        <v>227992237.74000001</v>
      </c>
      <c r="I18" s="382">
        <v>190277.95</v>
      </c>
      <c r="J18" s="382">
        <v>11019689.640000001</v>
      </c>
    </row>
    <row r="19" spans="1:10">
      <c r="A19" s="381" t="s">
        <v>359</v>
      </c>
      <c r="B19" s="380">
        <v>1276</v>
      </c>
      <c r="C19" s="380">
        <v>478</v>
      </c>
      <c r="D19" s="380">
        <v>49</v>
      </c>
      <c r="E19" s="380">
        <v>6</v>
      </c>
      <c r="F19" s="380">
        <v>0</v>
      </c>
      <c r="G19" s="380">
        <v>1809</v>
      </c>
      <c r="H19" s="382">
        <v>1245759.25</v>
      </c>
      <c r="I19" s="382">
        <v>10347.64</v>
      </c>
      <c r="J19" s="382">
        <v>70191.509999999995</v>
      </c>
    </row>
    <row r="20" spans="1:10">
      <c r="A20" s="381" t="s">
        <v>360</v>
      </c>
      <c r="B20" s="380">
        <v>13625</v>
      </c>
      <c r="C20" s="380">
        <v>4954</v>
      </c>
      <c r="D20" s="380">
        <v>607</v>
      </c>
      <c r="E20" s="380">
        <v>0</v>
      </c>
      <c r="F20" s="380">
        <v>0</v>
      </c>
      <c r="G20" s="380">
        <v>19186</v>
      </c>
      <c r="H20" s="382">
        <v>13034445.5</v>
      </c>
      <c r="I20" s="382">
        <v>241298.79</v>
      </c>
      <c r="J20" s="382">
        <v>703670.56</v>
      </c>
    </row>
    <row r="21" spans="1:10">
      <c r="A21" s="381" t="s">
        <v>336</v>
      </c>
      <c r="B21" s="380">
        <v>14676</v>
      </c>
      <c r="C21" s="380">
        <v>6589</v>
      </c>
      <c r="D21" s="380">
        <v>339</v>
      </c>
      <c r="E21" s="380">
        <v>168</v>
      </c>
      <c r="F21" s="380">
        <v>0</v>
      </c>
      <c r="G21" s="380">
        <v>21772</v>
      </c>
      <c r="H21" s="382">
        <v>23362850.960000001</v>
      </c>
      <c r="I21" s="382">
        <v>1062433.24</v>
      </c>
      <c r="J21" s="382">
        <v>1215044.25</v>
      </c>
    </row>
    <row r="22" spans="1:10">
      <c r="A22" s="381" t="s">
        <v>337</v>
      </c>
      <c r="B22" s="380">
        <v>18813</v>
      </c>
      <c r="C22" s="380">
        <v>5623</v>
      </c>
      <c r="D22" s="380">
        <v>1089</v>
      </c>
      <c r="E22" s="380">
        <v>0</v>
      </c>
      <c r="F22" s="380">
        <v>0</v>
      </c>
      <c r="G22" s="380">
        <v>25525</v>
      </c>
      <c r="H22" s="382">
        <v>30176352.440000001</v>
      </c>
      <c r="I22" s="382">
        <v>644265.65</v>
      </c>
      <c r="J22" s="382">
        <v>1481498.35</v>
      </c>
    </row>
    <row r="23" spans="1:10">
      <c r="A23" s="381" t="s">
        <v>361</v>
      </c>
      <c r="B23" s="380">
        <v>2399</v>
      </c>
      <c r="C23" s="380">
        <v>556</v>
      </c>
      <c r="D23" s="380">
        <v>222</v>
      </c>
      <c r="E23" s="380">
        <v>0</v>
      </c>
      <c r="F23" s="380">
        <v>0</v>
      </c>
      <c r="G23" s="380">
        <v>3177</v>
      </c>
      <c r="H23" s="382">
        <v>4244073.49</v>
      </c>
      <c r="I23" s="382">
        <v>233818.38</v>
      </c>
      <c r="J23" s="382">
        <v>26583.79</v>
      </c>
    </row>
    <row r="24" spans="1:10">
      <c r="A24" s="381" t="s">
        <v>362</v>
      </c>
      <c r="B24" s="380">
        <v>473</v>
      </c>
      <c r="C24" s="380">
        <v>136</v>
      </c>
      <c r="D24" s="380">
        <v>52</v>
      </c>
      <c r="E24" s="380">
        <v>0</v>
      </c>
      <c r="F24" s="380">
        <v>0</v>
      </c>
      <c r="G24" s="380">
        <v>661</v>
      </c>
      <c r="H24" s="382">
        <v>564541.93000000005</v>
      </c>
      <c r="I24" s="382">
        <v>4106.38</v>
      </c>
      <c r="J24" s="382">
        <v>27707.599999999999</v>
      </c>
    </row>
    <row r="25" spans="1:10">
      <c r="A25" s="381" t="s">
        <v>363</v>
      </c>
      <c r="B25" s="380">
        <v>548</v>
      </c>
      <c r="C25" s="380">
        <v>259</v>
      </c>
      <c r="D25" s="380">
        <v>42</v>
      </c>
      <c r="E25" s="380">
        <v>0</v>
      </c>
      <c r="F25" s="380">
        <v>0</v>
      </c>
      <c r="G25" s="380">
        <v>849</v>
      </c>
      <c r="H25" s="382">
        <v>894166.4</v>
      </c>
      <c r="I25" s="382">
        <v>943</v>
      </c>
      <c r="J25" s="382">
        <v>40825.39</v>
      </c>
    </row>
    <row r="26" spans="1:10" s="40" customFormat="1">
      <c r="A26" s="381" t="s">
        <v>364</v>
      </c>
      <c r="B26" s="380">
        <v>47</v>
      </c>
      <c r="C26" s="380">
        <v>23</v>
      </c>
      <c r="D26" s="380">
        <v>7</v>
      </c>
      <c r="E26" s="380">
        <v>0</v>
      </c>
      <c r="F26" s="380">
        <v>0</v>
      </c>
      <c r="G26" s="380">
        <v>77</v>
      </c>
      <c r="H26" s="382">
        <v>82931.360000000001</v>
      </c>
      <c r="I26" s="382">
        <v>222.09</v>
      </c>
      <c r="J26" s="382">
        <v>3777.04</v>
      </c>
    </row>
    <row r="27" spans="1:10">
      <c r="A27" s="381" t="s">
        <v>365</v>
      </c>
      <c r="B27" s="380">
        <v>881</v>
      </c>
      <c r="C27" s="380">
        <v>260</v>
      </c>
      <c r="D27" s="380">
        <v>55</v>
      </c>
      <c r="E27" s="380">
        <v>0</v>
      </c>
      <c r="F27" s="380">
        <v>0</v>
      </c>
      <c r="G27" s="380">
        <v>1196</v>
      </c>
      <c r="H27" s="382">
        <v>1321239.81</v>
      </c>
      <c r="I27" s="382">
        <v>12523.66</v>
      </c>
      <c r="J27" s="382">
        <v>55346.97</v>
      </c>
    </row>
    <row r="28" spans="1:10">
      <c r="A28" s="392" t="s">
        <v>366</v>
      </c>
      <c r="B28" s="380">
        <v>23009</v>
      </c>
      <c r="C28" s="380">
        <v>6897</v>
      </c>
      <c r="D28" s="380">
        <v>711</v>
      </c>
      <c r="E28" s="380">
        <v>0</v>
      </c>
      <c r="F28" s="380">
        <v>0</v>
      </c>
      <c r="G28" s="380">
        <v>30617</v>
      </c>
      <c r="H28" s="382">
        <v>45038199.009999998</v>
      </c>
      <c r="I28" s="382">
        <v>1712609.46</v>
      </c>
      <c r="J28" s="382">
        <v>2475616.5</v>
      </c>
    </row>
    <row r="29" spans="1:10">
      <c r="A29" s="391" t="s">
        <v>612</v>
      </c>
      <c r="B29" s="380">
        <v>376822</v>
      </c>
      <c r="C29" s="380">
        <v>0</v>
      </c>
      <c r="D29" s="380">
        <v>75190</v>
      </c>
      <c r="E29" s="380">
        <v>0</v>
      </c>
      <c r="F29" s="380">
        <v>0</v>
      </c>
      <c r="G29" s="380">
        <v>452012</v>
      </c>
      <c r="H29" s="382">
        <v>205819793.5</v>
      </c>
      <c r="I29" s="382">
        <v>20362.66</v>
      </c>
      <c r="J29" s="382">
        <v>11924651.789999999</v>
      </c>
    </row>
    <row r="30" spans="1:10">
      <c r="A30" s="381" t="s">
        <v>367</v>
      </c>
      <c r="B30" s="380">
        <v>33</v>
      </c>
      <c r="C30" s="380">
        <v>30</v>
      </c>
      <c r="D30" s="380">
        <v>7</v>
      </c>
      <c r="E30" s="380">
        <v>0</v>
      </c>
      <c r="F30" s="380">
        <v>0</v>
      </c>
      <c r="G30" s="380">
        <v>70</v>
      </c>
      <c r="H30" s="382">
        <v>59511.13</v>
      </c>
      <c r="I30" s="382">
        <v>179.08</v>
      </c>
      <c r="J30" s="382">
        <v>3078.8</v>
      </c>
    </row>
    <row r="31" spans="1:10">
      <c r="A31" s="381" t="s">
        <v>368</v>
      </c>
      <c r="B31" s="380">
        <v>31</v>
      </c>
      <c r="C31" s="380">
        <v>10</v>
      </c>
      <c r="D31" s="380">
        <v>0</v>
      </c>
      <c r="E31" s="380">
        <v>0</v>
      </c>
      <c r="F31" s="380">
        <v>0</v>
      </c>
      <c r="G31" s="380">
        <v>41</v>
      </c>
      <c r="H31" s="382">
        <v>45296.78</v>
      </c>
      <c r="I31" s="382">
        <v>171.81</v>
      </c>
      <c r="J31" s="382">
        <v>2187.66</v>
      </c>
    </row>
    <row r="32" spans="1:10">
      <c r="A32" s="381" t="s">
        <v>542</v>
      </c>
      <c r="B32" s="380">
        <v>16</v>
      </c>
      <c r="C32" s="380">
        <v>5</v>
      </c>
      <c r="D32" s="380">
        <v>0</v>
      </c>
      <c r="E32" s="380">
        <v>0</v>
      </c>
      <c r="F32" s="380">
        <v>0</v>
      </c>
      <c r="G32" s="380">
        <v>21</v>
      </c>
      <c r="H32" s="382">
        <v>19727.7</v>
      </c>
      <c r="I32" s="382">
        <v>324.93</v>
      </c>
      <c r="J32" s="382">
        <v>1162.3499999999999</v>
      </c>
    </row>
    <row r="33" spans="1:10">
      <c r="A33" s="381" t="s">
        <v>338</v>
      </c>
      <c r="B33" s="380">
        <v>4</v>
      </c>
      <c r="C33" s="380">
        <v>0</v>
      </c>
      <c r="D33" s="380">
        <v>0</v>
      </c>
      <c r="E33" s="380">
        <v>2</v>
      </c>
      <c r="F33" s="380">
        <v>0</v>
      </c>
      <c r="G33" s="380">
        <v>6</v>
      </c>
      <c r="H33" s="382">
        <v>6094.77</v>
      </c>
      <c r="I33" s="382">
        <v>242.06</v>
      </c>
      <c r="J33" s="382">
        <v>372.82</v>
      </c>
    </row>
    <row r="34" spans="1:10">
      <c r="A34" s="381" t="s">
        <v>339</v>
      </c>
      <c r="B34" s="380">
        <v>106600</v>
      </c>
      <c r="C34" s="380">
        <v>37167</v>
      </c>
      <c r="D34" s="380">
        <v>11521</v>
      </c>
      <c r="E34" s="380">
        <v>382</v>
      </c>
      <c r="F34" s="380">
        <v>0</v>
      </c>
      <c r="G34" s="380">
        <v>155670</v>
      </c>
      <c r="H34" s="382">
        <v>111645353.28</v>
      </c>
      <c r="I34" s="382">
        <v>303895.19</v>
      </c>
      <c r="J34" s="382">
        <v>6346002.4800000004</v>
      </c>
    </row>
    <row r="35" spans="1:10">
      <c r="A35" s="381" t="s">
        <v>581</v>
      </c>
      <c r="B35" s="380">
        <v>198341</v>
      </c>
      <c r="C35" s="380">
        <v>143030</v>
      </c>
      <c r="D35" s="380">
        <v>18610</v>
      </c>
      <c r="E35" s="380">
        <v>8123</v>
      </c>
      <c r="F35" s="380">
        <v>0</v>
      </c>
      <c r="G35" s="380">
        <v>368104</v>
      </c>
      <c r="H35" s="382">
        <v>252172907.88999999</v>
      </c>
      <c r="I35" s="382">
        <v>4030858.53</v>
      </c>
      <c r="J35" s="382">
        <v>14581400.23</v>
      </c>
    </row>
    <row r="36" spans="1:10">
      <c r="A36" s="391" t="s">
        <v>607</v>
      </c>
      <c r="B36" s="380">
        <v>0</v>
      </c>
      <c r="C36" s="380">
        <v>8356</v>
      </c>
      <c r="D36" s="380">
        <v>0</v>
      </c>
      <c r="E36" s="380">
        <v>0</v>
      </c>
      <c r="F36" s="380">
        <v>0</v>
      </c>
      <c r="G36" s="380">
        <v>8356</v>
      </c>
      <c r="H36" s="382">
        <v>1477972.04</v>
      </c>
      <c r="I36" s="382">
        <v>0</v>
      </c>
      <c r="J36" s="382">
        <v>88675.59</v>
      </c>
    </row>
    <row r="37" spans="1:10">
      <c r="A37" s="391" t="s">
        <v>608</v>
      </c>
      <c r="B37" s="380">
        <v>483</v>
      </c>
      <c r="C37" s="380">
        <v>59</v>
      </c>
      <c r="D37" s="380">
        <v>5</v>
      </c>
      <c r="E37" s="380">
        <v>0</v>
      </c>
      <c r="F37" s="380">
        <v>0</v>
      </c>
      <c r="G37" s="380">
        <v>547</v>
      </c>
      <c r="H37" s="382">
        <v>739457.66</v>
      </c>
      <c r="I37" s="382">
        <v>47086.53</v>
      </c>
      <c r="J37" s="382">
        <v>41270.720000000001</v>
      </c>
    </row>
    <row r="38" spans="1:10">
      <c r="A38" s="391" t="s">
        <v>609</v>
      </c>
      <c r="B38" s="380">
        <v>0</v>
      </c>
      <c r="C38" s="380">
        <v>959</v>
      </c>
      <c r="D38" s="380">
        <v>0</v>
      </c>
      <c r="E38" s="380">
        <v>0</v>
      </c>
      <c r="F38" s="380">
        <v>0</v>
      </c>
      <c r="G38" s="380">
        <v>959</v>
      </c>
      <c r="H38" s="382">
        <v>345565.04</v>
      </c>
      <c r="I38" s="382">
        <v>306.31</v>
      </c>
      <c r="J38" s="382">
        <v>20715.490000000002</v>
      </c>
    </row>
    <row r="39" spans="1:10">
      <c r="A39" s="381" t="s">
        <v>613</v>
      </c>
      <c r="B39" s="380">
        <v>19129</v>
      </c>
      <c r="C39" s="380">
        <v>0</v>
      </c>
      <c r="D39" s="380">
        <v>0</v>
      </c>
      <c r="E39" s="380">
        <v>15816</v>
      </c>
      <c r="F39" s="380">
        <v>0</v>
      </c>
      <c r="G39" s="380">
        <v>34945</v>
      </c>
      <c r="H39" s="382">
        <v>10480530.970000001</v>
      </c>
      <c r="I39" s="382">
        <v>0</v>
      </c>
      <c r="J39" s="382">
        <v>413271.6</v>
      </c>
    </row>
    <row r="40" spans="1:10">
      <c r="A40" s="381" t="s">
        <v>543</v>
      </c>
      <c r="B40" s="380">
        <v>4563</v>
      </c>
      <c r="C40" s="380">
        <v>1136</v>
      </c>
      <c r="D40" s="380">
        <v>338</v>
      </c>
      <c r="E40" s="380">
        <v>0</v>
      </c>
      <c r="F40" s="380">
        <v>0</v>
      </c>
      <c r="G40" s="380">
        <v>6037</v>
      </c>
      <c r="H40" s="382">
        <v>2403198.48</v>
      </c>
      <c r="I40" s="382">
        <v>236185.86</v>
      </c>
      <c r="J40" s="382">
        <v>128328.07</v>
      </c>
    </row>
    <row r="41" spans="1:10">
      <c r="A41" s="381" t="s">
        <v>544</v>
      </c>
      <c r="B41" s="380">
        <v>26295</v>
      </c>
      <c r="C41" s="380">
        <v>7391</v>
      </c>
      <c r="D41" s="380">
        <v>3107</v>
      </c>
      <c r="E41" s="380">
        <v>0</v>
      </c>
      <c r="F41" s="380">
        <v>0</v>
      </c>
      <c r="G41" s="380">
        <v>36793</v>
      </c>
      <c r="H41" s="382">
        <v>9069003.3599999994</v>
      </c>
      <c r="I41" s="382">
        <v>423189.4</v>
      </c>
      <c r="J41" s="382">
        <v>511896.87</v>
      </c>
    </row>
    <row r="42" spans="1:10">
      <c r="A42" s="381" t="s">
        <v>545</v>
      </c>
      <c r="B42" s="380">
        <v>2983</v>
      </c>
      <c r="C42" s="380">
        <v>1232</v>
      </c>
      <c r="D42" s="380">
        <v>309</v>
      </c>
      <c r="E42" s="380">
        <v>0</v>
      </c>
      <c r="F42" s="380">
        <v>0</v>
      </c>
      <c r="G42" s="380">
        <v>4524</v>
      </c>
      <c r="H42" s="382">
        <v>926599.62</v>
      </c>
      <c r="I42" s="382">
        <v>14911.18</v>
      </c>
      <c r="J42" s="382">
        <v>54623.9</v>
      </c>
    </row>
    <row r="43" spans="1:10">
      <c r="A43" s="381" t="s">
        <v>546</v>
      </c>
      <c r="B43" s="380">
        <v>2091</v>
      </c>
      <c r="C43" s="380">
        <v>681</v>
      </c>
      <c r="D43" s="380">
        <v>46</v>
      </c>
      <c r="E43" s="380">
        <v>0</v>
      </c>
      <c r="F43" s="380">
        <v>0</v>
      </c>
      <c r="G43" s="380">
        <v>2818</v>
      </c>
      <c r="H43" s="382">
        <v>559895.67000000004</v>
      </c>
      <c r="I43" s="382">
        <v>12171.59</v>
      </c>
      <c r="J43" s="382">
        <v>32435.52</v>
      </c>
    </row>
    <row r="44" spans="1:10">
      <c r="A44" s="381" t="s">
        <v>547</v>
      </c>
      <c r="B44" s="380">
        <v>22611</v>
      </c>
      <c r="C44" s="380">
        <v>4250</v>
      </c>
      <c r="D44" s="380">
        <v>216</v>
      </c>
      <c r="E44" s="380">
        <v>0</v>
      </c>
      <c r="F44" s="380">
        <v>0</v>
      </c>
      <c r="G44" s="380">
        <v>27077</v>
      </c>
      <c r="H44" s="382">
        <v>6976672.96</v>
      </c>
      <c r="I44" s="382">
        <v>335401.09999999998</v>
      </c>
      <c r="J44" s="382">
        <v>383715.73</v>
      </c>
    </row>
    <row r="45" spans="1:10">
      <c r="A45" s="381" t="s">
        <v>548</v>
      </c>
      <c r="B45" s="380">
        <v>24884</v>
      </c>
      <c r="C45" s="380">
        <v>6081</v>
      </c>
      <c r="D45" s="380">
        <v>246</v>
      </c>
      <c r="E45" s="380">
        <v>0</v>
      </c>
      <c r="F45" s="380">
        <v>0</v>
      </c>
      <c r="G45" s="380">
        <v>31211</v>
      </c>
      <c r="H45" s="382">
        <v>7399038.2599999998</v>
      </c>
      <c r="I45" s="382">
        <v>283136.21000000002</v>
      </c>
      <c r="J45" s="382">
        <v>425018.21</v>
      </c>
    </row>
    <row r="46" spans="1:10">
      <c r="A46" s="381" t="s">
        <v>520</v>
      </c>
      <c r="B46" s="380">
        <v>3903</v>
      </c>
      <c r="C46" s="380">
        <v>758</v>
      </c>
      <c r="D46" s="380">
        <v>70</v>
      </c>
      <c r="E46" s="380">
        <v>0</v>
      </c>
      <c r="F46" s="380">
        <v>0</v>
      </c>
      <c r="G46" s="380">
        <v>4731</v>
      </c>
      <c r="H46" s="382">
        <v>1700926.77</v>
      </c>
      <c r="I46" s="382">
        <v>148730.10999999999</v>
      </c>
      <c r="J46" s="382">
        <v>88271.02</v>
      </c>
    </row>
    <row r="47" spans="1:10">
      <c r="A47" s="381" t="s">
        <v>549</v>
      </c>
      <c r="B47" s="380">
        <v>1998</v>
      </c>
      <c r="C47" s="380">
        <v>968</v>
      </c>
      <c r="D47" s="380">
        <v>344</v>
      </c>
      <c r="E47" s="380">
        <v>0</v>
      </c>
      <c r="F47" s="380">
        <v>0</v>
      </c>
      <c r="G47" s="380">
        <v>3310</v>
      </c>
      <c r="H47" s="382">
        <v>388955.93</v>
      </c>
      <c r="I47" s="382">
        <v>978.47</v>
      </c>
      <c r="J47" s="382">
        <v>23255.57</v>
      </c>
    </row>
    <row r="48" spans="1:10">
      <c r="A48" s="381" t="s">
        <v>550</v>
      </c>
      <c r="B48" s="380">
        <v>1053</v>
      </c>
      <c r="C48" s="380">
        <v>473</v>
      </c>
      <c r="D48" s="380">
        <v>6</v>
      </c>
      <c r="E48" s="380">
        <v>0</v>
      </c>
      <c r="F48" s="380">
        <v>0</v>
      </c>
      <c r="G48" s="380">
        <v>1532</v>
      </c>
      <c r="H48" s="382">
        <v>658432.09</v>
      </c>
      <c r="I48" s="382">
        <v>44802.03</v>
      </c>
      <c r="J48" s="382">
        <v>36782.67</v>
      </c>
    </row>
    <row r="49" spans="1:10">
      <c r="A49" s="381" t="s">
        <v>641</v>
      </c>
      <c r="B49" s="380">
        <v>193663</v>
      </c>
      <c r="C49" s="380">
        <v>27059</v>
      </c>
      <c r="D49" s="380">
        <v>1208</v>
      </c>
      <c r="E49" s="380">
        <v>0</v>
      </c>
      <c r="F49" s="380">
        <v>0</v>
      </c>
      <c r="G49" s="380">
        <v>221930</v>
      </c>
      <c r="H49" s="382">
        <v>40660995.57</v>
      </c>
      <c r="I49" s="382">
        <v>421044.07</v>
      </c>
      <c r="J49" s="382">
        <v>2392421.19</v>
      </c>
    </row>
    <row r="50" spans="1:10">
      <c r="A50" s="381" t="s">
        <v>551</v>
      </c>
      <c r="B50" s="380">
        <v>11440</v>
      </c>
      <c r="C50" s="380">
        <v>3362</v>
      </c>
      <c r="D50" s="380">
        <v>41</v>
      </c>
      <c r="E50" s="380">
        <v>0</v>
      </c>
      <c r="F50" s="380">
        <v>0</v>
      </c>
      <c r="G50" s="380">
        <v>14843</v>
      </c>
      <c r="H50" s="382">
        <v>1110749.99</v>
      </c>
      <c r="I50" s="382">
        <v>29.68</v>
      </c>
      <c r="J50" s="382">
        <v>66647.17</v>
      </c>
    </row>
    <row r="51" spans="1:10">
      <c r="A51" s="381" t="s">
        <v>552</v>
      </c>
      <c r="B51" s="380">
        <v>5673</v>
      </c>
      <c r="C51" s="380">
        <v>1311</v>
      </c>
      <c r="D51" s="380">
        <v>69</v>
      </c>
      <c r="E51" s="380">
        <v>0</v>
      </c>
      <c r="F51" s="380">
        <v>0</v>
      </c>
      <c r="G51" s="380">
        <v>7053</v>
      </c>
      <c r="H51" s="382">
        <v>714604.41</v>
      </c>
      <c r="I51" s="382">
        <v>96.12</v>
      </c>
      <c r="J51" s="382">
        <v>42865.21</v>
      </c>
    </row>
    <row r="52" spans="1:10">
      <c r="A52" s="381" t="s">
        <v>553</v>
      </c>
      <c r="B52" s="380">
        <v>24789</v>
      </c>
      <c r="C52" s="380">
        <v>9478</v>
      </c>
      <c r="D52" s="380">
        <v>738</v>
      </c>
      <c r="E52" s="380">
        <v>0</v>
      </c>
      <c r="F52" s="380">
        <v>0</v>
      </c>
      <c r="G52" s="380">
        <v>35005</v>
      </c>
      <c r="H52" s="382">
        <v>3656769.76</v>
      </c>
      <c r="I52" s="382">
        <v>0</v>
      </c>
      <c r="J52" s="382">
        <v>219110.92</v>
      </c>
    </row>
    <row r="53" spans="1:10">
      <c r="A53" s="381" t="s">
        <v>554</v>
      </c>
      <c r="B53" s="380">
        <v>1394</v>
      </c>
      <c r="C53" s="380">
        <v>246</v>
      </c>
      <c r="D53" s="380">
        <v>23</v>
      </c>
      <c r="E53" s="380">
        <v>0</v>
      </c>
      <c r="F53" s="380">
        <v>0</v>
      </c>
      <c r="G53" s="380">
        <v>1663</v>
      </c>
      <c r="H53" s="382">
        <v>407957.02</v>
      </c>
      <c r="I53" s="382">
        <v>22375.68</v>
      </c>
      <c r="J53" s="382">
        <v>23040.1</v>
      </c>
    </row>
    <row r="54" spans="1:10">
      <c r="A54" s="381" t="s">
        <v>589</v>
      </c>
      <c r="B54" s="380">
        <v>6856</v>
      </c>
      <c r="C54" s="380">
        <v>72</v>
      </c>
      <c r="D54" s="380">
        <v>21</v>
      </c>
      <c r="E54" s="380">
        <v>0</v>
      </c>
      <c r="F54" s="380">
        <v>0</v>
      </c>
      <c r="G54" s="380">
        <v>6949</v>
      </c>
      <c r="H54" s="382">
        <v>3975623.63</v>
      </c>
      <c r="I54" s="382">
        <v>169586.56</v>
      </c>
      <c r="J54" s="382">
        <v>222879.44</v>
      </c>
    </row>
    <row r="55" spans="1:10">
      <c r="A55" s="381" t="s">
        <v>340</v>
      </c>
      <c r="B55" s="380">
        <v>2892</v>
      </c>
      <c r="C55" s="380">
        <v>0</v>
      </c>
      <c r="D55" s="380">
        <v>0</v>
      </c>
      <c r="E55" s="380">
        <v>0</v>
      </c>
      <c r="F55" s="380">
        <v>0</v>
      </c>
      <c r="G55" s="380">
        <v>2892</v>
      </c>
      <c r="H55" s="382">
        <v>1508649.02</v>
      </c>
      <c r="I55" s="382">
        <v>56280.77</v>
      </c>
      <c r="J55" s="382">
        <v>82181.09</v>
      </c>
    </row>
    <row r="56" spans="1:10">
      <c r="A56" s="381" t="s">
        <v>555</v>
      </c>
      <c r="B56" s="380">
        <v>4304</v>
      </c>
      <c r="C56" s="380">
        <v>924</v>
      </c>
      <c r="D56" s="380">
        <v>93</v>
      </c>
      <c r="E56" s="380">
        <v>0</v>
      </c>
      <c r="F56" s="380">
        <v>0</v>
      </c>
      <c r="G56" s="380">
        <v>5321</v>
      </c>
      <c r="H56" s="382">
        <v>2660790.52</v>
      </c>
      <c r="I56" s="382">
        <v>356990.35</v>
      </c>
      <c r="J56" s="382">
        <v>126804.4</v>
      </c>
    </row>
    <row r="57" spans="1:10">
      <c r="A57" s="381" t="s">
        <v>556</v>
      </c>
      <c r="B57" s="380">
        <v>6446</v>
      </c>
      <c r="C57" s="380">
        <v>2849</v>
      </c>
      <c r="D57" s="380">
        <v>325</v>
      </c>
      <c r="E57" s="380">
        <v>0</v>
      </c>
      <c r="F57" s="380">
        <v>0</v>
      </c>
      <c r="G57" s="380">
        <v>9620</v>
      </c>
      <c r="H57" s="382">
        <v>2860530.35</v>
      </c>
      <c r="I57" s="382">
        <v>115101.46</v>
      </c>
      <c r="J57" s="382">
        <v>158330.17000000001</v>
      </c>
    </row>
    <row r="58" spans="1:10">
      <c r="A58" s="381" t="s">
        <v>557</v>
      </c>
      <c r="B58" s="380">
        <v>337332</v>
      </c>
      <c r="C58" s="380">
        <v>108602</v>
      </c>
      <c r="D58" s="380">
        <v>46185</v>
      </c>
      <c r="E58" s="380">
        <v>0</v>
      </c>
      <c r="F58" s="380">
        <v>0</v>
      </c>
      <c r="G58" s="380">
        <v>492119</v>
      </c>
      <c r="H58" s="382">
        <v>87627663.129999995</v>
      </c>
      <c r="I58" s="382">
        <v>3042742.98</v>
      </c>
      <c r="J58" s="382">
        <v>5023440.6500000004</v>
      </c>
    </row>
    <row r="59" spans="1:10">
      <c r="A59" s="381" t="s">
        <v>558</v>
      </c>
      <c r="B59" s="380">
        <v>31085</v>
      </c>
      <c r="C59" s="380">
        <v>8307</v>
      </c>
      <c r="D59" s="380">
        <v>198</v>
      </c>
      <c r="E59" s="380">
        <v>0</v>
      </c>
      <c r="F59" s="380">
        <v>0</v>
      </c>
      <c r="G59" s="380">
        <v>39590</v>
      </c>
      <c r="H59" s="382">
        <v>11918369.43</v>
      </c>
      <c r="I59" s="382">
        <v>548548.03</v>
      </c>
      <c r="J59" s="382">
        <v>681839.57</v>
      </c>
    </row>
    <row r="60" spans="1:10">
      <c r="A60" s="381" t="s">
        <v>559</v>
      </c>
      <c r="B60" s="380">
        <v>448</v>
      </c>
      <c r="C60" s="380">
        <v>47</v>
      </c>
      <c r="D60" s="380">
        <v>2</v>
      </c>
      <c r="E60" s="380">
        <v>0</v>
      </c>
      <c r="F60" s="380">
        <v>0</v>
      </c>
      <c r="G60" s="380">
        <v>497</v>
      </c>
      <c r="H60" s="382">
        <v>109858.27</v>
      </c>
      <c r="I60" s="382">
        <v>1872.46</v>
      </c>
      <c r="J60" s="382">
        <v>6426.25</v>
      </c>
    </row>
    <row r="61" spans="1:10">
      <c r="A61" s="381" t="s">
        <v>560</v>
      </c>
      <c r="B61" s="380">
        <v>774</v>
      </c>
      <c r="C61" s="380">
        <v>262</v>
      </c>
      <c r="D61" s="380">
        <v>49</v>
      </c>
      <c r="E61" s="380">
        <v>0</v>
      </c>
      <c r="F61" s="380">
        <v>0</v>
      </c>
      <c r="G61" s="380">
        <v>1085</v>
      </c>
      <c r="H61" s="382">
        <v>223186.62</v>
      </c>
      <c r="I61" s="382">
        <v>3558.06</v>
      </c>
      <c r="J61" s="382">
        <v>13178.34</v>
      </c>
    </row>
    <row r="62" spans="1:10">
      <c r="A62" s="381" t="s">
        <v>369</v>
      </c>
      <c r="B62" s="380">
        <v>10</v>
      </c>
      <c r="C62" s="380">
        <v>4</v>
      </c>
      <c r="D62" s="380">
        <v>0</v>
      </c>
      <c r="E62" s="380">
        <v>0</v>
      </c>
      <c r="F62" s="380">
        <v>0</v>
      </c>
      <c r="G62" s="380">
        <v>14</v>
      </c>
      <c r="H62" s="382">
        <v>28980.01</v>
      </c>
      <c r="I62" s="382">
        <v>1401.14</v>
      </c>
      <c r="J62" s="382">
        <v>1015.73</v>
      </c>
    </row>
    <row r="63" spans="1:10">
      <c r="A63" s="381" t="s">
        <v>438</v>
      </c>
      <c r="B63" s="380">
        <v>511</v>
      </c>
      <c r="C63" s="380">
        <v>18</v>
      </c>
      <c r="D63" s="380">
        <v>5</v>
      </c>
      <c r="E63" s="380">
        <v>0</v>
      </c>
      <c r="F63" s="380">
        <v>0</v>
      </c>
      <c r="G63" s="380">
        <v>534</v>
      </c>
      <c r="H63" s="382">
        <v>193333.29</v>
      </c>
      <c r="I63" s="382">
        <v>5933.91</v>
      </c>
      <c r="J63" s="382">
        <v>12220.24</v>
      </c>
    </row>
    <row r="64" spans="1:10">
      <c r="A64" s="381" t="s">
        <v>642</v>
      </c>
      <c r="B64" s="380">
        <v>572</v>
      </c>
      <c r="C64" s="380">
        <v>162</v>
      </c>
      <c r="D64" s="380">
        <v>2</v>
      </c>
      <c r="E64" s="380">
        <v>0</v>
      </c>
      <c r="F64" s="380">
        <v>0</v>
      </c>
      <c r="G64" s="380">
        <v>736</v>
      </c>
      <c r="H64" s="382">
        <v>290401.32</v>
      </c>
      <c r="I64" s="382">
        <v>37269.17</v>
      </c>
      <c r="J64" s="382">
        <v>14933.69</v>
      </c>
    </row>
    <row r="65" spans="1:10">
      <c r="A65" s="381" t="s">
        <v>531</v>
      </c>
      <c r="B65" s="380">
        <v>6778</v>
      </c>
      <c r="C65" s="380">
        <v>2090</v>
      </c>
      <c r="D65" s="380">
        <v>545</v>
      </c>
      <c r="E65" s="380">
        <v>0</v>
      </c>
      <c r="F65" s="380">
        <v>0</v>
      </c>
      <c r="G65" s="380">
        <v>9413</v>
      </c>
      <c r="H65" s="382">
        <v>1705052.23</v>
      </c>
      <c r="I65" s="382">
        <v>51605.07</v>
      </c>
      <c r="J65" s="382">
        <v>98467.83</v>
      </c>
    </row>
    <row r="66" spans="1:10">
      <c r="A66" s="381" t="s">
        <v>561</v>
      </c>
      <c r="B66" s="380">
        <v>3646</v>
      </c>
      <c r="C66" s="380">
        <v>540</v>
      </c>
      <c r="D66" s="380">
        <v>52</v>
      </c>
      <c r="E66" s="380">
        <v>0</v>
      </c>
      <c r="F66" s="380">
        <v>0</v>
      </c>
      <c r="G66" s="380">
        <v>4238</v>
      </c>
      <c r="H66" s="382">
        <v>2155893.3199999998</v>
      </c>
      <c r="I66" s="382">
        <v>297336</v>
      </c>
      <c r="J66" s="382">
        <v>109587.26</v>
      </c>
    </row>
    <row r="67" spans="1:10">
      <c r="A67" s="381" t="s">
        <v>533</v>
      </c>
      <c r="B67" s="380">
        <v>22800</v>
      </c>
      <c r="C67" s="380">
        <v>7588</v>
      </c>
      <c r="D67" s="380">
        <v>648</v>
      </c>
      <c r="E67" s="380">
        <v>0</v>
      </c>
      <c r="F67" s="380">
        <v>0</v>
      </c>
      <c r="G67" s="380">
        <v>31036</v>
      </c>
      <c r="H67" s="382">
        <v>9687426.1899999995</v>
      </c>
      <c r="I67" s="382">
        <v>911204.52</v>
      </c>
      <c r="J67" s="382">
        <v>487189.4</v>
      </c>
    </row>
    <row r="68" spans="1:10">
      <c r="A68" s="381" t="s">
        <v>534</v>
      </c>
      <c r="B68" s="380">
        <v>22267</v>
      </c>
      <c r="C68" s="380">
        <v>4348</v>
      </c>
      <c r="D68" s="380">
        <v>383</v>
      </c>
      <c r="E68" s="380">
        <v>0</v>
      </c>
      <c r="F68" s="380">
        <v>0</v>
      </c>
      <c r="G68" s="380">
        <v>26998</v>
      </c>
      <c r="H68" s="382">
        <v>6414159.8499999996</v>
      </c>
      <c r="I68" s="382">
        <v>434848.08</v>
      </c>
      <c r="J68" s="382">
        <v>338969.06</v>
      </c>
    </row>
    <row r="69" spans="1:10">
      <c r="A69" s="381" t="s">
        <v>643</v>
      </c>
      <c r="B69" s="380">
        <v>7449</v>
      </c>
      <c r="C69" s="380">
        <v>2254</v>
      </c>
      <c r="D69" s="380">
        <v>282</v>
      </c>
      <c r="E69" s="380">
        <v>0</v>
      </c>
      <c r="F69" s="380">
        <v>0</v>
      </c>
      <c r="G69" s="380">
        <v>9985</v>
      </c>
      <c r="H69" s="382">
        <v>1625290.45</v>
      </c>
      <c r="I69" s="382">
        <v>26540.47</v>
      </c>
      <c r="J69" s="382">
        <v>95151</v>
      </c>
    </row>
    <row r="70" spans="1:10">
      <c r="A70" s="381" t="s">
        <v>562</v>
      </c>
      <c r="B70" s="380">
        <v>489</v>
      </c>
      <c r="C70" s="380">
        <v>186</v>
      </c>
      <c r="D70" s="380">
        <v>46</v>
      </c>
      <c r="E70" s="380">
        <v>0</v>
      </c>
      <c r="F70" s="380">
        <v>0</v>
      </c>
      <c r="G70" s="380">
        <v>721</v>
      </c>
      <c r="H70" s="382">
        <v>163930.17000000001</v>
      </c>
      <c r="I70" s="382">
        <v>4725.45</v>
      </c>
      <c r="J70" s="382">
        <v>9531</v>
      </c>
    </row>
    <row r="71" spans="1:10">
      <c r="A71" s="381" t="s">
        <v>563</v>
      </c>
      <c r="B71" s="380">
        <v>1519</v>
      </c>
      <c r="C71" s="380">
        <v>391</v>
      </c>
      <c r="D71" s="380">
        <v>18</v>
      </c>
      <c r="E71" s="380">
        <v>0</v>
      </c>
      <c r="F71" s="380">
        <v>0</v>
      </c>
      <c r="G71" s="380">
        <v>1928</v>
      </c>
      <c r="H71" s="382">
        <v>868045.14</v>
      </c>
      <c r="I71" s="382">
        <v>111664.87</v>
      </c>
      <c r="J71" s="382">
        <v>44778.39</v>
      </c>
    </row>
    <row r="72" spans="1:10">
      <c r="A72" s="381" t="s">
        <v>341</v>
      </c>
      <c r="B72" s="380">
        <v>118126</v>
      </c>
      <c r="C72" s="380">
        <v>61105</v>
      </c>
      <c r="D72" s="380">
        <v>15836</v>
      </c>
      <c r="E72" s="380">
        <v>0</v>
      </c>
      <c r="F72" s="380">
        <v>0</v>
      </c>
      <c r="G72" s="380">
        <v>195067</v>
      </c>
      <c r="H72" s="382">
        <v>31956434.120000001</v>
      </c>
      <c r="I72" s="382">
        <v>884590.14</v>
      </c>
      <c r="J72" s="382">
        <v>1852310.64</v>
      </c>
    </row>
    <row r="73" spans="1:10">
      <c r="A73" s="381" t="s">
        <v>644</v>
      </c>
      <c r="B73" s="380">
        <v>318</v>
      </c>
      <c r="C73" s="380">
        <v>216</v>
      </c>
      <c r="D73" s="380">
        <v>107</v>
      </c>
      <c r="E73" s="380">
        <v>0</v>
      </c>
      <c r="F73" s="380">
        <v>0</v>
      </c>
      <c r="G73" s="380">
        <v>641</v>
      </c>
      <c r="H73" s="382">
        <v>36399.29</v>
      </c>
      <c r="I73" s="382">
        <v>215.6</v>
      </c>
      <c r="J73" s="382">
        <v>2170.04</v>
      </c>
    </row>
    <row r="74" spans="1:10">
      <c r="A74" s="381" t="s">
        <v>342</v>
      </c>
      <c r="B74" s="380">
        <v>13</v>
      </c>
      <c r="C74" s="380">
        <v>3</v>
      </c>
      <c r="D74" s="380">
        <v>0</v>
      </c>
      <c r="E74" s="380">
        <v>0</v>
      </c>
      <c r="F74" s="380">
        <v>0</v>
      </c>
      <c r="G74" s="380">
        <v>16</v>
      </c>
      <c r="H74" s="382">
        <v>7434.79</v>
      </c>
      <c r="I74" s="382">
        <v>579.15</v>
      </c>
      <c r="J74" s="382">
        <v>0</v>
      </c>
    </row>
    <row r="75" spans="1:10">
      <c r="A75" s="381" t="s">
        <v>598</v>
      </c>
      <c r="B75" s="380">
        <v>778</v>
      </c>
      <c r="C75" s="380">
        <v>199</v>
      </c>
      <c r="D75" s="380">
        <v>0</v>
      </c>
      <c r="E75" s="380">
        <v>0</v>
      </c>
      <c r="F75" s="380">
        <v>0</v>
      </c>
      <c r="G75" s="380">
        <v>977</v>
      </c>
      <c r="H75" s="382">
        <v>30901.17</v>
      </c>
      <c r="I75" s="382">
        <v>0</v>
      </c>
      <c r="J75" s="382">
        <v>1854.23</v>
      </c>
    </row>
    <row r="76" spans="1:10">
      <c r="A76" s="381" t="s">
        <v>343</v>
      </c>
      <c r="B76" s="380">
        <v>83</v>
      </c>
      <c r="C76" s="380">
        <v>3</v>
      </c>
      <c r="D76" s="380">
        <v>3</v>
      </c>
      <c r="E76" s="380">
        <v>0</v>
      </c>
      <c r="F76" s="380">
        <v>0</v>
      </c>
      <c r="G76" s="380">
        <v>89</v>
      </c>
      <c r="H76" s="382">
        <v>84016.6</v>
      </c>
      <c r="I76" s="382">
        <v>885.64</v>
      </c>
      <c r="J76" s="382">
        <v>4443.38</v>
      </c>
    </row>
    <row r="77" spans="1:10">
      <c r="A77" s="381" t="s">
        <v>564</v>
      </c>
      <c r="B77" s="380">
        <v>748</v>
      </c>
      <c r="C77" s="380">
        <v>236</v>
      </c>
      <c r="D77" s="380">
        <v>63</v>
      </c>
      <c r="E77" s="380">
        <v>0</v>
      </c>
      <c r="F77" s="380">
        <v>0</v>
      </c>
      <c r="G77" s="380">
        <v>1047</v>
      </c>
      <c r="H77" s="382">
        <v>391860.77</v>
      </c>
      <c r="I77" s="382">
        <v>31721.47</v>
      </c>
      <c r="J77" s="382">
        <v>21591</v>
      </c>
    </row>
    <row r="78" spans="1:10">
      <c r="A78" s="381" t="s">
        <v>344</v>
      </c>
      <c r="B78" s="380">
        <v>35051</v>
      </c>
      <c r="C78" s="380">
        <v>18158</v>
      </c>
      <c r="D78" s="380">
        <v>2898</v>
      </c>
      <c r="E78" s="380">
        <v>0</v>
      </c>
      <c r="F78" s="380">
        <v>0</v>
      </c>
      <c r="G78" s="380">
        <v>56107</v>
      </c>
      <c r="H78" s="382">
        <v>51743617.649999999</v>
      </c>
      <c r="I78" s="382">
        <v>510383.81</v>
      </c>
      <c r="J78" s="382">
        <v>2836066.55</v>
      </c>
    </row>
    <row r="79" spans="1:10">
      <c r="A79" s="381" t="s">
        <v>345</v>
      </c>
      <c r="B79" s="380">
        <v>43926</v>
      </c>
      <c r="C79" s="380">
        <v>17326</v>
      </c>
      <c r="D79" s="380">
        <v>0</v>
      </c>
      <c r="E79" s="380">
        <v>0</v>
      </c>
      <c r="F79" s="380">
        <v>0</v>
      </c>
      <c r="G79" s="380">
        <v>61252</v>
      </c>
      <c r="H79" s="382">
        <v>6511949.79</v>
      </c>
      <c r="I79" s="382">
        <v>0</v>
      </c>
      <c r="J79" s="382">
        <v>143754.07999999999</v>
      </c>
    </row>
    <row r="80" spans="1:10">
      <c r="A80" s="381" t="s">
        <v>346</v>
      </c>
      <c r="B80" s="380">
        <v>12453</v>
      </c>
      <c r="C80" s="380">
        <v>3173</v>
      </c>
      <c r="D80" s="380">
        <v>0</v>
      </c>
      <c r="E80" s="380">
        <v>0</v>
      </c>
      <c r="F80" s="380">
        <v>0</v>
      </c>
      <c r="G80" s="380">
        <v>15626</v>
      </c>
      <c r="H80" s="382">
        <v>2777955.55</v>
      </c>
      <c r="I80" s="382">
        <v>0</v>
      </c>
      <c r="J80" s="382">
        <v>0</v>
      </c>
    </row>
    <row r="81" spans="1:10">
      <c r="A81" s="381" t="s">
        <v>347</v>
      </c>
      <c r="B81" s="380">
        <v>11985</v>
      </c>
      <c r="C81" s="380">
        <v>2800</v>
      </c>
      <c r="D81" s="380">
        <v>18</v>
      </c>
      <c r="E81" s="380">
        <v>0</v>
      </c>
      <c r="F81" s="380">
        <v>0</v>
      </c>
      <c r="G81" s="380">
        <v>14803</v>
      </c>
      <c r="H81" s="382">
        <v>4934040.6500000004</v>
      </c>
      <c r="I81" s="382">
        <v>0</v>
      </c>
      <c r="J81" s="382">
        <v>119126.33</v>
      </c>
    </row>
    <row r="82" spans="1:10">
      <c r="A82" s="381" t="s">
        <v>348</v>
      </c>
      <c r="B82" s="380">
        <v>236135</v>
      </c>
      <c r="C82" s="380">
        <v>37381</v>
      </c>
      <c r="D82" s="380">
        <v>0</v>
      </c>
      <c r="E82" s="380">
        <v>0</v>
      </c>
      <c r="F82" s="380">
        <v>0</v>
      </c>
      <c r="G82" s="380">
        <v>273516</v>
      </c>
      <c r="H82" s="382">
        <v>23260233.52</v>
      </c>
      <c r="I82" s="382">
        <v>805.88</v>
      </c>
      <c r="J82" s="382">
        <v>0</v>
      </c>
    </row>
    <row r="83" spans="1:10">
      <c r="A83" s="381" t="s">
        <v>349</v>
      </c>
      <c r="B83" s="380">
        <v>80</v>
      </c>
      <c r="C83" s="380">
        <v>40</v>
      </c>
      <c r="D83" s="380">
        <v>0</v>
      </c>
      <c r="E83" s="380">
        <v>0</v>
      </c>
      <c r="F83" s="380">
        <v>0</v>
      </c>
      <c r="G83" s="380">
        <v>120</v>
      </c>
      <c r="H83" s="382">
        <v>105264.57</v>
      </c>
      <c r="I83" s="382">
        <v>1084.6600000000001</v>
      </c>
      <c r="J83" s="382">
        <v>5587.2</v>
      </c>
    </row>
    <row r="84" spans="1:10">
      <c r="A84" s="381" t="s">
        <v>593</v>
      </c>
      <c r="B84" s="380">
        <v>370</v>
      </c>
      <c r="C84" s="380">
        <v>26</v>
      </c>
      <c r="D84" s="380">
        <v>0</v>
      </c>
      <c r="E84" s="380">
        <v>0</v>
      </c>
      <c r="F84" s="380">
        <v>0</v>
      </c>
      <c r="G84" s="380">
        <v>396</v>
      </c>
      <c r="H84" s="382">
        <v>376832.04</v>
      </c>
      <c r="I84" s="382">
        <v>4554.1899999999996</v>
      </c>
      <c r="J84" s="382">
        <v>21713.49</v>
      </c>
    </row>
    <row r="85" spans="1:10" s="379" customFormat="1">
      <c r="A85" s="381" t="s">
        <v>350</v>
      </c>
      <c r="B85" s="380">
        <v>12453</v>
      </c>
      <c r="C85" s="380">
        <v>3173</v>
      </c>
      <c r="D85" s="380">
        <v>0</v>
      </c>
      <c r="E85" s="380">
        <v>0</v>
      </c>
      <c r="F85" s="380">
        <v>0</v>
      </c>
      <c r="G85" s="380">
        <v>15626</v>
      </c>
      <c r="H85" s="382">
        <v>1165843.98</v>
      </c>
      <c r="I85" s="382">
        <v>0</v>
      </c>
      <c r="J85" s="382">
        <v>0</v>
      </c>
    </row>
    <row r="86" spans="1:10">
      <c r="A86" s="381" t="s">
        <v>351</v>
      </c>
      <c r="B86" s="380">
        <v>18302</v>
      </c>
      <c r="C86" s="380">
        <v>6083</v>
      </c>
      <c r="D86" s="380">
        <v>0</v>
      </c>
      <c r="E86" s="380">
        <v>0</v>
      </c>
      <c r="F86" s="380">
        <v>0</v>
      </c>
      <c r="G86" s="380">
        <v>24385</v>
      </c>
      <c r="H86" s="382">
        <v>2952405.87</v>
      </c>
      <c r="I86" s="382">
        <v>0</v>
      </c>
      <c r="J86" s="382">
        <v>0</v>
      </c>
    </row>
    <row r="87" spans="1:10" ht="15.6">
      <c r="A87" s="384" t="s">
        <v>565</v>
      </c>
      <c r="B87" s="385">
        <v>3122071</v>
      </c>
      <c r="C87" s="385">
        <v>946488</v>
      </c>
      <c r="D87" s="385">
        <v>296027</v>
      </c>
      <c r="E87" s="385">
        <v>29744</v>
      </c>
      <c r="F87" s="385">
        <v>0</v>
      </c>
      <c r="G87" s="385">
        <v>4394330</v>
      </c>
      <c r="H87" s="386">
        <v>2322274836.0900002</v>
      </c>
      <c r="I87" s="386" t="s">
        <v>694</v>
      </c>
      <c r="J87" s="386" t="s">
        <v>695</v>
      </c>
    </row>
    <row r="91" spans="1:10">
      <c r="B91" s="318"/>
    </row>
    <row r="92" spans="1:10">
      <c r="B92" s="318"/>
      <c r="D92" s="318"/>
    </row>
    <row r="93" spans="1:10">
      <c r="C93" s="31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28"/>
  <sheetViews>
    <sheetView zoomScaleNormal="100" workbookViewId="0">
      <selection activeCell="I22" sqref="I22"/>
    </sheetView>
  </sheetViews>
  <sheetFormatPr defaultColWidth="9.109375" defaultRowHeight="14.4"/>
  <cols>
    <col min="1" max="1" width="22.5546875" style="68" customWidth="1"/>
    <col min="2" max="2" width="11.44140625" style="68" customWidth="1"/>
    <col min="3" max="3" width="13.109375" style="68" customWidth="1"/>
    <col min="4" max="4" width="13.6640625" style="68" customWidth="1"/>
    <col min="5" max="5" width="12" style="68" customWidth="1"/>
    <col min="6" max="6" width="15.88671875" style="68" customWidth="1"/>
    <col min="7" max="7" width="14.6640625" style="68" customWidth="1"/>
    <col min="8" max="8" width="18" style="68" customWidth="1"/>
    <col min="9" max="16384" width="9.109375" style="68"/>
  </cols>
  <sheetData>
    <row r="1" spans="1:8">
      <c r="A1" s="575"/>
      <c r="B1" s="575"/>
      <c r="C1" s="575"/>
      <c r="D1" s="575"/>
      <c r="E1" s="575"/>
      <c r="F1" s="575"/>
      <c r="G1" s="575"/>
      <c r="H1" s="575"/>
    </row>
    <row r="3" spans="1:8" s="41" customFormat="1" ht="55.5" customHeight="1">
      <c r="A3" s="394" t="s">
        <v>45</v>
      </c>
      <c r="B3" s="393" t="s">
        <v>308</v>
      </c>
      <c r="C3" s="394" t="s">
        <v>5</v>
      </c>
      <c r="D3" s="394" t="s">
        <v>6</v>
      </c>
      <c r="E3" s="394" t="s">
        <v>46</v>
      </c>
      <c r="F3" s="393" t="s">
        <v>632</v>
      </c>
      <c r="G3" s="393" t="s">
        <v>574</v>
      </c>
      <c r="H3" s="393" t="s">
        <v>3</v>
      </c>
    </row>
    <row r="4" spans="1:8">
      <c r="A4" s="98" t="s">
        <v>512</v>
      </c>
      <c r="B4" s="98" t="s">
        <v>77</v>
      </c>
      <c r="C4" s="99">
        <v>0</v>
      </c>
      <c r="D4" s="99">
        <v>557</v>
      </c>
      <c r="E4" s="99">
        <v>23</v>
      </c>
      <c r="F4" s="99">
        <v>34</v>
      </c>
      <c r="G4" s="99">
        <v>614</v>
      </c>
      <c r="H4" s="169">
        <v>343.96</v>
      </c>
    </row>
    <row r="5" spans="1:8">
      <c r="A5" s="98" t="s">
        <v>512</v>
      </c>
      <c r="B5" s="98" t="s">
        <v>78</v>
      </c>
      <c r="C5" s="99">
        <v>35</v>
      </c>
      <c r="D5" s="99">
        <v>201</v>
      </c>
      <c r="E5" s="99">
        <v>620</v>
      </c>
      <c r="F5" s="99">
        <v>48</v>
      </c>
      <c r="G5" s="99">
        <v>904</v>
      </c>
      <c r="H5" s="169">
        <v>502.01</v>
      </c>
    </row>
    <row r="6" spans="1:8">
      <c r="A6" s="98" t="s">
        <v>512</v>
      </c>
      <c r="B6" s="98" t="s">
        <v>96</v>
      </c>
      <c r="C6" s="99">
        <v>169</v>
      </c>
      <c r="D6" s="99">
        <v>187</v>
      </c>
      <c r="E6" s="99">
        <v>507</v>
      </c>
      <c r="F6" s="99">
        <v>24</v>
      </c>
      <c r="G6" s="99">
        <v>887</v>
      </c>
      <c r="H6" s="169">
        <v>617.80000000000007</v>
      </c>
    </row>
    <row r="7" spans="1:8">
      <c r="A7" s="98" t="s">
        <v>512</v>
      </c>
      <c r="B7" s="98" t="s">
        <v>97</v>
      </c>
      <c r="C7" s="99">
        <v>737</v>
      </c>
      <c r="D7" s="99">
        <v>258</v>
      </c>
      <c r="E7" s="99">
        <v>565</v>
      </c>
      <c r="F7" s="99">
        <v>30</v>
      </c>
      <c r="G7" s="99">
        <v>1590</v>
      </c>
      <c r="H7" s="169">
        <v>796.04</v>
      </c>
    </row>
    <row r="8" spans="1:8">
      <c r="A8" s="98" t="s">
        <v>512</v>
      </c>
      <c r="B8" s="98" t="s">
        <v>98</v>
      </c>
      <c r="C8" s="99">
        <v>2937</v>
      </c>
      <c r="D8" s="99">
        <v>531</v>
      </c>
      <c r="E8" s="99">
        <v>478</v>
      </c>
      <c r="F8" s="99">
        <v>36</v>
      </c>
      <c r="G8" s="99">
        <v>3982</v>
      </c>
      <c r="H8" s="169">
        <v>823.2</v>
      </c>
    </row>
    <row r="9" spans="1:8">
      <c r="A9" s="98" t="s">
        <v>512</v>
      </c>
      <c r="B9" s="98" t="s">
        <v>99</v>
      </c>
      <c r="C9" s="99">
        <v>3814</v>
      </c>
      <c r="D9" s="99">
        <v>676</v>
      </c>
      <c r="E9" s="99">
        <v>168</v>
      </c>
      <c r="F9" s="99">
        <v>41</v>
      </c>
      <c r="G9" s="99">
        <v>4699</v>
      </c>
      <c r="H9" s="169">
        <v>593.26</v>
      </c>
    </row>
    <row r="10" spans="1:8">
      <c r="A10" s="98" t="s">
        <v>512</v>
      </c>
      <c r="B10" s="98" t="s">
        <v>100</v>
      </c>
      <c r="C10" s="99">
        <v>561</v>
      </c>
      <c r="D10" s="99">
        <v>854</v>
      </c>
      <c r="E10" s="99">
        <v>43</v>
      </c>
      <c r="F10" s="99">
        <v>67</v>
      </c>
      <c r="G10" s="99">
        <v>1525</v>
      </c>
      <c r="H10" s="169">
        <v>654.85</v>
      </c>
    </row>
    <row r="11" spans="1:8">
      <c r="A11" s="98" t="s">
        <v>512</v>
      </c>
      <c r="B11" s="98" t="s">
        <v>101</v>
      </c>
      <c r="C11" s="99">
        <v>116</v>
      </c>
      <c r="D11" s="99">
        <v>790</v>
      </c>
      <c r="E11" s="99">
        <v>30</v>
      </c>
      <c r="F11" s="99">
        <v>79</v>
      </c>
      <c r="G11" s="99">
        <v>1015</v>
      </c>
      <c r="H11" s="169">
        <v>608.43000000000006</v>
      </c>
    </row>
    <row r="12" spans="1:8">
      <c r="A12" s="98" t="s">
        <v>512</v>
      </c>
      <c r="B12" s="98" t="s">
        <v>102</v>
      </c>
      <c r="C12" s="99">
        <v>38</v>
      </c>
      <c r="D12" s="99">
        <v>767</v>
      </c>
      <c r="E12" s="99">
        <v>27</v>
      </c>
      <c r="F12" s="99">
        <v>157</v>
      </c>
      <c r="G12" s="99">
        <v>989</v>
      </c>
      <c r="H12" s="169">
        <v>598.78</v>
      </c>
    </row>
    <row r="13" spans="1:8">
      <c r="A13" s="98" t="s">
        <v>512</v>
      </c>
      <c r="B13" s="98" t="s">
        <v>110</v>
      </c>
      <c r="C13" s="99">
        <v>15</v>
      </c>
      <c r="D13" s="99">
        <v>460</v>
      </c>
      <c r="E13" s="99">
        <v>27</v>
      </c>
      <c r="F13" s="99">
        <v>188</v>
      </c>
      <c r="G13" s="99">
        <v>690</v>
      </c>
      <c r="H13" s="169">
        <v>615.70000000000005</v>
      </c>
    </row>
    <row r="14" spans="1:8">
      <c r="A14" s="98" t="s">
        <v>512</v>
      </c>
      <c r="B14" s="98" t="s">
        <v>111</v>
      </c>
      <c r="C14" s="99">
        <v>7</v>
      </c>
      <c r="D14" s="99">
        <v>115</v>
      </c>
      <c r="E14" s="99">
        <v>11</v>
      </c>
      <c r="F14" s="99">
        <v>81</v>
      </c>
      <c r="G14" s="99">
        <v>214</v>
      </c>
      <c r="H14" s="169">
        <v>670.86</v>
      </c>
    </row>
    <row r="15" spans="1:8">
      <c r="A15" s="98" t="s">
        <v>512</v>
      </c>
      <c r="B15" s="98" t="s">
        <v>112</v>
      </c>
      <c r="C15" s="99">
        <v>1</v>
      </c>
      <c r="D15" s="99">
        <v>9</v>
      </c>
      <c r="E15" s="99">
        <v>3</v>
      </c>
      <c r="F15" s="99">
        <v>25</v>
      </c>
      <c r="G15" s="99">
        <v>38</v>
      </c>
      <c r="H15" s="169">
        <v>747.05</v>
      </c>
    </row>
    <row r="16" spans="1:8">
      <c r="A16" s="98" t="s">
        <v>512</v>
      </c>
      <c r="B16" s="98" t="s">
        <v>429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169">
        <v>0</v>
      </c>
    </row>
    <row r="17" spans="1:8">
      <c r="A17" s="98" t="s">
        <v>512</v>
      </c>
      <c r="B17" s="98" t="s">
        <v>496</v>
      </c>
      <c r="C17" s="99">
        <v>8430</v>
      </c>
      <c r="D17" s="99">
        <v>5405</v>
      </c>
      <c r="E17" s="99">
        <v>2502</v>
      </c>
      <c r="F17" s="99">
        <v>810</v>
      </c>
      <c r="G17" s="99">
        <v>17147</v>
      </c>
      <c r="H17" s="169">
        <v>661.9</v>
      </c>
    </row>
    <row r="18" spans="1:8">
      <c r="A18" s="98" t="s">
        <v>425</v>
      </c>
      <c r="B18" s="98" t="s">
        <v>77</v>
      </c>
      <c r="C18" s="99">
        <v>0</v>
      </c>
      <c r="D18" s="99">
        <v>111</v>
      </c>
      <c r="E18" s="99">
        <v>0</v>
      </c>
      <c r="F18" s="99">
        <v>0</v>
      </c>
      <c r="G18" s="99">
        <v>111</v>
      </c>
      <c r="H18" s="169">
        <v>342.53</v>
      </c>
    </row>
    <row r="19" spans="1:8">
      <c r="A19" s="98" t="s">
        <v>425</v>
      </c>
      <c r="B19" s="98" t="s">
        <v>78</v>
      </c>
      <c r="C19" s="99">
        <v>14</v>
      </c>
      <c r="D19" s="99">
        <v>28</v>
      </c>
      <c r="E19" s="99">
        <v>7</v>
      </c>
      <c r="F19" s="99">
        <v>0</v>
      </c>
      <c r="G19" s="99">
        <v>49</v>
      </c>
      <c r="H19" s="169">
        <v>807.85</v>
      </c>
    </row>
    <row r="20" spans="1:8">
      <c r="A20" s="98" t="s">
        <v>425</v>
      </c>
      <c r="B20" s="98" t="s">
        <v>96</v>
      </c>
      <c r="C20" s="99">
        <v>31</v>
      </c>
      <c r="D20" s="99">
        <v>26</v>
      </c>
      <c r="E20" s="99">
        <v>4</v>
      </c>
      <c r="F20" s="99">
        <v>0</v>
      </c>
      <c r="G20" s="99">
        <v>61</v>
      </c>
      <c r="H20" s="169">
        <v>909.3</v>
      </c>
    </row>
    <row r="21" spans="1:8">
      <c r="A21" s="98" t="s">
        <v>425</v>
      </c>
      <c r="B21" s="98" t="s">
        <v>97</v>
      </c>
      <c r="C21" s="99">
        <v>152</v>
      </c>
      <c r="D21" s="99">
        <v>31</v>
      </c>
      <c r="E21" s="99">
        <v>4</v>
      </c>
      <c r="F21" s="99">
        <v>0</v>
      </c>
      <c r="G21" s="99">
        <v>187</v>
      </c>
      <c r="H21" s="169">
        <v>899.29</v>
      </c>
    </row>
    <row r="22" spans="1:8">
      <c r="A22" s="98" t="s">
        <v>425</v>
      </c>
      <c r="B22" s="98" t="s">
        <v>98</v>
      </c>
      <c r="C22" s="99">
        <v>285</v>
      </c>
      <c r="D22" s="99">
        <v>29</v>
      </c>
      <c r="E22" s="99">
        <v>2</v>
      </c>
      <c r="F22" s="99">
        <v>0</v>
      </c>
      <c r="G22" s="99">
        <v>316</v>
      </c>
      <c r="H22" s="169">
        <v>972.59</v>
      </c>
    </row>
    <row r="23" spans="1:8">
      <c r="A23" s="98" t="s">
        <v>425</v>
      </c>
      <c r="B23" s="98" t="s">
        <v>99</v>
      </c>
      <c r="C23" s="99">
        <v>217</v>
      </c>
      <c r="D23" s="99">
        <v>22</v>
      </c>
      <c r="E23" s="99">
        <v>1</v>
      </c>
      <c r="F23" s="99">
        <v>6</v>
      </c>
      <c r="G23" s="99">
        <v>246</v>
      </c>
      <c r="H23" s="169">
        <v>1141.33</v>
      </c>
    </row>
    <row r="24" spans="1:8">
      <c r="A24" s="98" t="s">
        <v>425</v>
      </c>
      <c r="B24" s="98" t="s">
        <v>100</v>
      </c>
      <c r="C24" s="99">
        <v>12</v>
      </c>
      <c r="D24" s="99">
        <v>16</v>
      </c>
      <c r="E24" s="99">
        <v>0</v>
      </c>
      <c r="F24" s="99">
        <v>1</v>
      </c>
      <c r="G24" s="99">
        <v>29</v>
      </c>
      <c r="H24" s="169">
        <v>755.93</v>
      </c>
    </row>
    <row r="25" spans="1:8">
      <c r="A25" s="98" t="s">
        <v>425</v>
      </c>
      <c r="B25" s="98" t="s">
        <v>101</v>
      </c>
      <c r="C25" s="99">
        <v>4</v>
      </c>
      <c r="D25" s="99">
        <v>17</v>
      </c>
      <c r="E25" s="99">
        <v>0</v>
      </c>
      <c r="F25" s="99">
        <v>6</v>
      </c>
      <c r="G25" s="99">
        <v>27</v>
      </c>
      <c r="H25" s="169">
        <v>649.14</v>
      </c>
    </row>
    <row r="26" spans="1:8">
      <c r="A26" s="98" t="s">
        <v>425</v>
      </c>
      <c r="B26" s="98" t="s">
        <v>102</v>
      </c>
      <c r="C26" s="99">
        <v>2</v>
      </c>
      <c r="D26" s="99">
        <v>11</v>
      </c>
      <c r="E26" s="99">
        <v>0</v>
      </c>
      <c r="F26" s="99">
        <v>0</v>
      </c>
      <c r="G26" s="99">
        <v>13</v>
      </c>
      <c r="H26" s="169">
        <v>648.6</v>
      </c>
    </row>
    <row r="27" spans="1:8">
      <c r="A27" s="98" t="s">
        <v>425</v>
      </c>
      <c r="B27" s="98" t="s">
        <v>110</v>
      </c>
      <c r="C27" s="99">
        <v>0</v>
      </c>
      <c r="D27" s="99">
        <v>15</v>
      </c>
      <c r="E27" s="99">
        <v>0</v>
      </c>
      <c r="F27" s="99">
        <v>0</v>
      </c>
      <c r="G27" s="99">
        <v>15</v>
      </c>
      <c r="H27" s="169">
        <v>390.29</v>
      </c>
    </row>
    <row r="28" spans="1:8">
      <c r="A28" s="98" t="s">
        <v>425</v>
      </c>
      <c r="B28" s="98" t="s">
        <v>111</v>
      </c>
      <c r="C28" s="99">
        <v>0</v>
      </c>
      <c r="D28" s="99">
        <v>12</v>
      </c>
      <c r="E28" s="99">
        <v>0</v>
      </c>
      <c r="F28" s="99">
        <v>0</v>
      </c>
      <c r="G28" s="99">
        <v>12</v>
      </c>
      <c r="H28" s="169">
        <v>282.5</v>
      </c>
    </row>
    <row r="29" spans="1:8">
      <c r="A29" s="98" t="s">
        <v>425</v>
      </c>
      <c r="B29" s="98" t="s">
        <v>112</v>
      </c>
      <c r="C29" s="99">
        <v>0</v>
      </c>
      <c r="D29" s="99">
        <v>4</v>
      </c>
      <c r="E29" s="99">
        <v>0</v>
      </c>
      <c r="F29" s="99">
        <v>0</v>
      </c>
      <c r="G29" s="99">
        <v>4</v>
      </c>
      <c r="H29" s="169">
        <v>278.08</v>
      </c>
    </row>
    <row r="30" spans="1:8">
      <c r="A30" s="98" t="s">
        <v>425</v>
      </c>
      <c r="B30" s="98" t="s">
        <v>429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169">
        <v>0</v>
      </c>
    </row>
    <row r="31" spans="1:8">
      <c r="A31" s="98" t="s">
        <v>425</v>
      </c>
      <c r="B31" s="98" t="s">
        <v>496</v>
      </c>
      <c r="C31" s="99">
        <v>717</v>
      </c>
      <c r="D31" s="99">
        <v>322</v>
      </c>
      <c r="E31" s="99">
        <v>18</v>
      </c>
      <c r="F31" s="99">
        <v>13</v>
      </c>
      <c r="G31" s="99">
        <v>1070</v>
      </c>
      <c r="H31" s="169">
        <v>885.59</v>
      </c>
    </row>
    <row r="32" spans="1:8">
      <c r="A32" s="98" t="s">
        <v>503</v>
      </c>
      <c r="B32" s="98" t="s">
        <v>77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169">
        <v>0</v>
      </c>
    </row>
    <row r="33" spans="1:8">
      <c r="A33" s="98" t="s">
        <v>503</v>
      </c>
      <c r="B33" s="98" t="s">
        <v>78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169">
        <v>0</v>
      </c>
    </row>
    <row r="34" spans="1:8">
      <c r="A34" s="98" t="s">
        <v>503</v>
      </c>
      <c r="B34" s="98" t="s">
        <v>96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169">
        <v>0</v>
      </c>
    </row>
    <row r="35" spans="1:8">
      <c r="A35" s="98" t="s">
        <v>503</v>
      </c>
      <c r="B35" s="98" t="s">
        <v>97</v>
      </c>
      <c r="C35" s="99">
        <v>4</v>
      </c>
      <c r="D35" s="99">
        <v>0</v>
      </c>
      <c r="E35" s="99">
        <v>0</v>
      </c>
      <c r="F35" s="99">
        <v>0</v>
      </c>
      <c r="G35" s="99">
        <v>4</v>
      </c>
      <c r="H35" s="169">
        <v>2259.38</v>
      </c>
    </row>
    <row r="36" spans="1:8">
      <c r="A36" s="98" t="s">
        <v>503</v>
      </c>
      <c r="B36" s="98" t="s">
        <v>98</v>
      </c>
      <c r="C36" s="99">
        <v>2</v>
      </c>
      <c r="D36" s="99">
        <v>0</v>
      </c>
      <c r="E36" s="99">
        <v>0</v>
      </c>
      <c r="F36" s="99">
        <v>0</v>
      </c>
      <c r="G36" s="99">
        <v>2</v>
      </c>
      <c r="H36" s="169">
        <v>1782.69</v>
      </c>
    </row>
    <row r="37" spans="1:8">
      <c r="A37" s="98" t="s">
        <v>503</v>
      </c>
      <c r="B37" s="98" t="s">
        <v>99</v>
      </c>
      <c r="C37" s="99">
        <v>0</v>
      </c>
      <c r="D37" s="99">
        <v>1</v>
      </c>
      <c r="E37" s="99">
        <v>0</v>
      </c>
      <c r="F37" s="99">
        <v>0</v>
      </c>
      <c r="G37" s="99">
        <v>1</v>
      </c>
      <c r="H37" s="169">
        <v>1429.61</v>
      </c>
    </row>
    <row r="38" spans="1:8">
      <c r="A38" s="98" t="s">
        <v>503</v>
      </c>
      <c r="B38" s="98" t="s">
        <v>100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  <c r="H38" s="169">
        <v>0</v>
      </c>
    </row>
    <row r="39" spans="1:8">
      <c r="A39" s="98" t="s">
        <v>503</v>
      </c>
      <c r="B39" s="98" t="s">
        <v>101</v>
      </c>
      <c r="C39" s="99">
        <v>0</v>
      </c>
      <c r="D39" s="99">
        <v>1</v>
      </c>
      <c r="E39" s="99">
        <v>0</v>
      </c>
      <c r="F39" s="99">
        <v>0</v>
      </c>
      <c r="G39" s="99">
        <v>1</v>
      </c>
      <c r="H39" s="169">
        <v>741.66</v>
      </c>
    </row>
    <row r="40" spans="1:8">
      <c r="A40" s="98" t="s">
        <v>503</v>
      </c>
      <c r="B40" s="98" t="s">
        <v>102</v>
      </c>
      <c r="C40" s="99">
        <v>0</v>
      </c>
      <c r="D40" s="99">
        <v>0</v>
      </c>
      <c r="E40" s="99">
        <v>0</v>
      </c>
      <c r="F40" s="99">
        <v>0</v>
      </c>
      <c r="G40" s="99">
        <v>0</v>
      </c>
      <c r="H40" s="169">
        <v>0</v>
      </c>
    </row>
    <row r="41" spans="1:8">
      <c r="A41" s="98" t="s">
        <v>503</v>
      </c>
      <c r="B41" s="98" t="s">
        <v>110</v>
      </c>
      <c r="C41" s="99">
        <v>0</v>
      </c>
      <c r="D41" s="99">
        <v>1</v>
      </c>
      <c r="E41" s="99">
        <v>1</v>
      </c>
      <c r="F41" s="99">
        <v>0</v>
      </c>
      <c r="G41" s="99">
        <v>2</v>
      </c>
      <c r="H41" s="169">
        <v>1059.29</v>
      </c>
    </row>
    <row r="42" spans="1:8">
      <c r="A42" s="98" t="s">
        <v>503</v>
      </c>
      <c r="B42" s="98" t="s">
        <v>111</v>
      </c>
      <c r="C42" s="99">
        <v>0</v>
      </c>
      <c r="D42" s="99">
        <v>1</v>
      </c>
      <c r="E42" s="99">
        <v>0</v>
      </c>
      <c r="F42" s="99">
        <v>0</v>
      </c>
      <c r="G42" s="99">
        <v>1</v>
      </c>
      <c r="H42" s="169">
        <v>765.3</v>
      </c>
    </row>
    <row r="43" spans="1:8">
      <c r="A43" s="98" t="s">
        <v>503</v>
      </c>
      <c r="B43" s="98" t="s">
        <v>112</v>
      </c>
      <c r="C43" s="99">
        <v>0</v>
      </c>
      <c r="D43" s="99">
        <v>0</v>
      </c>
      <c r="E43" s="99">
        <v>0</v>
      </c>
      <c r="F43" s="99">
        <v>0</v>
      </c>
      <c r="G43" s="99">
        <v>0</v>
      </c>
      <c r="H43" s="169">
        <v>0</v>
      </c>
    </row>
    <row r="44" spans="1:8">
      <c r="A44" s="98" t="s">
        <v>503</v>
      </c>
      <c r="B44" s="98" t="s">
        <v>429</v>
      </c>
      <c r="C44" s="99">
        <v>0</v>
      </c>
      <c r="D44" s="99">
        <v>0</v>
      </c>
      <c r="E44" s="99">
        <v>0</v>
      </c>
      <c r="F44" s="99">
        <v>0</v>
      </c>
      <c r="G44" s="99">
        <v>0</v>
      </c>
      <c r="H44" s="169">
        <v>0</v>
      </c>
    </row>
    <row r="45" spans="1:8">
      <c r="A45" s="98" t="s">
        <v>503</v>
      </c>
      <c r="B45" s="98" t="s">
        <v>496</v>
      </c>
      <c r="C45" s="99">
        <v>6</v>
      </c>
      <c r="D45" s="99">
        <v>4</v>
      </c>
      <c r="E45" s="99">
        <v>1</v>
      </c>
      <c r="F45" s="99">
        <v>0</v>
      </c>
      <c r="G45" s="99">
        <v>11</v>
      </c>
      <c r="H45" s="169">
        <v>1605.28</v>
      </c>
    </row>
    <row r="46" spans="1:8">
      <c r="A46" s="98" t="s">
        <v>566</v>
      </c>
      <c r="B46" s="98" t="s">
        <v>77</v>
      </c>
      <c r="C46" s="99">
        <v>0</v>
      </c>
      <c r="D46" s="99">
        <v>233</v>
      </c>
      <c r="E46" s="99">
        <v>0</v>
      </c>
      <c r="F46" s="99">
        <v>0</v>
      </c>
      <c r="G46" s="99">
        <v>233</v>
      </c>
      <c r="H46" s="169">
        <v>66.680000000000007</v>
      </c>
    </row>
    <row r="47" spans="1:8">
      <c r="A47" s="98" t="s">
        <v>566</v>
      </c>
      <c r="B47" s="98" t="s">
        <v>78</v>
      </c>
      <c r="C47" s="99">
        <v>31</v>
      </c>
      <c r="D47" s="99">
        <v>121</v>
      </c>
      <c r="E47" s="99">
        <v>206</v>
      </c>
      <c r="F47" s="99">
        <v>0</v>
      </c>
      <c r="G47" s="99">
        <v>358</v>
      </c>
      <c r="H47" s="169">
        <v>110.64</v>
      </c>
    </row>
    <row r="48" spans="1:8">
      <c r="A48" s="98" t="s">
        <v>566</v>
      </c>
      <c r="B48" s="98" t="s">
        <v>96</v>
      </c>
      <c r="C48" s="99">
        <v>92</v>
      </c>
      <c r="D48" s="99">
        <v>152</v>
      </c>
      <c r="E48" s="99">
        <v>186</v>
      </c>
      <c r="F48" s="99">
        <v>0</v>
      </c>
      <c r="G48" s="99">
        <v>430</v>
      </c>
      <c r="H48" s="169">
        <v>192.18</v>
      </c>
    </row>
    <row r="49" spans="1:8">
      <c r="A49" s="98" t="s">
        <v>566</v>
      </c>
      <c r="B49" s="98" t="s">
        <v>97</v>
      </c>
      <c r="C49" s="99">
        <v>459</v>
      </c>
      <c r="D49" s="99">
        <v>361</v>
      </c>
      <c r="E49" s="99">
        <v>236</v>
      </c>
      <c r="F49" s="99">
        <v>0</v>
      </c>
      <c r="G49" s="99">
        <v>1056</v>
      </c>
      <c r="H49" s="169">
        <v>214.29</v>
      </c>
    </row>
    <row r="50" spans="1:8">
      <c r="A50" s="98" t="s">
        <v>566</v>
      </c>
      <c r="B50" s="98" t="s">
        <v>98</v>
      </c>
      <c r="C50" s="99">
        <v>998</v>
      </c>
      <c r="D50" s="99">
        <v>843</v>
      </c>
      <c r="E50" s="99">
        <v>168</v>
      </c>
      <c r="F50" s="99">
        <v>0</v>
      </c>
      <c r="G50" s="99">
        <v>2009</v>
      </c>
      <c r="H50" s="169">
        <v>216.04</v>
      </c>
    </row>
    <row r="51" spans="1:8">
      <c r="A51" s="98" t="s">
        <v>566</v>
      </c>
      <c r="B51" s="98" t="s">
        <v>99</v>
      </c>
      <c r="C51" s="99">
        <v>446</v>
      </c>
      <c r="D51" s="99">
        <v>1258</v>
      </c>
      <c r="E51" s="99">
        <v>46</v>
      </c>
      <c r="F51" s="99">
        <v>0</v>
      </c>
      <c r="G51" s="99">
        <v>1750</v>
      </c>
      <c r="H51" s="169">
        <v>180.09</v>
      </c>
    </row>
    <row r="52" spans="1:8">
      <c r="A52" s="98" t="s">
        <v>566</v>
      </c>
      <c r="B52" s="98" t="s">
        <v>100</v>
      </c>
      <c r="C52" s="99">
        <v>140</v>
      </c>
      <c r="D52" s="99">
        <v>1649</v>
      </c>
      <c r="E52" s="99">
        <v>8</v>
      </c>
      <c r="F52" s="99">
        <v>0</v>
      </c>
      <c r="G52" s="99">
        <v>1797</v>
      </c>
      <c r="H52" s="169">
        <v>161.97999999999999</v>
      </c>
    </row>
    <row r="53" spans="1:8">
      <c r="A53" s="98" t="s">
        <v>566</v>
      </c>
      <c r="B53" s="98" t="s">
        <v>101</v>
      </c>
      <c r="C53" s="99">
        <v>6</v>
      </c>
      <c r="D53" s="99">
        <v>1441</v>
      </c>
      <c r="E53" s="99">
        <v>4</v>
      </c>
      <c r="F53" s="99">
        <v>0</v>
      </c>
      <c r="G53" s="99">
        <v>1451</v>
      </c>
      <c r="H53" s="169">
        <v>146.19</v>
      </c>
    </row>
    <row r="54" spans="1:8">
      <c r="A54" s="98" t="s">
        <v>566</v>
      </c>
      <c r="B54" s="98" t="s">
        <v>102</v>
      </c>
      <c r="C54" s="99">
        <v>3</v>
      </c>
      <c r="D54" s="99">
        <v>1442</v>
      </c>
      <c r="E54" s="99">
        <v>0</v>
      </c>
      <c r="F54" s="99">
        <v>0</v>
      </c>
      <c r="G54" s="99">
        <v>1445</v>
      </c>
      <c r="H54" s="169">
        <v>132.15</v>
      </c>
    </row>
    <row r="55" spans="1:8">
      <c r="A55" s="98" t="s">
        <v>566</v>
      </c>
      <c r="B55" s="98" t="s">
        <v>110</v>
      </c>
      <c r="C55" s="99">
        <v>1</v>
      </c>
      <c r="D55" s="99">
        <v>735</v>
      </c>
      <c r="E55" s="99">
        <v>0</v>
      </c>
      <c r="F55" s="99">
        <v>0</v>
      </c>
      <c r="G55" s="99">
        <v>736</v>
      </c>
      <c r="H55" s="169">
        <v>119.53</v>
      </c>
    </row>
    <row r="56" spans="1:8">
      <c r="A56" s="98" t="s">
        <v>566</v>
      </c>
      <c r="B56" s="98" t="s">
        <v>111</v>
      </c>
      <c r="C56" s="99">
        <v>1</v>
      </c>
      <c r="D56" s="99">
        <v>169</v>
      </c>
      <c r="E56" s="99">
        <v>0</v>
      </c>
      <c r="F56" s="99">
        <v>0</v>
      </c>
      <c r="G56" s="99">
        <v>170</v>
      </c>
      <c r="H56" s="169">
        <v>103.16</v>
      </c>
    </row>
    <row r="57" spans="1:8">
      <c r="A57" s="98" t="s">
        <v>566</v>
      </c>
      <c r="B57" s="98" t="s">
        <v>112</v>
      </c>
      <c r="C57" s="99">
        <v>1</v>
      </c>
      <c r="D57" s="99">
        <v>10</v>
      </c>
      <c r="E57" s="99">
        <v>0</v>
      </c>
      <c r="F57" s="99">
        <v>0</v>
      </c>
      <c r="G57" s="99">
        <v>11</v>
      </c>
      <c r="H57" s="169">
        <v>83.23</v>
      </c>
    </row>
    <row r="58" spans="1:8">
      <c r="A58" s="98" t="s">
        <v>566</v>
      </c>
      <c r="B58" s="98" t="s">
        <v>429</v>
      </c>
      <c r="C58" s="99">
        <v>0</v>
      </c>
      <c r="D58" s="99">
        <v>0</v>
      </c>
      <c r="E58" s="99">
        <v>0</v>
      </c>
      <c r="F58" s="99">
        <v>0</v>
      </c>
      <c r="G58" s="99">
        <v>0</v>
      </c>
      <c r="H58" s="169">
        <v>0</v>
      </c>
    </row>
    <row r="59" spans="1:8">
      <c r="A59" s="98" t="s">
        <v>566</v>
      </c>
      <c r="B59" s="98" t="s">
        <v>496</v>
      </c>
      <c r="C59" s="326">
        <v>2178</v>
      </c>
      <c r="D59" s="326">
        <v>8414</v>
      </c>
      <c r="E59" s="326">
        <v>854</v>
      </c>
      <c r="F59" s="326">
        <v>0</v>
      </c>
      <c r="G59" s="326">
        <v>11446</v>
      </c>
      <c r="H59" s="169">
        <v>167.21</v>
      </c>
    </row>
    <row r="60" spans="1:8">
      <c r="A60" s="98" t="s">
        <v>387</v>
      </c>
      <c r="B60" s="98" t="s">
        <v>77</v>
      </c>
      <c r="C60" s="99">
        <v>0</v>
      </c>
      <c r="D60" s="99">
        <v>0</v>
      </c>
      <c r="E60" s="99">
        <v>0</v>
      </c>
      <c r="F60" s="99">
        <v>0</v>
      </c>
      <c r="G60" s="99">
        <v>0</v>
      </c>
      <c r="H60" s="169">
        <v>0</v>
      </c>
    </row>
    <row r="61" spans="1:8">
      <c r="A61" s="98" t="s">
        <v>387</v>
      </c>
      <c r="B61" s="98" t="s">
        <v>78</v>
      </c>
      <c r="C61" s="99">
        <v>0</v>
      </c>
      <c r="D61" s="99">
        <v>0</v>
      </c>
      <c r="E61" s="99">
        <v>0</v>
      </c>
      <c r="F61" s="99">
        <v>0</v>
      </c>
      <c r="G61" s="99">
        <v>0</v>
      </c>
      <c r="H61" s="169">
        <v>0</v>
      </c>
    </row>
    <row r="62" spans="1:8">
      <c r="A62" s="98" t="s">
        <v>387</v>
      </c>
      <c r="B62" s="98" t="s">
        <v>96</v>
      </c>
      <c r="C62" s="99">
        <v>0</v>
      </c>
      <c r="D62" s="99">
        <v>0</v>
      </c>
      <c r="E62" s="99">
        <v>0</v>
      </c>
      <c r="F62" s="99">
        <v>0</v>
      </c>
      <c r="G62" s="99">
        <v>0</v>
      </c>
      <c r="H62" s="169">
        <v>0</v>
      </c>
    </row>
    <row r="63" spans="1:8">
      <c r="A63" s="98" t="s">
        <v>387</v>
      </c>
      <c r="B63" s="98" t="s">
        <v>97</v>
      </c>
      <c r="C63" s="99">
        <v>0</v>
      </c>
      <c r="D63" s="99">
        <v>0</v>
      </c>
      <c r="E63" s="99">
        <v>0</v>
      </c>
      <c r="F63" s="99">
        <v>0</v>
      </c>
      <c r="G63" s="99">
        <v>0</v>
      </c>
      <c r="H63" s="169">
        <v>0</v>
      </c>
    </row>
    <row r="64" spans="1:8">
      <c r="A64" s="98" t="s">
        <v>387</v>
      </c>
      <c r="B64" s="98" t="s">
        <v>98</v>
      </c>
      <c r="C64" s="99">
        <v>0</v>
      </c>
      <c r="D64" s="99">
        <v>0</v>
      </c>
      <c r="E64" s="99">
        <v>0</v>
      </c>
      <c r="F64" s="99">
        <v>0</v>
      </c>
      <c r="G64" s="99">
        <v>0</v>
      </c>
      <c r="H64" s="169">
        <v>0</v>
      </c>
    </row>
    <row r="65" spans="1:8">
      <c r="A65" s="98" t="s">
        <v>387</v>
      </c>
      <c r="B65" s="98" t="s">
        <v>99</v>
      </c>
      <c r="C65" s="99">
        <v>0</v>
      </c>
      <c r="D65" s="99">
        <v>0</v>
      </c>
      <c r="E65" s="99">
        <v>0</v>
      </c>
      <c r="F65" s="99">
        <v>0</v>
      </c>
      <c r="G65" s="99">
        <v>0</v>
      </c>
      <c r="H65" s="169">
        <v>0</v>
      </c>
    </row>
    <row r="66" spans="1:8">
      <c r="A66" s="98" t="s">
        <v>387</v>
      </c>
      <c r="B66" s="98" t="s">
        <v>100</v>
      </c>
      <c r="C66" s="99">
        <v>0</v>
      </c>
      <c r="D66" s="99">
        <v>0</v>
      </c>
      <c r="E66" s="99">
        <v>0</v>
      </c>
      <c r="F66" s="99">
        <v>0</v>
      </c>
      <c r="G66" s="99">
        <v>0</v>
      </c>
      <c r="H66" s="169">
        <v>0</v>
      </c>
    </row>
    <row r="67" spans="1:8">
      <c r="A67" s="98" t="s">
        <v>387</v>
      </c>
      <c r="B67" s="98" t="s">
        <v>101</v>
      </c>
      <c r="C67" s="99">
        <v>0</v>
      </c>
      <c r="D67" s="99">
        <v>0</v>
      </c>
      <c r="E67" s="99">
        <v>0</v>
      </c>
      <c r="F67" s="99">
        <v>0</v>
      </c>
      <c r="G67" s="99">
        <v>0</v>
      </c>
      <c r="H67" s="169">
        <v>0</v>
      </c>
    </row>
    <row r="68" spans="1:8">
      <c r="A68" s="98" t="s">
        <v>387</v>
      </c>
      <c r="B68" s="98" t="s">
        <v>102</v>
      </c>
      <c r="C68" s="99">
        <v>0</v>
      </c>
      <c r="D68" s="99">
        <v>0</v>
      </c>
      <c r="E68" s="99">
        <v>0</v>
      </c>
      <c r="F68" s="99">
        <v>0</v>
      </c>
      <c r="G68" s="99">
        <v>0</v>
      </c>
      <c r="H68" s="169">
        <v>0</v>
      </c>
    </row>
    <row r="69" spans="1:8">
      <c r="A69" s="98" t="s">
        <v>387</v>
      </c>
      <c r="B69" s="98" t="s">
        <v>110</v>
      </c>
      <c r="C69" s="99">
        <v>0</v>
      </c>
      <c r="D69" s="99">
        <v>0</v>
      </c>
      <c r="E69" s="99">
        <v>0</v>
      </c>
      <c r="F69" s="99">
        <v>0</v>
      </c>
      <c r="G69" s="99">
        <v>0</v>
      </c>
      <c r="H69" s="169">
        <v>0</v>
      </c>
    </row>
    <row r="70" spans="1:8">
      <c r="A70" s="98" t="s">
        <v>387</v>
      </c>
      <c r="B70" s="98" t="s">
        <v>111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169">
        <v>0</v>
      </c>
    </row>
    <row r="71" spans="1:8">
      <c r="A71" s="98" t="s">
        <v>387</v>
      </c>
      <c r="B71" s="98" t="s">
        <v>112</v>
      </c>
      <c r="C71" s="99">
        <v>0</v>
      </c>
      <c r="D71" s="99">
        <v>0</v>
      </c>
      <c r="E71" s="99">
        <v>0</v>
      </c>
      <c r="F71" s="99">
        <v>0</v>
      </c>
      <c r="G71" s="99">
        <v>0</v>
      </c>
      <c r="H71" s="169">
        <v>0</v>
      </c>
    </row>
    <row r="72" spans="1:8">
      <c r="A72" s="98" t="s">
        <v>387</v>
      </c>
      <c r="B72" s="98" t="s">
        <v>429</v>
      </c>
      <c r="C72" s="99">
        <v>0</v>
      </c>
      <c r="D72" s="99">
        <v>0</v>
      </c>
      <c r="E72" s="99">
        <v>0</v>
      </c>
      <c r="F72" s="99">
        <v>0</v>
      </c>
      <c r="G72" s="99">
        <v>0</v>
      </c>
      <c r="H72" s="169">
        <v>0</v>
      </c>
    </row>
    <row r="73" spans="1:8">
      <c r="A73" s="98" t="s">
        <v>387</v>
      </c>
      <c r="B73" s="98" t="s">
        <v>496</v>
      </c>
      <c r="C73" s="99">
        <v>0</v>
      </c>
      <c r="D73" s="99">
        <v>0</v>
      </c>
      <c r="E73" s="99">
        <v>0</v>
      </c>
      <c r="F73" s="99">
        <v>0</v>
      </c>
      <c r="G73" s="99">
        <v>0</v>
      </c>
      <c r="H73" s="169">
        <v>0</v>
      </c>
    </row>
    <row r="74" spans="1:8">
      <c r="A74" s="98" t="s">
        <v>603</v>
      </c>
      <c r="B74" s="98" t="s">
        <v>77</v>
      </c>
      <c r="C74" s="99">
        <v>0</v>
      </c>
      <c r="D74" s="99">
        <v>0</v>
      </c>
      <c r="E74" s="99">
        <v>0</v>
      </c>
      <c r="F74" s="99">
        <v>0</v>
      </c>
      <c r="G74" s="99">
        <v>0</v>
      </c>
      <c r="H74" s="169">
        <v>0</v>
      </c>
    </row>
    <row r="75" spans="1:8">
      <c r="A75" s="98" t="s">
        <v>603</v>
      </c>
      <c r="B75" s="98" t="s">
        <v>78</v>
      </c>
      <c r="C75" s="99">
        <v>0</v>
      </c>
      <c r="D75" s="99">
        <v>0</v>
      </c>
      <c r="E75" s="99">
        <v>0</v>
      </c>
      <c r="F75" s="99">
        <v>0</v>
      </c>
      <c r="G75" s="99">
        <v>0</v>
      </c>
      <c r="H75" s="169">
        <v>0</v>
      </c>
    </row>
    <row r="76" spans="1:8">
      <c r="A76" s="98" t="s">
        <v>603</v>
      </c>
      <c r="B76" s="98" t="s">
        <v>96</v>
      </c>
      <c r="C76" s="99">
        <v>0</v>
      </c>
      <c r="D76" s="99">
        <v>0</v>
      </c>
      <c r="E76" s="99">
        <v>0</v>
      </c>
      <c r="F76" s="99">
        <v>0</v>
      </c>
      <c r="G76" s="99">
        <v>0</v>
      </c>
      <c r="H76" s="169">
        <v>0</v>
      </c>
    </row>
    <row r="77" spans="1:8">
      <c r="A77" s="98" t="s">
        <v>603</v>
      </c>
      <c r="B77" s="98" t="s">
        <v>97</v>
      </c>
      <c r="C77" s="99">
        <v>0</v>
      </c>
      <c r="D77" s="99">
        <v>0</v>
      </c>
      <c r="E77" s="99">
        <v>0</v>
      </c>
      <c r="F77" s="99">
        <v>0</v>
      </c>
      <c r="G77" s="99">
        <v>0</v>
      </c>
      <c r="H77" s="169">
        <v>0</v>
      </c>
    </row>
    <row r="78" spans="1:8">
      <c r="A78" s="98" t="s">
        <v>603</v>
      </c>
      <c r="B78" s="98" t="s">
        <v>98</v>
      </c>
      <c r="C78" s="99">
        <v>0</v>
      </c>
      <c r="D78" s="99">
        <v>0</v>
      </c>
      <c r="E78" s="99">
        <v>0</v>
      </c>
      <c r="F78" s="99">
        <v>1</v>
      </c>
      <c r="G78" s="99">
        <v>1</v>
      </c>
      <c r="H78" s="169">
        <v>360</v>
      </c>
    </row>
    <row r="79" spans="1:8">
      <c r="A79" s="98" t="s">
        <v>603</v>
      </c>
      <c r="B79" s="98" t="s">
        <v>99</v>
      </c>
      <c r="C79" s="99">
        <v>0</v>
      </c>
      <c r="D79" s="99">
        <v>0</v>
      </c>
      <c r="E79" s="99">
        <v>0</v>
      </c>
      <c r="F79" s="99">
        <v>172</v>
      </c>
      <c r="G79" s="99">
        <v>172</v>
      </c>
      <c r="H79" s="169">
        <v>297.48</v>
      </c>
    </row>
    <row r="80" spans="1:8">
      <c r="A80" s="98" t="s">
        <v>603</v>
      </c>
      <c r="B80" s="98" t="s">
        <v>100</v>
      </c>
      <c r="C80" s="99">
        <v>0</v>
      </c>
      <c r="D80" s="99">
        <v>0</v>
      </c>
      <c r="E80" s="99">
        <v>0</v>
      </c>
      <c r="F80" s="99">
        <v>56</v>
      </c>
      <c r="G80" s="99">
        <v>56</v>
      </c>
      <c r="H80" s="169">
        <v>283.2</v>
      </c>
    </row>
    <row r="81" spans="1:8">
      <c r="A81" s="98" t="s">
        <v>603</v>
      </c>
      <c r="B81" s="98" t="s">
        <v>101</v>
      </c>
      <c r="C81" s="99">
        <v>0</v>
      </c>
      <c r="D81" s="99">
        <v>0</v>
      </c>
      <c r="E81" s="99">
        <v>0</v>
      </c>
      <c r="F81" s="99">
        <v>12</v>
      </c>
      <c r="G81" s="99">
        <v>12</v>
      </c>
      <c r="H81" s="169">
        <v>208.41</v>
      </c>
    </row>
    <row r="82" spans="1:8">
      <c r="A82" s="98" t="s">
        <v>603</v>
      </c>
      <c r="B82" s="98" t="s">
        <v>102</v>
      </c>
      <c r="C82" s="99">
        <v>0</v>
      </c>
      <c r="D82" s="99">
        <v>0</v>
      </c>
      <c r="E82" s="99">
        <v>0</v>
      </c>
      <c r="F82" s="99">
        <v>6</v>
      </c>
      <c r="G82" s="99">
        <v>6</v>
      </c>
      <c r="H82" s="169">
        <v>182.35</v>
      </c>
    </row>
    <row r="83" spans="1:8">
      <c r="A83" s="98" t="s">
        <v>603</v>
      </c>
      <c r="B83" s="98" t="s">
        <v>110</v>
      </c>
      <c r="C83" s="99">
        <v>0</v>
      </c>
      <c r="D83" s="99">
        <v>0</v>
      </c>
      <c r="E83" s="99">
        <v>0</v>
      </c>
      <c r="F83" s="99">
        <v>6</v>
      </c>
      <c r="G83" s="99">
        <v>6</v>
      </c>
      <c r="H83" s="169">
        <v>235.11</v>
      </c>
    </row>
    <row r="84" spans="1:8">
      <c r="A84" s="98" t="s">
        <v>603</v>
      </c>
      <c r="B84" s="98" t="s">
        <v>111</v>
      </c>
      <c r="C84" s="99">
        <v>0</v>
      </c>
      <c r="D84" s="99">
        <v>0</v>
      </c>
      <c r="E84" s="99">
        <v>0</v>
      </c>
      <c r="F84" s="99">
        <v>1</v>
      </c>
      <c r="G84" s="99">
        <v>1</v>
      </c>
      <c r="H84" s="169">
        <v>119.07</v>
      </c>
    </row>
    <row r="85" spans="1:8">
      <c r="A85" s="98" t="s">
        <v>603</v>
      </c>
      <c r="B85" s="98" t="s">
        <v>112</v>
      </c>
      <c r="C85" s="99">
        <v>0</v>
      </c>
      <c r="D85" s="99">
        <v>0</v>
      </c>
      <c r="E85" s="99">
        <v>0</v>
      </c>
      <c r="F85" s="99">
        <v>0</v>
      </c>
      <c r="G85" s="99">
        <v>0</v>
      </c>
      <c r="H85" s="169">
        <v>0</v>
      </c>
    </row>
    <row r="86" spans="1:8">
      <c r="A86" s="98" t="s">
        <v>603</v>
      </c>
      <c r="B86" s="98" t="s">
        <v>429</v>
      </c>
      <c r="C86" s="99">
        <v>0</v>
      </c>
      <c r="D86" s="99">
        <v>0</v>
      </c>
      <c r="E86" s="99">
        <v>0</v>
      </c>
      <c r="F86" s="99">
        <v>0</v>
      </c>
      <c r="G86" s="99">
        <v>0</v>
      </c>
      <c r="H86" s="169">
        <v>0</v>
      </c>
    </row>
    <row r="87" spans="1:8">
      <c r="A87" s="98" t="s">
        <v>603</v>
      </c>
      <c r="B87" s="98" t="s">
        <v>496</v>
      </c>
      <c r="C87" s="99">
        <v>0</v>
      </c>
      <c r="D87" s="99">
        <v>0</v>
      </c>
      <c r="E87" s="99">
        <v>0</v>
      </c>
      <c r="F87" s="99">
        <v>254</v>
      </c>
      <c r="G87" s="99">
        <v>254</v>
      </c>
      <c r="H87" s="169">
        <v>285.47000000000003</v>
      </c>
    </row>
    <row r="88" spans="1:8">
      <c r="A88" s="169" t="s">
        <v>390</v>
      </c>
      <c r="B88" s="169" t="s">
        <v>77</v>
      </c>
      <c r="C88" s="169">
        <v>0</v>
      </c>
      <c r="D88" s="169">
        <v>0</v>
      </c>
      <c r="E88" s="169">
        <v>0</v>
      </c>
      <c r="F88" s="169">
        <v>0</v>
      </c>
      <c r="G88" s="169">
        <v>0</v>
      </c>
      <c r="H88" s="169">
        <v>0</v>
      </c>
    </row>
    <row r="89" spans="1:8">
      <c r="A89" s="169" t="s">
        <v>390</v>
      </c>
      <c r="B89" s="169" t="s">
        <v>78</v>
      </c>
      <c r="C89" s="169">
        <v>0</v>
      </c>
      <c r="D89" s="169">
        <v>0</v>
      </c>
      <c r="E89" s="169">
        <v>0</v>
      </c>
      <c r="F89" s="169">
        <v>0</v>
      </c>
      <c r="G89" s="169">
        <v>0</v>
      </c>
      <c r="H89" s="169">
        <v>0</v>
      </c>
    </row>
    <row r="90" spans="1:8">
      <c r="A90" s="169" t="s">
        <v>390</v>
      </c>
      <c r="B90" s="169" t="s">
        <v>96</v>
      </c>
      <c r="C90" s="169">
        <v>0</v>
      </c>
      <c r="D90" s="169">
        <v>0</v>
      </c>
      <c r="E90" s="169">
        <v>0</v>
      </c>
      <c r="F90" s="169">
        <v>0</v>
      </c>
      <c r="G90" s="169">
        <v>0</v>
      </c>
      <c r="H90" s="169">
        <v>0</v>
      </c>
    </row>
    <row r="91" spans="1:8">
      <c r="A91" s="169" t="s">
        <v>390</v>
      </c>
      <c r="B91" s="169" t="s">
        <v>97</v>
      </c>
      <c r="C91" s="169">
        <v>0</v>
      </c>
      <c r="D91" s="169">
        <v>0</v>
      </c>
      <c r="E91" s="169">
        <v>0</v>
      </c>
      <c r="F91" s="169">
        <v>0</v>
      </c>
      <c r="G91" s="169">
        <v>0</v>
      </c>
      <c r="H91" s="169">
        <v>0</v>
      </c>
    </row>
    <row r="92" spans="1:8">
      <c r="A92" s="169" t="s">
        <v>390</v>
      </c>
      <c r="B92" s="169" t="s">
        <v>98</v>
      </c>
      <c r="C92" s="169">
        <v>0</v>
      </c>
      <c r="D92" s="169">
        <v>0</v>
      </c>
      <c r="E92" s="169">
        <v>0</v>
      </c>
      <c r="F92" s="169">
        <v>0</v>
      </c>
      <c r="G92" s="169">
        <v>0</v>
      </c>
      <c r="H92" s="169">
        <v>0</v>
      </c>
    </row>
    <row r="93" spans="1:8">
      <c r="A93" s="169" t="s">
        <v>390</v>
      </c>
      <c r="B93" s="169" t="s">
        <v>99</v>
      </c>
      <c r="C93" s="169">
        <v>0</v>
      </c>
      <c r="D93" s="169">
        <v>0</v>
      </c>
      <c r="E93" s="169">
        <v>0</v>
      </c>
      <c r="F93" s="169">
        <v>0</v>
      </c>
      <c r="G93" s="169">
        <v>0</v>
      </c>
      <c r="H93" s="169">
        <v>0</v>
      </c>
    </row>
    <row r="94" spans="1:8">
      <c r="A94" s="169" t="s">
        <v>390</v>
      </c>
      <c r="B94" s="169" t="s">
        <v>100</v>
      </c>
      <c r="C94" s="169">
        <v>0</v>
      </c>
      <c r="D94" s="169">
        <v>0</v>
      </c>
      <c r="E94" s="169">
        <v>0</v>
      </c>
      <c r="F94" s="169">
        <v>0</v>
      </c>
      <c r="G94" s="169">
        <v>0</v>
      </c>
      <c r="H94" s="169">
        <v>0</v>
      </c>
    </row>
    <row r="95" spans="1:8">
      <c r="A95" s="169" t="s">
        <v>390</v>
      </c>
      <c r="B95" s="169" t="s">
        <v>101</v>
      </c>
      <c r="C95" s="169">
        <v>0</v>
      </c>
      <c r="D95" s="169">
        <v>0</v>
      </c>
      <c r="E95" s="169">
        <v>0</v>
      </c>
      <c r="F95" s="169">
        <v>0</v>
      </c>
      <c r="G95" s="169">
        <v>0</v>
      </c>
      <c r="H95" s="169">
        <v>0</v>
      </c>
    </row>
    <row r="96" spans="1:8">
      <c r="A96" s="169" t="s">
        <v>390</v>
      </c>
      <c r="B96" s="169" t="s">
        <v>102</v>
      </c>
      <c r="C96" s="169">
        <v>0</v>
      </c>
      <c r="D96" s="169">
        <v>0</v>
      </c>
      <c r="E96" s="169">
        <v>0</v>
      </c>
      <c r="F96" s="169">
        <v>0</v>
      </c>
      <c r="G96" s="169">
        <v>0</v>
      </c>
      <c r="H96" s="169">
        <v>0</v>
      </c>
    </row>
    <row r="97" spans="1:8">
      <c r="A97" s="169" t="s">
        <v>390</v>
      </c>
      <c r="B97" s="169" t="s">
        <v>110</v>
      </c>
      <c r="C97" s="169">
        <v>0</v>
      </c>
      <c r="D97" s="169">
        <v>0</v>
      </c>
      <c r="E97" s="169">
        <v>0</v>
      </c>
      <c r="F97" s="169">
        <v>0</v>
      </c>
      <c r="G97" s="169">
        <v>0</v>
      </c>
      <c r="H97" s="169">
        <v>0</v>
      </c>
    </row>
    <row r="98" spans="1:8">
      <c r="A98" s="169" t="s">
        <v>390</v>
      </c>
      <c r="B98" s="169" t="s">
        <v>111</v>
      </c>
      <c r="C98" s="169">
        <v>0</v>
      </c>
      <c r="D98" s="169">
        <v>0</v>
      </c>
      <c r="E98" s="169">
        <v>0</v>
      </c>
      <c r="F98" s="169">
        <v>0</v>
      </c>
      <c r="G98" s="169">
        <v>0</v>
      </c>
      <c r="H98" s="169">
        <v>0</v>
      </c>
    </row>
    <row r="99" spans="1:8">
      <c r="A99" s="169" t="s">
        <v>390</v>
      </c>
      <c r="B99" s="169" t="s">
        <v>112</v>
      </c>
      <c r="C99" s="169">
        <v>0</v>
      </c>
      <c r="D99" s="169">
        <v>0</v>
      </c>
      <c r="E99" s="169">
        <v>0</v>
      </c>
      <c r="F99" s="169">
        <v>0</v>
      </c>
      <c r="G99" s="169">
        <v>0</v>
      </c>
      <c r="H99" s="169">
        <v>0</v>
      </c>
    </row>
    <row r="100" spans="1:8">
      <c r="A100" s="169" t="s">
        <v>390</v>
      </c>
      <c r="B100" s="169" t="s">
        <v>429</v>
      </c>
      <c r="C100" s="169">
        <v>0</v>
      </c>
      <c r="D100" s="169">
        <v>0</v>
      </c>
      <c r="E100" s="169">
        <v>0</v>
      </c>
      <c r="F100" s="169">
        <v>0</v>
      </c>
      <c r="G100" s="169">
        <v>0</v>
      </c>
      <c r="H100" s="169">
        <v>0</v>
      </c>
    </row>
    <row r="101" spans="1:8">
      <c r="A101" s="169" t="s">
        <v>390</v>
      </c>
      <c r="B101" s="169" t="s">
        <v>496</v>
      </c>
      <c r="C101" s="169">
        <v>0</v>
      </c>
      <c r="D101" s="169">
        <v>0</v>
      </c>
      <c r="E101" s="169">
        <v>0</v>
      </c>
      <c r="F101" s="169">
        <v>0</v>
      </c>
      <c r="G101" s="169">
        <v>0</v>
      </c>
      <c r="H101" s="169">
        <v>0</v>
      </c>
    </row>
    <row r="113" spans="8:8">
      <c r="H113" s="432"/>
    </row>
    <row r="114" spans="8:8">
      <c r="H114" s="432"/>
    </row>
    <row r="115" spans="8:8">
      <c r="H115" s="432"/>
    </row>
    <row r="116" spans="8:8">
      <c r="H116" s="432"/>
    </row>
    <row r="117" spans="8:8">
      <c r="H117" s="432"/>
    </row>
    <row r="118" spans="8:8">
      <c r="H118" s="432"/>
    </row>
    <row r="119" spans="8:8">
      <c r="H119" s="432"/>
    </row>
    <row r="120" spans="8:8">
      <c r="H120" s="432"/>
    </row>
    <row r="121" spans="8:8">
      <c r="H121" s="432"/>
    </row>
    <row r="122" spans="8:8">
      <c r="H122" s="432"/>
    </row>
    <row r="123" spans="8:8">
      <c r="H123" s="432"/>
    </row>
    <row r="124" spans="8:8">
      <c r="H124" s="432"/>
    </row>
    <row r="125" spans="8:8">
      <c r="H125" s="432"/>
    </row>
    <row r="126" spans="8:8">
      <c r="H126" s="432"/>
    </row>
    <row r="127" spans="8:8">
      <c r="H127" s="432"/>
    </row>
    <row r="128" spans="8:8">
      <c r="H128" s="432"/>
    </row>
  </sheetData>
  <autoFilter ref="A3:H101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idika</cp:lastModifiedBy>
  <cp:lastPrinted>2017-06-19T07:53:49Z</cp:lastPrinted>
  <dcterms:created xsi:type="dcterms:W3CDTF">2013-05-29T08:54:11Z</dcterms:created>
  <dcterms:modified xsi:type="dcterms:W3CDTF">2021-11-17T11:49:29Z</dcterms:modified>
</cp:coreProperties>
</file>