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8" yWindow="1800" windowWidth="14448" windowHeight="10896" tabRatio="679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P8" i="28"/>
  <c r="Q8"/>
  <c r="R8"/>
  <c r="O8"/>
  <c r="K8"/>
  <c r="D8"/>
  <c r="E8"/>
  <c r="F8"/>
  <c r="G8"/>
  <c r="H8"/>
  <c r="I8"/>
  <c r="J8"/>
  <c r="C8"/>
  <c r="D8" i="33"/>
  <c r="E8"/>
  <c r="F8"/>
  <c r="G8"/>
  <c r="H8"/>
  <c r="I8"/>
  <c r="J8"/>
  <c r="K8"/>
  <c r="O8"/>
  <c r="P8"/>
  <c r="Q8"/>
  <c r="R8"/>
  <c r="C8"/>
  <c r="C7" i="41" l="1"/>
  <c r="B7"/>
  <c r="F90" i="30"/>
  <c r="E19" i="2"/>
  <c r="B19"/>
  <c r="C19"/>
  <c r="E29"/>
  <c r="B29"/>
  <c r="C29"/>
  <c r="C26" i="13"/>
  <c r="B87" i="7"/>
  <c r="C87"/>
  <c r="D87"/>
  <c r="E87"/>
  <c r="F87"/>
  <c r="G87"/>
  <c r="H87"/>
  <c r="C14" i="6"/>
  <c r="D14"/>
  <c r="E14"/>
  <c r="F14"/>
  <c r="G14"/>
  <c r="C57" i="5"/>
  <c r="D57"/>
  <c r="E57"/>
  <c r="F57"/>
  <c r="G57"/>
  <c r="H57"/>
  <c r="I57"/>
  <c r="J57"/>
  <c r="G59" i="10"/>
  <c r="C34" i="6" l="1"/>
  <c r="C25"/>
  <c r="C129" i="4"/>
  <c r="C56" i="9"/>
  <c r="D56"/>
  <c r="E56"/>
  <c r="F56"/>
  <c r="G56"/>
  <c r="H56"/>
  <c r="E9" i="2"/>
  <c r="C9"/>
  <c r="B9"/>
  <c r="B11" i="11" l="1"/>
  <c r="C11"/>
  <c r="B21"/>
  <c r="C21"/>
  <c r="B12" i="3" l="1"/>
  <c r="E12"/>
  <c r="H12"/>
  <c r="K12"/>
  <c r="B11" i="38"/>
  <c r="C11"/>
  <c r="B17"/>
  <c r="C17"/>
  <c r="D17" l="1"/>
  <c r="D11"/>
  <c r="H23" i="14"/>
  <c r="D59" i="10" l="1"/>
  <c r="E59"/>
  <c r="F59"/>
  <c r="B4" i="1" l="1"/>
  <c r="C4"/>
  <c r="B63" i="14"/>
  <c r="C63"/>
  <c r="E63"/>
  <c r="F63"/>
  <c r="H63"/>
  <c r="I63"/>
  <c r="K63"/>
  <c r="L63"/>
  <c r="B12" i="39"/>
  <c r="E12"/>
  <c r="H12"/>
  <c r="K12"/>
  <c r="B24"/>
  <c r="E24"/>
  <c r="H24"/>
  <c r="K24"/>
  <c r="D4" i="1" l="1"/>
  <c r="B44" i="3" l="1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C28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<sst xmlns="http://schemas.openxmlformats.org/spreadsheetml/2006/main" count="3500" uniqueCount="811">
  <si>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</si>
  <si>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</si>
  <si>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</si>
  <si>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</si>
  <si>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</si>
  <si>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</si>
  <si>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</si>
  <si>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</si>
  <si>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</si>
  <si>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</si>
  <si>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</si>
  <si>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</si>
  <si>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</si>
  <si>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</si>
  <si>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</si>
  <si>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</si>
  <si>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</si>
  <si>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</si>
  <si>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</si>
  <si>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</si>
  <si>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</si>
  <si>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</si>
  <si>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</si>
  <si>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</si>
  <si>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</si>
  <si>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</si>
  <si>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</si>
  <si>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</si>
  <si>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</si>
  <si>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</si>
  <si>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</si>
  <si>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</si>
  <si>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</si>
  <si>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</si>
  <si>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</si>
  <si>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</si>
  <si>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</si>
  <si>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</si>
  <si>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</si>
  <si>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</si>
  <si>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</si>
  <si>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</si>
  <si>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</si>
  <si>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</si>
  <si>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</si>
  <si>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</si>
  <si>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</si>
  <si>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</si>
  <si>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</si>
  <si>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</si>
  <si>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</si>
  <si>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</si>
  <si>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</si>
  <si>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</si>
  <si>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</si>
  <si>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</si>
  <si>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</si>
  <si>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</si>
  <si>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</si>
  <si>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</si>
  <si>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</si>
  <si>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</si>
  <si>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</si>
  <si>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</si>
  <si>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</si>
  <si>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</si>
  <si>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</si>
  <si>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</si>
  <si>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</si>
  <si>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</si>
  <si>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</si>
  <si>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</si>
  <si>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</si>
  <si>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</si>
  <si>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</si>
  <si>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</si>
  <si>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</si>
  <si>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</si>
  <si>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</si>
  <si>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</si>
  <si>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</si>
  <si>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</si>
  <si>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</si>
  <si>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</si>
  <si>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</si>
  <si>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</si>
  <si>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</si>
  <si>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</si>
  <si>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</si>
  <si>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</si>
  <si>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</si>
  <si>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</si>
  <si>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</si>
  <si>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</si>
  <si>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</si>
  <si>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</si>
  <si>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</si>
  <si>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</si>
  <si>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</si>
  <si>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</si>
  <si>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</si>
  <si>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</si>
  <si>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</si>
  <si>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</si>
  <si>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</si>
  <si>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</si>
  <si>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</si>
  <si>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</si>
  <si>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</si>
  <si>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</si>
  <si>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</si>
  <si>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</si>
  <si>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</si>
  <si>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</si>
  <si>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</si>
  <si>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</si>
  <si>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</si>
  <si>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</si>
  <si>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</si>
  <si>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</si>
  <si>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</si>
  <si>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</si>
  <si>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</si>
  <si>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</si>
  <si>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</si>
  <si>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</si>
  <si>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</si>
  <si>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</si>
  <si>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</si>
  <si>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</si>
  <si>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</si>
  <si>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</si>
  <si>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</si>
  <si>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</si>
  <si>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</si>
  <si>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</si>
  <si>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</si>
  <si>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</si>
  <si>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</si>
  <si>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</si>
  <si>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</si>
  <si>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</si>
  <si>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</si>
  <si>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</si>
  <si>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</si>
  <si>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</si>
  <si>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</si>
  <si>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</si>
  <si>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</si>
  <si>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</si>
  <si>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</si>
  <si>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</si>
  <si>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</si>
  <si>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</si>
  <si>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</si>
  <si>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</si>
  <si>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</si>
  <si>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</si>
  <si>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</si>
  <si>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</si>
  <si>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</si>
  <si>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</si>
  <si>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</si>
  <si>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</si>
  <si>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</si>
  <si>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</si>
  <si>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</si>
  <si>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</si>
  <si>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</si>
  <si>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</si>
  <si>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</si>
  <si>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</si>
  <si>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</si>
  <si>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</si>
  <si>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</si>
  <si>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</si>
  <si>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</si>
  <si>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</si>
  <si>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</si>
  <si>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</si>
  <si>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</si>
  <si>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</si>
  <si>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</si>
  <si>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</si>
  <si>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</si>
  <si>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</si>
  <si>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</si>
  <si>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</si>
  <si>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</si>
  <si>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</si>
  <si>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</si>
  <si>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</si>
  <si>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</si>
  <si>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</si>
  <si>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</si>
  <si>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</si>
  <si>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</si>
  <si>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</si>
  <si>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</si>
  <si>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</si>
  <si>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</si>
  <si>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</si>
  <si>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</si>
  <si>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</si>
  <si>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</si>
  <si>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</si>
  <si>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</si>
  <si>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</si>
  <si>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</si>
  <si>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</si>
  <si>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</si>
  <si>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</si>
  <si>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</si>
  <si>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</si>
  <si>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</si>
  <si>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</si>
  <si>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</si>
  <si>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</si>
  <si>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</si>
  <si>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</si>
  <si>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</si>
  <si>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</si>
  <si>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</si>
  <si>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</si>
  <si>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</si>
  <si>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</si>
  <si>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</si>
  <si>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</si>
  <si>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</si>
  <si>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</si>
  <si>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</si>
  <si>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</si>
  <si>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</si>
  <si>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</si>
  <si>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</si>
  <si>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</si>
  <si>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</si>
  <si>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</si>
  <si>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</si>
  <si>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</si>
  <si>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</si>
  <si>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</si>
  <si>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</si>
  <si>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</si>
  <si>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</si>
  <si>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</si>
  <si>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</si>
  <si>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</si>
  <si>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</si>
  <si>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</si>
  <si>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</si>
  <si>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</si>
  <si>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</si>
  <si>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</si>
  <si>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</si>
  <si>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</si>
  <si>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</si>
  <si>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</si>
  <si>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</si>
  <si>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</si>
  <si>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</si>
  <si>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</si>
  <si>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</si>
  <si>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</si>
  <si>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</si>
  <si>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</si>
  <si>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</si>
  <si>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</si>
  <si>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</si>
  <si>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</si>
  <si>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</si>
  <si>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</si>
  <si>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</si>
  <si>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</si>
  <si>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</si>
  <si>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</si>
  <si>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</si>
  <si>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</si>
  <si>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</si>
  <si>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</si>
  <si>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</si>
  <si>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</si>
  <si>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</si>
  <si>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</si>
  <si>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</si>
  <si>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</si>
  <si>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</si>
  <si>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</si>
  <si>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</si>
  <si>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</si>
  <si>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</si>
  <si>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</si>
  <si>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</si>
  <si>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</si>
  <si>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</si>
  <si>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</si>
  <si>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</si>
  <si>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</si>
  <si>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</si>
  <si>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</si>
  <si>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</si>
  <si>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</si>
  <si>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</si>
  <si>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</si>
  <si>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</si>
  <si>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</si>
  <si>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</si>
  <si>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</si>
  <si>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</si>
  <si>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</si>
  <si>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</si>
  <si>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</si>
  <si>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</si>
  <si>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</si>
  <si>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</si>
  <si>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</si>
  <si>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</si>
  <si>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</si>
  <si>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</si>
  <si>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</si>
  <si>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</si>
  <si>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</si>
  <si>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</si>
  <si>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</si>
  <si>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</si>
  <si>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</si>
  <si>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</si>
  <si>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</si>
  <si>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</si>
  <si>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</si>
  <si>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</si>
  <si>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</si>
  <si>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</si>
  <si>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</si>
  <si>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</si>
  <si>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</si>
  <si>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</si>
  <si>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</si>
  <si>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</si>
  <si>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</si>
  <si>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</si>
  <si>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</si>
  <si>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</si>
  <si>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</si>
  <si>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</si>
  <si>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</si>
  <si>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</si>
  <si>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</si>
  <si>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</si>
  <si>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</si>
  <si>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</si>
  <si>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</si>
  <si>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</si>
  <si>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</si>
  <si>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</si>
  <si>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</si>
  <si>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</si>
  <si>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</si>
  <si>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</si>
  <si>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</si>
  <si>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</si>
  <si>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</si>
  <si>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</si>
  <si>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</si>
  <si>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</si>
  <si>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</si>
  <si>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</si>
  <si>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</si>
  <si>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</si>
  <si>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</si>
  <si>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</si>
  <si>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</si>
  <si>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</si>
  <si>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</si>
  <si>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</si>
  <si>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</si>
  <si>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</si>
  <si>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</si>
  <si>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</si>
  <si>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</si>
  <si>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</si>
  <si>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</si>
  <si>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</si>
  <si>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</si>
  <si>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</si>
  <si>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</si>
  <si>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</si>
  <si>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</si>
  <si>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</si>
  <si>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</si>
  <si>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</si>
  <si>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</si>
  <si>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</si>
  <si>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</si>
  <si>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</si>
  <si>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</si>
  <si>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</si>
  <si>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</si>
  <si>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</si>
  <si>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</si>
  <si>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</si>
  <si>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</si>
  <si>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</si>
  <si>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</si>
  <si>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</si>
  <si>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</si>
  <si>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</si>
  <si>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</si>
  <si>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</si>
  <si>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</si>
  <si>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</si>
  <si>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</si>
  <si>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</si>
  <si>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</si>
  <si>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</si>
  <si>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</si>
  <si>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</si>
  <si>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</si>
  <si>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</si>
  <si>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</si>
  <si>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</si>
  <si>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</si>
  <si>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</si>
  <si>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</si>
  <si>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</si>
  <si>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</si>
  <si>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</si>
  <si>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</si>
  <si>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</si>
  <si>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</si>
  <si>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</si>
  <si>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</si>
  <si>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</si>
  <si>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</si>
  <si>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</si>
  <si>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</si>
  <si>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</si>
  <si>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</si>
  <si>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</si>
  <si>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</si>
  <si>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</si>
  <si>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</si>
  <si>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</si>
  <si>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</si>
  <si>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</si>
  <si>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</si>
  <si>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</si>
  <si>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</si>
  <si>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</si>
  <si>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</si>
  <si>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</si>
  <si>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</si>
  <si>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</si>
  <si>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</si>
  <si>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</si>
  <si>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</si>
  <si>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</si>
  <si>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</si>
  <si>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</si>
  <si>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</si>
  <si>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</si>
  <si>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</si>
  <si>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</si>
  <si>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</si>
  <si>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</si>
  <si>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</si>
  <si>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</si>
  <si>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</si>
  <si>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</si>
  <si>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</si>
  <si>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</si>
  <si>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</si>
  <si>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</si>
  <si>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</si>
  <si>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</si>
  <si>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</si>
  <si>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</si>
  <si>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</si>
  <si>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</si>
  <si>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</si>
  <si>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</si>
  <si>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</si>
  <si>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</si>
  <si>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</si>
  <si>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</si>
  <si>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</si>
  <si>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</si>
  <si>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</si>
  <si>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</si>
  <si>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</si>
  <si>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</si>
  <si>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</si>
  <si>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</si>
  <si>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</si>
  <si>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</si>
  <si>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</si>
  <si>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</si>
  <si>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</si>
  <si>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</si>
  <si>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</si>
  <si>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</si>
  <si>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</si>
  <si>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</si>
  <si>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</si>
  <si>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</si>
  <si>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</si>
  <si>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</si>
  <si>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</si>
  <si>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</si>
  <si>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</si>
  <si>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</si>
  <si>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</si>
  <si>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</si>
  <si>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</si>
  <si>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</si>
  <si>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</si>
  <si>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</si>
  <si>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</si>
  <si>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</si>
  <si>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</si>
  <si>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</si>
  <si>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</si>
  <si>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</si>
  <si>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</si>
  <si>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</si>
  <si>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</si>
  <si>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</si>
  <si>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</si>
  <si>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</si>
  <si>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</si>
  <si>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</si>
  <si>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</si>
  <si>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</si>
  <si>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</si>
  <si>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</si>
  <si>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</si>
  <si>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</si>
  <si>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</si>
  <si>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</si>
  <si>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</si>
  <si>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</si>
  <si>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</si>
  <si>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</si>
  <si>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</si>
  <si>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</si>
  <si>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</si>
  <si>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</si>
  <si>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</si>
  <si>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</si>
  <si>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</si>
  <si>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</si>
  <si>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</si>
  <si>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</si>
  <si>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</si>
  <si>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</si>
  <si>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</si>
  <si>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</si>
  <si>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</si>
  <si>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</si>
  <si>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</si>
  <si>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</si>
  <si>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</si>
  <si>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</si>
  <si>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</si>
  <si>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</si>
  <si>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</si>
  <si>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</si>
  <si>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</si>
  <si>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</si>
  <si>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</si>
  <si>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</si>
  <si>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</si>
  <si>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</si>
  <si>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</si>
  <si>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</si>
  <si>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</si>
  <si>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</si>
  <si>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</si>
  <si>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</si>
  <si>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</si>
  <si>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</si>
  <si>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</si>
  <si>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</si>
  <si>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</si>
  <si>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</si>
  <si>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</si>
  <si>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</si>
  <si>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</si>
  <si>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</si>
  <si>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</si>
  <si>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</si>
  <si>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</si>
  <si>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</si>
  <si>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</si>
  <si>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</si>
  <si>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</si>
  <si>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</si>
  <si>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</si>
  <si>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</si>
  <si>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</si>
  <si>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</si>
  <si>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</si>
  <si>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</si>
  <si>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</si>
  <si>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</si>
  <si>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</si>
  <si>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</si>
  <si>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</si>
  <si>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</si>
  <si>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</si>
  <si>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</si>
  <si>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</si>
  <si>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</si>
  <si>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</si>
  <si>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</si>
  <si>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</si>
  <si>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</si>
  <si>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</si>
  <si>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</si>
  <si>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</si>
  <si>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</si>
  <si>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</si>
  <si>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</si>
  <si>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</si>
  <si>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</si>
  <si>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</si>
  <si>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</si>
  <si>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</si>
  <si>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</si>
  <si>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</si>
  <si>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</si>
  <si>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</si>
  <si>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</si>
  <si>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</si>
  <si>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</si>
  <si>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</si>
  <si>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</si>
  <si>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</si>
  <si>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</si>
  <si>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</si>
  <si>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</si>
  <si>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</si>
  <si>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</si>
  <si>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</si>
  <si>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</si>
  <si>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</si>
  <si>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</si>
  <si>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</si>
  <si>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</si>
  <si>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</si>
  <si>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</si>
  <si>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</si>
  <si>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</si>
  <si>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1.029,46 / 954,13</t>
  </si>
  <si>
    <t>973,25 / 900,47</t>
  </si>
  <si>
    <t>361,29 / 360,00</t>
  </si>
  <si>
    <t>339,67 / 338,40</t>
  </si>
  <si>
    <t>667,61 / 572,33</t>
  </si>
  <si>
    <t>631,41 / 540,39</t>
  </si>
  <si>
    <t>646,90 / 542,35</t>
  </si>
  <si>
    <t>613,72 / 510,56</t>
  </si>
  <si>
    <t>315,98 / 360,00</t>
  </si>
  <si>
    <t>308,74 / 360,00</t>
  </si>
  <si>
    <t xml:space="preserve">                    </t>
  </si>
  <si>
    <t xml:space="preserve">                     </t>
  </si>
  <si>
    <t>1.029,39 / 954,32</t>
  </si>
  <si>
    <t>973,20 / 900,67</t>
  </si>
  <si>
    <t>361,19 / 360,00</t>
  </si>
  <si>
    <t>339,58 / 338,40</t>
  </si>
  <si>
    <t>668,38 / 573,04</t>
  </si>
  <si>
    <t>632,13 / 540,98</t>
  </si>
  <si>
    <t>647,30 / 542,67</t>
  </si>
  <si>
    <t>614,11 / 510,80</t>
  </si>
  <si>
    <t>316,64 / 360,00</t>
  </si>
  <si>
    <t>309,43 / 360,00</t>
  </si>
  <si>
    <t>Κατανομή Συντάξεων ανά Κατηγορία Σύνταξης - ΔΑΠΑΝΗ (01/2022)</t>
  </si>
  <si>
    <t>Κατανομή Συντάξεων ανά Κατηγορία Σύνταξης - ΕΙΣΟΔΗΜΑ (01/2022)</t>
  </si>
  <si>
    <t>1.035,66 / 962,47</t>
  </si>
  <si>
    <t>979,32 / 908,57</t>
  </si>
  <si>
    <t>361,36 / 360,00</t>
  </si>
  <si>
    <t>339,74 / 338,40</t>
  </si>
  <si>
    <t>672,98 / 577,00</t>
  </si>
  <si>
    <t>636,66 / 544,99</t>
  </si>
  <si>
    <t>650,50 / 545,66</t>
  </si>
  <si>
    <t>617,28 / 513,90</t>
  </si>
  <si>
    <t>318,18 / 360,00</t>
  </si>
  <si>
    <t>310,94 / 360,00</t>
  </si>
  <si>
    <t>Διαστρωμάτωση Συντάξεων - ΔΑΠΑΝΗ (01/2022)</t>
  </si>
  <si>
    <t>Διαστρωμάτωση Συντάξεων - ΕΙΣΟΔΗΜΑ (01/2022)</t>
  </si>
  <si>
    <t xml:space="preserve"> ΕΤΕΑΕΠ</t>
  </si>
  <si>
    <t xml:space="preserve">     890.501</t>
  </si>
  <si>
    <t xml:space="preserve">   192.901.110,46</t>
  </si>
  <si>
    <t xml:space="preserve">           216,62</t>
  </si>
  <si>
    <t>Συνταξιοδοτική Δαπάνη ΚΥΡΙΩΝ Συντάξεων 01/2022</t>
  </si>
  <si>
    <t>Συνταξιοδοτική Δαπάνη ΕΠΙΚΟΥΡΙΚΩΝ Συντάξεων 01/2022</t>
  </si>
  <si>
    <t>Συνταξιοδοτική Δαπάνη ΜΕΡΙΣΜΑΤΑ 01/2022</t>
  </si>
  <si>
    <t>Κατανομή Συντάξεων ανά Υπηκοότητα  (01/2022)</t>
  </si>
  <si>
    <t>Κατανομή Συντάξεων (Κύριων και Επικουρικών) ανά Νομό (01/2022)</t>
  </si>
  <si>
    <t>Κατανομή Κατά Αριθμό Καταβαλλόμενων Συντάξεων (01/2022)</t>
  </si>
  <si>
    <t>Αναλυτική Κατανομή Κατά Αριθμό Καταβαλλόμενων Συντάξεων (01/2022)</t>
  </si>
  <si>
    <t>Κατανομή Συντάξεων  ανά Νομό και κατηγορία (Γήρατος/Θανάτου/Αναπηρίας) (01/2022)</t>
  </si>
  <si>
    <t>Κατανομή συντάξεων ανά ταμείο για ασφαλισμένους που λαμβάνουν 10, 9,8 ή 7 Συντάξεις (01/2022)</t>
  </si>
  <si>
    <t>Μέσο Μηνιαίο Εισόδημα από Συντάξεις προ Φόρων ανά Φύλο Συνταξιούχου - ΔΑΠΑΝΗ (01/2022)</t>
  </si>
  <si>
    <t>Διαστρωμάτωση Συνταξιούχων (Εισόδημα από όλες τις Συντάξεις) - ΔΑΠΑΝΗ (01/2022)</t>
  </si>
  <si>
    <t>Διαστρωμάτωση Συνταξιούχων - Άνδρες - ΔΑΠΑΝΗ  01/2022</t>
  </si>
  <si>
    <t>Διαστρωμάτωση Συνταξιούχων - Γυναίκες - ΔΑΠΑΝΗ 01/2022</t>
  </si>
  <si>
    <t>Διαστρωμάτωση Συνταξιούχων - Ολοι  - ΔΑΠΑΝΗ  01/2022</t>
  </si>
  <si>
    <t>Διαστρωμάτωση Συνταξιούχων - Άνδρες (Εισόδημα από όλες τις Συντάξεις) 01/2022</t>
  </si>
  <si>
    <t>Διαστρωμάτωση Συνταξιούχων - Γυναίκες (Εισόδημα από όλες τις Συντάξεις) 01/2022</t>
  </si>
  <si>
    <t>Διαστρωμάτωση Συνταξιούχων - Ολοι (Εισόδημα από όλες τις Συντάξεις) 01/2022</t>
  </si>
  <si>
    <t>Διαστρωμάτωση Συνταξιούχων (Εισόδημα από όλες τις Συντάξεις) 01/2022</t>
  </si>
  <si>
    <t>Κατανομή Συντάξεων ανά Ταμείο και Κατηγορία - Ομαδοποίηση με Εποπτεύοντα Φορέα (01/2022)</t>
  </si>
  <si>
    <t>Στοιχεία Νέων Συντάξεων με αναδρομικά ποσά ανά κατηγορία - Οριστική Απόφαση (01/2022)</t>
  </si>
  <si>
    <t>Στοιχεία Νέων Συντάξεων με αναδρομικά ποσά ανά κατηγορία - Προσωρινή Απόφαση (01/2022)</t>
  </si>
  <si>
    <t>Στοιχεία Νέων Συντάξεων με αναδρομικά ποσά ανά κατηγορία - Τροποποιητική Απόφαση (01/2022)</t>
  </si>
  <si>
    <t xml:space="preserve">Αναστολές Συντάξεων Λόγω Γάμου -  Καθαρό Πληρωτέο (01/2022) </t>
  </si>
  <si>
    <t xml:space="preserve">Αναστολές Συντάξεων Λόγω Θανάτου - Καθαρό Πληρωτέο (01/2022) </t>
  </si>
  <si>
    <t>Κατανομή Ηλικιών Συνταξιούχων (01/2022)</t>
  </si>
  <si>
    <t>Κατανομή Συνταξιούχων ανά Ηλικία και Κατηγορία Σύνταξης - 'Ολοι (ΔΑΠΑΝΗ)_01/2022</t>
  </si>
  <si>
    <t>Κατανομή Συνταξιούχων ανά Ηλικία και Κατηγορία Σύνταξης - Άνδρες (ΔΑΠΑΝΗ)_01/2022</t>
  </si>
  <si>
    <t>Κατανομή Συνταξιούχων ανά Ηλικία και Κατηγορία Σύνταξης - Γυναίκες (ΔΑΠΑΝΗ)_01/2022</t>
  </si>
  <si>
    <t>Κατανομή Συνταξιούχων ανά Ηλικία και Κατηγορία Σύνταξης  - 'Ολοι (ΕΙΣΟΔΗΜΑ)_01/2022</t>
  </si>
  <si>
    <t>Κατανομή Συνταξιούχων ανά Ηλικία και Κατηγορία Σύνταξης - Άνδρες (ΕΙΣΟΔΗΜΑ)_01/2022</t>
  </si>
  <si>
    <t>Κατανομή Συνταξιούχων ανά Ηλικία και Κατηγορία Σύνταξης - Γυναίκες (ΕΙΣΟΔΗΜΑ)_01/2022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</si>
  <si>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</si>
  <si>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</si>
  <si>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</si>
  <si>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</si>
  <si>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</si>
  <si>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</si>
  <si>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</si>
  <si>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</si>
  <si>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</si>
  <si>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</si>
  <si>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</si>
  <si>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</si>
  <si>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</si>
  <si>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</si>
  <si>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</si>
  <si>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</si>
  <si>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</si>
  <si>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</si>
  <si>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</si>
  <si>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</si>
  <si>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</si>
  <si>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</si>
  <si>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</si>
  <si>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</si>
  <si>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</si>
  <si>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</si>
  <si>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</si>
  <si>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</si>
  <si>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</si>
  <si>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</si>
  <si>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</si>
  <si>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</si>
  <si>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</si>
  <si>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</si>
  <si>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</si>
  <si>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</si>
  <si>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</si>
  <si>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</si>
  <si>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</si>
  <si>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</si>
  <si>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</si>
  <si>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</si>
  <si>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</si>
  <si>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</si>
  <si>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</si>
  <si>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</si>
  <si>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</si>
  <si>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</si>
  <si>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</si>
  <si>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</si>
  <si>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</si>
  <si>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</si>
  <si>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</si>
  <si>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</si>
  <si>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</si>
  <si>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</si>
  <si>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</si>
  <si>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</si>
  <si>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</si>
  <si>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</si>
  <si>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</si>
  <si>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</si>
  <si>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</si>
  <si>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</si>
  <si>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</si>
  <si>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</si>
  <si>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</si>
  <si>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</si>
  <si>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</si>
  <si>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</si>
  <si>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</si>
  <si>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</si>
  <si>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</si>
  <si>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</si>
  <si>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</si>
  <si>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</si>
  <si>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</si>
  <si>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</si>
  <si>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</si>
  <si>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</si>
  <si>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</si>
  <si>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</si>
  <si>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(01/2022)</t>
  </si>
  <si>
    <t>Μέσο Μηνιαίο Εισόδημα από Συντάξεις προ Φόρων (Με περίθαλψη) (12/2021)</t>
  </si>
  <si>
    <t>Μέσο Μηνιαίο Εισόδημα από Συντάξεις προ Φόρων (Με περίθαλψη) (11/2021)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</si>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</sst>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6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General_)"/>
    <numFmt numFmtId="169" formatCode="0.0%"/>
  </numFmts>
  <fonts count="42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color theme="1" tint="4.9989318521683403E-2"/>
      <name val="Calibri"/>
      <family val="2"/>
      <charset val="161"/>
      <scheme val="minor"/>
    </font>
    <font>
      <sz val="11"/>
      <name val="Dialog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name val="Courier New"/>
      <family val="3"/>
      <charset val="161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</fills>
  <borders count="9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5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40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9" fontId="39" fillId="0" borderId="0" applyFont="0" applyFill="0" applyBorder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627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4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6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5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7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35" fillId="4" borderId="89" xfId="71" applyNumberFormat="1" applyFont="1" applyFill="1" applyBorder="1" applyAlignment="1" applyProtection="1">
      <alignment vertical="center"/>
    </xf>
    <xf numFmtId="4" fontId="9" fillId="4" borderId="90" xfId="71" applyNumberFormat="1" applyFont="1" applyFill="1" applyBorder="1" applyAlignment="1" applyProtection="1">
      <alignment vertical="center"/>
    </xf>
    <xf numFmtId="164" fontId="9" fillId="4" borderId="88" xfId="71" applyNumberFormat="1" applyFont="1" applyFill="1" applyBorder="1" applyAlignment="1" applyProtection="1">
      <alignment vertical="center"/>
    </xf>
    <xf numFmtId="3" fontId="9" fillId="4" borderId="89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166" fontId="0" fillId="0" borderId="0" xfId="0" applyNumberFormat="1" applyFont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5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36" fillId="0" borderId="0" xfId="0" applyFont="1" applyAlignment="1">
      <alignment horizontal="right"/>
    </xf>
    <xf numFmtId="0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0" fontId="0" fillId="0" borderId="27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right"/>
    </xf>
    <xf numFmtId="4" fontId="0" fillId="0" borderId="29" xfId="0" applyNumberFormat="1" applyFont="1" applyBorder="1" applyAlignment="1">
      <alignment horizontal="right"/>
    </xf>
    <xf numFmtId="3" fontId="8" fillId="0" borderId="29" xfId="0" applyNumberFormat="1" applyFont="1" applyFill="1" applyBorder="1" applyAlignment="1" applyProtection="1">
      <alignment horizontal="right" vertical="center" wrapText="1"/>
    </xf>
    <xf numFmtId="3" fontId="0" fillId="0" borderId="28" xfId="0" applyNumberFormat="1" applyFont="1" applyBorder="1" applyAlignment="1">
      <alignment horizontal="right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91" xfId="0" applyBorder="1"/>
    <xf numFmtId="0" fontId="0" fillId="0" borderId="84" xfId="0" applyBorder="1"/>
    <xf numFmtId="0" fontId="0" fillId="0" borderId="0" xfId="0" applyFill="1" applyBorder="1"/>
    <xf numFmtId="0" fontId="0" fillId="0" borderId="69" xfId="0" applyBorder="1"/>
    <xf numFmtId="0" fontId="0" fillId="0" borderId="81" xfId="0" applyBorder="1"/>
    <xf numFmtId="0" fontId="0" fillId="0" borderId="69" xfId="0" applyFont="1" applyBorder="1"/>
    <xf numFmtId="0" fontId="0" fillId="0" borderId="81" xfId="0" applyFont="1" applyBorder="1"/>
    <xf numFmtId="0" fontId="0" fillId="0" borderId="69" xfId="0" applyFont="1" applyBorder="1" applyAlignment="1">
      <alignment wrapText="1"/>
    </xf>
    <xf numFmtId="0" fontId="37" fillId="38" borderId="69" xfId="0" applyFont="1" applyFill="1" applyBorder="1" applyAlignment="1">
      <alignment horizontal="center"/>
    </xf>
    <xf numFmtId="0" fontId="37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57" xfId="0" applyFont="1" applyFill="1" applyBorder="1" applyAlignment="1">
      <alignment horizontal="center" wrapText="1"/>
    </xf>
    <xf numFmtId="0" fontId="38" fillId="38" borderId="43" xfId="0" applyFont="1" applyFill="1" applyBorder="1" applyAlignment="1">
      <alignment horizontal="center" wrapText="1"/>
    </xf>
    <xf numFmtId="0" fontId="41" fillId="0" borderId="0" xfId="304" applyFont="1" applyBorder="1"/>
    <xf numFmtId="169" fontId="8" fillId="0" borderId="2" xfId="462" applyNumberFormat="1" applyFont="1" applyFill="1" applyBorder="1"/>
    <xf numFmtId="4" fontId="33" fillId="0" borderId="2" xfId="280" applyNumberFormat="1" applyFont="1" applyFill="1" applyBorder="1"/>
    <xf numFmtId="0" fontId="8" fillId="0" borderId="2" xfId="304" applyFont="1" applyFill="1" applyBorder="1" applyAlignment="1">
      <alignment horizontal="left" vertical="center"/>
    </xf>
    <xf numFmtId="0" fontId="8" fillId="0" borderId="2" xfId="304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8" fillId="38" borderId="0" xfId="0" applyFont="1" applyFill="1" applyAlignment="1">
      <alignment horizontal="center"/>
    </xf>
    <xf numFmtId="17" fontId="38" fillId="38" borderId="0" xfId="0" applyNumberFormat="1" applyFont="1" applyFill="1" applyAlignment="1">
      <alignment horizontal="center"/>
    </xf>
  </cellXfs>
  <cellStyles count="475">
    <cellStyle name="20% - Accent1 10" xfId="129"/>
    <cellStyle name="20% - Accent1 11" xfId="130"/>
    <cellStyle name="20% - Accent1 12" xfId="131"/>
    <cellStyle name="20% - Accent1 13" xfId="132"/>
    <cellStyle name="20% - Accent1 2" xfId="133"/>
    <cellStyle name="20% - Accent1 3" xfId="134"/>
    <cellStyle name="20% - Accent1 4" xfId="135"/>
    <cellStyle name="20% - Accent1 5" xfId="136"/>
    <cellStyle name="20% - Accent1 6" xfId="137"/>
    <cellStyle name="20% - Accent1 7" xfId="138"/>
    <cellStyle name="20% - Accent1 8" xfId="139"/>
    <cellStyle name="20% - Accent1 9" xfId="140"/>
    <cellStyle name="20% - Accent2 10" xfId="141"/>
    <cellStyle name="20% - Accent2 11" xfId="142"/>
    <cellStyle name="20% - Accent2 12" xfId="143"/>
    <cellStyle name="20% - Accent2 13" xfId="144"/>
    <cellStyle name="20% - Accent2 2" xfId="145"/>
    <cellStyle name="20% - Accent2 3" xfId="146"/>
    <cellStyle name="20% - Accent2 4" xfId="147"/>
    <cellStyle name="20% - Accent2 5" xfId="148"/>
    <cellStyle name="20% - Accent2 6" xfId="149"/>
    <cellStyle name="20% - Accent2 7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2" xfId="157"/>
    <cellStyle name="20% - Accent3 3" xfId="158"/>
    <cellStyle name="20% - Accent3 4" xfId="159"/>
    <cellStyle name="20% - Accent3 5" xfId="160"/>
    <cellStyle name="20% - Accent3 6" xfId="161"/>
    <cellStyle name="20% - Accent3 7" xfId="162"/>
    <cellStyle name="20% - Accent3 8" xfId="163"/>
    <cellStyle name="20% - Accent3 9" xfId="164"/>
    <cellStyle name="20% - Accent4 10" xfId="165"/>
    <cellStyle name="20% - Accent4 11" xfId="166"/>
    <cellStyle name="20% - Accent4 12" xfId="167"/>
    <cellStyle name="20% - Accent4 13" xfId="168"/>
    <cellStyle name="20% - Accent4 2" xfId="169"/>
    <cellStyle name="20% - Accent4 3" xfId="170"/>
    <cellStyle name="20% - Accent4 4" xfId="171"/>
    <cellStyle name="20% - Accent4 5" xfId="172"/>
    <cellStyle name="20% - Accent4 6" xfId="173"/>
    <cellStyle name="20% - Accent4 7" xfId="174"/>
    <cellStyle name="20% - Accent4 8" xfId="175"/>
    <cellStyle name="20% - Accent4 9" xfId="176"/>
    <cellStyle name="20% - Accent5 10" xfId="177"/>
    <cellStyle name="20% - Accent5 11" xfId="178"/>
    <cellStyle name="20% - Accent5 12" xfId="179"/>
    <cellStyle name="20% - Accent5 13" xfId="180"/>
    <cellStyle name="20% - Accent5 2" xfId="181"/>
    <cellStyle name="20% - Accent5 3" xfId="182"/>
    <cellStyle name="20% - Accent5 4" xfId="183"/>
    <cellStyle name="20% - Accent5 5" xfId="184"/>
    <cellStyle name="20% - Accent5 6" xfId="185"/>
    <cellStyle name="20% - Accent5 7" xfId="186"/>
    <cellStyle name="20% - Accent5 8" xfId="187"/>
    <cellStyle name="20% - Accent5 9" xfId="188"/>
    <cellStyle name="20% - Accent6 10" xfId="189"/>
    <cellStyle name="20% - Accent6 11" xfId="190"/>
    <cellStyle name="20% - Accent6 12" xfId="191"/>
    <cellStyle name="20% - Accent6 13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1"/>
    <cellStyle name="40% - Accent1 11" xfId="202"/>
    <cellStyle name="40% - Accent1 12" xfId="203"/>
    <cellStyle name="40% - Accent1 13" xfId="204"/>
    <cellStyle name="40% - Accent1 2" xfId="205"/>
    <cellStyle name="40% - Accent1 3" xfId="206"/>
    <cellStyle name="40% - Accent1 4" xfId="207"/>
    <cellStyle name="40% - Accent1 5" xfId="208"/>
    <cellStyle name="40% - Accent1 6" xfId="209"/>
    <cellStyle name="40% - Accent1 7" xfId="210"/>
    <cellStyle name="40% - Accent1 8" xfId="211"/>
    <cellStyle name="40% - Accent1 9" xfId="212"/>
    <cellStyle name="40% - Accent2 10" xfId="213"/>
    <cellStyle name="40% - Accent2 11" xfId="214"/>
    <cellStyle name="40% - Accent2 12" xfId="215"/>
    <cellStyle name="40% - Accent2 13" xfId="216"/>
    <cellStyle name="40% - Accent2 2" xfId="217"/>
    <cellStyle name="40% - Accent2 3" xfId="218"/>
    <cellStyle name="40% - Accent2 4" xfId="219"/>
    <cellStyle name="40% - Accent2 5" xfId="220"/>
    <cellStyle name="40% - Accent2 6" xfId="221"/>
    <cellStyle name="40% - Accent2 7" xfId="222"/>
    <cellStyle name="40% - Accent2 8" xfId="223"/>
    <cellStyle name="40% - Accent2 9" xfId="224"/>
    <cellStyle name="40% - Accent3 10" xfId="225"/>
    <cellStyle name="40% - Accent3 11" xfId="226"/>
    <cellStyle name="40% - Accent3 12" xfId="227"/>
    <cellStyle name="40% - Accent3 13" xfId="228"/>
    <cellStyle name="40% - Accent3 2" xfId="229"/>
    <cellStyle name="40% - Accent3 3" xfId="230"/>
    <cellStyle name="40% - Accent3 4" xfId="231"/>
    <cellStyle name="40% - Accent3 5" xfId="232"/>
    <cellStyle name="40% - Accent3 6" xfId="233"/>
    <cellStyle name="40% - Accent3 7" xfId="234"/>
    <cellStyle name="40% - Accent3 8" xfId="235"/>
    <cellStyle name="40% - Accent3 9" xfId="236"/>
    <cellStyle name="40% - Accent4 10" xfId="237"/>
    <cellStyle name="40% - Accent4 11" xfId="238"/>
    <cellStyle name="40% - Accent4 12" xfId="239"/>
    <cellStyle name="40% - Accent4 13" xfId="240"/>
    <cellStyle name="40% - Accent4 2" xfId="241"/>
    <cellStyle name="40% - Accent4 3" xfId="242"/>
    <cellStyle name="40% - Accent4 4" xfId="243"/>
    <cellStyle name="40% - Accent4 5" xfId="244"/>
    <cellStyle name="40% - Accent4 6" xfId="245"/>
    <cellStyle name="40% - Accent4 7" xfId="246"/>
    <cellStyle name="40% - Accent4 8" xfId="247"/>
    <cellStyle name="40% - Accent4 9" xfId="248"/>
    <cellStyle name="40% - Accent5 10" xfId="249"/>
    <cellStyle name="40% - Accent5 11" xfId="250"/>
    <cellStyle name="40% - Accent5 12" xfId="251"/>
    <cellStyle name="40% - Accent5 13" xfId="252"/>
    <cellStyle name="40% - Accent5 2" xfId="253"/>
    <cellStyle name="40% - Accent5 3" xfId="254"/>
    <cellStyle name="40% - Accent5 4" xfId="255"/>
    <cellStyle name="40% - Accent5 5" xfId="256"/>
    <cellStyle name="40% - Accent5 6" xfId="257"/>
    <cellStyle name="40% - Accent5 7" xfId="258"/>
    <cellStyle name="40% - Accent5 8" xfId="259"/>
    <cellStyle name="40% - Accent5 9" xfId="260"/>
    <cellStyle name="40% - Accent6 10" xfId="261"/>
    <cellStyle name="40% - Accent6 11" xfId="262"/>
    <cellStyle name="40% - Accent6 12" xfId="263"/>
    <cellStyle name="40% - Accent6 13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9" xfId="272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3"/>
    <cellStyle name="Normal 11" xfId="274"/>
    <cellStyle name="Normal 12" xfId="275"/>
    <cellStyle name="Normal 13" xfId="276"/>
    <cellStyle name="Normal 14" xfId="277"/>
    <cellStyle name="Normal 15" xfId="278"/>
    <cellStyle name="Normal 2" xfId="279"/>
    <cellStyle name="Normal 3" xfId="280"/>
    <cellStyle name="Normal 3 2" xfId="281"/>
    <cellStyle name="Normal 4" xfId="282"/>
    <cellStyle name="Normal 5" xfId="283"/>
    <cellStyle name="Normal 6" xfId="284"/>
    <cellStyle name="Normal 7" xfId="285"/>
    <cellStyle name="Normal 8" xfId="286"/>
    <cellStyle name="Normal 9" xfId="287"/>
    <cellStyle name="Normal_Q8891" xfId="288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" xfId="461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 2" xfId="462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3"/>
    <cellStyle name="Σημείωση 2 11" xfId="464"/>
    <cellStyle name="Σημείωση 2 12" xfId="465"/>
    <cellStyle name="Σημείωση 2 13" xfId="466"/>
    <cellStyle name="Σημείωση 2 2" xfId="467"/>
    <cellStyle name="Σημείωση 2 3" xfId="468"/>
    <cellStyle name="Σημείωση 2 4" xfId="469"/>
    <cellStyle name="Σημείωση 2 5" xfId="470"/>
    <cellStyle name="Σημείωση 2 6" xfId="471"/>
    <cellStyle name="Σημείωση 2 7" xfId="472"/>
    <cellStyle name="Σημείωση 2 8" xfId="473"/>
    <cellStyle name="Σημείωση 2 9" xfId="474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5715" cy="18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5870" y="6284595"/>
          <a:ext cx="2008" cy="11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zoomScale="80" zoomScaleNormal="80" workbookViewId="0">
      <selection activeCell="X1" sqref="X1"/>
    </sheetView>
  </sheetViews>
  <sheetFormatPr defaultColWidth="9.109375" defaultRowHeight="14.4"/>
  <cols>
    <col min="1" max="1" width="9.33203125" style="514" customWidth="1"/>
    <col min="2" max="2" width="99.6640625" style="514" customWidth="1"/>
    <col min="3" max="16384" width="9.109375" style="514"/>
  </cols>
  <sheetData>
    <row r="1" spans="1:3" ht="66" customHeight="1">
      <c r="A1" s="614" t="s">
        <v>787</v>
      </c>
      <c r="B1" s="613"/>
    </row>
    <row r="2" spans="1:3" ht="32.25" customHeight="1">
      <c r="A2" s="612" t="s">
        <v>786</v>
      </c>
      <c r="B2" s="611"/>
    </row>
    <row r="3" spans="1:3" ht="23.25" customHeight="1">
      <c r="A3" s="610" t="s">
        <v>785</v>
      </c>
      <c r="B3" s="609"/>
    </row>
    <row r="4" spans="1:3" ht="30" customHeight="1">
      <c r="A4" s="610" t="s">
        <v>784</v>
      </c>
      <c r="B4" s="609"/>
    </row>
    <row r="5" spans="1:3" ht="27.75" customHeight="1">
      <c r="A5" s="607" t="s">
        <v>783</v>
      </c>
      <c r="B5" s="606" t="s">
        <v>782</v>
      </c>
    </row>
    <row r="6" spans="1:3" ht="18.75" customHeight="1">
      <c r="A6" s="607" t="s">
        <v>781</v>
      </c>
      <c r="B6" s="606" t="s">
        <v>780</v>
      </c>
    </row>
    <row r="7" spans="1:3" ht="28.8">
      <c r="A7" s="607" t="s">
        <v>779</v>
      </c>
      <c r="B7" s="608" t="s">
        <v>778</v>
      </c>
    </row>
    <row r="8" spans="1:3" ht="27.75" customHeight="1">
      <c r="A8" s="607" t="s">
        <v>777</v>
      </c>
      <c r="B8" s="608" t="s">
        <v>776</v>
      </c>
      <c r="C8" s="603"/>
    </row>
    <row r="9" spans="1:3" ht="19.5" customHeight="1">
      <c r="A9" s="607" t="s">
        <v>775</v>
      </c>
      <c r="B9" s="606" t="s">
        <v>774</v>
      </c>
      <c r="C9" s="603"/>
    </row>
    <row r="10" spans="1:3" ht="14.25" customHeight="1">
      <c r="A10" s="607" t="s">
        <v>773</v>
      </c>
      <c r="B10" s="606" t="s">
        <v>772</v>
      </c>
      <c r="C10" s="603"/>
    </row>
    <row r="11" spans="1:3">
      <c r="A11" s="607" t="s">
        <v>771</v>
      </c>
      <c r="B11" s="606" t="s">
        <v>770</v>
      </c>
      <c r="C11" s="603"/>
    </row>
    <row r="12" spans="1:3">
      <c r="A12" s="607" t="s">
        <v>769</v>
      </c>
      <c r="B12" s="606" t="s">
        <v>768</v>
      </c>
      <c r="C12" s="603"/>
    </row>
    <row r="13" spans="1:3">
      <c r="A13" s="607" t="s">
        <v>767</v>
      </c>
      <c r="B13" s="606" t="s">
        <v>766</v>
      </c>
      <c r="C13" s="603"/>
    </row>
    <row r="14" spans="1:3">
      <c r="A14" s="607" t="s">
        <v>765</v>
      </c>
      <c r="B14" s="606" t="s">
        <v>764</v>
      </c>
      <c r="C14" s="603"/>
    </row>
    <row r="15" spans="1:3" ht="19.5" customHeight="1">
      <c r="A15" s="607" t="s">
        <v>763</v>
      </c>
      <c r="B15" s="606" t="s">
        <v>762</v>
      </c>
      <c r="C15" s="603"/>
    </row>
    <row r="16" spans="1:3" ht="19.5" customHeight="1">
      <c r="A16" s="605" t="s">
        <v>761</v>
      </c>
      <c r="B16" s="604" t="s">
        <v>760</v>
      </c>
      <c r="C16" s="603"/>
    </row>
    <row r="17" spans="1:3" ht="19.5" customHeight="1">
      <c r="A17" s="605" t="s">
        <v>759</v>
      </c>
      <c r="B17" s="604" t="s">
        <v>758</v>
      </c>
      <c r="C17" s="603"/>
    </row>
    <row r="18" spans="1:3" ht="19.5" customHeight="1">
      <c r="A18" s="605" t="s">
        <v>757</v>
      </c>
      <c r="B18" s="604" t="s">
        <v>756</v>
      </c>
      <c r="C18" s="603"/>
    </row>
    <row r="19" spans="1:3" ht="19.5" customHeight="1">
      <c r="A19" s="605" t="s">
        <v>755</v>
      </c>
      <c r="B19" s="604" t="s">
        <v>754</v>
      </c>
      <c r="C19" s="603"/>
    </row>
    <row r="20" spans="1:3" ht="19.5" customHeight="1">
      <c r="A20" s="605" t="s">
        <v>753</v>
      </c>
      <c r="B20" s="604" t="s">
        <v>752</v>
      </c>
      <c r="C20" s="603"/>
    </row>
    <row r="21" spans="1:3" ht="19.5" customHeight="1">
      <c r="A21" s="605" t="s">
        <v>751</v>
      </c>
      <c r="B21" s="604" t="s">
        <v>750</v>
      </c>
      <c r="C21" s="603"/>
    </row>
    <row r="22" spans="1:3" ht="19.5" customHeight="1">
      <c r="A22" s="605" t="s">
        <v>749</v>
      </c>
      <c r="B22" s="604" t="s">
        <v>748</v>
      </c>
      <c r="C22" s="603"/>
    </row>
    <row r="23" spans="1:3" ht="19.5" customHeight="1">
      <c r="A23" s="605" t="s">
        <v>747</v>
      </c>
      <c r="B23" s="604" t="s">
        <v>746</v>
      </c>
      <c r="C23" s="603"/>
    </row>
    <row r="24" spans="1:3" ht="19.5" customHeight="1">
      <c r="A24" s="605" t="s">
        <v>745</v>
      </c>
      <c r="B24" s="604" t="s">
        <v>744</v>
      </c>
      <c r="C24" s="603"/>
    </row>
    <row r="25" spans="1:3" ht="19.5" customHeight="1">
      <c r="A25" s="605" t="s">
        <v>743</v>
      </c>
      <c r="B25" s="604" t="s">
        <v>742</v>
      </c>
      <c r="C25" s="603"/>
    </row>
    <row r="26" spans="1:3" ht="19.5" customHeight="1">
      <c r="A26" s="605" t="s">
        <v>741</v>
      </c>
      <c r="B26" s="604" t="s">
        <v>740</v>
      </c>
      <c r="C26" s="603"/>
    </row>
    <row r="27" spans="1:3" ht="19.5" customHeight="1">
      <c r="A27" s="605" t="s">
        <v>739</v>
      </c>
      <c r="B27" s="604" t="s">
        <v>738</v>
      </c>
      <c r="C27" s="603"/>
    </row>
    <row r="28" spans="1:3" ht="19.5" customHeight="1">
      <c r="A28" s="605" t="s">
        <v>737</v>
      </c>
      <c r="B28" s="604" t="s">
        <v>736</v>
      </c>
      <c r="C28" s="603"/>
    </row>
    <row r="29" spans="1:3" ht="19.5" customHeight="1">
      <c r="A29" s="605" t="s">
        <v>735</v>
      </c>
      <c r="B29" s="604" t="s">
        <v>734</v>
      </c>
      <c r="C29" s="603"/>
    </row>
    <row r="30" spans="1:3" ht="19.5" customHeight="1">
      <c r="A30" s="605" t="s">
        <v>733</v>
      </c>
      <c r="B30" s="604" t="s">
        <v>732</v>
      </c>
      <c r="C30" s="603"/>
    </row>
    <row r="31" spans="1:3" ht="19.5" customHeight="1">
      <c r="A31" s="605" t="s">
        <v>731</v>
      </c>
      <c r="B31" s="604" t="s">
        <v>730</v>
      </c>
      <c r="C31" s="603"/>
    </row>
    <row r="32" spans="1:3" ht="19.5" customHeight="1">
      <c r="A32" s="605" t="s">
        <v>729</v>
      </c>
      <c r="B32" s="604" t="s">
        <v>728</v>
      </c>
      <c r="C32" s="603"/>
    </row>
    <row r="33" spans="1:3" ht="19.5" customHeight="1">
      <c r="A33" s="605" t="s">
        <v>727</v>
      </c>
      <c r="B33" s="604" t="s">
        <v>726</v>
      </c>
      <c r="C33" s="603"/>
    </row>
    <row r="34" spans="1:3" ht="19.5" customHeight="1">
      <c r="A34" s="605" t="s">
        <v>725</v>
      </c>
      <c r="B34" s="604" t="s">
        <v>724</v>
      </c>
      <c r="C34" s="603"/>
    </row>
    <row r="35" spans="1:3" ht="45" customHeight="1" thickBot="1">
      <c r="A35" s="602"/>
      <c r="B35" s="60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topLeftCell="A13" workbookViewId="0">
      <selection activeCell="G40" sqref="G40"/>
    </sheetView>
  </sheetViews>
  <sheetFormatPr defaultRowHeight="14.4"/>
  <cols>
    <col min="1" max="1" width="5.109375" style="75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2.33203125" customWidth="1"/>
  </cols>
  <sheetData>
    <row r="1" spans="1:10" s="41" customFormat="1" ht="15.6">
      <c r="A1" s="540" t="s">
        <v>697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>
      <c r="A2" s="242"/>
    </row>
    <row r="3" spans="1:10" s="49" customFormat="1" ht="21" customHeight="1">
      <c r="A3" s="544" t="s">
        <v>18</v>
      </c>
      <c r="B3" s="544" t="s">
        <v>31</v>
      </c>
      <c r="C3" s="554" t="s">
        <v>52</v>
      </c>
      <c r="D3" s="555"/>
      <c r="E3" s="554" t="s">
        <v>32</v>
      </c>
      <c r="F3" s="555"/>
      <c r="G3" s="554" t="s">
        <v>33</v>
      </c>
      <c r="H3" s="555"/>
      <c r="I3" s="554" t="s">
        <v>21</v>
      </c>
      <c r="J3" s="555"/>
    </row>
    <row r="4" spans="1:10" s="41" customFormat="1" ht="15.6">
      <c r="A4" s="545"/>
      <c r="B4" s="545"/>
      <c r="C4" s="239" t="s">
        <v>1</v>
      </c>
      <c r="D4" s="239" t="s">
        <v>51</v>
      </c>
      <c r="E4" s="239" t="s">
        <v>1</v>
      </c>
      <c r="F4" s="244" t="s">
        <v>51</v>
      </c>
      <c r="G4" s="239" t="s">
        <v>1</v>
      </c>
      <c r="H4" s="239" t="s">
        <v>51</v>
      </c>
      <c r="I4" s="239" t="s">
        <v>1</v>
      </c>
      <c r="J4" s="239" t="s">
        <v>51</v>
      </c>
    </row>
    <row r="5" spans="1:10">
      <c r="A5" s="169">
        <v>1</v>
      </c>
      <c r="B5" s="47" t="s">
        <v>35</v>
      </c>
      <c r="C5" s="6">
        <v>76723</v>
      </c>
      <c r="D5" s="23">
        <v>38187439.07</v>
      </c>
      <c r="E5" s="6">
        <v>53414</v>
      </c>
      <c r="F5" s="23">
        <v>34498209.979999997</v>
      </c>
      <c r="G5" s="6">
        <v>23309</v>
      </c>
      <c r="H5" s="23">
        <v>3689229.09</v>
      </c>
      <c r="I5" s="47">
        <v>0</v>
      </c>
      <c r="J5" s="23" t="s">
        <v>439</v>
      </c>
    </row>
    <row r="6" spans="1:10">
      <c r="A6" s="169">
        <v>2</v>
      </c>
      <c r="B6" s="47" t="s">
        <v>209</v>
      </c>
      <c r="C6" s="6">
        <v>35289</v>
      </c>
      <c r="D6" s="23">
        <v>18326383.559999999</v>
      </c>
      <c r="E6" s="6">
        <v>24524</v>
      </c>
      <c r="F6" s="23">
        <v>16563881.939999999</v>
      </c>
      <c r="G6" s="6">
        <v>10765</v>
      </c>
      <c r="H6" s="23">
        <v>1762501.62</v>
      </c>
      <c r="I6" s="47">
        <v>0</v>
      </c>
      <c r="J6" s="23" t="s">
        <v>439</v>
      </c>
    </row>
    <row r="7" spans="1:10">
      <c r="A7" s="169">
        <v>3</v>
      </c>
      <c r="B7" s="47" t="s">
        <v>210</v>
      </c>
      <c r="C7" s="6">
        <v>33434</v>
      </c>
      <c r="D7" s="23">
        <v>18380676.629999999</v>
      </c>
      <c r="E7" s="6">
        <v>22627</v>
      </c>
      <c r="F7" s="23">
        <v>16475531.699999999</v>
      </c>
      <c r="G7" s="6">
        <v>10807</v>
      </c>
      <c r="H7" s="23">
        <v>1905144.93</v>
      </c>
      <c r="I7" s="47">
        <v>0</v>
      </c>
      <c r="J7" s="23" t="s">
        <v>439</v>
      </c>
    </row>
    <row r="8" spans="1:10">
      <c r="A8" s="169">
        <v>4</v>
      </c>
      <c r="B8" s="47" t="s">
        <v>211</v>
      </c>
      <c r="C8" s="6">
        <v>32304</v>
      </c>
      <c r="D8" s="23">
        <v>15652022.1</v>
      </c>
      <c r="E8" s="6">
        <v>21504</v>
      </c>
      <c r="F8" s="23">
        <v>14029569.199999999</v>
      </c>
      <c r="G8" s="6">
        <v>10800</v>
      </c>
      <c r="H8" s="23">
        <v>1622452.9</v>
      </c>
      <c r="I8" s="47">
        <v>0</v>
      </c>
      <c r="J8" s="23" t="s">
        <v>439</v>
      </c>
    </row>
    <row r="9" spans="1:10">
      <c r="A9" s="169">
        <v>5</v>
      </c>
      <c r="B9" s="47" t="s">
        <v>212</v>
      </c>
      <c r="C9" s="6">
        <v>1704601</v>
      </c>
      <c r="D9" s="23">
        <v>959828217.57000005</v>
      </c>
      <c r="E9" s="6">
        <v>994475</v>
      </c>
      <c r="F9" s="23">
        <v>830776949.82000005</v>
      </c>
      <c r="G9" s="6">
        <v>710126</v>
      </c>
      <c r="H9" s="23">
        <v>129051267.75</v>
      </c>
      <c r="I9" s="47">
        <v>0</v>
      </c>
      <c r="J9" s="23" t="s">
        <v>439</v>
      </c>
    </row>
    <row r="10" spans="1:10">
      <c r="A10" s="169">
        <v>6</v>
      </c>
      <c r="B10" s="47" t="s">
        <v>213</v>
      </c>
      <c r="C10" s="6">
        <v>126225</v>
      </c>
      <c r="D10" s="23">
        <v>65227519.25</v>
      </c>
      <c r="E10" s="6">
        <v>75499</v>
      </c>
      <c r="F10" s="23">
        <v>56936670.539999999</v>
      </c>
      <c r="G10" s="6">
        <v>50726</v>
      </c>
      <c r="H10" s="23">
        <v>8290848.71</v>
      </c>
      <c r="I10" s="47">
        <v>0</v>
      </c>
      <c r="J10" s="23" t="s">
        <v>439</v>
      </c>
    </row>
    <row r="11" spans="1:10">
      <c r="A11" s="169">
        <v>7</v>
      </c>
      <c r="B11" s="47" t="s">
        <v>214</v>
      </c>
      <c r="C11" s="6">
        <v>42200</v>
      </c>
      <c r="D11" s="23">
        <v>21972281.309999999</v>
      </c>
      <c r="E11" s="6">
        <v>27781</v>
      </c>
      <c r="F11" s="23">
        <v>19411558.870000001</v>
      </c>
      <c r="G11" s="6">
        <v>14419</v>
      </c>
      <c r="H11" s="23">
        <v>2560722.44</v>
      </c>
      <c r="I11" s="47">
        <v>0</v>
      </c>
      <c r="J11" s="23" t="s">
        <v>439</v>
      </c>
    </row>
    <row r="12" spans="1:10">
      <c r="A12" s="169">
        <v>8</v>
      </c>
      <c r="B12" s="47" t="s">
        <v>215</v>
      </c>
      <c r="C12" s="6">
        <v>12655</v>
      </c>
      <c r="D12" s="23">
        <v>5962230.1699999999</v>
      </c>
      <c r="E12" s="6">
        <v>9176</v>
      </c>
      <c r="F12" s="23">
        <v>5428116.4500000002</v>
      </c>
      <c r="G12" s="6">
        <v>3479</v>
      </c>
      <c r="H12" s="23">
        <v>534113.72</v>
      </c>
      <c r="I12" s="47">
        <v>0</v>
      </c>
      <c r="J12" s="23" t="s">
        <v>439</v>
      </c>
    </row>
    <row r="13" spans="1:10">
      <c r="A13" s="169">
        <v>9</v>
      </c>
      <c r="B13" s="47" t="s">
        <v>216</v>
      </c>
      <c r="C13" s="6">
        <v>41063</v>
      </c>
      <c r="D13" s="23">
        <v>19201633.780000001</v>
      </c>
      <c r="E13" s="6">
        <v>26654</v>
      </c>
      <c r="F13" s="23">
        <v>17029381.640000001</v>
      </c>
      <c r="G13" s="6">
        <v>14409</v>
      </c>
      <c r="H13" s="23">
        <v>2172252.14</v>
      </c>
      <c r="I13" s="47">
        <v>0</v>
      </c>
      <c r="J13" s="23" t="s">
        <v>439</v>
      </c>
    </row>
    <row r="14" spans="1:10">
      <c r="A14" s="169">
        <v>10</v>
      </c>
      <c r="B14" s="47" t="s">
        <v>217</v>
      </c>
      <c r="C14" s="6">
        <v>63599</v>
      </c>
      <c r="D14" s="23">
        <v>31885714.309999999</v>
      </c>
      <c r="E14" s="6">
        <v>40131</v>
      </c>
      <c r="F14" s="23">
        <v>27894872.289999999</v>
      </c>
      <c r="G14" s="6">
        <v>23468</v>
      </c>
      <c r="H14" s="23">
        <v>3990842.02</v>
      </c>
      <c r="I14" s="47">
        <v>0</v>
      </c>
      <c r="J14" s="23" t="s">
        <v>439</v>
      </c>
    </row>
    <row r="15" spans="1:10">
      <c r="A15" s="169">
        <v>11</v>
      </c>
      <c r="B15" s="47" t="s">
        <v>218</v>
      </c>
      <c r="C15" s="6">
        <v>57146</v>
      </c>
      <c r="D15" s="23">
        <v>27823348.100000001</v>
      </c>
      <c r="E15" s="6">
        <v>38808</v>
      </c>
      <c r="F15" s="23">
        <v>25026532.449999999</v>
      </c>
      <c r="G15" s="6">
        <v>18338</v>
      </c>
      <c r="H15" s="23">
        <v>2796815.65</v>
      </c>
      <c r="I15" s="47">
        <v>0</v>
      </c>
      <c r="J15" s="23" t="s">
        <v>439</v>
      </c>
    </row>
    <row r="16" spans="1:10">
      <c r="A16" s="169">
        <v>12</v>
      </c>
      <c r="B16" s="47" t="s">
        <v>219</v>
      </c>
      <c r="C16" s="6">
        <v>84448</v>
      </c>
      <c r="D16" s="23">
        <v>44999792.5</v>
      </c>
      <c r="E16" s="6">
        <v>53234</v>
      </c>
      <c r="F16" s="23">
        <v>39335638.369999997</v>
      </c>
      <c r="G16" s="6">
        <v>31214</v>
      </c>
      <c r="H16" s="23">
        <v>5664154.1299999999</v>
      </c>
      <c r="I16" s="47">
        <v>0</v>
      </c>
      <c r="J16" s="23" t="s">
        <v>439</v>
      </c>
    </row>
    <row r="17" spans="1:10">
      <c r="A17" s="169">
        <v>13</v>
      </c>
      <c r="B17" s="47" t="s">
        <v>220</v>
      </c>
      <c r="C17" s="6">
        <v>6560</v>
      </c>
      <c r="D17" s="23">
        <v>3068634.07</v>
      </c>
      <c r="E17" s="6">
        <v>4629</v>
      </c>
      <c r="F17" s="23">
        <v>2774165.07</v>
      </c>
      <c r="G17" s="6">
        <v>1931</v>
      </c>
      <c r="H17" s="23">
        <v>294469</v>
      </c>
      <c r="I17" s="47">
        <v>0</v>
      </c>
      <c r="J17" s="23" t="s">
        <v>439</v>
      </c>
    </row>
    <row r="18" spans="1:10">
      <c r="A18" s="169">
        <v>14</v>
      </c>
      <c r="B18" s="47" t="s">
        <v>221</v>
      </c>
      <c r="C18" s="6">
        <v>12040</v>
      </c>
      <c r="D18" s="23">
        <v>6036351.7300000004</v>
      </c>
      <c r="E18" s="6">
        <v>8396</v>
      </c>
      <c r="F18" s="23">
        <v>5436362.8600000003</v>
      </c>
      <c r="G18" s="6">
        <v>3644</v>
      </c>
      <c r="H18" s="23">
        <v>599988.87</v>
      </c>
      <c r="I18" s="47">
        <v>0</v>
      </c>
      <c r="J18" s="23" t="s">
        <v>439</v>
      </c>
    </row>
    <row r="19" spans="1:10">
      <c r="A19" s="169">
        <v>15</v>
      </c>
      <c r="B19" s="47" t="s">
        <v>222</v>
      </c>
      <c r="C19" s="6">
        <v>52204</v>
      </c>
      <c r="D19" s="23">
        <v>26217370.210000001</v>
      </c>
      <c r="E19" s="6">
        <v>36487</v>
      </c>
      <c r="F19" s="23">
        <v>23712449.5</v>
      </c>
      <c r="G19" s="6">
        <v>15717</v>
      </c>
      <c r="H19" s="23">
        <v>2504920.71</v>
      </c>
      <c r="I19" s="47">
        <v>0</v>
      </c>
      <c r="J19" s="23" t="s">
        <v>439</v>
      </c>
    </row>
    <row r="20" spans="1:10">
      <c r="A20" s="169">
        <v>16</v>
      </c>
      <c r="B20" s="47" t="s">
        <v>223</v>
      </c>
      <c r="C20" s="6">
        <v>55901</v>
      </c>
      <c r="D20" s="23">
        <v>27259970.120000001</v>
      </c>
      <c r="E20" s="6">
        <v>37805</v>
      </c>
      <c r="F20" s="23">
        <v>24401316.440000001</v>
      </c>
      <c r="G20" s="6">
        <v>18096</v>
      </c>
      <c r="H20" s="23">
        <v>2858653.68</v>
      </c>
      <c r="I20" s="47">
        <v>0</v>
      </c>
      <c r="J20" s="23" t="s">
        <v>439</v>
      </c>
    </row>
    <row r="21" spans="1:10">
      <c r="A21" s="169">
        <v>17</v>
      </c>
      <c r="B21" s="47" t="s">
        <v>224</v>
      </c>
      <c r="C21" s="6">
        <v>106548</v>
      </c>
      <c r="D21" s="23">
        <v>54928696.950000003</v>
      </c>
      <c r="E21" s="6">
        <v>69900</v>
      </c>
      <c r="F21" s="23">
        <v>48844523.979999997</v>
      </c>
      <c r="G21" s="6">
        <v>36648</v>
      </c>
      <c r="H21" s="23">
        <v>6084172.9699999997</v>
      </c>
      <c r="I21" s="47">
        <v>0</v>
      </c>
      <c r="J21" s="23" t="s">
        <v>439</v>
      </c>
    </row>
    <row r="22" spans="1:10">
      <c r="A22" s="169">
        <v>18</v>
      </c>
      <c r="B22" s="47" t="s">
        <v>225</v>
      </c>
      <c r="C22" s="6">
        <v>16319</v>
      </c>
      <c r="D22" s="23">
        <v>7709897.8200000003</v>
      </c>
      <c r="E22" s="6">
        <v>11678</v>
      </c>
      <c r="F22" s="23">
        <v>6984091.5999999996</v>
      </c>
      <c r="G22" s="6">
        <v>4641</v>
      </c>
      <c r="H22" s="23">
        <v>725806.22</v>
      </c>
      <c r="I22" s="47">
        <v>0</v>
      </c>
      <c r="J22" s="23" t="s">
        <v>439</v>
      </c>
    </row>
    <row r="23" spans="1:10">
      <c r="A23" s="169">
        <v>19</v>
      </c>
      <c r="B23" s="47" t="s">
        <v>226</v>
      </c>
      <c r="C23" s="6">
        <v>444529</v>
      </c>
      <c r="D23" s="23">
        <v>234151315.28</v>
      </c>
      <c r="E23" s="6">
        <v>266973</v>
      </c>
      <c r="F23" s="23">
        <v>204631816.49000001</v>
      </c>
      <c r="G23" s="6">
        <v>177556</v>
      </c>
      <c r="H23" s="23">
        <v>29519498.789999999</v>
      </c>
      <c r="I23" s="47">
        <v>0</v>
      </c>
      <c r="J23" s="23" t="s">
        <v>439</v>
      </c>
    </row>
    <row r="24" spans="1:10">
      <c r="A24" s="169">
        <v>20</v>
      </c>
      <c r="B24" s="47" t="s">
        <v>227</v>
      </c>
      <c r="C24" s="6">
        <v>72146</v>
      </c>
      <c r="D24" s="23">
        <v>35617026.93</v>
      </c>
      <c r="E24" s="6">
        <v>43695</v>
      </c>
      <c r="F24" s="23">
        <v>31276641.050000001</v>
      </c>
      <c r="G24" s="6">
        <v>28451</v>
      </c>
      <c r="H24" s="23">
        <v>4340385.88</v>
      </c>
      <c r="I24" s="47">
        <v>0</v>
      </c>
      <c r="J24" s="23" t="s">
        <v>439</v>
      </c>
    </row>
    <row r="25" spans="1:10">
      <c r="A25" s="169">
        <v>21</v>
      </c>
      <c r="B25" s="47" t="s">
        <v>228</v>
      </c>
      <c r="C25" s="6">
        <v>58859</v>
      </c>
      <c r="D25" s="23">
        <v>28458940.030000001</v>
      </c>
      <c r="E25" s="6">
        <v>37838</v>
      </c>
      <c r="F25" s="23">
        <v>25132806.829999998</v>
      </c>
      <c r="G25" s="6">
        <v>21021</v>
      </c>
      <c r="H25" s="23">
        <v>3326133.2</v>
      </c>
      <c r="I25" s="47">
        <v>0</v>
      </c>
      <c r="J25" s="23" t="s">
        <v>439</v>
      </c>
    </row>
    <row r="26" spans="1:10">
      <c r="A26" s="169">
        <v>22</v>
      </c>
      <c r="B26" s="47" t="s">
        <v>229</v>
      </c>
      <c r="C26" s="6">
        <v>45759</v>
      </c>
      <c r="D26" s="23">
        <v>22624991.780000001</v>
      </c>
      <c r="E26" s="6">
        <v>32116</v>
      </c>
      <c r="F26" s="23">
        <v>20527937.370000001</v>
      </c>
      <c r="G26" s="6">
        <v>13643</v>
      </c>
      <c r="H26" s="23">
        <v>2097054.41</v>
      </c>
      <c r="I26" s="47">
        <v>0</v>
      </c>
      <c r="J26" s="23" t="s">
        <v>439</v>
      </c>
    </row>
    <row r="27" spans="1:10">
      <c r="A27" s="169">
        <v>23</v>
      </c>
      <c r="B27" s="47" t="s">
        <v>230</v>
      </c>
      <c r="C27" s="6">
        <v>17170</v>
      </c>
      <c r="D27" s="23">
        <v>8668118.0299999993</v>
      </c>
      <c r="E27" s="6">
        <v>12780</v>
      </c>
      <c r="F27" s="23">
        <v>7982677.3600000003</v>
      </c>
      <c r="G27" s="6">
        <v>4390</v>
      </c>
      <c r="H27" s="23">
        <v>685440.67</v>
      </c>
      <c r="I27" s="47">
        <v>0</v>
      </c>
      <c r="J27" s="23" t="s">
        <v>439</v>
      </c>
    </row>
    <row r="28" spans="1:10">
      <c r="A28" s="169">
        <v>24</v>
      </c>
      <c r="B28" s="47" t="s">
        <v>231</v>
      </c>
      <c r="C28" s="6">
        <v>42010</v>
      </c>
      <c r="D28" s="23">
        <v>20411275.760000002</v>
      </c>
      <c r="E28" s="6">
        <v>26932</v>
      </c>
      <c r="F28" s="23">
        <v>18023564.109999999</v>
      </c>
      <c r="G28" s="6">
        <v>15078</v>
      </c>
      <c r="H28" s="23">
        <v>2387711.65</v>
      </c>
      <c r="I28" s="47">
        <v>0</v>
      </c>
      <c r="J28" s="23" t="s">
        <v>439</v>
      </c>
    </row>
    <row r="29" spans="1:10">
      <c r="A29" s="169">
        <v>25</v>
      </c>
      <c r="B29" s="47" t="s">
        <v>232</v>
      </c>
      <c r="C29" s="6">
        <v>14029</v>
      </c>
      <c r="D29" s="23">
        <v>7261428.54</v>
      </c>
      <c r="E29" s="6">
        <v>9699</v>
      </c>
      <c r="F29" s="23">
        <v>6461352.29</v>
      </c>
      <c r="G29" s="6">
        <v>4330</v>
      </c>
      <c r="H29" s="23">
        <v>800076.25</v>
      </c>
      <c r="I29" s="47">
        <v>0</v>
      </c>
      <c r="J29" s="23" t="s">
        <v>439</v>
      </c>
    </row>
    <row r="30" spans="1:10">
      <c r="A30" s="169">
        <v>26</v>
      </c>
      <c r="B30" s="47" t="s">
        <v>233</v>
      </c>
      <c r="C30" s="6">
        <v>27914</v>
      </c>
      <c r="D30" s="23">
        <v>12872970.82</v>
      </c>
      <c r="E30" s="6">
        <v>19634</v>
      </c>
      <c r="F30" s="23">
        <v>11614751.060000001</v>
      </c>
      <c r="G30" s="6">
        <v>8280</v>
      </c>
      <c r="H30" s="23">
        <v>1258219.76</v>
      </c>
      <c r="I30" s="47">
        <v>0</v>
      </c>
      <c r="J30" s="23" t="s">
        <v>439</v>
      </c>
    </row>
    <row r="31" spans="1:10">
      <c r="A31" s="169">
        <v>27</v>
      </c>
      <c r="B31" s="47" t="s">
        <v>234</v>
      </c>
      <c r="C31" s="6">
        <v>60533</v>
      </c>
      <c r="D31" s="23">
        <v>37133486.770000003</v>
      </c>
      <c r="E31" s="6">
        <v>39021</v>
      </c>
      <c r="F31" s="23">
        <v>32742659.510000002</v>
      </c>
      <c r="G31" s="6">
        <v>21512</v>
      </c>
      <c r="H31" s="23">
        <v>4390827.26</v>
      </c>
      <c r="I31" s="47">
        <v>0</v>
      </c>
      <c r="J31" s="23" t="s">
        <v>439</v>
      </c>
    </row>
    <row r="32" spans="1:10">
      <c r="A32" s="169">
        <v>28</v>
      </c>
      <c r="B32" s="47" t="s">
        <v>235</v>
      </c>
      <c r="C32" s="6">
        <v>54231</v>
      </c>
      <c r="D32" s="23">
        <v>28801594.73</v>
      </c>
      <c r="E32" s="6">
        <v>36729</v>
      </c>
      <c r="F32" s="23">
        <v>25786911.43</v>
      </c>
      <c r="G32" s="6">
        <v>17502</v>
      </c>
      <c r="H32" s="23">
        <v>3014683.3</v>
      </c>
      <c r="I32" s="47">
        <v>0</v>
      </c>
      <c r="J32" s="23" t="s">
        <v>439</v>
      </c>
    </row>
    <row r="33" spans="1:10">
      <c r="A33" s="169">
        <v>29</v>
      </c>
      <c r="B33" s="47" t="s">
        <v>236</v>
      </c>
      <c r="C33" s="6">
        <v>37292</v>
      </c>
      <c r="D33" s="23">
        <v>20041693.859999999</v>
      </c>
      <c r="E33" s="6">
        <v>24687</v>
      </c>
      <c r="F33" s="23">
        <v>17718073.440000001</v>
      </c>
      <c r="G33" s="6">
        <v>12605</v>
      </c>
      <c r="H33" s="23">
        <v>2323620.42</v>
      </c>
      <c r="I33" s="47">
        <v>0</v>
      </c>
      <c r="J33" s="23" t="s">
        <v>439</v>
      </c>
    </row>
    <row r="34" spans="1:10">
      <c r="A34" s="169">
        <v>30</v>
      </c>
      <c r="B34" s="47" t="s">
        <v>237</v>
      </c>
      <c r="C34" s="6">
        <v>29983</v>
      </c>
      <c r="D34" s="23">
        <v>15031628.09</v>
      </c>
      <c r="E34" s="6">
        <v>22612</v>
      </c>
      <c r="F34" s="23">
        <v>13814693.43</v>
      </c>
      <c r="G34" s="6">
        <v>7371</v>
      </c>
      <c r="H34" s="23">
        <v>1216934.6599999999</v>
      </c>
      <c r="I34" s="47">
        <v>0</v>
      </c>
      <c r="J34" s="23" t="s">
        <v>439</v>
      </c>
    </row>
    <row r="35" spans="1:10">
      <c r="A35" s="169">
        <v>31</v>
      </c>
      <c r="B35" s="47" t="s">
        <v>238</v>
      </c>
      <c r="C35" s="6">
        <v>111194</v>
      </c>
      <c r="D35" s="23">
        <v>56268709.810000002</v>
      </c>
      <c r="E35" s="6">
        <v>72546</v>
      </c>
      <c r="F35" s="23">
        <v>50064722.619999997</v>
      </c>
      <c r="G35" s="6">
        <v>38648</v>
      </c>
      <c r="H35" s="23">
        <v>6203987.1900000004</v>
      </c>
      <c r="I35" s="47">
        <v>0</v>
      </c>
      <c r="J35" s="23" t="s">
        <v>439</v>
      </c>
    </row>
    <row r="36" spans="1:10">
      <c r="A36" s="169">
        <v>32</v>
      </c>
      <c r="B36" s="47" t="s">
        <v>239</v>
      </c>
      <c r="C36" s="6">
        <v>30749</v>
      </c>
      <c r="D36" s="23">
        <v>15515395.27</v>
      </c>
      <c r="E36" s="6">
        <v>20366</v>
      </c>
      <c r="F36" s="23">
        <v>13897706.26</v>
      </c>
      <c r="G36" s="6">
        <v>10383</v>
      </c>
      <c r="H36" s="23">
        <v>1617689.01</v>
      </c>
      <c r="I36" s="47">
        <v>0</v>
      </c>
      <c r="J36" s="23" t="s">
        <v>439</v>
      </c>
    </row>
    <row r="37" spans="1:10">
      <c r="A37" s="169">
        <v>33</v>
      </c>
      <c r="B37" s="47" t="s">
        <v>240</v>
      </c>
      <c r="C37" s="6">
        <v>38723</v>
      </c>
      <c r="D37" s="23">
        <v>19456811.52</v>
      </c>
      <c r="E37" s="6">
        <v>26115</v>
      </c>
      <c r="F37" s="23">
        <v>17395618</v>
      </c>
      <c r="G37" s="6">
        <v>12608</v>
      </c>
      <c r="H37" s="23">
        <v>2061193.52</v>
      </c>
      <c r="I37" s="47">
        <v>0</v>
      </c>
      <c r="J37" s="23" t="s">
        <v>439</v>
      </c>
    </row>
    <row r="38" spans="1:10">
      <c r="A38" s="169">
        <v>34</v>
      </c>
      <c r="B38" s="47" t="s">
        <v>241</v>
      </c>
      <c r="C38" s="6">
        <v>8967</v>
      </c>
      <c r="D38" s="23">
        <v>4447410.42</v>
      </c>
      <c r="E38" s="6">
        <v>5988</v>
      </c>
      <c r="F38" s="23">
        <v>3973089.59</v>
      </c>
      <c r="G38" s="6">
        <v>2979</v>
      </c>
      <c r="H38" s="23">
        <v>474320.83</v>
      </c>
      <c r="I38" s="47">
        <v>0</v>
      </c>
      <c r="J38" s="23" t="s">
        <v>439</v>
      </c>
    </row>
    <row r="39" spans="1:10">
      <c r="A39" s="169">
        <v>35</v>
      </c>
      <c r="B39" s="47" t="s">
        <v>242</v>
      </c>
      <c r="C39" s="6">
        <v>85265</v>
      </c>
      <c r="D39" s="23">
        <v>44540243.530000001</v>
      </c>
      <c r="E39" s="6">
        <v>52153</v>
      </c>
      <c r="F39" s="23">
        <v>38966269.280000001</v>
      </c>
      <c r="G39" s="6">
        <v>33112</v>
      </c>
      <c r="H39" s="23">
        <v>5573974.25</v>
      </c>
      <c r="I39" s="47">
        <v>0</v>
      </c>
      <c r="J39" s="23" t="s">
        <v>439</v>
      </c>
    </row>
    <row r="40" spans="1:10">
      <c r="A40" s="169">
        <v>36</v>
      </c>
      <c r="B40" s="47" t="s">
        <v>243</v>
      </c>
      <c r="C40" s="6">
        <v>61900</v>
      </c>
      <c r="D40" s="23">
        <v>32156392.59</v>
      </c>
      <c r="E40" s="6">
        <v>41529</v>
      </c>
      <c r="F40" s="23">
        <v>28818845.170000002</v>
      </c>
      <c r="G40" s="6">
        <v>20371</v>
      </c>
      <c r="H40" s="23">
        <v>3337547.42</v>
      </c>
      <c r="I40" s="47">
        <v>0</v>
      </c>
      <c r="J40" s="23" t="s">
        <v>439</v>
      </c>
    </row>
    <row r="41" spans="1:10">
      <c r="A41" s="169">
        <v>37</v>
      </c>
      <c r="B41" s="47" t="s">
        <v>244</v>
      </c>
      <c r="C41" s="6">
        <v>36866</v>
      </c>
      <c r="D41" s="23">
        <v>17320103.420000002</v>
      </c>
      <c r="E41" s="6">
        <v>23988</v>
      </c>
      <c r="F41" s="23">
        <v>15333644.939999999</v>
      </c>
      <c r="G41" s="6">
        <v>12878</v>
      </c>
      <c r="H41" s="23">
        <v>1986458.48</v>
      </c>
      <c r="I41" s="47">
        <v>0</v>
      </c>
      <c r="J41" s="23" t="s">
        <v>439</v>
      </c>
    </row>
    <row r="42" spans="1:10">
      <c r="A42" s="169">
        <v>38</v>
      </c>
      <c r="B42" s="47" t="s">
        <v>245</v>
      </c>
      <c r="C42" s="6">
        <v>50048</v>
      </c>
      <c r="D42" s="23">
        <v>24210883.629999999</v>
      </c>
      <c r="E42" s="6">
        <v>36278</v>
      </c>
      <c r="F42" s="23">
        <v>22066901.629999999</v>
      </c>
      <c r="G42" s="6">
        <v>13770</v>
      </c>
      <c r="H42" s="23">
        <v>2143982</v>
      </c>
      <c r="I42" s="47">
        <v>0</v>
      </c>
      <c r="J42" s="23" t="s">
        <v>439</v>
      </c>
    </row>
    <row r="43" spans="1:10">
      <c r="A43" s="169">
        <v>39</v>
      </c>
      <c r="B43" s="47" t="s">
        <v>246</v>
      </c>
      <c r="C43" s="6">
        <v>44087</v>
      </c>
      <c r="D43" s="23">
        <v>21384446.149999999</v>
      </c>
      <c r="E43" s="6">
        <v>30551</v>
      </c>
      <c r="F43" s="23">
        <v>19350555.84</v>
      </c>
      <c r="G43" s="6">
        <v>13536</v>
      </c>
      <c r="H43" s="23">
        <v>2033890.31</v>
      </c>
      <c r="I43" s="47">
        <v>0</v>
      </c>
      <c r="J43" s="23" t="s">
        <v>439</v>
      </c>
    </row>
    <row r="44" spans="1:10">
      <c r="A44" s="169">
        <v>40</v>
      </c>
      <c r="B44" s="47" t="s">
        <v>247</v>
      </c>
      <c r="C44" s="6">
        <v>27059</v>
      </c>
      <c r="D44" s="23">
        <v>13243019.58</v>
      </c>
      <c r="E44" s="6">
        <v>18216</v>
      </c>
      <c r="F44" s="23">
        <v>11884089.529999999</v>
      </c>
      <c r="G44" s="6">
        <v>8843</v>
      </c>
      <c r="H44" s="23">
        <v>1358930.05</v>
      </c>
      <c r="I44" s="47">
        <v>0</v>
      </c>
      <c r="J44" s="23" t="s">
        <v>439</v>
      </c>
    </row>
    <row r="45" spans="1:10">
      <c r="A45" s="169">
        <v>41</v>
      </c>
      <c r="B45" s="47" t="s">
        <v>248</v>
      </c>
      <c r="C45" s="6">
        <v>27940</v>
      </c>
      <c r="D45" s="23">
        <v>14015323.08</v>
      </c>
      <c r="E45" s="6">
        <v>18291</v>
      </c>
      <c r="F45" s="23">
        <v>12499906.92</v>
      </c>
      <c r="G45" s="6">
        <v>9649</v>
      </c>
      <c r="H45" s="23">
        <v>1515416.16</v>
      </c>
      <c r="I45" s="47">
        <v>0</v>
      </c>
      <c r="J45" s="23" t="s">
        <v>439</v>
      </c>
    </row>
    <row r="46" spans="1:10">
      <c r="A46" s="169">
        <v>42</v>
      </c>
      <c r="B46" s="47" t="s">
        <v>249</v>
      </c>
      <c r="C46" s="6">
        <v>38472</v>
      </c>
      <c r="D46" s="23">
        <v>18374363.260000002</v>
      </c>
      <c r="E46" s="6">
        <v>27893</v>
      </c>
      <c r="F46" s="23">
        <v>16739425.560000001</v>
      </c>
      <c r="G46" s="6">
        <v>10579</v>
      </c>
      <c r="H46" s="23">
        <v>1634937.7</v>
      </c>
      <c r="I46" s="47">
        <v>0</v>
      </c>
      <c r="J46" s="23" t="s">
        <v>439</v>
      </c>
    </row>
    <row r="47" spans="1:10">
      <c r="A47" s="169">
        <v>43</v>
      </c>
      <c r="B47" s="47" t="s">
        <v>250</v>
      </c>
      <c r="C47" s="6">
        <v>15747</v>
      </c>
      <c r="D47" s="23">
        <v>8108235.0800000001</v>
      </c>
      <c r="E47" s="6">
        <v>10766</v>
      </c>
      <c r="F47" s="23">
        <v>7258437.8700000001</v>
      </c>
      <c r="G47" s="6">
        <v>4981</v>
      </c>
      <c r="H47" s="23">
        <v>849797.21</v>
      </c>
      <c r="I47" s="47">
        <v>0</v>
      </c>
      <c r="J47" s="23" t="s">
        <v>439</v>
      </c>
    </row>
    <row r="48" spans="1:10">
      <c r="A48" s="169">
        <v>44</v>
      </c>
      <c r="B48" s="47" t="s">
        <v>251</v>
      </c>
      <c r="C48" s="6">
        <v>70352</v>
      </c>
      <c r="D48" s="23">
        <v>33658799.950000003</v>
      </c>
      <c r="E48" s="6">
        <v>49751</v>
      </c>
      <c r="F48" s="23">
        <v>30567802.02</v>
      </c>
      <c r="G48" s="6">
        <v>20601</v>
      </c>
      <c r="H48" s="23">
        <v>3090997.93</v>
      </c>
      <c r="I48" s="47">
        <v>0</v>
      </c>
      <c r="J48" s="23" t="s">
        <v>439</v>
      </c>
    </row>
    <row r="49" spans="1:10">
      <c r="A49" s="169">
        <v>45</v>
      </c>
      <c r="B49" s="47" t="s">
        <v>252</v>
      </c>
      <c r="C49" s="6">
        <v>57089</v>
      </c>
      <c r="D49" s="23">
        <v>27733648.940000001</v>
      </c>
      <c r="E49" s="6">
        <v>38540</v>
      </c>
      <c r="F49" s="23">
        <v>24941584.18</v>
      </c>
      <c r="G49" s="6">
        <v>18549</v>
      </c>
      <c r="H49" s="23">
        <v>2792064.76</v>
      </c>
      <c r="I49" s="47">
        <v>0</v>
      </c>
      <c r="J49" s="23" t="s">
        <v>439</v>
      </c>
    </row>
    <row r="50" spans="1:10">
      <c r="A50" s="169">
        <v>46</v>
      </c>
      <c r="B50" s="47" t="s">
        <v>253</v>
      </c>
      <c r="C50" s="6">
        <v>64855</v>
      </c>
      <c r="D50" s="23">
        <v>33333001.530000001</v>
      </c>
      <c r="E50" s="6">
        <v>42266</v>
      </c>
      <c r="F50" s="23">
        <v>29726118.899999999</v>
      </c>
      <c r="G50" s="6">
        <v>22589</v>
      </c>
      <c r="H50" s="23">
        <v>3606882.63</v>
      </c>
      <c r="I50" s="47">
        <v>0</v>
      </c>
      <c r="J50" s="23" t="s">
        <v>439</v>
      </c>
    </row>
    <row r="51" spans="1:10">
      <c r="A51" s="169">
        <v>47</v>
      </c>
      <c r="B51" s="47" t="s">
        <v>254</v>
      </c>
      <c r="C51" s="6">
        <v>17832</v>
      </c>
      <c r="D51" s="23">
        <v>9110403.2699999996</v>
      </c>
      <c r="E51" s="6">
        <v>12151</v>
      </c>
      <c r="F51" s="23">
        <v>8147935.04</v>
      </c>
      <c r="G51" s="6">
        <v>5681</v>
      </c>
      <c r="H51" s="23">
        <v>962468.23</v>
      </c>
      <c r="I51" s="47">
        <v>0</v>
      </c>
      <c r="J51" s="23" t="s">
        <v>439</v>
      </c>
    </row>
    <row r="52" spans="1:10">
      <c r="A52" s="169">
        <v>48</v>
      </c>
      <c r="B52" s="47" t="s">
        <v>255</v>
      </c>
      <c r="C52" s="6">
        <v>14995</v>
      </c>
      <c r="D52" s="23">
        <v>7603973.5599999996</v>
      </c>
      <c r="E52" s="6">
        <v>9724</v>
      </c>
      <c r="F52" s="23">
        <v>6747920.7300000004</v>
      </c>
      <c r="G52" s="6">
        <v>5271</v>
      </c>
      <c r="H52" s="23">
        <v>856052.83</v>
      </c>
      <c r="I52" s="47">
        <v>0</v>
      </c>
      <c r="J52" s="23" t="s">
        <v>439</v>
      </c>
    </row>
    <row r="53" spans="1:10">
      <c r="A53" s="169">
        <v>49</v>
      </c>
      <c r="B53" s="47" t="s">
        <v>256</v>
      </c>
      <c r="C53" s="6">
        <v>34056</v>
      </c>
      <c r="D53" s="23">
        <v>16633059.68</v>
      </c>
      <c r="E53" s="6">
        <v>23044</v>
      </c>
      <c r="F53" s="23">
        <v>14839620.390000001</v>
      </c>
      <c r="G53" s="6">
        <v>11012</v>
      </c>
      <c r="H53" s="23">
        <v>1793439.29</v>
      </c>
      <c r="I53" s="47">
        <v>0</v>
      </c>
      <c r="J53" s="23" t="s">
        <v>439</v>
      </c>
    </row>
    <row r="54" spans="1:10">
      <c r="A54" s="169">
        <v>50</v>
      </c>
      <c r="B54" s="47" t="s">
        <v>257</v>
      </c>
      <c r="C54" s="6">
        <v>56179</v>
      </c>
      <c r="D54" s="23">
        <v>29420061.969999999</v>
      </c>
      <c r="E54" s="6">
        <v>34802</v>
      </c>
      <c r="F54" s="23">
        <v>26008436.09</v>
      </c>
      <c r="G54" s="6">
        <v>21377</v>
      </c>
      <c r="H54" s="23">
        <v>3411625.88</v>
      </c>
      <c r="I54" s="47">
        <v>0</v>
      </c>
      <c r="J54" s="23" t="s">
        <v>439</v>
      </c>
    </row>
    <row r="55" spans="1:10">
      <c r="A55" s="169">
        <v>51</v>
      </c>
      <c r="B55" s="47" t="s">
        <v>258</v>
      </c>
      <c r="C55" s="6">
        <v>20468</v>
      </c>
      <c r="D55" s="23">
        <v>11689879.939999999</v>
      </c>
      <c r="E55" s="6">
        <v>13486</v>
      </c>
      <c r="F55" s="23">
        <v>10204575.59</v>
      </c>
      <c r="G55" s="6">
        <v>6982</v>
      </c>
      <c r="H55" s="23">
        <v>1485304.35</v>
      </c>
      <c r="I55" s="47">
        <v>0</v>
      </c>
      <c r="J55" s="23" t="s">
        <v>439</v>
      </c>
    </row>
    <row r="56" spans="1:10">
      <c r="A56" s="169">
        <v>52</v>
      </c>
      <c r="B56" s="47" t="s">
        <v>439</v>
      </c>
      <c r="C56" s="6">
        <v>20136</v>
      </c>
      <c r="D56" s="23">
        <v>12187129.859999999</v>
      </c>
      <c r="E56" s="6">
        <v>13933</v>
      </c>
      <c r="F56" s="23">
        <v>11018766.4</v>
      </c>
      <c r="G56" s="6">
        <v>6203</v>
      </c>
      <c r="H56" s="23">
        <v>1168363.46</v>
      </c>
      <c r="I56" s="47">
        <v>0</v>
      </c>
      <c r="J56" s="23" t="s">
        <v>439</v>
      </c>
    </row>
    <row r="57" spans="1:10" s="49" customFormat="1" ht="15.6">
      <c r="A57" s="243"/>
      <c r="B57" s="53" t="s">
        <v>540</v>
      </c>
      <c r="C57" s="74">
        <f t="shared" ref="C57:J57" si="0">SUM(C5:C56)</f>
        <v>4396693</v>
      </c>
      <c r="D57" s="54">
        <f t="shared" si="0"/>
        <v>2334153945.9099994</v>
      </c>
      <c r="E57" s="74">
        <f t="shared" si="0"/>
        <v>2751815</v>
      </c>
      <c r="F57" s="54">
        <f t="shared" si="0"/>
        <v>2051725679.6199994</v>
      </c>
      <c r="G57" s="74">
        <f t="shared" si="0"/>
        <v>1644878</v>
      </c>
      <c r="H57" s="54">
        <f t="shared" si="0"/>
        <v>282428266.28999996</v>
      </c>
      <c r="I57" s="74">
        <f t="shared" si="0"/>
        <v>0</v>
      </c>
      <c r="J57" s="539">
        <f t="shared" si="0"/>
        <v>0</v>
      </c>
    </row>
    <row r="58" spans="1:10">
      <c r="C58" s="167"/>
    </row>
    <row r="59" spans="1:10">
      <c r="B59" t="s">
        <v>49</v>
      </c>
    </row>
    <row r="66" spans="4:4">
      <c r="D66" s="316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C27" sqref="C27:C32"/>
    </sheetView>
  </sheetViews>
  <sheetFormatPr defaultColWidth="9.109375" defaultRowHeight="15.6"/>
  <cols>
    <col min="1" max="1" width="4.44140625" style="50" customWidth="1"/>
    <col min="2" max="2" width="69.33203125" style="49" customWidth="1"/>
    <col min="3" max="3" width="29.5546875" style="91" customWidth="1"/>
    <col min="4" max="16384" width="9.109375" style="49"/>
  </cols>
  <sheetData>
    <row r="1" spans="1:3" s="41" customFormat="1">
      <c r="A1" s="540" t="s">
        <v>696</v>
      </c>
      <c r="B1" s="540"/>
      <c r="C1" s="540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69" t="s">
        <v>587</v>
      </c>
      <c r="C4" s="455">
        <v>5</v>
      </c>
    </row>
    <row r="5" spans="1:3">
      <c r="A5" s="70" t="s">
        <v>439</v>
      </c>
      <c r="B5" s="369" t="s">
        <v>114</v>
      </c>
      <c r="C5" s="455">
        <v>8</v>
      </c>
    </row>
    <row r="6" spans="1:3">
      <c r="A6" s="99" t="s">
        <v>439</v>
      </c>
      <c r="B6" s="369" t="s">
        <v>115</v>
      </c>
      <c r="C6" s="455">
        <v>457</v>
      </c>
    </row>
    <row r="7" spans="1:3">
      <c r="A7" s="99" t="s">
        <v>439</v>
      </c>
      <c r="B7" s="369" t="s">
        <v>116</v>
      </c>
      <c r="C7" s="455">
        <v>38</v>
      </c>
    </row>
    <row r="8" spans="1:3">
      <c r="A8" s="241" t="s">
        <v>439</v>
      </c>
      <c r="B8" s="369" t="s">
        <v>629</v>
      </c>
      <c r="C8" s="455">
        <v>1</v>
      </c>
    </row>
    <row r="9" spans="1:3">
      <c r="A9" s="100" t="s">
        <v>439</v>
      </c>
      <c r="B9" s="369" t="s">
        <v>117</v>
      </c>
      <c r="C9" s="455">
        <v>8490</v>
      </c>
    </row>
    <row r="10" spans="1:3">
      <c r="A10" s="99" t="s">
        <v>439</v>
      </c>
      <c r="B10" s="369" t="s">
        <v>597</v>
      </c>
      <c r="C10" s="455">
        <v>4</v>
      </c>
    </row>
    <row r="11" spans="1:3">
      <c r="A11" s="241" t="s">
        <v>48</v>
      </c>
      <c r="B11" s="369" t="s">
        <v>118</v>
      </c>
      <c r="C11" s="455">
        <v>256</v>
      </c>
    </row>
    <row r="12" spans="1:3">
      <c r="A12" s="69" t="s">
        <v>439</v>
      </c>
      <c r="B12" s="369" t="s">
        <v>120</v>
      </c>
      <c r="C12" s="455">
        <v>22</v>
      </c>
    </row>
    <row r="13" spans="1:3">
      <c r="A13" s="69" t="s">
        <v>439</v>
      </c>
      <c r="B13" s="369" t="s">
        <v>121</v>
      </c>
      <c r="C13" s="455">
        <v>327</v>
      </c>
    </row>
    <row r="14" spans="1:3">
      <c r="A14" s="69" t="s">
        <v>439</v>
      </c>
      <c r="B14" s="369" t="s">
        <v>123</v>
      </c>
      <c r="C14" s="455">
        <v>304</v>
      </c>
    </row>
    <row r="15" spans="1:3">
      <c r="A15" s="69" t="s">
        <v>439</v>
      </c>
      <c r="B15" s="369" t="s">
        <v>125</v>
      </c>
      <c r="C15" s="455">
        <v>116</v>
      </c>
    </row>
    <row r="16" spans="1:3" ht="17.25" customHeight="1">
      <c r="A16" s="69" t="s">
        <v>439</v>
      </c>
      <c r="B16" s="369" t="s">
        <v>430</v>
      </c>
      <c r="C16" s="455">
        <v>5</v>
      </c>
    </row>
    <row r="17" spans="1:4">
      <c r="A17" s="69" t="s">
        <v>439</v>
      </c>
      <c r="B17" s="369" t="s">
        <v>126</v>
      </c>
      <c r="C17" s="455">
        <v>86</v>
      </c>
    </row>
    <row r="18" spans="1:4">
      <c r="A18" s="69" t="s">
        <v>439</v>
      </c>
      <c r="B18" s="369" t="s">
        <v>577</v>
      </c>
      <c r="C18" s="455">
        <v>2</v>
      </c>
    </row>
    <row r="19" spans="1:4">
      <c r="A19" s="69" t="s">
        <v>439</v>
      </c>
      <c r="B19" s="369" t="s">
        <v>127</v>
      </c>
      <c r="C19" s="455">
        <v>12</v>
      </c>
    </row>
    <row r="20" spans="1:4">
      <c r="A20" s="69" t="s">
        <v>439</v>
      </c>
      <c r="B20" s="369" t="s">
        <v>128</v>
      </c>
      <c r="C20" s="455">
        <v>3</v>
      </c>
    </row>
    <row r="21" spans="1:4">
      <c r="A21" s="69" t="s">
        <v>439</v>
      </c>
      <c r="B21" s="369" t="s">
        <v>129</v>
      </c>
      <c r="C21" s="455">
        <v>7</v>
      </c>
    </row>
    <row r="22" spans="1:4">
      <c r="A22" s="69" t="s">
        <v>439</v>
      </c>
      <c r="B22" s="369" t="s">
        <v>130</v>
      </c>
      <c r="C22" s="455">
        <v>5897</v>
      </c>
      <c r="D22" s="66"/>
    </row>
    <row r="23" spans="1:4">
      <c r="A23" s="69" t="s">
        <v>439</v>
      </c>
      <c r="B23" s="369" t="s">
        <v>131</v>
      </c>
      <c r="C23" s="455">
        <v>50</v>
      </c>
      <c r="D23" s="66"/>
    </row>
    <row r="24" spans="1:4">
      <c r="A24" s="69" t="s">
        <v>439</v>
      </c>
      <c r="B24" s="369" t="s">
        <v>132</v>
      </c>
      <c r="C24" s="455">
        <v>344</v>
      </c>
      <c r="D24" s="66"/>
    </row>
    <row r="25" spans="1:4">
      <c r="A25" s="168" t="s">
        <v>439</v>
      </c>
      <c r="B25" s="369" t="s">
        <v>133</v>
      </c>
      <c r="C25" s="455">
        <v>776</v>
      </c>
      <c r="D25" s="66"/>
    </row>
    <row r="26" spans="1:4">
      <c r="A26" s="70" t="s">
        <v>439</v>
      </c>
      <c r="B26" s="369" t="s">
        <v>134</v>
      </c>
      <c r="C26" s="455">
        <v>697</v>
      </c>
      <c r="D26" s="66"/>
    </row>
    <row r="27" spans="1:4" ht="16.5" customHeight="1">
      <c r="A27" s="69" t="s">
        <v>439</v>
      </c>
      <c r="B27" s="369" t="s">
        <v>135</v>
      </c>
      <c r="C27" s="455">
        <v>54</v>
      </c>
      <c r="D27" s="66"/>
    </row>
    <row r="28" spans="1:4">
      <c r="A28" s="69" t="s">
        <v>439</v>
      </c>
      <c r="B28" s="369" t="s">
        <v>136</v>
      </c>
      <c r="C28" s="455">
        <v>2</v>
      </c>
      <c r="D28" s="66"/>
    </row>
    <row r="29" spans="1:4">
      <c r="A29" s="69" t="s">
        <v>439</v>
      </c>
      <c r="B29" s="369" t="s">
        <v>137</v>
      </c>
      <c r="C29" s="455">
        <v>12</v>
      </c>
      <c r="D29" s="66"/>
    </row>
    <row r="30" spans="1:4">
      <c r="A30" s="99" t="s">
        <v>439</v>
      </c>
      <c r="B30" s="369" t="s">
        <v>138</v>
      </c>
      <c r="C30" s="455">
        <v>1</v>
      </c>
      <c r="D30" s="66"/>
    </row>
    <row r="31" spans="1:4">
      <c r="A31" s="99" t="s">
        <v>439</v>
      </c>
      <c r="B31" s="369" t="s">
        <v>139</v>
      </c>
      <c r="C31" s="455">
        <v>42</v>
      </c>
      <c r="D31" s="66"/>
    </row>
    <row r="32" spans="1:4">
      <c r="A32" s="241" t="s">
        <v>439</v>
      </c>
      <c r="B32" s="369" t="s">
        <v>140</v>
      </c>
      <c r="C32" s="455">
        <v>10</v>
      </c>
      <c r="D32" s="66"/>
    </row>
    <row r="33" spans="1:4">
      <c r="A33" s="241" t="s">
        <v>439</v>
      </c>
      <c r="B33" s="369" t="s">
        <v>640</v>
      </c>
      <c r="C33" s="455">
        <v>2</v>
      </c>
      <c r="D33" s="66"/>
    </row>
    <row r="34" spans="1:4">
      <c r="A34" s="99" t="s">
        <v>439</v>
      </c>
      <c r="B34" s="369" t="s">
        <v>631</v>
      </c>
      <c r="C34" s="455">
        <v>1</v>
      </c>
      <c r="D34" s="66"/>
    </row>
    <row r="35" spans="1:4">
      <c r="A35" s="241"/>
      <c r="B35" s="369" t="s">
        <v>141</v>
      </c>
      <c r="C35" s="455">
        <v>67</v>
      </c>
      <c r="D35" s="66"/>
    </row>
    <row r="36" spans="1:4">
      <c r="A36" s="241" t="s">
        <v>47</v>
      </c>
      <c r="B36" s="369" t="s">
        <v>142</v>
      </c>
      <c r="C36" s="455">
        <v>4368278</v>
      </c>
      <c r="D36" s="66"/>
    </row>
    <row r="37" spans="1:4">
      <c r="A37" s="69" t="s">
        <v>439</v>
      </c>
      <c r="B37" s="369" t="s">
        <v>143</v>
      </c>
      <c r="C37" s="455">
        <v>4</v>
      </c>
      <c r="D37" s="66"/>
    </row>
    <row r="38" spans="1:4">
      <c r="A38" s="69" t="s">
        <v>439</v>
      </c>
      <c r="B38" s="369" t="s">
        <v>504</v>
      </c>
      <c r="C38" s="455">
        <v>3</v>
      </c>
      <c r="D38" s="66"/>
    </row>
    <row r="39" spans="1:4">
      <c r="A39" s="69" t="s">
        <v>439</v>
      </c>
      <c r="B39" s="369" t="s">
        <v>435</v>
      </c>
      <c r="C39" s="455">
        <v>1</v>
      </c>
      <c r="D39" s="66"/>
    </row>
    <row r="40" spans="1:4">
      <c r="A40" s="69" t="s">
        <v>439</v>
      </c>
      <c r="B40" s="369" t="s">
        <v>426</v>
      </c>
      <c r="C40" s="455">
        <v>2</v>
      </c>
      <c r="D40" s="66"/>
    </row>
    <row r="41" spans="1:4">
      <c r="A41" s="69" t="s">
        <v>439</v>
      </c>
      <c r="B41" s="369" t="s">
        <v>17</v>
      </c>
      <c r="C41" s="455">
        <v>761</v>
      </c>
      <c r="D41" s="66"/>
    </row>
    <row r="42" spans="1:4">
      <c r="A42" s="69" t="s">
        <v>439</v>
      </c>
      <c r="B42" s="369" t="s">
        <v>652</v>
      </c>
      <c r="C42" s="455">
        <v>1</v>
      </c>
      <c r="D42" s="66"/>
    </row>
    <row r="43" spans="1:4">
      <c r="A43" s="69" t="s">
        <v>439</v>
      </c>
      <c r="B43" s="369" t="s">
        <v>144</v>
      </c>
      <c r="C43" s="455">
        <v>299</v>
      </c>
      <c r="D43" s="66"/>
    </row>
    <row r="44" spans="1:4">
      <c r="A44" s="69" t="s">
        <v>439</v>
      </c>
      <c r="B44" s="369" t="s">
        <v>145</v>
      </c>
      <c r="C44" s="455">
        <v>12</v>
      </c>
      <c r="D44" s="66"/>
    </row>
    <row r="45" spans="1:4">
      <c r="A45" s="69" t="s">
        <v>439</v>
      </c>
      <c r="B45" s="369" t="s">
        <v>146</v>
      </c>
      <c r="C45" s="455">
        <v>138</v>
      </c>
      <c r="D45" s="66"/>
    </row>
    <row r="46" spans="1:4">
      <c r="A46" s="69" t="s">
        <v>439</v>
      </c>
      <c r="B46" s="369" t="s">
        <v>147</v>
      </c>
      <c r="C46" s="455">
        <v>12</v>
      </c>
      <c r="D46" s="66"/>
    </row>
    <row r="47" spans="1:4">
      <c r="A47" s="69" t="s">
        <v>439</v>
      </c>
      <c r="B47" s="369" t="s">
        <v>148</v>
      </c>
      <c r="C47" s="455">
        <v>19</v>
      </c>
      <c r="D47" s="66"/>
    </row>
    <row r="48" spans="1:4">
      <c r="A48" s="69" t="s">
        <v>439</v>
      </c>
      <c r="B48" s="369" t="s">
        <v>149</v>
      </c>
      <c r="C48" s="455">
        <v>15</v>
      </c>
      <c r="D48" s="66"/>
    </row>
    <row r="49" spans="1:4">
      <c r="A49" s="69" t="s">
        <v>439</v>
      </c>
      <c r="B49" s="369" t="s">
        <v>150</v>
      </c>
      <c r="C49" s="455">
        <v>13</v>
      </c>
      <c r="D49" s="66"/>
    </row>
    <row r="50" spans="1:4">
      <c r="A50" s="69" t="s">
        <v>439</v>
      </c>
      <c r="B50" s="369" t="s">
        <v>151</v>
      </c>
      <c r="C50" s="455">
        <v>30</v>
      </c>
      <c r="D50" s="66"/>
    </row>
    <row r="51" spans="1:4">
      <c r="A51" s="69" t="s">
        <v>439</v>
      </c>
      <c r="B51" s="369" t="s">
        <v>570</v>
      </c>
      <c r="C51" s="455">
        <v>3</v>
      </c>
      <c r="D51" s="66"/>
    </row>
    <row r="52" spans="1:4">
      <c r="A52" s="69" t="s">
        <v>439</v>
      </c>
      <c r="B52" s="369" t="s">
        <v>152</v>
      </c>
      <c r="C52" s="455">
        <v>68</v>
      </c>
      <c r="D52" s="66"/>
    </row>
    <row r="53" spans="1:4">
      <c r="A53" s="69" t="s">
        <v>439</v>
      </c>
      <c r="B53" s="369" t="s">
        <v>153</v>
      </c>
      <c r="C53" s="455">
        <v>11</v>
      </c>
      <c r="D53" s="66"/>
    </row>
    <row r="54" spans="1:4">
      <c r="A54" s="69" t="s">
        <v>439</v>
      </c>
      <c r="B54" s="369" t="s">
        <v>154</v>
      </c>
      <c r="C54" s="455">
        <v>487</v>
      </c>
      <c r="D54" s="66"/>
    </row>
    <row r="55" spans="1:4">
      <c r="A55" s="69" t="s">
        <v>439</v>
      </c>
      <c r="B55" s="369" t="s">
        <v>155</v>
      </c>
      <c r="C55" s="455">
        <v>67</v>
      </c>
      <c r="D55" s="66"/>
    </row>
    <row r="56" spans="1:4">
      <c r="A56" s="69" t="s">
        <v>439</v>
      </c>
      <c r="B56" s="369" t="s">
        <v>156</v>
      </c>
      <c r="C56" s="455">
        <v>245</v>
      </c>
      <c r="D56" s="66"/>
    </row>
    <row r="57" spans="1:4">
      <c r="A57" s="69" t="s">
        <v>439</v>
      </c>
      <c r="B57" s="369" t="s">
        <v>582</v>
      </c>
      <c r="C57" s="455">
        <v>6</v>
      </c>
      <c r="D57" s="66"/>
    </row>
    <row r="58" spans="1:4">
      <c r="A58" s="69" t="s">
        <v>439</v>
      </c>
      <c r="B58" s="369" t="s">
        <v>571</v>
      </c>
      <c r="C58" s="455">
        <v>14</v>
      </c>
      <c r="D58" s="66"/>
    </row>
    <row r="59" spans="1:4">
      <c r="A59" s="69" t="s">
        <v>439</v>
      </c>
      <c r="B59" s="369" t="s">
        <v>157</v>
      </c>
      <c r="C59" s="455">
        <v>11</v>
      </c>
      <c r="D59" s="66"/>
    </row>
    <row r="60" spans="1:4">
      <c r="A60" s="69" t="s">
        <v>439</v>
      </c>
      <c r="B60" s="369" t="s">
        <v>505</v>
      </c>
      <c r="C60" s="455">
        <v>13</v>
      </c>
      <c r="D60" s="66"/>
    </row>
    <row r="61" spans="1:4">
      <c r="A61" s="69" t="s">
        <v>439</v>
      </c>
      <c r="B61" s="369" t="s">
        <v>158</v>
      </c>
      <c r="C61" s="455">
        <v>11</v>
      </c>
      <c r="D61" s="66"/>
    </row>
    <row r="62" spans="1:4">
      <c r="A62" s="69" t="s">
        <v>439</v>
      </c>
      <c r="B62" s="369" t="s">
        <v>159</v>
      </c>
      <c r="C62" s="455">
        <v>6</v>
      </c>
      <c r="D62" s="66"/>
    </row>
    <row r="63" spans="1:4">
      <c r="A63" s="69" t="s">
        <v>439</v>
      </c>
      <c r="B63" s="369" t="s">
        <v>160</v>
      </c>
      <c r="C63" s="455">
        <v>2</v>
      </c>
      <c r="D63" s="66"/>
    </row>
    <row r="64" spans="1:4">
      <c r="A64" s="69" t="s">
        <v>439</v>
      </c>
      <c r="B64" s="369" t="s">
        <v>161</v>
      </c>
      <c r="C64" s="455">
        <v>15</v>
      </c>
      <c r="D64" s="66"/>
    </row>
    <row r="65" spans="1:4">
      <c r="A65" s="69" t="s">
        <v>439</v>
      </c>
      <c r="B65" s="369" t="s">
        <v>162</v>
      </c>
      <c r="C65" s="455">
        <v>1454</v>
      </c>
      <c r="D65" s="66"/>
    </row>
    <row r="66" spans="1:4">
      <c r="A66" s="69" t="s">
        <v>439</v>
      </c>
      <c r="B66" s="369" t="s">
        <v>163</v>
      </c>
      <c r="C66" s="455">
        <v>3</v>
      </c>
      <c r="D66" s="66"/>
    </row>
    <row r="67" spans="1:4">
      <c r="A67" s="69" t="s">
        <v>439</v>
      </c>
      <c r="B67" s="369" t="s">
        <v>164</v>
      </c>
      <c r="C67" s="455">
        <v>56</v>
      </c>
      <c r="D67" s="66"/>
    </row>
    <row r="68" spans="1:4">
      <c r="A68" s="69" t="s">
        <v>439</v>
      </c>
      <c r="B68" s="369" t="s">
        <v>165</v>
      </c>
      <c r="C68" s="455">
        <v>37</v>
      </c>
      <c r="D68" s="66"/>
    </row>
    <row r="69" spans="1:4">
      <c r="A69" s="69" t="s">
        <v>439</v>
      </c>
      <c r="B69" s="369" t="s">
        <v>166</v>
      </c>
      <c r="C69" s="455">
        <v>4</v>
      </c>
      <c r="D69" s="66"/>
    </row>
    <row r="70" spans="1:4">
      <c r="A70" s="69" t="s">
        <v>439</v>
      </c>
      <c r="B70" s="369" t="s">
        <v>167</v>
      </c>
      <c r="C70" s="455">
        <v>16</v>
      </c>
      <c r="D70" s="66"/>
    </row>
    <row r="71" spans="1:4">
      <c r="A71" s="69" t="s">
        <v>439</v>
      </c>
      <c r="B71" s="369" t="s">
        <v>431</v>
      </c>
      <c r="C71" s="455">
        <v>3</v>
      </c>
      <c r="D71" s="66"/>
    </row>
    <row r="72" spans="1:4">
      <c r="A72" s="69" t="s">
        <v>439</v>
      </c>
      <c r="B72" s="369" t="s">
        <v>628</v>
      </c>
      <c r="C72" s="455">
        <v>1</v>
      </c>
      <c r="D72" s="66"/>
    </row>
    <row r="73" spans="1:4">
      <c r="A73" s="69" t="s">
        <v>439</v>
      </c>
      <c r="B73" s="369" t="s">
        <v>168</v>
      </c>
      <c r="C73" s="455">
        <v>1</v>
      </c>
      <c r="D73" s="66"/>
    </row>
    <row r="74" spans="1:4">
      <c r="A74" s="69" t="s">
        <v>439</v>
      </c>
      <c r="B74" s="369" t="s">
        <v>169</v>
      </c>
      <c r="C74" s="455">
        <v>19</v>
      </c>
      <c r="D74" s="66"/>
    </row>
    <row r="75" spans="1:4">
      <c r="A75" s="69" t="s">
        <v>439</v>
      </c>
      <c r="B75" s="369" t="s">
        <v>422</v>
      </c>
      <c r="C75" s="455">
        <v>5</v>
      </c>
      <c r="D75" s="66"/>
    </row>
    <row r="76" spans="1:4">
      <c r="A76" s="69" t="s">
        <v>439</v>
      </c>
      <c r="B76" s="369" t="s">
        <v>626</v>
      </c>
      <c r="C76" s="455">
        <v>1</v>
      </c>
      <c r="D76" s="66"/>
    </row>
    <row r="77" spans="1:4">
      <c r="A77" s="69" t="s">
        <v>439</v>
      </c>
      <c r="B77" s="369" t="s">
        <v>170</v>
      </c>
      <c r="C77" s="455">
        <v>273</v>
      </c>
      <c r="D77" s="66"/>
    </row>
    <row r="78" spans="1:4">
      <c r="A78" s="69" t="s">
        <v>439</v>
      </c>
      <c r="B78" s="369" t="s">
        <v>172</v>
      </c>
      <c r="C78" s="455">
        <v>27</v>
      </c>
      <c r="D78" s="66"/>
    </row>
    <row r="79" spans="1:4">
      <c r="A79" s="69" t="s">
        <v>439</v>
      </c>
      <c r="B79" s="369" t="s">
        <v>173</v>
      </c>
      <c r="C79" s="455">
        <v>1</v>
      </c>
      <c r="D79" s="66"/>
    </row>
    <row r="80" spans="1:4">
      <c r="A80" s="69" t="s">
        <v>439</v>
      </c>
      <c r="B80" s="369" t="s">
        <v>575</v>
      </c>
      <c r="C80" s="455">
        <v>1</v>
      </c>
      <c r="D80" s="66"/>
    </row>
    <row r="81" spans="1:4">
      <c r="A81" s="69" t="s">
        <v>439</v>
      </c>
      <c r="B81" s="369" t="s">
        <v>424</v>
      </c>
      <c r="C81" s="455">
        <v>2</v>
      </c>
      <c r="D81" s="66"/>
    </row>
    <row r="82" spans="1:4">
      <c r="A82" s="69" t="s">
        <v>439</v>
      </c>
      <c r="B82" s="369" t="s">
        <v>174</v>
      </c>
      <c r="C82" s="455">
        <v>6</v>
      </c>
      <c r="D82" s="66"/>
    </row>
    <row r="83" spans="1:4">
      <c r="A83" s="69" t="s">
        <v>439</v>
      </c>
      <c r="B83" s="369" t="s">
        <v>601</v>
      </c>
      <c r="C83" s="455">
        <v>1</v>
      </c>
      <c r="D83" s="66"/>
    </row>
    <row r="84" spans="1:4">
      <c r="A84" s="69" t="s">
        <v>439</v>
      </c>
      <c r="B84" s="369" t="s">
        <v>617</v>
      </c>
      <c r="C84" s="455">
        <v>2</v>
      </c>
      <c r="D84" s="66"/>
    </row>
    <row r="85" spans="1:4">
      <c r="A85" s="69" t="s">
        <v>439</v>
      </c>
      <c r="B85" s="369" t="s">
        <v>175</v>
      </c>
      <c r="C85" s="455">
        <v>22</v>
      </c>
      <c r="D85" s="66"/>
    </row>
    <row r="86" spans="1:4">
      <c r="A86" s="69" t="s">
        <v>439</v>
      </c>
      <c r="B86" s="369" t="s">
        <v>176</v>
      </c>
      <c r="C86" s="455">
        <v>2</v>
      </c>
      <c r="D86" s="66"/>
    </row>
    <row r="87" spans="1:4">
      <c r="A87" s="69" t="s">
        <v>439</v>
      </c>
      <c r="B87" s="369" t="s">
        <v>177</v>
      </c>
      <c r="C87" s="455">
        <v>13</v>
      </c>
      <c r="D87" s="66"/>
    </row>
    <row r="88" spans="1:4">
      <c r="A88" s="69" t="s">
        <v>439</v>
      </c>
      <c r="B88" s="369" t="s">
        <v>506</v>
      </c>
      <c r="C88" s="455">
        <v>6</v>
      </c>
      <c r="D88" s="66"/>
    </row>
    <row r="89" spans="1:4">
      <c r="A89" s="69" t="s">
        <v>439</v>
      </c>
      <c r="B89" s="369" t="s">
        <v>178</v>
      </c>
      <c r="C89" s="455">
        <v>20</v>
      </c>
      <c r="D89" s="66"/>
    </row>
    <row r="90" spans="1:4">
      <c r="A90" s="69" t="s">
        <v>439</v>
      </c>
      <c r="B90" s="369" t="s">
        <v>179</v>
      </c>
      <c r="C90" s="455">
        <v>172</v>
      </c>
      <c r="D90" s="66"/>
    </row>
    <row r="91" spans="1:4">
      <c r="A91" s="69" t="s">
        <v>439</v>
      </c>
      <c r="B91" s="369" t="s">
        <v>180</v>
      </c>
      <c r="C91" s="455">
        <v>25</v>
      </c>
      <c r="D91" s="66"/>
    </row>
    <row r="92" spans="1:4">
      <c r="A92" s="69" t="s">
        <v>439</v>
      </c>
      <c r="B92" s="369" t="s">
        <v>181</v>
      </c>
      <c r="C92" s="455">
        <v>6</v>
      </c>
      <c r="D92" s="66"/>
    </row>
    <row r="93" spans="1:4">
      <c r="A93" s="69" t="s">
        <v>439</v>
      </c>
      <c r="B93" s="369" t="s">
        <v>182</v>
      </c>
      <c r="C93" s="455">
        <v>50</v>
      </c>
      <c r="D93" s="66"/>
    </row>
    <row r="94" spans="1:4">
      <c r="A94" s="69" t="s">
        <v>439</v>
      </c>
      <c r="B94" s="369" t="s">
        <v>183</v>
      </c>
      <c r="C94" s="455">
        <v>933</v>
      </c>
      <c r="D94" s="66"/>
    </row>
    <row r="95" spans="1:4">
      <c r="A95" s="69" t="s">
        <v>439</v>
      </c>
      <c r="B95" s="369" t="s">
        <v>184</v>
      </c>
      <c r="C95" s="455">
        <v>5</v>
      </c>
      <c r="D95" s="66"/>
    </row>
    <row r="96" spans="1:4">
      <c r="A96" s="69" t="s">
        <v>439</v>
      </c>
      <c r="B96" s="369" t="s">
        <v>185</v>
      </c>
      <c r="C96" s="455">
        <v>410</v>
      </c>
      <c r="D96" s="66"/>
    </row>
    <row r="97" spans="1:4">
      <c r="A97" s="69" t="s">
        <v>439</v>
      </c>
      <c r="B97" s="369" t="s">
        <v>186</v>
      </c>
      <c r="C97" s="455">
        <v>5</v>
      </c>
      <c r="D97" s="66"/>
    </row>
    <row r="98" spans="1:4">
      <c r="A98" s="69" t="s">
        <v>439</v>
      </c>
      <c r="B98" s="369" t="s">
        <v>187</v>
      </c>
      <c r="C98" s="455">
        <v>3</v>
      </c>
      <c r="D98" s="66"/>
    </row>
    <row r="99" spans="1:4">
      <c r="A99" s="69" t="s">
        <v>439</v>
      </c>
      <c r="B99" s="369" t="s">
        <v>188</v>
      </c>
      <c r="C99" s="455">
        <v>6</v>
      </c>
      <c r="D99" s="66"/>
    </row>
    <row r="100" spans="1:4">
      <c r="A100" s="69" t="s">
        <v>439</v>
      </c>
      <c r="B100" s="369" t="s">
        <v>189</v>
      </c>
      <c r="C100" s="455">
        <v>611</v>
      </c>
      <c r="D100" s="66"/>
    </row>
    <row r="101" spans="1:4">
      <c r="A101" s="69" t="s">
        <v>439</v>
      </c>
      <c r="B101" s="369" t="s">
        <v>507</v>
      </c>
      <c r="C101" s="455">
        <v>14</v>
      </c>
      <c r="D101" s="66"/>
    </row>
    <row r="102" spans="1:4">
      <c r="A102" s="69" t="s">
        <v>439</v>
      </c>
      <c r="B102" s="369" t="s">
        <v>436</v>
      </c>
      <c r="C102" s="455">
        <v>5</v>
      </c>
      <c r="D102" s="66"/>
    </row>
    <row r="103" spans="1:4">
      <c r="A103" s="69" t="s">
        <v>439</v>
      </c>
      <c r="B103" s="369" t="s">
        <v>630</v>
      </c>
      <c r="C103" s="455">
        <v>2</v>
      </c>
    </row>
    <row r="104" spans="1:4">
      <c r="A104" s="69" t="s">
        <v>439</v>
      </c>
      <c r="B104" s="369" t="s">
        <v>190</v>
      </c>
      <c r="C104" s="455">
        <v>831</v>
      </c>
    </row>
    <row r="105" spans="1:4">
      <c r="A105" s="69" t="s">
        <v>439</v>
      </c>
      <c r="B105" s="369" t="s">
        <v>191</v>
      </c>
      <c r="C105" s="455">
        <v>931</v>
      </c>
    </row>
    <row r="106" spans="1:4">
      <c r="A106" s="69" t="s">
        <v>439</v>
      </c>
      <c r="B106" s="369" t="s">
        <v>437</v>
      </c>
      <c r="C106" s="455">
        <v>4</v>
      </c>
    </row>
    <row r="107" spans="1:4">
      <c r="A107" s="69" t="s">
        <v>439</v>
      </c>
      <c r="B107" s="369" t="s">
        <v>192</v>
      </c>
      <c r="C107" s="455">
        <v>38</v>
      </c>
    </row>
    <row r="108" spans="1:4">
      <c r="A108" s="69" t="s">
        <v>439</v>
      </c>
      <c r="B108" s="369" t="s">
        <v>193</v>
      </c>
      <c r="C108" s="455">
        <v>6</v>
      </c>
    </row>
    <row r="109" spans="1:4">
      <c r="A109" s="69" t="s">
        <v>439</v>
      </c>
      <c r="B109" s="369" t="s">
        <v>583</v>
      </c>
      <c r="C109" s="455">
        <v>2</v>
      </c>
    </row>
    <row r="110" spans="1:4">
      <c r="A110" s="69" t="s">
        <v>439</v>
      </c>
      <c r="B110" s="369" t="s">
        <v>194</v>
      </c>
      <c r="C110" s="455">
        <v>3</v>
      </c>
    </row>
    <row r="111" spans="1:4">
      <c r="A111" s="69" t="s">
        <v>439</v>
      </c>
      <c r="B111" s="369" t="s">
        <v>195</v>
      </c>
      <c r="C111" s="455">
        <v>14</v>
      </c>
    </row>
    <row r="112" spans="1:4">
      <c r="A112" s="99" t="s">
        <v>439</v>
      </c>
      <c r="B112" s="369" t="s">
        <v>432</v>
      </c>
      <c r="C112" s="455">
        <v>5</v>
      </c>
    </row>
    <row r="113" spans="1:4">
      <c r="A113" s="99" t="s">
        <v>439</v>
      </c>
      <c r="B113" s="369" t="s">
        <v>196</v>
      </c>
      <c r="C113" s="455">
        <v>17</v>
      </c>
    </row>
    <row r="114" spans="1:4">
      <c r="A114" s="99" t="s">
        <v>439</v>
      </c>
      <c r="B114" s="369" t="s">
        <v>197</v>
      </c>
      <c r="C114" s="455">
        <v>80</v>
      </c>
    </row>
    <row r="115" spans="1:4">
      <c r="A115" s="99" t="s">
        <v>439</v>
      </c>
      <c r="B115" s="369" t="s">
        <v>198</v>
      </c>
      <c r="C115" s="455">
        <v>50</v>
      </c>
      <c r="D115" s="170"/>
    </row>
    <row r="116" spans="1:4">
      <c r="A116" s="342" t="s">
        <v>439</v>
      </c>
      <c r="B116" s="369" t="s">
        <v>199</v>
      </c>
      <c r="C116" s="455">
        <v>58</v>
      </c>
    </row>
    <row r="117" spans="1:4">
      <c r="A117" s="235" t="s">
        <v>439</v>
      </c>
      <c r="B117" s="369" t="s">
        <v>578</v>
      </c>
      <c r="C117" s="455">
        <v>8</v>
      </c>
    </row>
    <row r="118" spans="1:4">
      <c r="A118" s="100" t="s">
        <v>439</v>
      </c>
      <c r="B118" s="369" t="s">
        <v>200</v>
      </c>
      <c r="C118" s="455">
        <v>2</v>
      </c>
    </row>
    <row r="119" spans="1:4">
      <c r="A119" s="99" t="s">
        <v>439</v>
      </c>
      <c r="B119" s="369" t="s">
        <v>201</v>
      </c>
      <c r="C119" s="455">
        <v>12</v>
      </c>
    </row>
    <row r="120" spans="1:4">
      <c r="A120" s="99" t="s">
        <v>439</v>
      </c>
      <c r="B120" s="369" t="s">
        <v>647</v>
      </c>
      <c r="C120" s="455">
        <v>1</v>
      </c>
    </row>
    <row r="121" spans="1:4">
      <c r="A121" s="235" t="s">
        <v>439</v>
      </c>
      <c r="B121" s="369" t="s">
        <v>202</v>
      </c>
      <c r="C121" s="455">
        <v>1010</v>
      </c>
    </row>
    <row r="122" spans="1:4">
      <c r="A122" s="330" t="s">
        <v>439</v>
      </c>
      <c r="B122" s="369" t="s">
        <v>203</v>
      </c>
      <c r="C122" s="455">
        <v>50</v>
      </c>
    </row>
    <row r="123" spans="1:4">
      <c r="A123" s="330" t="s">
        <v>439</v>
      </c>
      <c r="B123" s="369" t="s">
        <v>204</v>
      </c>
      <c r="C123" s="455">
        <v>10</v>
      </c>
    </row>
    <row r="124" spans="1:4">
      <c r="A124" s="330" t="s">
        <v>439</v>
      </c>
      <c r="B124" s="369" t="s">
        <v>588</v>
      </c>
      <c r="C124" s="455">
        <v>4</v>
      </c>
    </row>
    <row r="125" spans="1:4">
      <c r="A125" s="330" t="s">
        <v>439</v>
      </c>
      <c r="B125" s="369" t="s">
        <v>205</v>
      </c>
      <c r="C125" s="455">
        <v>604</v>
      </c>
    </row>
    <row r="126" spans="1:4">
      <c r="A126" s="330" t="s">
        <v>439</v>
      </c>
      <c r="B126" s="369" t="s">
        <v>206</v>
      </c>
      <c r="C126" s="455">
        <v>37</v>
      </c>
    </row>
    <row r="127" spans="1:4">
      <c r="A127" s="330" t="s">
        <v>439</v>
      </c>
      <c r="B127" s="369" t="s">
        <v>207</v>
      </c>
      <c r="C127" s="455">
        <v>38</v>
      </c>
    </row>
    <row r="128" spans="1:4">
      <c r="A128" s="330"/>
      <c r="B128" s="369" t="s">
        <v>208</v>
      </c>
      <c r="C128" s="455">
        <v>10</v>
      </c>
    </row>
    <row r="129" spans="1:3">
      <c r="A129" s="355"/>
      <c r="B129" s="382" t="s">
        <v>648</v>
      </c>
      <c r="C129" s="63">
        <f>SUM(C4:C128)</f>
        <v>4396693</v>
      </c>
    </row>
    <row r="131" spans="1:3">
      <c r="A131" s="171" t="s">
        <v>47</v>
      </c>
      <c r="B131" s="172" t="s">
        <v>433</v>
      </c>
      <c r="C131" s="176"/>
    </row>
    <row r="132" spans="1:3">
      <c r="A132" s="171" t="s">
        <v>48</v>
      </c>
      <c r="B132" s="172" t="s">
        <v>82</v>
      </c>
      <c r="C132" s="176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0"/>
  <sheetViews>
    <sheetView workbookViewId="0">
      <selection activeCell="E29" sqref="E29"/>
    </sheetView>
  </sheetViews>
  <sheetFormatPr defaultColWidth="9.109375" defaultRowHeight="14.4"/>
  <cols>
    <col min="1" max="1" width="37.5546875" style="142" customWidth="1"/>
    <col min="2" max="2" width="17.5546875" style="142" bestFit="1" customWidth="1"/>
    <col min="3" max="3" width="23.109375" style="142" bestFit="1" customWidth="1"/>
    <col min="4" max="4" width="15.88671875" style="142" customWidth="1"/>
    <col min="5" max="5" width="18.6640625" style="142" customWidth="1"/>
    <col min="6" max="6" width="17.5546875" style="142" customWidth="1"/>
    <col min="7" max="16384" width="9.109375" style="142"/>
  </cols>
  <sheetData>
    <row r="1" spans="1:6" s="41" customFormat="1" ht="15.6">
      <c r="A1" s="553" t="s">
        <v>699</v>
      </c>
      <c r="B1" s="553"/>
      <c r="C1" s="553"/>
      <c r="D1" s="553"/>
      <c r="E1" s="553"/>
      <c r="F1" s="553"/>
    </row>
    <row r="2" spans="1:6" ht="15" thickBot="1"/>
    <row r="3" spans="1:6" s="41" customFormat="1" ht="15.6">
      <c r="A3" s="396" t="s">
        <v>36</v>
      </c>
      <c r="B3" s="397" t="s">
        <v>38</v>
      </c>
      <c r="C3" s="397" t="s">
        <v>39</v>
      </c>
      <c r="D3" s="397" t="s">
        <v>445</v>
      </c>
      <c r="E3" s="397" t="s">
        <v>40</v>
      </c>
      <c r="F3" s="398" t="s">
        <v>1</v>
      </c>
    </row>
    <row r="4" spans="1:6">
      <c r="A4" s="182">
        <v>10</v>
      </c>
      <c r="B4" s="31">
        <v>6</v>
      </c>
      <c r="C4" s="31">
        <v>2</v>
      </c>
      <c r="D4" s="31">
        <v>2</v>
      </c>
      <c r="E4" s="31">
        <v>0</v>
      </c>
      <c r="F4" s="373">
        <v>1</v>
      </c>
    </row>
    <row r="5" spans="1:6">
      <c r="A5" s="182">
        <v>10</v>
      </c>
      <c r="B5" s="31">
        <v>4</v>
      </c>
      <c r="C5" s="31">
        <v>4</v>
      </c>
      <c r="D5" s="31">
        <v>2</v>
      </c>
      <c r="E5" s="31">
        <v>0</v>
      </c>
      <c r="F5" s="373">
        <v>2</v>
      </c>
    </row>
    <row r="6" spans="1:6">
      <c r="A6" s="182">
        <v>9</v>
      </c>
      <c r="B6" s="31">
        <v>4</v>
      </c>
      <c r="C6" s="31">
        <v>1</v>
      </c>
      <c r="D6" s="31">
        <v>4</v>
      </c>
      <c r="E6" s="31">
        <v>0</v>
      </c>
      <c r="F6" s="373">
        <v>1</v>
      </c>
    </row>
    <row r="7" spans="1:6">
      <c r="A7" s="182">
        <v>9</v>
      </c>
      <c r="B7" s="31">
        <v>4</v>
      </c>
      <c r="C7" s="31">
        <v>3</v>
      </c>
      <c r="D7" s="31">
        <v>2</v>
      </c>
      <c r="E7" s="31">
        <v>0</v>
      </c>
      <c r="F7" s="373">
        <v>5</v>
      </c>
    </row>
    <row r="8" spans="1:6">
      <c r="A8" s="182">
        <v>9</v>
      </c>
      <c r="B8" s="31">
        <v>3</v>
      </c>
      <c r="C8" s="31">
        <v>2</v>
      </c>
      <c r="D8" s="31">
        <v>4</v>
      </c>
      <c r="E8" s="31">
        <v>0</v>
      </c>
      <c r="F8" s="373">
        <v>1</v>
      </c>
    </row>
    <row r="9" spans="1:6">
      <c r="A9" s="182">
        <v>8</v>
      </c>
      <c r="B9" s="31">
        <v>6</v>
      </c>
      <c r="C9" s="31">
        <v>2</v>
      </c>
      <c r="D9" s="31">
        <v>0</v>
      </c>
      <c r="E9" s="31">
        <v>0</v>
      </c>
      <c r="F9" s="373">
        <v>1</v>
      </c>
    </row>
    <row r="10" spans="1:6">
      <c r="A10" s="182">
        <v>8</v>
      </c>
      <c r="B10" s="31">
        <v>5</v>
      </c>
      <c r="C10" s="31">
        <v>2</v>
      </c>
      <c r="D10" s="31">
        <v>1</v>
      </c>
      <c r="E10" s="31">
        <v>0</v>
      </c>
      <c r="F10" s="373">
        <v>4</v>
      </c>
    </row>
    <row r="11" spans="1:6">
      <c r="A11" s="182">
        <v>8</v>
      </c>
      <c r="B11" s="31">
        <v>5</v>
      </c>
      <c r="C11" s="31">
        <v>3</v>
      </c>
      <c r="D11" s="31">
        <v>0</v>
      </c>
      <c r="E11" s="31">
        <v>0</v>
      </c>
      <c r="F11" s="373">
        <v>1</v>
      </c>
    </row>
    <row r="12" spans="1:6">
      <c r="A12" s="182">
        <v>8</v>
      </c>
      <c r="B12" s="31">
        <v>4</v>
      </c>
      <c r="C12" s="31">
        <v>1</v>
      </c>
      <c r="D12" s="31">
        <v>3</v>
      </c>
      <c r="E12" s="31">
        <v>0</v>
      </c>
      <c r="F12" s="373">
        <v>1</v>
      </c>
    </row>
    <row r="13" spans="1:6" s="45" customFormat="1">
      <c r="A13" s="182">
        <v>8</v>
      </c>
      <c r="B13" s="31">
        <v>4</v>
      </c>
      <c r="C13" s="31">
        <v>2</v>
      </c>
      <c r="D13" s="31">
        <v>2</v>
      </c>
      <c r="E13" s="31">
        <v>0</v>
      </c>
      <c r="F13" s="373">
        <v>47</v>
      </c>
    </row>
    <row r="14" spans="1:6">
      <c r="A14" s="182">
        <v>8</v>
      </c>
      <c r="B14" s="31">
        <v>4</v>
      </c>
      <c r="C14" s="31">
        <v>3</v>
      </c>
      <c r="D14" s="31">
        <v>1</v>
      </c>
      <c r="E14" s="31">
        <v>0</v>
      </c>
      <c r="F14" s="373">
        <v>8</v>
      </c>
    </row>
    <row r="15" spans="1:6">
      <c r="A15" s="182">
        <v>8</v>
      </c>
      <c r="B15" s="31">
        <v>3</v>
      </c>
      <c r="C15" s="31">
        <v>1</v>
      </c>
      <c r="D15" s="31">
        <v>4</v>
      </c>
      <c r="E15" s="31">
        <v>0</v>
      </c>
      <c r="F15" s="373">
        <v>2</v>
      </c>
    </row>
    <row r="16" spans="1:6">
      <c r="A16" s="182">
        <v>8</v>
      </c>
      <c r="B16" s="31">
        <v>3</v>
      </c>
      <c r="C16" s="31">
        <v>2</v>
      </c>
      <c r="D16" s="31">
        <v>3</v>
      </c>
      <c r="E16" s="31">
        <v>0</v>
      </c>
      <c r="F16" s="373">
        <v>4</v>
      </c>
    </row>
    <row r="17" spans="1:6">
      <c r="A17" s="182">
        <v>8</v>
      </c>
      <c r="B17" s="31">
        <v>3</v>
      </c>
      <c r="C17" s="31">
        <v>3</v>
      </c>
      <c r="D17" s="31">
        <v>2</v>
      </c>
      <c r="E17" s="31">
        <v>0</v>
      </c>
      <c r="F17" s="373">
        <v>13</v>
      </c>
    </row>
    <row r="18" spans="1:6">
      <c r="A18" s="182">
        <v>8</v>
      </c>
      <c r="B18" s="31">
        <v>2</v>
      </c>
      <c r="C18" s="31">
        <v>1</v>
      </c>
      <c r="D18" s="31">
        <v>5</v>
      </c>
      <c r="E18" s="31">
        <v>0</v>
      </c>
      <c r="F18" s="373">
        <v>1</v>
      </c>
    </row>
    <row r="19" spans="1:6">
      <c r="A19" s="182">
        <v>8</v>
      </c>
      <c r="B19" s="31">
        <v>2</v>
      </c>
      <c r="C19" s="31">
        <v>4</v>
      </c>
      <c r="D19" s="31">
        <v>2</v>
      </c>
      <c r="E19" s="31">
        <v>0</v>
      </c>
      <c r="F19" s="373">
        <v>2</v>
      </c>
    </row>
    <row r="20" spans="1:6">
      <c r="A20" s="182">
        <v>7</v>
      </c>
      <c r="B20" s="31">
        <v>5</v>
      </c>
      <c r="C20" s="31">
        <v>1</v>
      </c>
      <c r="D20" s="31">
        <v>1</v>
      </c>
      <c r="E20" s="31">
        <v>0</v>
      </c>
      <c r="F20" s="373">
        <v>3</v>
      </c>
    </row>
    <row r="21" spans="1:6">
      <c r="A21" s="182">
        <v>7</v>
      </c>
      <c r="B21" s="31">
        <v>5</v>
      </c>
      <c r="C21" s="31">
        <v>2</v>
      </c>
      <c r="D21" s="31">
        <v>0</v>
      </c>
      <c r="E21" s="31">
        <v>0</v>
      </c>
      <c r="F21" s="373">
        <v>1</v>
      </c>
    </row>
    <row r="22" spans="1:6">
      <c r="A22" s="182">
        <v>7</v>
      </c>
      <c r="B22" s="31">
        <v>4</v>
      </c>
      <c r="C22" s="31">
        <v>0</v>
      </c>
      <c r="D22" s="31">
        <v>3</v>
      </c>
      <c r="E22" s="31">
        <v>0</v>
      </c>
      <c r="F22" s="373">
        <v>2</v>
      </c>
    </row>
    <row r="23" spans="1:6">
      <c r="A23" s="182">
        <v>7</v>
      </c>
      <c r="B23" s="31">
        <v>4</v>
      </c>
      <c r="C23" s="31">
        <v>1</v>
      </c>
      <c r="D23" s="31">
        <v>2</v>
      </c>
      <c r="E23" s="31">
        <v>0</v>
      </c>
      <c r="F23" s="373">
        <v>72</v>
      </c>
    </row>
    <row r="24" spans="1:6">
      <c r="A24" s="182">
        <v>7</v>
      </c>
      <c r="B24" s="31">
        <v>4</v>
      </c>
      <c r="C24" s="31">
        <v>2</v>
      </c>
      <c r="D24" s="31">
        <v>1</v>
      </c>
      <c r="E24" s="31">
        <v>0</v>
      </c>
      <c r="F24" s="373">
        <v>85</v>
      </c>
    </row>
    <row r="25" spans="1:6">
      <c r="A25" s="182">
        <v>7</v>
      </c>
      <c r="B25" s="31">
        <v>4</v>
      </c>
      <c r="C25" s="31">
        <v>3</v>
      </c>
      <c r="D25" s="31">
        <v>0</v>
      </c>
      <c r="E25" s="31">
        <v>0</v>
      </c>
      <c r="F25" s="373">
        <v>4</v>
      </c>
    </row>
    <row r="26" spans="1:6">
      <c r="A26" s="182">
        <v>7</v>
      </c>
      <c r="B26" s="31">
        <v>3</v>
      </c>
      <c r="C26" s="31">
        <v>0</v>
      </c>
      <c r="D26" s="31">
        <v>4</v>
      </c>
      <c r="E26" s="31">
        <v>0</v>
      </c>
      <c r="F26" s="373">
        <v>9</v>
      </c>
    </row>
    <row r="27" spans="1:6">
      <c r="A27" s="182">
        <v>7</v>
      </c>
      <c r="B27" s="31">
        <v>3</v>
      </c>
      <c r="C27" s="31">
        <v>1</v>
      </c>
      <c r="D27" s="31">
        <v>3</v>
      </c>
      <c r="E27" s="31">
        <v>0</v>
      </c>
      <c r="F27" s="373">
        <v>47</v>
      </c>
    </row>
    <row r="28" spans="1:6">
      <c r="A28" s="182">
        <v>7</v>
      </c>
      <c r="B28" s="31">
        <v>3</v>
      </c>
      <c r="C28" s="31">
        <v>2</v>
      </c>
      <c r="D28" s="31">
        <v>2</v>
      </c>
      <c r="E28" s="31">
        <v>0</v>
      </c>
      <c r="F28" s="373">
        <v>281</v>
      </c>
    </row>
    <row r="29" spans="1:6">
      <c r="A29" s="182">
        <v>7</v>
      </c>
      <c r="B29" s="31">
        <v>3</v>
      </c>
      <c r="C29" s="31">
        <v>3</v>
      </c>
      <c r="D29" s="31">
        <v>1</v>
      </c>
      <c r="E29" s="31">
        <v>0</v>
      </c>
      <c r="F29" s="373">
        <v>50</v>
      </c>
    </row>
    <row r="30" spans="1:6">
      <c r="A30" s="182">
        <v>7</v>
      </c>
      <c r="B30" s="31">
        <v>3</v>
      </c>
      <c r="C30" s="31">
        <v>4</v>
      </c>
      <c r="D30" s="31">
        <v>0</v>
      </c>
      <c r="E30" s="31">
        <v>0</v>
      </c>
      <c r="F30" s="373">
        <v>1</v>
      </c>
    </row>
    <row r="31" spans="1:6">
      <c r="A31" s="182">
        <v>7</v>
      </c>
      <c r="B31" s="31">
        <v>2</v>
      </c>
      <c r="C31" s="31">
        <v>1</v>
      </c>
      <c r="D31" s="31">
        <v>4</v>
      </c>
      <c r="E31" s="31">
        <v>0</v>
      </c>
      <c r="F31" s="373">
        <v>2</v>
      </c>
    </row>
    <row r="32" spans="1:6">
      <c r="A32" s="182">
        <v>7</v>
      </c>
      <c r="B32" s="31">
        <v>2</v>
      </c>
      <c r="C32" s="31">
        <v>2</v>
      </c>
      <c r="D32" s="31">
        <v>3</v>
      </c>
      <c r="E32" s="31">
        <v>0</v>
      </c>
      <c r="F32" s="373">
        <v>1</v>
      </c>
    </row>
    <row r="33" spans="1:6">
      <c r="A33" s="182">
        <v>7</v>
      </c>
      <c r="B33" s="31">
        <v>2</v>
      </c>
      <c r="C33" s="31">
        <v>3</v>
      </c>
      <c r="D33" s="31">
        <v>2</v>
      </c>
      <c r="E33" s="31">
        <v>0</v>
      </c>
      <c r="F33" s="373">
        <v>14</v>
      </c>
    </row>
    <row r="34" spans="1:6">
      <c r="A34" s="182">
        <v>7</v>
      </c>
      <c r="B34" s="31">
        <v>2</v>
      </c>
      <c r="C34" s="31">
        <v>4</v>
      </c>
      <c r="D34" s="31">
        <v>1</v>
      </c>
      <c r="E34" s="31">
        <v>0</v>
      </c>
      <c r="F34" s="373">
        <v>1</v>
      </c>
    </row>
    <row r="35" spans="1:6">
      <c r="A35" s="182">
        <v>6</v>
      </c>
      <c r="B35" s="31">
        <v>5</v>
      </c>
      <c r="C35" s="31">
        <v>1</v>
      </c>
      <c r="D35" s="31">
        <v>0</v>
      </c>
      <c r="E35" s="31">
        <v>0</v>
      </c>
      <c r="F35" s="373">
        <v>3</v>
      </c>
    </row>
    <row r="36" spans="1:6">
      <c r="A36" s="182">
        <v>6</v>
      </c>
      <c r="B36" s="31">
        <v>4</v>
      </c>
      <c r="C36" s="31">
        <v>0</v>
      </c>
      <c r="D36" s="31">
        <v>2</v>
      </c>
      <c r="E36" s="31">
        <v>0</v>
      </c>
      <c r="F36" s="373">
        <v>29</v>
      </c>
    </row>
    <row r="37" spans="1:6">
      <c r="A37" s="182">
        <v>6</v>
      </c>
      <c r="B37" s="31">
        <v>4</v>
      </c>
      <c r="C37" s="31">
        <v>1</v>
      </c>
      <c r="D37" s="31">
        <v>1</v>
      </c>
      <c r="E37" s="31">
        <v>0</v>
      </c>
      <c r="F37" s="373">
        <v>107</v>
      </c>
    </row>
    <row r="38" spans="1:6">
      <c r="A38" s="182">
        <v>6</v>
      </c>
      <c r="B38" s="31">
        <v>4</v>
      </c>
      <c r="C38" s="31">
        <v>2</v>
      </c>
      <c r="D38" s="31">
        <v>0</v>
      </c>
      <c r="E38" s="31">
        <v>0</v>
      </c>
      <c r="F38" s="373">
        <v>140</v>
      </c>
    </row>
    <row r="39" spans="1:6">
      <c r="A39" s="182">
        <v>6</v>
      </c>
      <c r="B39" s="31">
        <v>3</v>
      </c>
      <c r="C39" s="31">
        <v>0</v>
      </c>
      <c r="D39" s="31">
        <v>3</v>
      </c>
      <c r="E39" s="31">
        <v>0</v>
      </c>
      <c r="F39" s="373">
        <v>21</v>
      </c>
    </row>
    <row r="40" spans="1:6">
      <c r="A40" s="182">
        <v>6</v>
      </c>
      <c r="B40" s="31">
        <v>3</v>
      </c>
      <c r="C40" s="31">
        <v>1</v>
      </c>
      <c r="D40" s="31">
        <v>2</v>
      </c>
      <c r="E40" s="31">
        <v>0</v>
      </c>
      <c r="F40" s="373">
        <v>458</v>
      </c>
    </row>
    <row r="41" spans="1:6">
      <c r="A41" s="182">
        <v>6</v>
      </c>
      <c r="B41" s="31">
        <v>3</v>
      </c>
      <c r="C41" s="31">
        <v>2</v>
      </c>
      <c r="D41" s="31">
        <v>1</v>
      </c>
      <c r="E41" s="31">
        <v>0</v>
      </c>
      <c r="F41" s="373">
        <v>941</v>
      </c>
    </row>
    <row r="42" spans="1:6">
      <c r="A42" s="182">
        <v>6</v>
      </c>
      <c r="B42" s="31">
        <v>3</v>
      </c>
      <c r="C42" s="31">
        <v>3</v>
      </c>
      <c r="D42" s="31">
        <v>0</v>
      </c>
      <c r="E42" s="31">
        <v>0</v>
      </c>
      <c r="F42" s="373">
        <v>64</v>
      </c>
    </row>
    <row r="43" spans="1:6">
      <c r="A43" s="182">
        <v>6</v>
      </c>
      <c r="B43" s="31">
        <v>2</v>
      </c>
      <c r="C43" s="31">
        <v>0</v>
      </c>
      <c r="D43" s="31">
        <v>4</v>
      </c>
      <c r="E43" s="31">
        <v>0</v>
      </c>
      <c r="F43" s="373">
        <v>31</v>
      </c>
    </row>
    <row r="44" spans="1:6">
      <c r="A44" s="182">
        <v>6</v>
      </c>
      <c r="B44" s="31">
        <v>2</v>
      </c>
      <c r="C44" s="31">
        <v>1</v>
      </c>
      <c r="D44" s="31">
        <v>3</v>
      </c>
      <c r="E44" s="31">
        <v>0</v>
      </c>
      <c r="F44" s="373">
        <v>437</v>
      </c>
    </row>
    <row r="45" spans="1:6">
      <c r="A45" s="182">
        <v>6</v>
      </c>
      <c r="B45" s="31">
        <v>2</v>
      </c>
      <c r="C45" s="31">
        <v>2</v>
      </c>
      <c r="D45" s="31">
        <v>2</v>
      </c>
      <c r="E45" s="31">
        <v>0</v>
      </c>
      <c r="F45" s="373">
        <v>5096</v>
      </c>
    </row>
    <row r="46" spans="1:6">
      <c r="A46" s="182">
        <v>6</v>
      </c>
      <c r="B46" s="31">
        <v>2</v>
      </c>
      <c r="C46" s="31">
        <v>3</v>
      </c>
      <c r="D46" s="31">
        <v>1</v>
      </c>
      <c r="E46" s="31">
        <v>0</v>
      </c>
      <c r="F46" s="373">
        <v>58</v>
      </c>
    </row>
    <row r="47" spans="1:6">
      <c r="A47" s="182">
        <v>6</v>
      </c>
      <c r="B47" s="31">
        <v>2</v>
      </c>
      <c r="C47" s="31">
        <v>4</v>
      </c>
      <c r="D47" s="31">
        <v>0</v>
      </c>
      <c r="E47" s="31">
        <v>0</v>
      </c>
      <c r="F47" s="373">
        <v>3</v>
      </c>
    </row>
    <row r="48" spans="1:6">
      <c r="A48" s="182">
        <v>6</v>
      </c>
      <c r="B48" s="31">
        <v>1</v>
      </c>
      <c r="C48" s="31">
        <v>3</v>
      </c>
      <c r="D48" s="31">
        <v>2</v>
      </c>
      <c r="E48" s="31">
        <v>0</v>
      </c>
      <c r="F48" s="373">
        <v>1</v>
      </c>
    </row>
    <row r="49" spans="1:6">
      <c r="A49" s="182">
        <v>5</v>
      </c>
      <c r="B49" s="31">
        <v>5</v>
      </c>
      <c r="C49" s="31">
        <v>0</v>
      </c>
      <c r="D49" s="31">
        <v>0</v>
      </c>
      <c r="E49" s="31">
        <v>0</v>
      </c>
      <c r="F49" s="373">
        <v>1</v>
      </c>
    </row>
    <row r="50" spans="1:6">
      <c r="A50" s="182">
        <v>5</v>
      </c>
      <c r="B50" s="31">
        <v>4</v>
      </c>
      <c r="C50" s="31">
        <v>0</v>
      </c>
      <c r="D50" s="31">
        <v>1</v>
      </c>
      <c r="E50" s="31">
        <v>0</v>
      </c>
      <c r="F50" s="373">
        <v>29</v>
      </c>
    </row>
    <row r="51" spans="1:6">
      <c r="A51" s="182">
        <v>5</v>
      </c>
      <c r="B51" s="31">
        <v>4</v>
      </c>
      <c r="C51" s="31">
        <v>1</v>
      </c>
      <c r="D51" s="31">
        <v>0</v>
      </c>
      <c r="E51" s="31">
        <v>0</v>
      </c>
      <c r="F51" s="373">
        <v>192</v>
      </c>
    </row>
    <row r="52" spans="1:6">
      <c r="A52" s="182">
        <v>5</v>
      </c>
      <c r="B52" s="31">
        <v>3</v>
      </c>
      <c r="C52" s="31">
        <v>0</v>
      </c>
      <c r="D52" s="31">
        <v>2</v>
      </c>
      <c r="E52" s="31">
        <v>0</v>
      </c>
      <c r="F52" s="373">
        <v>150</v>
      </c>
    </row>
    <row r="53" spans="1:6">
      <c r="A53" s="182">
        <v>5</v>
      </c>
      <c r="B53" s="31">
        <v>3</v>
      </c>
      <c r="C53" s="31">
        <v>1</v>
      </c>
      <c r="D53" s="31">
        <v>1</v>
      </c>
      <c r="E53" s="31">
        <v>0</v>
      </c>
      <c r="F53" s="373">
        <v>1499</v>
      </c>
    </row>
    <row r="54" spans="1:6">
      <c r="A54" s="182">
        <v>5</v>
      </c>
      <c r="B54" s="31">
        <v>3</v>
      </c>
      <c r="C54" s="31">
        <v>2</v>
      </c>
      <c r="D54" s="31">
        <v>0</v>
      </c>
      <c r="E54" s="31">
        <v>0</v>
      </c>
      <c r="F54" s="373">
        <v>1832</v>
      </c>
    </row>
    <row r="55" spans="1:6">
      <c r="A55" s="182">
        <v>5</v>
      </c>
      <c r="B55" s="31">
        <v>2</v>
      </c>
      <c r="C55" s="31">
        <v>0</v>
      </c>
      <c r="D55" s="31">
        <v>3</v>
      </c>
      <c r="E55" s="31">
        <v>0</v>
      </c>
      <c r="F55" s="373">
        <v>133</v>
      </c>
    </row>
    <row r="56" spans="1:6">
      <c r="A56" s="182">
        <v>5</v>
      </c>
      <c r="B56" s="31">
        <v>2</v>
      </c>
      <c r="C56" s="31">
        <v>1</v>
      </c>
      <c r="D56" s="31">
        <v>2</v>
      </c>
      <c r="E56" s="31">
        <v>0</v>
      </c>
      <c r="F56" s="373">
        <v>3638</v>
      </c>
    </row>
    <row r="57" spans="1:6">
      <c r="A57" s="182">
        <v>5</v>
      </c>
      <c r="B57" s="31">
        <v>2</v>
      </c>
      <c r="C57" s="31">
        <v>2</v>
      </c>
      <c r="D57" s="31">
        <v>1</v>
      </c>
      <c r="E57" s="31">
        <v>0</v>
      </c>
      <c r="F57" s="373">
        <v>10036</v>
      </c>
    </row>
    <row r="58" spans="1:6">
      <c r="A58" s="182">
        <v>5</v>
      </c>
      <c r="B58" s="31">
        <v>2</v>
      </c>
      <c r="C58" s="31">
        <v>3</v>
      </c>
      <c r="D58" s="31">
        <v>0</v>
      </c>
      <c r="E58" s="31">
        <v>0</v>
      </c>
      <c r="F58" s="373">
        <v>137</v>
      </c>
    </row>
    <row r="59" spans="1:6">
      <c r="A59" s="182">
        <v>5</v>
      </c>
      <c r="B59" s="31">
        <v>1</v>
      </c>
      <c r="C59" s="31">
        <v>0</v>
      </c>
      <c r="D59" s="31">
        <v>4</v>
      </c>
      <c r="E59" s="31">
        <v>0</v>
      </c>
      <c r="F59" s="373">
        <v>13</v>
      </c>
    </row>
    <row r="60" spans="1:6">
      <c r="A60" s="182">
        <v>5</v>
      </c>
      <c r="B60" s="31">
        <v>1</v>
      </c>
      <c r="C60" s="31">
        <v>1</v>
      </c>
      <c r="D60" s="31">
        <v>3</v>
      </c>
      <c r="E60" s="31">
        <v>0</v>
      </c>
      <c r="F60" s="373">
        <v>70</v>
      </c>
    </row>
    <row r="61" spans="1:6">
      <c r="A61" s="182">
        <v>5</v>
      </c>
      <c r="B61" s="31">
        <v>1</v>
      </c>
      <c r="C61" s="31">
        <v>2</v>
      </c>
      <c r="D61" s="31">
        <v>2</v>
      </c>
      <c r="E61" s="31">
        <v>0</v>
      </c>
      <c r="F61" s="373">
        <v>71</v>
      </c>
    </row>
    <row r="62" spans="1:6">
      <c r="A62" s="182">
        <v>5</v>
      </c>
      <c r="B62" s="31">
        <v>1</v>
      </c>
      <c r="C62" s="31">
        <v>3</v>
      </c>
      <c r="D62" s="31">
        <v>1</v>
      </c>
      <c r="E62" s="31">
        <v>0</v>
      </c>
      <c r="F62" s="373">
        <v>3</v>
      </c>
    </row>
    <row r="63" spans="1:6">
      <c r="A63" s="182">
        <v>4</v>
      </c>
      <c r="B63" s="31">
        <v>4</v>
      </c>
      <c r="C63" s="31">
        <v>0</v>
      </c>
      <c r="D63" s="31">
        <v>0</v>
      </c>
      <c r="E63" s="31">
        <v>0</v>
      </c>
      <c r="F63" s="373">
        <v>84</v>
      </c>
    </row>
    <row r="64" spans="1:6">
      <c r="A64" s="182">
        <v>4</v>
      </c>
      <c r="B64" s="31">
        <v>3</v>
      </c>
      <c r="C64" s="31">
        <v>0</v>
      </c>
      <c r="D64" s="31">
        <v>1</v>
      </c>
      <c r="E64" s="31">
        <v>0</v>
      </c>
      <c r="F64" s="373">
        <v>397</v>
      </c>
    </row>
    <row r="65" spans="1:6">
      <c r="A65" s="182">
        <v>4</v>
      </c>
      <c r="B65" s="31">
        <v>3</v>
      </c>
      <c r="C65" s="31">
        <v>1</v>
      </c>
      <c r="D65" s="31">
        <v>0</v>
      </c>
      <c r="E65" s="31">
        <v>0</v>
      </c>
      <c r="F65" s="373">
        <v>3736</v>
      </c>
    </row>
    <row r="66" spans="1:6">
      <c r="A66" s="182">
        <v>4</v>
      </c>
      <c r="B66" s="31">
        <v>2</v>
      </c>
      <c r="C66" s="31">
        <v>0</v>
      </c>
      <c r="D66" s="31">
        <v>2</v>
      </c>
      <c r="E66" s="31">
        <v>0</v>
      </c>
      <c r="F66" s="373">
        <v>2395</v>
      </c>
    </row>
    <row r="67" spans="1:6">
      <c r="A67" s="182">
        <v>4</v>
      </c>
      <c r="B67" s="31">
        <v>2</v>
      </c>
      <c r="C67" s="31">
        <v>1</v>
      </c>
      <c r="D67" s="31">
        <v>1</v>
      </c>
      <c r="E67" s="31">
        <v>0</v>
      </c>
      <c r="F67" s="373">
        <v>25209</v>
      </c>
    </row>
    <row r="68" spans="1:6">
      <c r="A68" s="182">
        <v>4</v>
      </c>
      <c r="B68" s="31">
        <v>2</v>
      </c>
      <c r="C68" s="31">
        <v>2</v>
      </c>
      <c r="D68" s="31">
        <v>0</v>
      </c>
      <c r="E68" s="31">
        <v>0</v>
      </c>
      <c r="F68" s="373">
        <v>39879</v>
      </c>
    </row>
    <row r="69" spans="1:6" s="146" customFormat="1" ht="15.6">
      <c r="A69" s="148">
        <v>4</v>
      </c>
      <c r="B69" s="147">
        <v>1</v>
      </c>
      <c r="C69" s="147">
        <v>0</v>
      </c>
      <c r="D69" s="147">
        <v>3</v>
      </c>
      <c r="E69" s="147">
        <v>0</v>
      </c>
      <c r="F69" s="373">
        <v>65</v>
      </c>
    </row>
    <row r="70" spans="1:6">
      <c r="A70" s="182">
        <v>4</v>
      </c>
      <c r="B70" s="168">
        <v>1</v>
      </c>
      <c r="C70" s="168">
        <v>1</v>
      </c>
      <c r="D70" s="168">
        <v>2</v>
      </c>
      <c r="E70" s="168">
        <v>0</v>
      </c>
      <c r="F70" s="373">
        <v>1024</v>
      </c>
    </row>
    <row r="71" spans="1:6">
      <c r="A71" s="182">
        <v>4</v>
      </c>
      <c r="B71" s="168">
        <v>1</v>
      </c>
      <c r="C71" s="168">
        <v>2</v>
      </c>
      <c r="D71" s="168">
        <v>1</v>
      </c>
      <c r="E71" s="168">
        <v>0</v>
      </c>
      <c r="F71" s="373">
        <v>534</v>
      </c>
    </row>
    <row r="72" spans="1:6">
      <c r="A72" s="182">
        <v>4</v>
      </c>
      <c r="B72" s="168">
        <v>1</v>
      </c>
      <c r="C72" s="168">
        <v>3</v>
      </c>
      <c r="D72" s="168">
        <v>0</v>
      </c>
      <c r="E72" s="168">
        <v>0</v>
      </c>
      <c r="F72" s="373">
        <v>11</v>
      </c>
    </row>
    <row r="73" spans="1:6">
      <c r="A73" s="182">
        <v>3</v>
      </c>
      <c r="B73" s="168">
        <v>3</v>
      </c>
      <c r="C73" s="168">
        <v>0</v>
      </c>
      <c r="D73" s="168">
        <v>0</v>
      </c>
      <c r="E73" s="168">
        <v>0</v>
      </c>
      <c r="F73" s="373">
        <v>2643</v>
      </c>
    </row>
    <row r="74" spans="1:6">
      <c r="A74" s="182">
        <v>3</v>
      </c>
      <c r="B74" s="168">
        <v>2</v>
      </c>
      <c r="C74" s="168">
        <v>0</v>
      </c>
      <c r="D74" s="168">
        <v>1</v>
      </c>
      <c r="E74" s="168">
        <v>0</v>
      </c>
      <c r="F74" s="373">
        <v>7009</v>
      </c>
    </row>
    <row r="75" spans="1:6">
      <c r="A75" s="182">
        <v>3</v>
      </c>
      <c r="B75" s="168">
        <v>2</v>
      </c>
      <c r="C75" s="168">
        <v>1</v>
      </c>
      <c r="D75" s="168">
        <v>0</v>
      </c>
      <c r="E75" s="168">
        <v>0</v>
      </c>
      <c r="F75" s="373">
        <v>97996</v>
      </c>
    </row>
    <row r="76" spans="1:6">
      <c r="A76" s="182">
        <v>3</v>
      </c>
      <c r="B76" s="168">
        <v>1</v>
      </c>
      <c r="C76" s="168">
        <v>0</v>
      </c>
      <c r="D76" s="168">
        <v>2</v>
      </c>
      <c r="E76" s="168">
        <v>0</v>
      </c>
      <c r="F76" s="373">
        <v>35783</v>
      </c>
    </row>
    <row r="77" spans="1:6">
      <c r="A77" s="182">
        <v>3</v>
      </c>
      <c r="B77" s="168">
        <v>1</v>
      </c>
      <c r="C77" s="168">
        <v>1</v>
      </c>
      <c r="D77" s="168">
        <v>1</v>
      </c>
      <c r="E77" s="168">
        <v>0</v>
      </c>
      <c r="F77" s="373">
        <v>208781</v>
      </c>
    </row>
    <row r="78" spans="1:6">
      <c r="A78" s="182">
        <v>3</v>
      </c>
      <c r="B78" s="168">
        <v>1</v>
      </c>
      <c r="C78" s="168">
        <v>2</v>
      </c>
      <c r="D78" s="168">
        <v>0</v>
      </c>
      <c r="E78" s="168">
        <v>0</v>
      </c>
      <c r="F78" s="373">
        <v>1807</v>
      </c>
    </row>
    <row r="79" spans="1:6">
      <c r="A79" s="182">
        <v>3</v>
      </c>
      <c r="B79" s="168">
        <v>0</v>
      </c>
      <c r="C79" s="168">
        <v>0</v>
      </c>
      <c r="D79" s="168">
        <v>3</v>
      </c>
      <c r="E79" s="168">
        <v>0</v>
      </c>
      <c r="F79" s="373">
        <v>3</v>
      </c>
    </row>
    <row r="80" spans="1:6">
      <c r="A80" s="182">
        <v>3</v>
      </c>
      <c r="B80" s="168">
        <v>0</v>
      </c>
      <c r="C80" s="168">
        <v>1</v>
      </c>
      <c r="D80" s="168">
        <v>2</v>
      </c>
      <c r="E80" s="168">
        <v>0</v>
      </c>
      <c r="F80" s="373">
        <v>1</v>
      </c>
    </row>
    <row r="81" spans="1:6">
      <c r="A81" s="182">
        <v>2</v>
      </c>
      <c r="B81" s="168">
        <v>2</v>
      </c>
      <c r="C81" s="168">
        <v>0</v>
      </c>
      <c r="D81" s="168">
        <v>0</v>
      </c>
      <c r="E81" s="168">
        <v>0</v>
      </c>
      <c r="F81" s="373">
        <v>86710</v>
      </c>
    </row>
    <row r="82" spans="1:6">
      <c r="A82" s="182">
        <v>2</v>
      </c>
      <c r="B82" s="168">
        <v>1</v>
      </c>
      <c r="C82" s="168">
        <v>0</v>
      </c>
      <c r="D82" s="168">
        <v>1</v>
      </c>
      <c r="E82" s="168">
        <v>0</v>
      </c>
      <c r="F82" s="373">
        <v>44705</v>
      </c>
    </row>
    <row r="83" spans="1:6">
      <c r="A83" s="182">
        <v>2</v>
      </c>
      <c r="B83" s="168">
        <v>1</v>
      </c>
      <c r="C83" s="168">
        <v>1</v>
      </c>
      <c r="D83" s="168">
        <v>0</v>
      </c>
      <c r="E83" s="168">
        <v>0</v>
      </c>
      <c r="F83" s="373">
        <v>768348</v>
      </c>
    </row>
    <row r="84" spans="1:6">
      <c r="A84" s="182">
        <v>2</v>
      </c>
      <c r="B84" s="168">
        <v>0</v>
      </c>
      <c r="C84" s="168">
        <v>0</v>
      </c>
      <c r="D84" s="168">
        <v>2</v>
      </c>
      <c r="E84" s="168">
        <v>0</v>
      </c>
      <c r="F84" s="373">
        <v>399</v>
      </c>
    </row>
    <row r="85" spans="1:6">
      <c r="A85" s="182">
        <v>2</v>
      </c>
      <c r="B85" s="168">
        <v>0</v>
      </c>
      <c r="C85" s="168">
        <v>1</v>
      </c>
      <c r="D85" s="168">
        <v>1</v>
      </c>
      <c r="E85" s="168">
        <v>0</v>
      </c>
      <c r="F85" s="373">
        <v>138</v>
      </c>
    </row>
    <row r="86" spans="1:6">
      <c r="A86" s="182">
        <v>2</v>
      </c>
      <c r="B86" s="168">
        <v>0</v>
      </c>
      <c r="C86" s="168">
        <v>2</v>
      </c>
      <c r="D86" s="168">
        <v>0</v>
      </c>
      <c r="E86" s="168">
        <v>0</v>
      </c>
      <c r="F86" s="373">
        <v>24</v>
      </c>
    </row>
    <row r="87" spans="1:6">
      <c r="A87" s="182">
        <v>1</v>
      </c>
      <c r="B87" s="168">
        <v>1</v>
      </c>
      <c r="C87" s="168">
        <v>0</v>
      </c>
      <c r="D87" s="168">
        <v>0</v>
      </c>
      <c r="E87" s="168">
        <v>0</v>
      </c>
      <c r="F87" s="373">
        <v>1093267</v>
      </c>
    </row>
    <row r="88" spans="1:6" s="514" customFormat="1">
      <c r="A88" s="182">
        <v>1</v>
      </c>
      <c r="B88" s="168">
        <v>0</v>
      </c>
      <c r="C88" s="168">
        <v>0</v>
      </c>
      <c r="D88" s="168">
        <v>1</v>
      </c>
      <c r="E88" s="168">
        <v>0</v>
      </c>
      <c r="F88" s="373">
        <v>7062</v>
      </c>
    </row>
    <row r="89" spans="1:6">
      <c r="A89" s="182">
        <v>1</v>
      </c>
      <c r="B89" s="168">
        <v>0</v>
      </c>
      <c r="C89" s="168">
        <v>1</v>
      </c>
      <c r="D89" s="168">
        <v>0</v>
      </c>
      <c r="E89" s="168">
        <v>0</v>
      </c>
      <c r="F89" s="373">
        <v>2181</v>
      </c>
    </row>
    <row r="90" spans="1:6" ht="16.2" thickBot="1">
      <c r="A90" s="399"/>
      <c r="B90" s="400"/>
      <c r="C90" s="400"/>
      <c r="D90" s="400"/>
      <c r="E90" s="400"/>
      <c r="F90" s="429">
        <f>SUM(F4:F89)</f>
        <v>2456051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4" sqref="D4:D16"/>
    </sheetView>
  </sheetViews>
  <sheetFormatPr defaultColWidth="9.109375" defaultRowHeight="14.4"/>
  <cols>
    <col min="1" max="1" width="22.88671875" style="514" customWidth="1"/>
    <col min="2" max="2" width="24.5546875" style="514" customWidth="1"/>
    <col min="3" max="3" width="14.6640625" style="514" customWidth="1"/>
    <col min="4" max="4" width="12.33203125" style="514" customWidth="1"/>
    <col min="5" max="16384" width="9.109375" style="514"/>
  </cols>
  <sheetData>
    <row r="1" spans="1:6" ht="18">
      <c r="A1" s="625" t="s">
        <v>805</v>
      </c>
      <c r="B1" s="625"/>
      <c r="C1" s="625"/>
      <c r="D1" s="625"/>
      <c r="E1" s="624"/>
      <c r="F1" s="624"/>
    </row>
    <row r="2" spans="1:6" ht="18">
      <c r="A2" s="623"/>
      <c r="B2" s="623"/>
      <c r="C2" s="623"/>
      <c r="D2" s="623"/>
      <c r="E2" s="623"/>
      <c r="F2" s="623"/>
    </row>
    <row r="3" spans="1:6" ht="28.8">
      <c r="A3" s="622" t="s">
        <v>804</v>
      </c>
      <c r="B3" s="621" t="s">
        <v>803</v>
      </c>
      <c r="C3" s="621" t="s">
        <v>802</v>
      </c>
      <c r="D3" s="620" t="s">
        <v>801</v>
      </c>
    </row>
    <row r="4" spans="1:6" ht="35.25" customHeight="1">
      <c r="A4" s="619" t="s">
        <v>800</v>
      </c>
      <c r="B4" s="319">
        <v>111178388.59</v>
      </c>
      <c r="C4" s="617">
        <v>6813.3348880025633</v>
      </c>
      <c r="D4" s="616">
        <v>0.19581316418619846</v>
      </c>
    </row>
    <row r="5" spans="1:6">
      <c r="A5" s="618" t="s">
        <v>799</v>
      </c>
      <c r="B5" s="319">
        <v>370171445.63</v>
      </c>
      <c r="C5" s="617">
        <v>24063.301055864631</v>
      </c>
      <c r="D5" s="616">
        <v>0.18459883526567919</v>
      </c>
    </row>
    <row r="6" spans="1:6">
      <c r="A6" s="618" t="s">
        <v>798</v>
      </c>
      <c r="B6" s="319">
        <v>60874238.239999995</v>
      </c>
      <c r="C6" s="617">
        <v>4302.2949893594669</v>
      </c>
      <c r="D6" s="616">
        <v>0.16979097451166561</v>
      </c>
    </row>
    <row r="7" spans="1:6">
      <c r="A7" s="618" t="s">
        <v>797</v>
      </c>
      <c r="B7" s="319">
        <v>151167594.06</v>
      </c>
      <c r="C7" s="617">
        <v>8927.3802822550115</v>
      </c>
      <c r="D7" s="616">
        <v>0.20319635451462922</v>
      </c>
    </row>
    <row r="8" spans="1:6">
      <c r="A8" s="618" t="s">
        <v>796</v>
      </c>
      <c r="B8" s="319">
        <v>72221966.430000007</v>
      </c>
      <c r="C8" s="617">
        <v>3875.338019013695</v>
      </c>
      <c r="D8" s="616">
        <v>0.22363561395363726</v>
      </c>
    </row>
    <row r="9" spans="1:6">
      <c r="A9" s="618" t="s">
        <v>795</v>
      </c>
      <c r="B9" s="319">
        <v>38156466.450000003</v>
      </c>
      <c r="C9" s="617">
        <v>3058.6299573186388</v>
      </c>
      <c r="D9" s="616">
        <v>0.14970022650317608</v>
      </c>
    </row>
    <row r="10" spans="1:6">
      <c r="A10" s="618" t="s">
        <v>794</v>
      </c>
      <c r="B10" s="319">
        <v>129632328.53</v>
      </c>
      <c r="C10" s="617">
        <v>7844.9310180569337</v>
      </c>
      <c r="D10" s="616">
        <v>0.19829211229256863</v>
      </c>
    </row>
    <row r="11" spans="1:6">
      <c r="A11" s="618" t="s">
        <v>793</v>
      </c>
      <c r="B11" s="319">
        <v>110977682.97</v>
      </c>
      <c r="C11" s="617">
        <v>8322.0699854293744</v>
      </c>
      <c r="D11" s="616">
        <v>0.16002415240098339</v>
      </c>
    </row>
    <row r="12" spans="1:6">
      <c r="A12" s="618" t="s">
        <v>792</v>
      </c>
      <c r="B12" s="319">
        <v>112696675.60000001</v>
      </c>
      <c r="C12" s="617">
        <v>8070.6227307902109</v>
      </c>
      <c r="D12" s="616">
        <v>0.16756576937249398</v>
      </c>
    </row>
    <row r="13" spans="1:6">
      <c r="A13" s="618" t="s">
        <v>791</v>
      </c>
      <c r="B13" s="319">
        <v>959828217.57000005</v>
      </c>
      <c r="C13" s="617">
        <v>84650.945796552798</v>
      </c>
      <c r="D13" s="616">
        <v>0.13606390929785736</v>
      </c>
    </row>
    <row r="14" spans="1:6">
      <c r="A14" s="618" t="s">
        <v>790</v>
      </c>
      <c r="B14" s="319">
        <v>39254926.539999999</v>
      </c>
      <c r="C14" s="617">
        <v>2436.3046050421085</v>
      </c>
      <c r="D14" s="616">
        <v>0.19334984529648266</v>
      </c>
    </row>
    <row r="15" spans="1:6">
      <c r="A15" s="618" t="s">
        <v>789</v>
      </c>
      <c r="B15" s="319">
        <v>51927408.170000002</v>
      </c>
      <c r="C15" s="617">
        <v>5939.5582737491231</v>
      </c>
      <c r="D15" s="616">
        <v>0.10491165661157378</v>
      </c>
    </row>
    <row r="16" spans="1:6">
      <c r="A16" s="618" t="s">
        <v>788</v>
      </c>
      <c r="B16" s="319">
        <v>113879477.27</v>
      </c>
      <c r="C16" s="617">
        <v>8847.1620176212655</v>
      </c>
      <c r="D16" s="616">
        <v>0.1544623829108337</v>
      </c>
    </row>
    <row r="18" spans="1:1">
      <c r="A18" s="6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8" sqref="A28:C28"/>
    </sheetView>
  </sheetViews>
  <sheetFormatPr defaultRowHeight="14.4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>
      <c r="A1" s="540" t="s">
        <v>675</v>
      </c>
      <c r="B1" s="540"/>
      <c r="C1" s="540"/>
      <c r="D1" s="540"/>
      <c r="E1" s="540"/>
    </row>
    <row r="2" spans="1:5">
      <c r="A2" s="42"/>
    </row>
    <row r="3" spans="1:5" s="41" customFormat="1" ht="15.6">
      <c r="A3" s="77" t="s">
        <v>0</v>
      </c>
      <c r="B3" s="71" t="s">
        <v>1</v>
      </c>
      <c r="C3" s="71" t="s">
        <v>2</v>
      </c>
      <c r="D3" s="71" t="s">
        <v>3</v>
      </c>
      <c r="E3" s="85" t="s">
        <v>442</v>
      </c>
    </row>
    <row r="4" spans="1:5">
      <c r="A4" s="10" t="s">
        <v>4</v>
      </c>
      <c r="B4" s="24">
        <f>B5+B6+B7+B8+B9</f>
        <v>2751815</v>
      </c>
      <c r="C4" s="25">
        <f>C5+C6+C7+C8+C9</f>
        <v>2051725679.6199999</v>
      </c>
      <c r="D4" s="25">
        <f>C4/B4</f>
        <v>745.58997593224831</v>
      </c>
      <c r="E4" s="25"/>
    </row>
    <row r="5" spans="1:5">
      <c r="A5" s="16" t="s">
        <v>5</v>
      </c>
      <c r="B5" s="21">
        <v>1866365</v>
      </c>
      <c r="C5" s="22">
        <v>1565074735.71</v>
      </c>
      <c r="D5" s="22">
        <v>838.57</v>
      </c>
      <c r="E5" s="22">
        <v>720.16</v>
      </c>
    </row>
    <row r="6" spans="1:5">
      <c r="A6" s="16" t="s">
        <v>6</v>
      </c>
      <c r="B6" s="21">
        <v>613747</v>
      </c>
      <c r="C6" s="22">
        <v>334691801.33999997</v>
      </c>
      <c r="D6" s="22">
        <v>545.33000000000004</v>
      </c>
      <c r="E6" s="22">
        <v>441.7</v>
      </c>
    </row>
    <row r="7" spans="1:5">
      <c r="A7" s="16" t="s">
        <v>7</v>
      </c>
      <c r="B7" s="21">
        <v>221871</v>
      </c>
      <c r="C7" s="22">
        <v>130798214.25</v>
      </c>
      <c r="D7" s="22">
        <v>589.52</v>
      </c>
      <c r="E7" s="22">
        <v>495.72</v>
      </c>
    </row>
    <row r="8" spans="1:5">
      <c r="A8" s="16" t="s">
        <v>8</v>
      </c>
      <c r="B8" s="21">
        <v>14840</v>
      </c>
      <c r="C8" s="22">
        <v>10678457.210000001</v>
      </c>
      <c r="D8" s="22">
        <v>719.57</v>
      </c>
      <c r="E8" s="22">
        <v>783.3</v>
      </c>
    </row>
    <row r="9" spans="1:5">
      <c r="A9" s="329" t="s">
        <v>616</v>
      </c>
      <c r="B9" s="21">
        <v>34992</v>
      </c>
      <c r="C9" s="22">
        <v>10482471.109999999</v>
      </c>
      <c r="D9" s="22">
        <v>299.57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1236662</v>
      </c>
      <c r="C11" s="25">
        <f>C12+C13+C14+C15</f>
        <v>240450232.63999999</v>
      </c>
      <c r="D11" s="25">
        <f>C11/B11</f>
        <v>194.43488409929307</v>
      </c>
      <c r="E11" s="47"/>
    </row>
    <row r="12" spans="1:5">
      <c r="A12" s="16" t="s">
        <v>5</v>
      </c>
      <c r="B12" s="21">
        <v>896105</v>
      </c>
      <c r="C12" s="22">
        <v>195870849.50999999</v>
      </c>
      <c r="D12" s="22">
        <v>218.58</v>
      </c>
      <c r="E12" s="22">
        <v>198.48</v>
      </c>
    </row>
    <row r="13" spans="1:5">
      <c r="A13" s="16" t="s">
        <v>6</v>
      </c>
      <c r="B13" s="21">
        <v>269659</v>
      </c>
      <c r="C13" s="22">
        <v>34053910.890000001</v>
      </c>
      <c r="D13" s="22">
        <v>126.29</v>
      </c>
      <c r="E13" s="22">
        <v>116.57</v>
      </c>
    </row>
    <row r="14" spans="1:5">
      <c r="A14" s="16" t="s">
        <v>7</v>
      </c>
      <c r="B14" s="21">
        <v>70897</v>
      </c>
      <c r="C14" s="22">
        <v>10525344.18</v>
      </c>
      <c r="D14" s="22">
        <v>148.46</v>
      </c>
      <c r="E14" s="22">
        <v>139.38</v>
      </c>
    </row>
    <row r="15" spans="1:5">
      <c r="A15" s="16" t="s">
        <v>8</v>
      </c>
      <c r="B15" s="109">
        <v>1</v>
      </c>
      <c r="C15" s="22">
        <v>128.06</v>
      </c>
      <c r="D15" s="22">
        <v>128.06</v>
      </c>
      <c r="E15" s="22">
        <v>128.06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408216</v>
      </c>
      <c r="C17" s="25">
        <f>C18+C19+C20</f>
        <v>41978033.649999999</v>
      </c>
      <c r="D17" s="25">
        <f>C17/B17</f>
        <v>102.83289643228095</v>
      </c>
      <c r="E17" s="47"/>
    </row>
    <row r="18" spans="1:5">
      <c r="A18" s="16" t="s">
        <v>5</v>
      </c>
      <c r="B18" s="21">
        <v>338011</v>
      </c>
      <c r="C18" s="22">
        <v>36997720.909999996</v>
      </c>
      <c r="D18" s="22">
        <v>109.46</v>
      </c>
      <c r="E18" s="22">
        <v>98.42</v>
      </c>
    </row>
    <row r="19" spans="1:5">
      <c r="A19" s="16" t="s">
        <v>6</v>
      </c>
      <c r="B19" s="21">
        <v>70187</v>
      </c>
      <c r="C19" s="22">
        <v>4974296.5</v>
      </c>
      <c r="D19" s="22">
        <v>70.87</v>
      </c>
      <c r="E19" s="22">
        <v>50.1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08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06"/>
      <c r="C22" s="107"/>
      <c r="D22" s="107"/>
      <c r="E22" s="88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08" t="s">
        <v>439</v>
      </c>
    </row>
    <row r="24" spans="1:5">
      <c r="A24" s="16" t="s">
        <v>5</v>
      </c>
      <c r="B24" s="108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08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08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08">
        <v>0</v>
      </c>
      <c r="C27" s="109">
        <v>0</v>
      </c>
      <c r="D27" s="22">
        <v>0</v>
      </c>
      <c r="E27" s="22" t="s">
        <v>439</v>
      </c>
    </row>
    <row r="28" spans="1:5" ht="15.6">
      <c r="A28" s="78" t="s">
        <v>11</v>
      </c>
      <c r="B28" s="79">
        <f>B4+B11+B17+B23</f>
        <v>4396693</v>
      </c>
      <c r="C28" s="80">
        <f>C4+C11+C17+C23</f>
        <v>2334153945.9099998</v>
      </c>
      <c r="D28" s="121"/>
      <c r="E28" s="121"/>
    </row>
    <row r="29" spans="1:5">
      <c r="E29" s="20"/>
    </row>
    <row r="30" spans="1:5">
      <c r="A30" s="9"/>
    </row>
    <row r="33" spans="3:3">
      <c r="C33" s="377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8" sqref="A28:C28"/>
    </sheetView>
  </sheetViews>
  <sheetFormatPr defaultRowHeight="14.4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>
      <c r="A1" s="540" t="s">
        <v>676</v>
      </c>
      <c r="B1" s="540"/>
      <c r="C1" s="540"/>
      <c r="D1" s="540"/>
      <c r="E1" s="540"/>
    </row>
    <row r="2" spans="1:5">
      <c r="A2" s="42"/>
      <c r="B2" s="229"/>
      <c r="C2" s="229"/>
      <c r="D2" s="229"/>
      <c r="E2" s="229"/>
    </row>
    <row r="3" spans="1:5" ht="15.6">
      <c r="A3" s="77" t="s">
        <v>0</v>
      </c>
      <c r="B3" s="238" t="s">
        <v>1</v>
      </c>
      <c r="C3" s="238" t="s">
        <v>2</v>
      </c>
      <c r="D3" s="238" t="s">
        <v>3</v>
      </c>
      <c r="E3" s="238" t="s">
        <v>442</v>
      </c>
    </row>
    <row r="4" spans="1:5">
      <c r="A4" s="10" t="s">
        <v>4</v>
      </c>
      <c r="B4" s="24">
        <f>B5+B6+B7+B8+B9</f>
        <v>2751815</v>
      </c>
      <c r="C4" s="25">
        <f>C5+C6+C7+C8+C9</f>
        <v>1920590778.8799999</v>
      </c>
      <c r="D4" s="25">
        <f>C4/B4</f>
        <v>697.93600909944882</v>
      </c>
      <c r="E4" s="25"/>
    </row>
    <row r="5" spans="1:5">
      <c r="A5" s="16" t="s">
        <v>5</v>
      </c>
      <c r="B5" s="108">
        <v>1866365</v>
      </c>
      <c r="C5" s="109">
        <v>1461964943.21</v>
      </c>
      <c r="D5" s="109">
        <v>783.32</v>
      </c>
      <c r="E5" s="109">
        <v>675.97</v>
      </c>
    </row>
    <row r="6" spans="1:5">
      <c r="A6" s="16" t="s">
        <v>6</v>
      </c>
      <c r="B6" s="108">
        <v>613747</v>
      </c>
      <c r="C6" s="109">
        <v>314055180.48000002</v>
      </c>
      <c r="D6" s="109">
        <v>511.7</v>
      </c>
      <c r="E6" s="109">
        <v>414.66</v>
      </c>
    </row>
    <row r="7" spans="1:5">
      <c r="A7" s="16" t="s">
        <v>7</v>
      </c>
      <c r="B7" s="108">
        <v>221871</v>
      </c>
      <c r="C7" s="109">
        <v>124040893.26000001</v>
      </c>
      <c r="D7" s="109">
        <v>559.07000000000005</v>
      </c>
      <c r="E7" s="109">
        <v>465.98</v>
      </c>
    </row>
    <row r="8" spans="1:5">
      <c r="A8" s="16" t="s">
        <v>8</v>
      </c>
      <c r="B8" s="108">
        <v>14840</v>
      </c>
      <c r="C8" s="109">
        <v>10453799.619999999</v>
      </c>
      <c r="D8" s="109">
        <v>704.43</v>
      </c>
      <c r="E8" s="109">
        <v>783.3</v>
      </c>
    </row>
    <row r="9" spans="1:5">
      <c r="A9" s="329" t="s">
        <v>616</v>
      </c>
      <c r="B9" s="108">
        <v>34992</v>
      </c>
      <c r="C9" s="109">
        <v>10075962.310000001</v>
      </c>
      <c r="D9" s="109">
        <v>287.95</v>
      </c>
      <c r="E9" s="109">
        <v>338.4</v>
      </c>
    </row>
    <row r="10" spans="1:5">
      <c r="A10" s="16"/>
      <c r="B10" s="18"/>
      <c r="C10" s="19"/>
      <c r="D10" s="19"/>
      <c r="E10" s="226"/>
    </row>
    <row r="11" spans="1:5">
      <c r="A11" s="10" t="s">
        <v>9</v>
      </c>
      <c r="B11" s="24">
        <f>B12+B13+B14+B15</f>
        <v>1236662</v>
      </c>
      <c r="C11" s="25">
        <f>C12+C13+C14+C15</f>
        <v>217748184.25999999</v>
      </c>
      <c r="D11" s="25">
        <f>C11/B11</f>
        <v>176.07736330541408</v>
      </c>
      <c r="E11" s="226"/>
    </row>
    <row r="12" spans="1:5">
      <c r="A12" s="16" t="s">
        <v>5</v>
      </c>
      <c r="B12" s="108">
        <v>896105</v>
      </c>
      <c r="C12" s="109">
        <v>176273753.03</v>
      </c>
      <c r="D12" s="109">
        <v>196.71</v>
      </c>
      <c r="E12" s="109">
        <v>186.12</v>
      </c>
    </row>
    <row r="13" spans="1:5">
      <c r="A13" s="16" t="s">
        <v>6</v>
      </c>
      <c r="B13" s="108">
        <v>269659</v>
      </c>
      <c r="C13" s="109">
        <v>31722525.289999999</v>
      </c>
      <c r="D13" s="109">
        <v>117.64</v>
      </c>
      <c r="E13" s="109">
        <v>109.58</v>
      </c>
    </row>
    <row r="14" spans="1:5">
      <c r="A14" s="16" t="s">
        <v>7</v>
      </c>
      <c r="B14" s="108">
        <v>70897</v>
      </c>
      <c r="C14" s="109">
        <v>9751785.5600000005</v>
      </c>
      <c r="D14" s="109">
        <v>137.55000000000001</v>
      </c>
      <c r="E14" s="109">
        <v>131.02000000000001</v>
      </c>
    </row>
    <row r="15" spans="1:5">
      <c r="A15" s="16" t="s">
        <v>8</v>
      </c>
      <c r="B15" s="109">
        <v>1</v>
      </c>
      <c r="C15" s="109">
        <v>120.38</v>
      </c>
      <c r="D15" s="109">
        <v>120.38</v>
      </c>
      <c r="E15" s="109">
        <v>120.38</v>
      </c>
    </row>
    <row r="16" spans="1:5">
      <c r="A16" s="16"/>
      <c r="B16" s="108"/>
      <c r="C16" s="109"/>
      <c r="D16" s="109"/>
      <c r="E16" s="226"/>
    </row>
    <row r="17" spans="1:5">
      <c r="A17" s="10" t="s">
        <v>441</v>
      </c>
      <c r="B17" s="24">
        <f>B18+B19+B20</f>
        <v>408216</v>
      </c>
      <c r="C17" s="25">
        <f>C18+C19+C20</f>
        <v>41714236.420000002</v>
      </c>
      <c r="D17" s="25">
        <f>C17/B17</f>
        <v>102.18667671036903</v>
      </c>
      <c r="E17" s="226"/>
    </row>
    <row r="18" spans="1:5">
      <c r="A18" s="16" t="s">
        <v>5</v>
      </c>
      <c r="B18" s="108">
        <v>338011</v>
      </c>
      <c r="C18" s="109">
        <v>36761072.140000001</v>
      </c>
      <c r="D18" s="109">
        <v>108.76</v>
      </c>
      <c r="E18" s="109">
        <v>98.16</v>
      </c>
    </row>
    <row r="19" spans="1:5">
      <c r="A19" s="16" t="s">
        <v>6</v>
      </c>
      <c r="B19" s="108">
        <v>70187</v>
      </c>
      <c r="C19" s="109">
        <v>4947171.09</v>
      </c>
      <c r="D19" s="109">
        <v>70.489999999999995</v>
      </c>
      <c r="E19" s="109">
        <v>50.1</v>
      </c>
    </row>
    <row r="20" spans="1:5">
      <c r="A20" s="16" t="s">
        <v>7</v>
      </c>
      <c r="B20" s="108">
        <v>18</v>
      </c>
      <c r="C20" s="109">
        <v>5993.19</v>
      </c>
      <c r="D20" s="109">
        <v>332.96</v>
      </c>
      <c r="E20" s="109">
        <v>352.8</v>
      </c>
    </row>
    <row r="21" spans="1:5">
      <c r="A21" s="16" t="s">
        <v>8</v>
      </c>
      <c r="B21" s="108">
        <v>0</v>
      </c>
      <c r="C21" s="109">
        <v>0</v>
      </c>
      <c r="D21" s="109">
        <v>0</v>
      </c>
      <c r="E21" s="109" t="s">
        <v>439</v>
      </c>
    </row>
    <row r="22" spans="1:5">
      <c r="A22" s="16"/>
      <c r="B22" s="106"/>
      <c r="C22" s="107"/>
      <c r="D22" s="107"/>
      <c r="E22" s="88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08" t="s">
        <v>439</v>
      </c>
    </row>
    <row r="24" spans="1:5">
      <c r="A24" s="16" t="s">
        <v>5</v>
      </c>
      <c r="B24" s="108">
        <v>0</v>
      </c>
      <c r="C24" s="109">
        <v>0</v>
      </c>
      <c r="D24" s="109">
        <v>0</v>
      </c>
      <c r="E24" s="109" t="s">
        <v>439</v>
      </c>
    </row>
    <row r="25" spans="1:5">
      <c r="A25" s="16" t="s">
        <v>6</v>
      </c>
      <c r="B25" s="108">
        <v>0</v>
      </c>
      <c r="C25" s="109">
        <v>0</v>
      </c>
      <c r="D25" s="109">
        <v>0</v>
      </c>
      <c r="E25" s="109" t="s">
        <v>439</v>
      </c>
    </row>
    <row r="26" spans="1:5">
      <c r="A26" s="16" t="s">
        <v>7</v>
      </c>
      <c r="B26" s="108">
        <v>0</v>
      </c>
      <c r="C26" s="109">
        <v>0</v>
      </c>
      <c r="D26" s="109">
        <v>0</v>
      </c>
      <c r="E26" s="109" t="s">
        <v>439</v>
      </c>
    </row>
    <row r="27" spans="1:5">
      <c r="A27" s="16" t="s">
        <v>8</v>
      </c>
      <c r="B27" s="108">
        <v>0</v>
      </c>
      <c r="C27" s="109">
        <v>0</v>
      </c>
      <c r="D27" s="109">
        <v>0</v>
      </c>
      <c r="E27" s="109" t="s">
        <v>439</v>
      </c>
    </row>
    <row r="28" spans="1:5" ht="15.6">
      <c r="A28" s="78" t="s">
        <v>11</v>
      </c>
      <c r="B28" s="79">
        <f>B4+B11+B17+B23</f>
        <v>4396693</v>
      </c>
      <c r="C28" s="80">
        <f>C4+C11+C17+C23</f>
        <v>2180053199.5599999</v>
      </c>
      <c r="D28" s="121"/>
      <c r="E28" s="12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workbookViewId="0">
      <selection activeCell="G21" sqref="G21"/>
    </sheetView>
  </sheetViews>
  <sheetFormatPr defaultColWidth="9.109375" defaultRowHeight="14.4"/>
  <cols>
    <col min="1" max="1" width="32.33203125" style="331" customWidth="1"/>
    <col min="2" max="2" width="15.44140625" style="331" customWidth="1"/>
    <col min="3" max="3" width="22" style="331" customWidth="1"/>
    <col min="4" max="4" width="19" style="331" customWidth="1"/>
    <col min="5" max="5" width="20.109375" style="331" customWidth="1"/>
    <col min="6" max="6" width="18.109375" style="331" bestFit="1" customWidth="1"/>
    <col min="7" max="16384" width="9.109375" style="331"/>
  </cols>
  <sheetData>
    <row r="1" spans="1:6" s="45" customFormat="1" ht="15.6">
      <c r="A1" s="540" t="s">
        <v>806</v>
      </c>
      <c r="B1" s="540"/>
      <c r="C1" s="540"/>
      <c r="D1" s="540"/>
      <c r="E1" s="540"/>
      <c r="F1" s="540"/>
    </row>
    <row r="2" spans="1:6">
      <c r="A2" s="334"/>
    </row>
    <row r="3" spans="1:6" s="49" customFormat="1" ht="46.8">
      <c r="A3" s="386" t="s">
        <v>12</v>
      </c>
      <c r="B3" s="386" t="s">
        <v>618</v>
      </c>
      <c r="C3" s="386" t="s">
        <v>619</v>
      </c>
      <c r="D3" s="343" t="s">
        <v>620</v>
      </c>
      <c r="E3" s="343" t="s">
        <v>621</v>
      </c>
      <c r="F3" s="343" t="s">
        <v>622</v>
      </c>
    </row>
    <row r="4" spans="1:6">
      <c r="A4" s="332" t="s">
        <v>5</v>
      </c>
      <c r="B4" s="17">
        <v>1844373</v>
      </c>
      <c r="C4" s="333">
        <v>1910150741.26</v>
      </c>
      <c r="D4" s="333" t="s">
        <v>677</v>
      </c>
      <c r="E4" s="333">
        <v>103925669.20999999</v>
      </c>
      <c r="F4" s="333" t="s">
        <v>678</v>
      </c>
    </row>
    <row r="5" spans="1:6">
      <c r="A5" s="332" t="s">
        <v>616</v>
      </c>
      <c r="B5" s="17">
        <v>18922</v>
      </c>
      <c r="C5" s="333">
        <v>6837662.1900000004</v>
      </c>
      <c r="D5" s="333" t="s">
        <v>679</v>
      </c>
      <c r="E5" s="333">
        <v>409056.59</v>
      </c>
      <c r="F5" s="333" t="s">
        <v>680</v>
      </c>
    </row>
    <row r="6" spans="1:6" ht="15" customHeight="1">
      <c r="A6" s="332" t="s">
        <v>6</v>
      </c>
      <c r="B6" s="17">
        <v>383434</v>
      </c>
      <c r="C6" s="333">
        <v>258042271.88</v>
      </c>
      <c r="D6" s="333" t="s">
        <v>681</v>
      </c>
      <c r="E6" s="333">
        <v>13926556.02</v>
      </c>
      <c r="F6" s="333" t="s">
        <v>682</v>
      </c>
    </row>
    <row r="7" spans="1:6">
      <c r="A7" s="332" t="s">
        <v>46</v>
      </c>
      <c r="B7" s="17">
        <v>189973</v>
      </c>
      <c r="C7" s="333">
        <v>123577198.23999999</v>
      </c>
      <c r="D7" s="333" t="s">
        <v>683</v>
      </c>
      <c r="E7" s="333">
        <v>6309802.4199999999</v>
      </c>
      <c r="F7" s="333" t="s">
        <v>684</v>
      </c>
    </row>
    <row r="8" spans="1:6" ht="15" customHeight="1">
      <c r="A8" s="332" t="s">
        <v>8</v>
      </c>
      <c r="B8" s="26">
        <v>19349</v>
      </c>
      <c r="C8" s="27">
        <v>6156546.6299999999</v>
      </c>
      <c r="D8" s="27" t="s">
        <v>685</v>
      </c>
      <c r="E8" s="333">
        <v>140136.4</v>
      </c>
      <c r="F8" s="27" t="s">
        <v>686</v>
      </c>
    </row>
    <row r="9" spans="1:6" ht="15.6">
      <c r="A9" s="382" t="s">
        <v>11</v>
      </c>
      <c r="B9" s="335">
        <f>SUM(B4:B8)</f>
        <v>2456051</v>
      </c>
      <c r="C9" s="336">
        <f>SUM(C4:C8)</f>
        <v>2304764420.1999998</v>
      </c>
      <c r="D9" s="382"/>
      <c r="E9" s="336">
        <f>SUM(E4:E8)</f>
        <v>124711220.64</v>
      </c>
      <c r="F9" s="382"/>
    </row>
    <row r="10" spans="1:6" ht="15" customHeight="1"/>
    <row r="11" spans="1:6" ht="15.6">
      <c r="A11" s="540" t="s">
        <v>807</v>
      </c>
      <c r="B11" s="540"/>
      <c r="C11" s="540"/>
      <c r="D11" s="540"/>
      <c r="E11" s="540"/>
      <c r="F11" s="540"/>
    </row>
    <row r="12" spans="1:6">
      <c r="A12" s="334"/>
    </row>
    <row r="13" spans="1:6" ht="46.8">
      <c r="A13" s="386" t="s">
        <v>12</v>
      </c>
      <c r="B13" s="386" t="s">
        <v>618</v>
      </c>
      <c r="C13" s="386" t="s">
        <v>619</v>
      </c>
      <c r="D13" s="343" t="s">
        <v>620</v>
      </c>
      <c r="E13" s="343" t="s">
        <v>621</v>
      </c>
      <c r="F13" s="343" t="s">
        <v>622</v>
      </c>
    </row>
    <row r="14" spans="1:6">
      <c r="A14" s="332" t="s">
        <v>5</v>
      </c>
      <c r="B14" s="17">
        <v>1847793</v>
      </c>
      <c r="C14" s="333">
        <v>1902100363.6199999</v>
      </c>
      <c r="D14" s="333" t="s">
        <v>665</v>
      </c>
      <c r="E14" s="333">
        <v>103834164.75</v>
      </c>
      <c r="F14" s="333" t="s">
        <v>666</v>
      </c>
    </row>
    <row r="15" spans="1:6">
      <c r="A15" s="332" t="s">
        <v>616</v>
      </c>
      <c r="B15" s="17">
        <v>19111</v>
      </c>
      <c r="C15" s="333">
        <v>6902708.9000000004</v>
      </c>
      <c r="D15" s="333" t="s">
        <v>667</v>
      </c>
      <c r="E15" s="333">
        <v>413011.20000000001</v>
      </c>
      <c r="F15" s="333" t="s">
        <v>668</v>
      </c>
    </row>
    <row r="16" spans="1:6">
      <c r="A16" s="332" t="s">
        <v>6</v>
      </c>
      <c r="B16" s="17">
        <v>384254</v>
      </c>
      <c r="C16" s="333">
        <v>256827358.36000001</v>
      </c>
      <c r="D16" s="333" t="s">
        <v>669</v>
      </c>
      <c r="E16" s="333">
        <v>13930611.85</v>
      </c>
      <c r="F16" s="333" t="s">
        <v>670</v>
      </c>
    </row>
    <row r="17" spans="1:6">
      <c r="A17" s="332" t="s">
        <v>46</v>
      </c>
      <c r="B17" s="17">
        <v>191902</v>
      </c>
      <c r="C17" s="333">
        <v>124218427.43000001</v>
      </c>
      <c r="D17" s="333" t="s">
        <v>671</v>
      </c>
      <c r="E17" s="333">
        <v>6370018.3799999999</v>
      </c>
      <c r="F17" s="333" t="s">
        <v>672</v>
      </c>
    </row>
    <row r="18" spans="1:6">
      <c r="A18" s="332" t="s">
        <v>8</v>
      </c>
      <c r="B18" s="26">
        <v>19169</v>
      </c>
      <c r="C18" s="27">
        <v>6069595.8499999996</v>
      </c>
      <c r="D18" s="27" t="s">
        <v>673</v>
      </c>
      <c r="E18" s="333">
        <v>138192.04</v>
      </c>
      <c r="F18" s="27" t="s">
        <v>674</v>
      </c>
    </row>
    <row r="19" spans="1:6" ht="15.6">
      <c r="A19" s="382" t="s">
        <v>11</v>
      </c>
      <c r="B19" s="335">
        <f>SUM(B14:B18)</f>
        <v>2462229</v>
      </c>
      <c r="C19" s="336">
        <f>SUM(C14:C18)</f>
        <v>2296118454.1599998</v>
      </c>
      <c r="D19" s="382"/>
      <c r="E19" s="336">
        <f>SUM(E14:E18)</f>
        <v>124685998.22</v>
      </c>
      <c r="F19" s="382"/>
    </row>
    <row r="21" spans="1:6" ht="15.6">
      <c r="A21" s="540" t="s">
        <v>808</v>
      </c>
      <c r="B21" s="540"/>
      <c r="C21" s="540"/>
      <c r="D21" s="540"/>
      <c r="E21" s="540"/>
      <c r="F21" s="540"/>
    </row>
    <row r="22" spans="1:6">
      <c r="A22" s="334"/>
    </row>
    <row r="23" spans="1:6" ht="46.8">
      <c r="A23" s="111" t="s">
        <v>12</v>
      </c>
      <c r="B23" s="111" t="s">
        <v>618</v>
      </c>
      <c r="C23" s="111" t="s">
        <v>619</v>
      </c>
      <c r="D23" s="343" t="s">
        <v>620</v>
      </c>
      <c r="E23" s="343" t="s">
        <v>621</v>
      </c>
      <c r="F23" s="343" t="s">
        <v>622</v>
      </c>
    </row>
    <row r="24" spans="1:6">
      <c r="A24" s="332" t="s">
        <v>5</v>
      </c>
      <c r="B24" s="17">
        <v>1845478</v>
      </c>
      <c r="C24" s="333">
        <v>1899841908.53</v>
      </c>
      <c r="D24" s="333" t="s">
        <v>653</v>
      </c>
      <c r="E24" s="333">
        <v>103722498.8</v>
      </c>
      <c r="F24" s="333" t="s">
        <v>654</v>
      </c>
    </row>
    <row r="25" spans="1:6">
      <c r="A25" s="332" t="s">
        <v>616</v>
      </c>
      <c r="B25" s="17">
        <v>19228</v>
      </c>
      <c r="C25" s="333">
        <v>6946847.5499999998</v>
      </c>
      <c r="D25" s="333" t="s">
        <v>655</v>
      </c>
      <c r="E25" s="333">
        <v>415690.1</v>
      </c>
      <c r="F25" s="333" t="s">
        <v>656</v>
      </c>
    </row>
    <row r="26" spans="1:6">
      <c r="A26" s="332" t="s">
        <v>6</v>
      </c>
      <c r="B26" s="17">
        <v>383508</v>
      </c>
      <c r="C26" s="333">
        <v>256033575.09</v>
      </c>
      <c r="D26" s="333" t="s">
        <v>657</v>
      </c>
      <c r="E26" s="333">
        <v>13883309.470000001</v>
      </c>
      <c r="F26" s="333" t="s">
        <v>658</v>
      </c>
    </row>
    <row r="27" spans="1:6">
      <c r="A27" s="332" t="s">
        <v>46</v>
      </c>
      <c r="B27" s="17">
        <v>192296</v>
      </c>
      <c r="C27" s="333">
        <v>124396772.56999999</v>
      </c>
      <c r="D27" s="333" t="s">
        <v>659</v>
      </c>
      <c r="E27" s="333">
        <v>6380001.4299999997</v>
      </c>
      <c r="F27" s="333" t="s">
        <v>660</v>
      </c>
    </row>
    <row r="28" spans="1:6">
      <c r="A28" s="332" t="s">
        <v>8</v>
      </c>
      <c r="B28" s="26">
        <v>18923</v>
      </c>
      <c r="C28" s="27">
        <v>5979342.0199999996</v>
      </c>
      <c r="D28" s="27" t="s">
        <v>661</v>
      </c>
      <c r="E28" s="333">
        <v>136995.06</v>
      </c>
      <c r="F28" s="27" t="s">
        <v>662</v>
      </c>
    </row>
    <row r="29" spans="1:6" ht="15.6">
      <c r="A29" s="337" t="s">
        <v>11</v>
      </c>
      <c r="B29" s="335">
        <f>SUM(B24:B28)</f>
        <v>2459433</v>
      </c>
      <c r="C29" s="336">
        <f>SUM(C24:C28)</f>
        <v>2293198445.7600002</v>
      </c>
      <c r="D29" s="336"/>
      <c r="E29" s="336">
        <f>SUM(E24:E28)</f>
        <v>124538494.85999998</v>
      </c>
      <c r="F29" s="336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sqref="A1:M1"/>
    </sheetView>
  </sheetViews>
  <sheetFormatPr defaultColWidth="9.109375" defaultRowHeight="14.4"/>
  <cols>
    <col min="1" max="1" width="23.6640625" style="331" bestFit="1" customWidth="1"/>
    <col min="2" max="2" width="11.88671875" style="331" customWidth="1"/>
    <col min="3" max="3" width="11.5546875" style="331" customWidth="1"/>
    <col min="4" max="4" width="11.109375" style="331" customWidth="1"/>
    <col min="5" max="5" width="11.33203125" style="331" customWidth="1"/>
    <col min="6" max="6" width="11" style="331" customWidth="1"/>
    <col min="7" max="7" width="12.109375" style="331" customWidth="1"/>
    <col min="8" max="8" width="11" style="331" customWidth="1"/>
    <col min="9" max="9" width="11.88671875" style="331" customWidth="1"/>
    <col min="10" max="10" width="12.5546875" style="331" customWidth="1"/>
    <col min="11" max="12" width="11.88671875" style="331" customWidth="1"/>
    <col min="13" max="13" width="12.6640625" style="331" customWidth="1"/>
    <col min="14" max="16384" width="9.109375" style="331"/>
  </cols>
  <sheetData>
    <row r="1" spans="1:13" ht="15.6">
      <c r="A1" s="540" t="s">
        <v>688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3">
      <c r="A2" s="334"/>
      <c r="B2" s="316"/>
      <c r="C2" s="316"/>
      <c r="D2" s="318"/>
      <c r="E2" s="316"/>
      <c r="F2" s="318"/>
      <c r="G2" s="318"/>
      <c r="H2" s="316"/>
      <c r="I2" s="316"/>
      <c r="J2" s="318"/>
    </row>
    <row r="3" spans="1:13" ht="15.6">
      <c r="A3" s="546" t="s">
        <v>19</v>
      </c>
      <c r="B3" s="548" t="s">
        <v>5</v>
      </c>
      <c r="C3" s="548"/>
      <c r="D3" s="548"/>
      <c r="E3" s="548" t="s">
        <v>6</v>
      </c>
      <c r="F3" s="548"/>
      <c r="G3" s="356"/>
      <c r="H3" s="548" t="s">
        <v>20</v>
      </c>
      <c r="I3" s="548"/>
      <c r="J3" s="548"/>
      <c r="K3" s="548" t="s">
        <v>21</v>
      </c>
      <c r="L3" s="548"/>
      <c r="M3" s="548"/>
    </row>
    <row r="4" spans="1:13" ht="15.6">
      <c r="A4" s="547"/>
      <c r="B4" s="356" t="s">
        <v>1</v>
      </c>
      <c r="C4" s="81" t="s">
        <v>22</v>
      </c>
      <c r="D4" s="81" t="s">
        <v>442</v>
      </c>
      <c r="E4" s="356" t="s">
        <v>1</v>
      </c>
      <c r="F4" s="81" t="s">
        <v>22</v>
      </c>
      <c r="G4" s="81" t="s">
        <v>442</v>
      </c>
      <c r="H4" s="356" t="s">
        <v>1</v>
      </c>
      <c r="I4" s="81" t="s">
        <v>22</v>
      </c>
      <c r="J4" s="81" t="s">
        <v>442</v>
      </c>
      <c r="K4" s="356" t="s">
        <v>1</v>
      </c>
      <c r="L4" s="81" t="s">
        <v>22</v>
      </c>
      <c r="M4" s="81" t="s">
        <v>442</v>
      </c>
    </row>
    <row r="5" spans="1:13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19"/>
    </row>
    <row r="6" spans="1:13">
      <c r="A6" s="16" t="s">
        <v>446</v>
      </c>
      <c r="B6" s="29">
        <v>571890</v>
      </c>
      <c r="C6" s="64">
        <v>372.2</v>
      </c>
      <c r="D6" s="310">
        <v>416.38</v>
      </c>
      <c r="E6" s="232">
        <v>375297</v>
      </c>
      <c r="F6" s="310">
        <v>344.83</v>
      </c>
      <c r="G6" s="310">
        <v>360.96</v>
      </c>
      <c r="H6" s="232">
        <v>127119</v>
      </c>
      <c r="I6" s="310">
        <v>380.2</v>
      </c>
      <c r="J6" s="310">
        <v>377.78</v>
      </c>
      <c r="K6" s="232">
        <v>1785</v>
      </c>
      <c r="L6" s="310">
        <v>246.92</v>
      </c>
      <c r="M6" s="310">
        <v>200</v>
      </c>
    </row>
    <row r="7" spans="1:13">
      <c r="A7" s="16" t="s">
        <v>447</v>
      </c>
      <c r="B7" s="29">
        <v>703838</v>
      </c>
      <c r="C7" s="64">
        <v>700.88</v>
      </c>
      <c r="D7" s="310">
        <v>667.91</v>
      </c>
      <c r="E7" s="232">
        <v>204794</v>
      </c>
      <c r="F7" s="310">
        <v>708.59</v>
      </c>
      <c r="G7" s="310">
        <v>689.7</v>
      </c>
      <c r="H7" s="232">
        <v>77394</v>
      </c>
      <c r="I7" s="310">
        <v>698.14</v>
      </c>
      <c r="J7" s="310">
        <v>694.22</v>
      </c>
      <c r="K7" s="232">
        <v>13052</v>
      </c>
      <c r="L7" s="310">
        <v>766.87</v>
      </c>
      <c r="M7" s="310">
        <v>783.3</v>
      </c>
    </row>
    <row r="8" spans="1:13">
      <c r="A8" s="16" t="s">
        <v>448</v>
      </c>
      <c r="B8" s="29">
        <v>513631</v>
      </c>
      <c r="C8" s="64">
        <v>1205</v>
      </c>
      <c r="D8" s="310">
        <v>1191.45</v>
      </c>
      <c r="E8" s="232">
        <v>32137</v>
      </c>
      <c r="F8" s="310">
        <v>1140.92</v>
      </c>
      <c r="G8" s="310">
        <v>1119.25</v>
      </c>
      <c r="H8" s="232">
        <v>15361</v>
      </c>
      <c r="I8" s="310">
        <v>1179.4000000000001</v>
      </c>
      <c r="J8" s="310">
        <v>1147.31</v>
      </c>
      <c r="K8" s="232">
        <v>3</v>
      </c>
      <c r="L8" s="310">
        <v>1289.3</v>
      </c>
      <c r="M8" s="310">
        <v>1367.42</v>
      </c>
    </row>
    <row r="9" spans="1:13">
      <c r="A9" s="16" t="s">
        <v>449</v>
      </c>
      <c r="B9" s="29">
        <v>65496</v>
      </c>
      <c r="C9" s="64">
        <v>1664</v>
      </c>
      <c r="D9" s="310">
        <v>1646.65</v>
      </c>
      <c r="E9" s="232">
        <v>1063</v>
      </c>
      <c r="F9" s="310">
        <v>1682.3</v>
      </c>
      <c r="G9" s="310">
        <v>1648.53</v>
      </c>
      <c r="H9" s="232">
        <v>1714</v>
      </c>
      <c r="I9" s="310">
        <v>1681.69</v>
      </c>
      <c r="J9" s="310">
        <v>1663.43</v>
      </c>
      <c r="K9" s="232">
        <v>0</v>
      </c>
      <c r="L9" s="310">
        <v>0</v>
      </c>
      <c r="M9" s="310" t="s">
        <v>439</v>
      </c>
    </row>
    <row r="10" spans="1:13">
      <c r="A10" s="16" t="s">
        <v>450</v>
      </c>
      <c r="B10" s="29">
        <v>7927</v>
      </c>
      <c r="C10" s="64">
        <v>2198.8000000000002</v>
      </c>
      <c r="D10" s="310">
        <v>2182.14</v>
      </c>
      <c r="E10" s="232">
        <v>362</v>
      </c>
      <c r="F10" s="310">
        <v>2222.88</v>
      </c>
      <c r="G10" s="310">
        <v>2224.38</v>
      </c>
      <c r="H10" s="232">
        <v>211</v>
      </c>
      <c r="I10" s="310">
        <v>2172.8000000000002</v>
      </c>
      <c r="J10" s="310">
        <v>2146.48</v>
      </c>
      <c r="K10" s="232">
        <v>0</v>
      </c>
      <c r="L10" s="310">
        <v>0</v>
      </c>
      <c r="M10" s="310" t="s">
        <v>439</v>
      </c>
    </row>
    <row r="11" spans="1:13">
      <c r="A11" s="16" t="s">
        <v>451</v>
      </c>
      <c r="B11" s="29">
        <v>3583</v>
      </c>
      <c r="C11" s="64">
        <v>2920.54</v>
      </c>
      <c r="D11" s="310">
        <v>2820.45</v>
      </c>
      <c r="E11" s="232">
        <v>94</v>
      </c>
      <c r="F11" s="310">
        <v>2873.44</v>
      </c>
      <c r="G11" s="310">
        <v>2681.34</v>
      </c>
      <c r="H11" s="232">
        <v>72</v>
      </c>
      <c r="I11" s="310">
        <v>3070.47</v>
      </c>
      <c r="J11" s="310">
        <v>2704.98</v>
      </c>
      <c r="K11" s="232">
        <v>0</v>
      </c>
      <c r="L11" s="310">
        <v>0</v>
      </c>
      <c r="M11" s="310" t="s">
        <v>439</v>
      </c>
    </row>
    <row r="12" spans="1:13" ht="15.6">
      <c r="A12" s="82" t="s">
        <v>27</v>
      </c>
      <c r="B12" s="63">
        <f>SUM(B6:B11)</f>
        <v>1866365</v>
      </c>
      <c r="C12" s="83"/>
      <c r="D12" s="83"/>
      <c r="E12" s="63">
        <f>SUM(E6:E11)</f>
        <v>613747</v>
      </c>
      <c r="F12" s="83"/>
      <c r="G12" s="83"/>
      <c r="H12" s="63">
        <f>SUM(H6:H11)</f>
        <v>221871</v>
      </c>
      <c r="I12" s="83"/>
      <c r="J12" s="83"/>
      <c r="K12" s="63">
        <f>SUM(K6:K11)</f>
        <v>14840</v>
      </c>
      <c r="L12" s="83"/>
      <c r="M12" s="83"/>
    </row>
    <row r="13" spans="1:13">
      <c r="A13" s="90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</row>
    <row r="14" spans="1:13">
      <c r="A14" s="16" t="s">
        <v>452</v>
      </c>
      <c r="B14" s="29">
        <v>61851</v>
      </c>
      <c r="C14" s="64">
        <v>73.81</v>
      </c>
      <c r="D14" s="64">
        <v>78.760000000000005</v>
      </c>
      <c r="E14" s="29">
        <v>120092</v>
      </c>
      <c r="F14" s="64">
        <v>69.150000000000006</v>
      </c>
      <c r="G14" s="64">
        <v>75.83</v>
      </c>
      <c r="H14" s="29">
        <v>20632</v>
      </c>
      <c r="I14" s="64">
        <v>64.47</v>
      </c>
      <c r="J14" s="64">
        <v>67.86</v>
      </c>
      <c r="K14" s="29">
        <v>0</v>
      </c>
      <c r="L14" s="64">
        <v>0</v>
      </c>
      <c r="M14" s="64" t="s">
        <v>439</v>
      </c>
    </row>
    <row r="15" spans="1:13">
      <c r="A15" s="16" t="s">
        <v>453</v>
      </c>
      <c r="B15" s="29">
        <v>475145</v>
      </c>
      <c r="C15" s="64">
        <v>161.41</v>
      </c>
      <c r="D15" s="64">
        <v>169.31</v>
      </c>
      <c r="E15" s="29">
        <v>131751</v>
      </c>
      <c r="F15" s="64">
        <v>143.28</v>
      </c>
      <c r="G15" s="64">
        <v>140.94999999999999</v>
      </c>
      <c r="H15" s="29">
        <v>40017</v>
      </c>
      <c r="I15" s="64">
        <v>144.33000000000001</v>
      </c>
      <c r="J15" s="64">
        <v>143.24</v>
      </c>
      <c r="K15" s="29">
        <v>1</v>
      </c>
      <c r="L15" s="64">
        <v>120.38</v>
      </c>
      <c r="M15" s="64">
        <v>120.38</v>
      </c>
    </row>
    <row r="16" spans="1:13">
      <c r="A16" s="16" t="s">
        <v>454</v>
      </c>
      <c r="B16" s="29">
        <v>287472</v>
      </c>
      <c r="C16" s="64">
        <v>232.67</v>
      </c>
      <c r="D16" s="64">
        <v>224.86</v>
      </c>
      <c r="E16" s="29">
        <v>14882</v>
      </c>
      <c r="F16" s="64">
        <v>230.42</v>
      </c>
      <c r="G16" s="64">
        <v>220.92</v>
      </c>
      <c r="H16" s="29">
        <v>8563</v>
      </c>
      <c r="I16" s="64">
        <v>231.17</v>
      </c>
      <c r="J16" s="64">
        <v>226.96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50571</v>
      </c>
      <c r="C17" s="64">
        <v>341.43</v>
      </c>
      <c r="D17" s="64">
        <v>339.89</v>
      </c>
      <c r="E17" s="29">
        <v>2144</v>
      </c>
      <c r="F17" s="64">
        <v>338.48</v>
      </c>
      <c r="G17" s="64">
        <v>331.37</v>
      </c>
      <c r="H17" s="29">
        <v>1137</v>
      </c>
      <c r="I17" s="64">
        <v>341.46</v>
      </c>
      <c r="J17" s="64">
        <v>338.5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11944</v>
      </c>
      <c r="C18" s="64">
        <v>444.47</v>
      </c>
      <c r="D18" s="64">
        <v>441.08</v>
      </c>
      <c r="E18" s="29">
        <v>545</v>
      </c>
      <c r="F18" s="64">
        <v>440.19</v>
      </c>
      <c r="G18" s="64">
        <v>438.6</v>
      </c>
      <c r="H18" s="29">
        <v>360</v>
      </c>
      <c r="I18" s="64">
        <v>442.77</v>
      </c>
      <c r="J18" s="64">
        <v>438.73</v>
      </c>
      <c r="K18" s="29">
        <v>0</v>
      </c>
      <c r="L18" s="64">
        <v>0</v>
      </c>
      <c r="M18" s="64" t="s">
        <v>439</v>
      </c>
    </row>
    <row r="19" spans="1:13">
      <c r="A19" s="89" t="s">
        <v>457</v>
      </c>
      <c r="B19" s="29">
        <v>8897</v>
      </c>
      <c r="C19" s="64">
        <v>595.24</v>
      </c>
      <c r="D19" s="64">
        <v>560.91999999999996</v>
      </c>
      <c r="E19" s="29">
        <v>242</v>
      </c>
      <c r="F19" s="64">
        <v>589.96</v>
      </c>
      <c r="G19" s="64">
        <v>557.55999999999995</v>
      </c>
      <c r="H19" s="29">
        <v>182</v>
      </c>
      <c r="I19" s="64">
        <v>613.58000000000004</v>
      </c>
      <c r="J19" s="64">
        <v>583.23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215</v>
      </c>
      <c r="C20" s="64">
        <v>1130.95</v>
      </c>
      <c r="D20" s="64">
        <v>1094.3699999999999</v>
      </c>
      <c r="E20" s="29">
        <v>3</v>
      </c>
      <c r="F20" s="64">
        <v>1177.03</v>
      </c>
      <c r="G20" s="64">
        <v>1208.6500000000001</v>
      </c>
      <c r="H20" s="29">
        <v>5</v>
      </c>
      <c r="I20" s="64">
        <v>1046.49</v>
      </c>
      <c r="J20" s="64">
        <v>1016.12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8</v>
      </c>
      <c r="C21" s="64">
        <v>1658.3</v>
      </c>
      <c r="D21" s="64">
        <v>1613.24</v>
      </c>
      <c r="E21" s="29">
        <v>0</v>
      </c>
      <c r="F21" s="64">
        <v>0</v>
      </c>
      <c r="G21" s="64" t="s">
        <v>439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6">
      <c r="A24" s="82" t="s">
        <v>29</v>
      </c>
      <c r="B24" s="63">
        <f>SUM(B14:B23)</f>
        <v>896105</v>
      </c>
      <c r="C24" s="83"/>
      <c r="D24" s="83"/>
      <c r="E24" s="63">
        <f>SUM(E14:E23)</f>
        <v>269659</v>
      </c>
      <c r="F24" s="83"/>
      <c r="G24" s="83"/>
      <c r="H24" s="63">
        <f>SUM(H14:H23)</f>
        <v>70897</v>
      </c>
      <c r="I24" s="83"/>
      <c r="J24" s="83"/>
      <c r="K24" s="63">
        <f>SUM(K14:K23)</f>
        <v>1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176076</v>
      </c>
      <c r="C26" s="310">
        <v>72.77</v>
      </c>
      <c r="D26" s="310">
        <v>74.739999999999995</v>
      </c>
      <c r="E26" s="29">
        <v>55608</v>
      </c>
      <c r="F26" s="64">
        <v>47.05</v>
      </c>
      <c r="G26" s="64">
        <v>44.66</v>
      </c>
      <c r="H26" s="29">
        <v>1</v>
      </c>
      <c r="I26" s="64">
        <v>70</v>
      </c>
      <c r="J26" s="64">
        <v>70</v>
      </c>
      <c r="K26" s="232">
        <v>0</v>
      </c>
      <c r="L26" s="310">
        <v>0</v>
      </c>
      <c r="M26" s="310" t="s">
        <v>439</v>
      </c>
    </row>
    <row r="27" spans="1:13">
      <c r="A27" s="16" t="s">
        <v>453</v>
      </c>
      <c r="B27" s="29">
        <v>141181</v>
      </c>
      <c r="C27" s="310">
        <v>125.33</v>
      </c>
      <c r="D27" s="310">
        <v>118.19</v>
      </c>
      <c r="E27" s="29">
        <v>12102</v>
      </c>
      <c r="F27" s="64">
        <v>131.52000000000001</v>
      </c>
      <c r="G27" s="64">
        <v>123.78</v>
      </c>
      <c r="H27" s="29">
        <v>1</v>
      </c>
      <c r="I27" s="64">
        <v>157.5</v>
      </c>
      <c r="J27" s="64">
        <v>157.5</v>
      </c>
      <c r="K27" s="232">
        <v>0</v>
      </c>
      <c r="L27" s="310">
        <v>0</v>
      </c>
      <c r="M27" s="310" t="s">
        <v>439</v>
      </c>
    </row>
    <row r="28" spans="1:13">
      <c r="A28" s="16" t="s">
        <v>454</v>
      </c>
      <c r="B28" s="29">
        <v>10983</v>
      </c>
      <c r="C28" s="310">
        <v>241.78</v>
      </c>
      <c r="D28" s="310">
        <v>239.24</v>
      </c>
      <c r="E28" s="29">
        <v>1332</v>
      </c>
      <c r="F28" s="64">
        <v>247.76</v>
      </c>
      <c r="G28" s="64">
        <v>247.22</v>
      </c>
      <c r="H28" s="29">
        <v>2</v>
      </c>
      <c r="I28" s="64">
        <v>252.51</v>
      </c>
      <c r="J28" s="64">
        <v>252.51</v>
      </c>
      <c r="K28" s="232">
        <v>0</v>
      </c>
      <c r="L28" s="310">
        <v>0</v>
      </c>
      <c r="M28" s="310" t="s">
        <v>439</v>
      </c>
    </row>
    <row r="29" spans="1:13">
      <c r="A29" s="16" t="s">
        <v>455</v>
      </c>
      <c r="B29" s="29">
        <v>7909</v>
      </c>
      <c r="C29" s="310">
        <v>352.54</v>
      </c>
      <c r="D29" s="310">
        <v>358.67</v>
      </c>
      <c r="E29" s="29">
        <v>976</v>
      </c>
      <c r="F29" s="64">
        <v>344.03</v>
      </c>
      <c r="G29" s="64">
        <v>348.18</v>
      </c>
      <c r="H29" s="29">
        <v>9</v>
      </c>
      <c r="I29" s="64">
        <v>344.26</v>
      </c>
      <c r="J29" s="64">
        <v>352.8</v>
      </c>
      <c r="K29" s="232">
        <v>0</v>
      </c>
      <c r="L29" s="310">
        <v>0</v>
      </c>
      <c r="M29" s="310" t="s">
        <v>439</v>
      </c>
    </row>
    <row r="30" spans="1:13">
      <c r="A30" s="16" t="s">
        <v>456</v>
      </c>
      <c r="B30" s="29">
        <v>1612</v>
      </c>
      <c r="C30" s="310">
        <v>423.1</v>
      </c>
      <c r="D30" s="310">
        <v>428.09</v>
      </c>
      <c r="E30" s="29">
        <v>166</v>
      </c>
      <c r="F30" s="64">
        <v>433.52</v>
      </c>
      <c r="G30" s="64">
        <v>434.19</v>
      </c>
      <c r="H30" s="29">
        <v>5</v>
      </c>
      <c r="I30" s="64">
        <v>432.46</v>
      </c>
      <c r="J30" s="64">
        <v>434</v>
      </c>
      <c r="K30" s="232">
        <v>0</v>
      </c>
      <c r="L30" s="310">
        <v>0</v>
      </c>
      <c r="M30" s="310" t="s">
        <v>439</v>
      </c>
    </row>
    <row r="31" spans="1:13">
      <c r="A31" s="89" t="s">
        <v>457</v>
      </c>
      <c r="B31" s="29">
        <v>250</v>
      </c>
      <c r="C31" s="310">
        <v>511.54</v>
      </c>
      <c r="D31" s="310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32">
        <v>0</v>
      </c>
      <c r="L31" s="310">
        <v>0</v>
      </c>
      <c r="M31" s="310" t="s">
        <v>439</v>
      </c>
    </row>
    <row r="32" spans="1:13">
      <c r="A32" s="16" t="s">
        <v>458</v>
      </c>
      <c r="B32" s="29">
        <v>0</v>
      </c>
      <c r="C32" s="310">
        <v>0</v>
      </c>
      <c r="D32" s="31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10">
        <v>0</v>
      </c>
      <c r="D33" s="31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10">
        <v>0</v>
      </c>
      <c r="D34" s="31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10">
        <v>0</v>
      </c>
      <c r="D35" s="31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6">
      <c r="A36" s="82" t="s">
        <v>444</v>
      </c>
      <c r="B36" s="63">
        <f>SUM(B26:B35)</f>
        <v>338011</v>
      </c>
      <c r="C36" s="83"/>
      <c r="D36" s="83"/>
      <c r="E36" s="63">
        <f>SUM(E26:E35)</f>
        <v>70187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4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18816</v>
      </c>
      <c r="C38" s="310">
        <v>338.47</v>
      </c>
      <c r="D38" s="310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16176</v>
      </c>
      <c r="L38" s="64">
        <v>229.19</v>
      </c>
      <c r="M38" s="64">
        <v>220.01</v>
      </c>
    </row>
    <row r="39" spans="1:14">
      <c r="A39" s="16" t="s">
        <v>447</v>
      </c>
      <c r="B39" s="232">
        <v>0</v>
      </c>
      <c r="C39" s="310">
        <v>0</v>
      </c>
      <c r="D39" s="31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32">
        <v>0</v>
      </c>
      <c r="C40" s="310">
        <v>0</v>
      </c>
      <c r="D40" s="31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32">
        <v>0</v>
      </c>
      <c r="C41" s="310">
        <v>0</v>
      </c>
      <c r="D41" s="31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32">
        <v>0</v>
      </c>
      <c r="C42" s="310">
        <v>0</v>
      </c>
      <c r="D42" s="31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32">
        <v>0</v>
      </c>
      <c r="C43" s="310">
        <v>0</v>
      </c>
      <c r="D43" s="31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6">
      <c r="A44" s="82" t="s">
        <v>615</v>
      </c>
      <c r="B44" s="84">
        <f>SUM(B38:B43)</f>
        <v>18816</v>
      </c>
      <c r="C44" s="34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16176</v>
      </c>
      <c r="L44" s="83"/>
      <c r="M44" s="83"/>
    </row>
    <row r="45" spans="1:14">
      <c r="A45" s="10" t="s">
        <v>614</v>
      </c>
      <c r="B45" s="32"/>
      <c r="C45" s="34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10">
        <v>0</v>
      </c>
      <c r="D46" s="31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31" t="s">
        <v>439</v>
      </c>
    </row>
    <row r="47" spans="1:14">
      <c r="A47" s="16" t="s">
        <v>447</v>
      </c>
      <c r="B47" s="232">
        <v>0</v>
      </c>
      <c r="C47" s="310">
        <v>0</v>
      </c>
      <c r="D47" s="31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31" t="s">
        <v>439</v>
      </c>
    </row>
    <row r="48" spans="1:14">
      <c r="A48" s="16" t="s">
        <v>448</v>
      </c>
      <c r="B48" s="232">
        <v>0</v>
      </c>
      <c r="C48" s="310">
        <v>0</v>
      </c>
      <c r="D48" s="31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31" t="s">
        <v>439</v>
      </c>
    </row>
    <row r="49" spans="1:14">
      <c r="A49" s="16" t="s">
        <v>449</v>
      </c>
      <c r="B49" s="232">
        <v>0</v>
      </c>
      <c r="C49" s="310">
        <v>0</v>
      </c>
      <c r="D49" s="31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31" t="s">
        <v>439</v>
      </c>
    </row>
    <row r="50" spans="1:14">
      <c r="A50" s="16" t="s">
        <v>450</v>
      </c>
      <c r="B50" s="232">
        <v>0</v>
      </c>
      <c r="C50" s="310">
        <v>0</v>
      </c>
      <c r="D50" s="31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31" t="s">
        <v>439</v>
      </c>
    </row>
    <row r="51" spans="1:14">
      <c r="A51" s="16" t="s">
        <v>451</v>
      </c>
      <c r="B51" s="232">
        <v>0</v>
      </c>
      <c r="C51" s="310">
        <v>0</v>
      </c>
      <c r="D51" s="31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31" t="s">
        <v>439</v>
      </c>
    </row>
    <row r="52" spans="1:14" ht="15.6">
      <c r="A52" s="82" t="s">
        <v>30</v>
      </c>
      <c r="B52" s="84">
        <f>SUM(B46:B51)</f>
        <v>0</v>
      </c>
      <c r="C52" s="34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16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4"/>
  <sheetViews>
    <sheetView zoomScaleNormal="100" workbookViewId="0">
      <selection activeCell="B34" sqref="B34:C34"/>
    </sheetView>
  </sheetViews>
  <sheetFormatPr defaultRowHeight="14.4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style="52" customWidth="1"/>
    <col min="7" max="7" width="17.6640625" customWidth="1"/>
  </cols>
  <sheetData>
    <row r="1" spans="1:7" s="41" customFormat="1" ht="15.6">
      <c r="A1" s="540" t="s">
        <v>698</v>
      </c>
      <c r="B1" s="540"/>
      <c r="C1" s="540"/>
      <c r="D1" s="540"/>
      <c r="E1" s="540"/>
      <c r="F1" s="540"/>
      <c r="G1" s="540"/>
    </row>
    <row r="2" spans="1:7">
      <c r="A2" s="42"/>
    </row>
    <row r="3" spans="1:7" s="41" customFormat="1" ht="15.6">
      <c r="A3" s="71" t="s">
        <v>18</v>
      </c>
      <c r="B3" s="72" t="s">
        <v>36</v>
      </c>
      <c r="C3" s="238" t="s">
        <v>37</v>
      </c>
      <c r="D3" s="238" t="s">
        <v>38</v>
      </c>
      <c r="E3" s="238" t="s">
        <v>39</v>
      </c>
      <c r="F3" s="238" t="s">
        <v>445</v>
      </c>
      <c r="G3" s="238" t="s">
        <v>40</v>
      </c>
    </row>
    <row r="4" spans="1:7">
      <c r="A4" s="38">
        <v>1</v>
      </c>
      <c r="B4" s="7">
        <v>10</v>
      </c>
      <c r="C4" s="6">
        <v>3</v>
      </c>
      <c r="D4" s="6">
        <v>14</v>
      </c>
      <c r="E4" s="378">
        <v>10</v>
      </c>
      <c r="F4" s="6">
        <v>6</v>
      </c>
      <c r="G4" s="6">
        <v>0</v>
      </c>
    </row>
    <row r="5" spans="1:7">
      <c r="A5" s="38">
        <v>2</v>
      </c>
      <c r="B5" s="7">
        <v>9</v>
      </c>
      <c r="C5" s="6">
        <v>7</v>
      </c>
      <c r="D5" s="6">
        <v>27</v>
      </c>
      <c r="E5" s="378">
        <v>18</v>
      </c>
      <c r="F5" s="6">
        <v>18</v>
      </c>
      <c r="G5" s="6">
        <v>0</v>
      </c>
    </row>
    <row r="6" spans="1:7">
      <c r="A6" s="38">
        <v>3</v>
      </c>
      <c r="B6" s="7">
        <v>8</v>
      </c>
      <c r="C6" s="6">
        <v>84</v>
      </c>
      <c r="D6" s="6">
        <v>318</v>
      </c>
      <c r="E6" s="378">
        <v>190</v>
      </c>
      <c r="F6" s="6">
        <v>164</v>
      </c>
      <c r="G6" s="6">
        <v>0</v>
      </c>
    </row>
    <row r="7" spans="1:7">
      <c r="A7" s="38">
        <v>4</v>
      </c>
      <c r="B7" s="7">
        <v>7</v>
      </c>
      <c r="C7" s="6">
        <v>573</v>
      </c>
      <c r="D7" s="6">
        <v>1872</v>
      </c>
      <c r="E7" s="378">
        <v>1072</v>
      </c>
      <c r="F7" s="6">
        <v>1067</v>
      </c>
      <c r="G7" s="6">
        <v>0</v>
      </c>
    </row>
    <row r="8" spans="1:7">
      <c r="A8" s="38">
        <v>5</v>
      </c>
      <c r="B8" s="7">
        <v>6</v>
      </c>
      <c r="C8" s="6">
        <v>7389</v>
      </c>
      <c r="D8" s="6">
        <v>16822</v>
      </c>
      <c r="E8" s="378">
        <v>13740</v>
      </c>
      <c r="F8" s="6">
        <v>13772</v>
      </c>
      <c r="G8" s="6">
        <v>0</v>
      </c>
    </row>
    <row r="9" spans="1:7">
      <c r="A9" s="38">
        <v>6</v>
      </c>
      <c r="B9" s="7">
        <v>5</v>
      </c>
      <c r="C9" s="6">
        <v>17804</v>
      </c>
      <c r="D9" s="6">
        <v>39377</v>
      </c>
      <c r="E9" s="378">
        <v>29697</v>
      </c>
      <c r="F9" s="6">
        <v>19946</v>
      </c>
      <c r="G9" s="6">
        <v>0</v>
      </c>
    </row>
    <row r="10" spans="1:7">
      <c r="A10" s="38">
        <v>7</v>
      </c>
      <c r="B10" s="7">
        <v>4</v>
      </c>
      <c r="C10" s="6">
        <v>73334</v>
      </c>
      <c r="D10" s="6">
        <v>149335</v>
      </c>
      <c r="E10" s="378">
        <v>110828</v>
      </c>
      <c r="F10" s="6">
        <v>33173</v>
      </c>
      <c r="G10" s="6">
        <v>0</v>
      </c>
    </row>
    <row r="11" spans="1:7">
      <c r="A11" s="38">
        <v>8</v>
      </c>
      <c r="B11" s="7">
        <v>3</v>
      </c>
      <c r="C11" s="6">
        <v>354023</v>
      </c>
      <c r="D11" s="6">
        <v>464310</v>
      </c>
      <c r="E11" s="378">
        <v>310392</v>
      </c>
      <c r="F11" s="6">
        <v>287367</v>
      </c>
      <c r="G11" s="6">
        <v>0</v>
      </c>
    </row>
    <row r="12" spans="1:7">
      <c r="A12" s="38">
        <v>9</v>
      </c>
      <c r="B12" s="7">
        <v>2</v>
      </c>
      <c r="C12" s="6">
        <v>900324</v>
      </c>
      <c r="D12" s="6">
        <v>986473</v>
      </c>
      <c r="E12" s="378">
        <v>768534</v>
      </c>
      <c r="F12" s="6">
        <v>45641</v>
      </c>
      <c r="G12" s="6">
        <v>0</v>
      </c>
    </row>
    <row r="13" spans="1:7">
      <c r="A13" s="38">
        <v>10</v>
      </c>
      <c r="B13" s="7">
        <v>1</v>
      </c>
      <c r="C13" s="6">
        <v>1102510</v>
      </c>
      <c r="D13" s="6">
        <v>1093267</v>
      </c>
      <c r="E13" s="378">
        <v>2181</v>
      </c>
      <c r="F13" s="6">
        <v>7062</v>
      </c>
      <c r="G13" s="6">
        <v>0</v>
      </c>
    </row>
    <row r="14" spans="1:7" s="2" customFormat="1" ht="15.6">
      <c r="A14" s="43"/>
      <c r="B14" s="53" t="s">
        <v>440</v>
      </c>
      <c r="C14" s="55">
        <f t="shared" ref="C14:G14" si="0">SUM(C4:C13)</f>
        <v>2456051</v>
      </c>
      <c r="D14" s="55">
        <f t="shared" si="0"/>
        <v>2751815</v>
      </c>
      <c r="E14" s="383">
        <f t="shared" si="0"/>
        <v>1236662</v>
      </c>
      <c r="F14" s="55">
        <f t="shared" si="0"/>
        <v>408216</v>
      </c>
      <c r="G14" s="55">
        <f t="shared" si="0"/>
        <v>0</v>
      </c>
    </row>
    <row r="15" spans="1:7">
      <c r="C15" s="167"/>
    </row>
    <row r="16" spans="1:7" s="49" customFormat="1" ht="15.6">
      <c r="A16" s="41" t="s">
        <v>43</v>
      </c>
      <c r="D16" s="181"/>
      <c r="E16" s="181"/>
      <c r="G16" s="228"/>
    </row>
    <row r="17" spans="1:8">
      <c r="E17" s="167"/>
    </row>
    <row r="18" spans="1:8" s="49" customFormat="1" ht="15.6">
      <c r="A18" s="174" t="s">
        <v>18</v>
      </c>
      <c r="B18" s="175" t="s">
        <v>41</v>
      </c>
      <c r="C18" s="238" t="s">
        <v>37</v>
      </c>
      <c r="E18" s="282"/>
      <c r="F18" s="282"/>
      <c r="G18"/>
      <c r="H18"/>
    </row>
    <row r="19" spans="1:8">
      <c r="A19" s="358">
        <v>1</v>
      </c>
      <c r="B19" s="231">
        <v>6</v>
      </c>
      <c r="C19" s="232">
        <v>2</v>
      </c>
      <c r="D19" s="102"/>
      <c r="E19" s="293"/>
      <c r="F19" s="282"/>
      <c r="G19" s="293"/>
    </row>
    <row r="20" spans="1:8">
      <c r="A20" s="358">
        <v>2</v>
      </c>
      <c r="B20" s="231">
        <v>5</v>
      </c>
      <c r="C20" s="232">
        <v>13</v>
      </c>
      <c r="D20" s="102"/>
      <c r="E20" s="293"/>
      <c r="F20" s="282"/>
      <c r="G20" s="293"/>
    </row>
    <row r="21" spans="1:8">
      <c r="A21" s="358">
        <v>3</v>
      </c>
      <c r="B21" s="231">
        <v>4</v>
      </c>
      <c r="C21" s="232">
        <v>808</v>
      </c>
      <c r="D21" s="102"/>
      <c r="E21" s="293"/>
      <c r="F21" s="282"/>
      <c r="G21" s="293"/>
      <c r="H21" s="282"/>
    </row>
    <row r="22" spans="1:8">
      <c r="A22" s="358">
        <v>4</v>
      </c>
      <c r="B22" s="231">
        <v>3</v>
      </c>
      <c r="C22" s="232">
        <v>12149</v>
      </c>
      <c r="D22" s="102"/>
      <c r="E22" s="293"/>
      <c r="F22" s="282"/>
      <c r="G22" s="293"/>
      <c r="H22" s="293"/>
    </row>
    <row r="23" spans="1:8" s="46" customFormat="1">
      <c r="A23" s="358">
        <v>5</v>
      </c>
      <c r="B23" s="231">
        <v>2</v>
      </c>
      <c r="C23" s="232">
        <v>278788</v>
      </c>
      <c r="D23" s="167"/>
      <c r="E23" s="293"/>
      <c r="F23" s="282"/>
      <c r="G23" s="293"/>
      <c r="H23" s="293"/>
    </row>
    <row r="24" spans="1:8">
      <c r="A24" s="358">
        <v>6</v>
      </c>
      <c r="B24" s="231">
        <v>1</v>
      </c>
      <c r="C24" s="232">
        <v>2154483</v>
      </c>
      <c r="D24" s="227"/>
      <c r="E24" s="293"/>
      <c r="F24" s="282"/>
      <c r="G24" s="293"/>
      <c r="H24" s="293"/>
    </row>
    <row r="25" spans="1:8" s="331" customFormat="1" ht="15.6">
      <c r="A25" s="279"/>
      <c r="B25" s="173" t="s">
        <v>440</v>
      </c>
      <c r="C25" s="173">
        <f>SUM(C19:C24)</f>
        <v>2446243</v>
      </c>
      <c r="D25" s="227"/>
      <c r="E25" s="293"/>
      <c r="F25" s="294"/>
      <c r="G25" s="357"/>
    </row>
    <row r="26" spans="1:8" s="331" customFormat="1">
      <c r="D26" s="227"/>
      <c r="E26" s="281"/>
      <c r="F26" s="281"/>
      <c r="G26" s="281"/>
    </row>
    <row r="27" spans="1:8" ht="15.6">
      <c r="A27" s="170" t="s">
        <v>627</v>
      </c>
      <c r="B27" s="331"/>
      <c r="C27" s="331"/>
      <c r="D27" s="227"/>
    </row>
    <row r="29" spans="1:8" ht="15.6">
      <c r="A29" s="71" t="s">
        <v>18</v>
      </c>
      <c r="B29" s="72" t="s">
        <v>42</v>
      </c>
      <c r="C29" s="238" t="s">
        <v>37</v>
      </c>
    </row>
    <row r="30" spans="1:8">
      <c r="A30" s="106">
        <v>1</v>
      </c>
      <c r="B30" s="136">
        <v>4</v>
      </c>
      <c r="C30" s="136">
        <v>9</v>
      </c>
      <c r="E30" s="316"/>
    </row>
    <row r="31" spans="1:8">
      <c r="A31" s="106">
        <v>2</v>
      </c>
      <c r="B31" s="136">
        <v>3</v>
      </c>
      <c r="C31" s="136">
        <v>369</v>
      </c>
    </row>
    <row r="32" spans="1:8">
      <c r="A32" s="278">
        <v>3</v>
      </c>
      <c r="B32" s="136">
        <v>2</v>
      </c>
      <c r="C32" s="136">
        <v>60786</v>
      </c>
    </row>
    <row r="33" spans="1:3">
      <c r="A33" s="106">
        <v>4</v>
      </c>
      <c r="B33" s="378">
        <v>1</v>
      </c>
      <c r="C33" s="378">
        <v>1113947</v>
      </c>
    </row>
    <row r="34" spans="1:3" ht="15.6">
      <c r="A34" s="279"/>
      <c r="B34" s="383" t="s">
        <v>440</v>
      </c>
      <c r="C34" s="383">
        <f>SUM(C30:C33)</f>
        <v>1175111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27" workbookViewId="0">
      <selection activeCell="B56" sqref="B56:H56"/>
    </sheetView>
  </sheetViews>
  <sheetFormatPr defaultRowHeight="14.4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41" customFormat="1" ht="15.6">
      <c r="A1" s="540" t="s">
        <v>700</v>
      </c>
      <c r="B1" s="540"/>
      <c r="C1" s="540"/>
      <c r="D1" s="540"/>
      <c r="E1" s="540"/>
      <c r="F1" s="540"/>
      <c r="G1" s="540"/>
      <c r="H1" s="540"/>
    </row>
    <row r="2" spans="1:8">
      <c r="A2" s="42"/>
    </row>
    <row r="3" spans="1:8" s="76" customFormat="1" ht="31.2">
      <c r="A3" s="240" t="s">
        <v>53</v>
      </c>
      <c r="B3" s="240" t="s">
        <v>31</v>
      </c>
      <c r="C3" s="240" t="s">
        <v>55</v>
      </c>
      <c r="D3" s="240" t="s">
        <v>5</v>
      </c>
      <c r="E3" s="240" t="s">
        <v>6</v>
      </c>
      <c r="F3" s="240" t="s">
        <v>46</v>
      </c>
      <c r="G3" s="111" t="s">
        <v>54</v>
      </c>
      <c r="H3" s="111" t="s">
        <v>34</v>
      </c>
    </row>
    <row r="4" spans="1:8">
      <c r="A4" s="38">
        <v>1</v>
      </c>
      <c r="B4" s="7" t="s">
        <v>35</v>
      </c>
      <c r="C4" s="6">
        <v>76723</v>
      </c>
      <c r="D4" s="6">
        <v>53520</v>
      </c>
      <c r="E4" s="6">
        <v>14821</v>
      </c>
      <c r="F4" s="6">
        <v>7495</v>
      </c>
      <c r="G4" s="6">
        <v>887</v>
      </c>
      <c r="H4" s="6">
        <v>0</v>
      </c>
    </row>
    <row r="5" spans="1:8">
      <c r="A5" s="38">
        <v>2</v>
      </c>
      <c r="B5" s="7" t="s">
        <v>209</v>
      </c>
      <c r="C5" s="6">
        <v>35289</v>
      </c>
      <c r="D5" s="6">
        <v>25632</v>
      </c>
      <c r="E5" s="6">
        <v>6860</v>
      </c>
      <c r="F5" s="6">
        <v>2554</v>
      </c>
      <c r="G5" s="6">
        <v>243</v>
      </c>
      <c r="H5" s="6">
        <v>0</v>
      </c>
    </row>
    <row r="6" spans="1:8">
      <c r="A6" s="38">
        <v>3</v>
      </c>
      <c r="B6" s="7" t="s">
        <v>210</v>
      </c>
      <c r="C6" s="6">
        <v>33434</v>
      </c>
      <c r="D6" s="6">
        <v>25382</v>
      </c>
      <c r="E6" s="6">
        <v>5764</v>
      </c>
      <c r="F6" s="6">
        <v>2132</v>
      </c>
      <c r="G6" s="6">
        <v>156</v>
      </c>
      <c r="H6" s="6">
        <v>0</v>
      </c>
    </row>
    <row r="7" spans="1:8">
      <c r="A7" s="38">
        <v>4</v>
      </c>
      <c r="B7" s="7" t="s">
        <v>211</v>
      </c>
      <c r="C7" s="6">
        <v>32304</v>
      </c>
      <c r="D7" s="6">
        <v>23026</v>
      </c>
      <c r="E7" s="6">
        <v>5913</v>
      </c>
      <c r="F7" s="6">
        <v>3108</v>
      </c>
      <c r="G7" s="6">
        <v>257</v>
      </c>
      <c r="H7" s="6">
        <v>0</v>
      </c>
    </row>
    <row r="8" spans="1:8">
      <c r="A8" s="38">
        <v>5</v>
      </c>
      <c r="B8" s="7" t="s">
        <v>212</v>
      </c>
      <c r="C8" s="6">
        <v>1704601</v>
      </c>
      <c r="D8" s="6">
        <v>1199704</v>
      </c>
      <c r="E8" s="6">
        <v>409480</v>
      </c>
      <c r="F8" s="6">
        <v>84942</v>
      </c>
      <c r="G8" s="6">
        <v>10475</v>
      </c>
      <c r="H8" s="6">
        <v>0</v>
      </c>
    </row>
    <row r="9" spans="1:8">
      <c r="A9" s="38">
        <v>6</v>
      </c>
      <c r="B9" s="7" t="s">
        <v>213</v>
      </c>
      <c r="C9" s="6">
        <v>126225</v>
      </c>
      <c r="D9" s="6">
        <v>89115</v>
      </c>
      <c r="E9" s="6">
        <v>27093</v>
      </c>
      <c r="F9" s="6">
        <v>8857</v>
      </c>
      <c r="G9" s="6">
        <v>1160</v>
      </c>
      <c r="H9" s="6">
        <v>0</v>
      </c>
    </row>
    <row r="10" spans="1:8">
      <c r="A10" s="38">
        <v>7</v>
      </c>
      <c r="B10" s="7" t="s">
        <v>214</v>
      </c>
      <c r="C10" s="6">
        <v>42200</v>
      </c>
      <c r="D10" s="6">
        <v>29539</v>
      </c>
      <c r="E10" s="6">
        <v>9491</v>
      </c>
      <c r="F10" s="6">
        <v>2858</v>
      </c>
      <c r="G10" s="6">
        <v>312</v>
      </c>
      <c r="H10" s="6">
        <v>0</v>
      </c>
    </row>
    <row r="11" spans="1:8">
      <c r="A11" s="38">
        <v>8</v>
      </c>
      <c r="B11" s="7" t="s">
        <v>215</v>
      </c>
      <c r="C11" s="6">
        <v>12655</v>
      </c>
      <c r="D11" s="6">
        <v>9345</v>
      </c>
      <c r="E11" s="6">
        <v>2027</v>
      </c>
      <c r="F11" s="6">
        <v>1233</v>
      </c>
      <c r="G11" s="6">
        <v>50</v>
      </c>
      <c r="H11" s="6">
        <v>0</v>
      </c>
    </row>
    <row r="12" spans="1:8">
      <c r="A12" s="38">
        <v>9</v>
      </c>
      <c r="B12" s="7" t="s">
        <v>216</v>
      </c>
      <c r="C12" s="6">
        <v>41063</v>
      </c>
      <c r="D12" s="6">
        <v>29017</v>
      </c>
      <c r="E12" s="6">
        <v>8190</v>
      </c>
      <c r="F12" s="6">
        <v>3457</v>
      </c>
      <c r="G12" s="6">
        <v>399</v>
      </c>
      <c r="H12" s="6">
        <v>0</v>
      </c>
    </row>
    <row r="13" spans="1:8">
      <c r="A13" s="38">
        <v>10</v>
      </c>
      <c r="B13" s="7" t="s">
        <v>217</v>
      </c>
      <c r="C13" s="6">
        <v>63599</v>
      </c>
      <c r="D13" s="6">
        <v>46085</v>
      </c>
      <c r="E13" s="6">
        <v>13111</v>
      </c>
      <c r="F13" s="6">
        <v>4053</v>
      </c>
      <c r="G13" s="6">
        <v>350</v>
      </c>
      <c r="H13" s="6">
        <v>0</v>
      </c>
    </row>
    <row r="14" spans="1:8">
      <c r="A14" s="38">
        <v>11</v>
      </c>
      <c r="B14" s="7" t="s">
        <v>218</v>
      </c>
      <c r="C14" s="6">
        <v>57146</v>
      </c>
      <c r="D14" s="6">
        <v>42153</v>
      </c>
      <c r="E14" s="6">
        <v>9268</v>
      </c>
      <c r="F14" s="6">
        <v>5147</v>
      </c>
      <c r="G14" s="6">
        <v>578</v>
      </c>
      <c r="H14" s="6">
        <v>0</v>
      </c>
    </row>
    <row r="15" spans="1:8">
      <c r="A15" s="38">
        <v>12</v>
      </c>
      <c r="B15" s="7" t="s">
        <v>219</v>
      </c>
      <c r="C15" s="6">
        <v>84448</v>
      </c>
      <c r="D15" s="6">
        <v>58457</v>
      </c>
      <c r="E15" s="6">
        <v>20380</v>
      </c>
      <c r="F15" s="6">
        <v>5154</v>
      </c>
      <c r="G15" s="6">
        <v>457</v>
      </c>
      <c r="H15" s="6">
        <v>0</v>
      </c>
    </row>
    <row r="16" spans="1:8">
      <c r="A16" s="38">
        <v>13</v>
      </c>
      <c r="B16" s="7" t="s">
        <v>220</v>
      </c>
      <c r="C16" s="6">
        <v>6560</v>
      </c>
      <c r="D16" s="6">
        <v>4842</v>
      </c>
      <c r="E16" s="6">
        <v>1105</v>
      </c>
      <c r="F16" s="6">
        <v>573</v>
      </c>
      <c r="G16" s="6">
        <v>40</v>
      </c>
      <c r="H16" s="6">
        <v>0</v>
      </c>
    </row>
    <row r="17" spans="1:8">
      <c r="A17" s="38">
        <v>14</v>
      </c>
      <c r="B17" s="7" t="s">
        <v>221</v>
      </c>
      <c r="C17" s="6">
        <v>12040</v>
      </c>
      <c r="D17" s="6">
        <v>9092</v>
      </c>
      <c r="E17" s="6">
        <v>1940</v>
      </c>
      <c r="F17" s="6">
        <v>860</v>
      </c>
      <c r="G17" s="6">
        <v>148</v>
      </c>
      <c r="H17" s="6">
        <v>0</v>
      </c>
    </row>
    <row r="18" spans="1:8">
      <c r="A18" s="38">
        <v>15</v>
      </c>
      <c r="B18" s="7" t="s">
        <v>222</v>
      </c>
      <c r="C18" s="6">
        <v>52204</v>
      </c>
      <c r="D18" s="6">
        <v>37780</v>
      </c>
      <c r="E18" s="6">
        <v>9613</v>
      </c>
      <c r="F18" s="6">
        <v>4370</v>
      </c>
      <c r="G18" s="6">
        <v>441</v>
      </c>
      <c r="H18" s="6">
        <v>0</v>
      </c>
    </row>
    <row r="19" spans="1:8">
      <c r="A19" s="38">
        <v>16</v>
      </c>
      <c r="B19" s="7" t="s">
        <v>223</v>
      </c>
      <c r="C19" s="6">
        <v>55901</v>
      </c>
      <c r="D19" s="6">
        <v>40082</v>
      </c>
      <c r="E19" s="6">
        <v>10624</v>
      </c>
      <c r="F19" s="6">
        <v>4852</v>
      </c>
      <c r="G19" s="6">
        <v>343</v>
      </c>
      <c r="H19" s="6">
        <v>0</v>
      </c>
    </row>
    <row r="20" spans="1:8">
      <c r="A20" s="38">
        <v>17</v>
      </c>
      <c r="B20" s="7" t="s">
        <v>224</v>
      </c>
      <c r="C20" s="6">
        <v>106548</v>
      </c>
      <c r="D20" s="6">
        <v>76337</v>
      </c>
      <c r="E20" s="6">
        <v>19446</v>
      </c>
      <c r="F20" s="6">
        <v>10165</v>
      </c>
      <c r="G20" s="6">
        <v>600</v>
      </c>
      <c r="H20" s="6">
        <v>0</v>
      </c>
    </row>
    <row r="21" spans="1:8">
      <c r="A21" s="38">
        <v>18</v>
      </c>
      <c r="B21" s="7" t="s">
        <v>225</v>
      </c>
      <c r="C21" s="6">
        <v>16319</v>
      </c>
      <c r="D21" s="6">
        <v>12338</v>
      </c>
      <c r="E21" s="6">
        <v>2418</v>
      </c>
      <c r="F21" s="6">
        <v>1419</v>
      </c>
      <c r="G21" s="6">
        <v>144</v>
      </c>
      <c r="H21" s="6">
        <v>0</v>
      </c>
    </row>
    <row r="22" spans="1:8">
      <c r="A22" s="38">
        <v>19</v>
      </c>
      <c r="B22" s="7" t="s">
        <v>226</v>
      </c>
      <c r="C22" s="6">
        <v>444529</v>
      </c>
      <c r="D22" s="6">
        <v>313864</v>
      </c>
      <c r="E22" s="6">
        <v>101218</v>
      </c>
      <c r="F22" s="6">
        <v>25724</v>
      </c>
      <c r="G22" s="6">
        <v>3723</v>
      </c>
      <c r="H22" s="6">
        <v>0</v>
      </c>
    </row>
    <row r="23" spans="1:8">
      <c r="A23" s="38">
        <v>20</v>
      </c>
      <c r="B23" s="7" t="s">
        <v>227</v>
      </c>
      <c r="C23" s="6">
        <v>72146</v>
      </c>
      <c r="D23" s="6">
        <v>52366</v>
      </c>
      <c r="E23" s="6">
        <v>13846</v>
      </c>
      <c r="F23" s="6">
        <v>5350</v>
      </c>
      <c r="G23" s="6">
        <v>584</v>
      </c>
      <c r="H23" s="6">
        <v>0</v>
      </c>
    </row>
    <row r="24" spans="1:8">
      <c r="A24" s="38">
        <v>21</v>
      </c>
      <c r="B24" s="7" t="s">
        <v>228</v>
      </c>
      <c r="C24" s="6">
        <v>58859</v>
      </c>
      <c r="D24" s="6">
        <v>41046</v>
      </c>
      <c r="E24" s="6">
        <v>12472</v>
      </c>
      <c r="F24" s="6">
        <v>4902</v>
      </c>
      <c r="G24" s="6">
        <v>439</v>
      </c>
      <c r="H24" s="6">
        <v>0</v>
      </c>
    </row>
    <row r="25" spans="1:8">
      <c r="A25" s="38">
        <v>22</v>
      </c>
      <c r="B25" s="7" t="s">
        <v>229</v>
      </c>
      <c r="C25" s="6">
        <v>45759</v>
      </c>
      <c r="D25" s="6">
        <v>32344</v>
      </c>
      <c r="E25" s="6">
        <v>7918</v>
      </c>
      <c r="F25" s="6">
        <v>5205</v>
      </c>
      <c r="G25" s="6">
        <v>292</v>
      </c>
      <c r="H25" s="6">
        <v>0</v>
      </c>
    </row>
    <row r="26" spans="1:8">
      <c r="A26" s="38">
        <v>23</v>
      </c>
      <c r="B26" s="7" t="s">
        <v>230</v>
      </c>
      <c r="C26" s="6">
        <v>17170</v>
      </c>
      <c r="D26" s="6">
        <v>12029</v>
      </c>
      <c r="E26" s="6">
        <v>3466</v>
      </c>
      <c r="F26" s="6">
        <v>1499</v>
      </c>
      <c r="G26" s="6">
        <v>176</v>
      </c>
      <c r="H26" s="6">
        <v>0</v>
      </c>
    </row>
    <row r="27" spans="1:8">
      <c r="A27" s="38">
        <v>24</v>
      </c>
      <c r="B27" s="7" t="s">
        <v>231</v>
      </c>
      <c r="C27" s="6">
        <v>42010</v>
      </c>
      <c r="D27" s="6">
        <v>29840</v>
      </c>
      <c r="E27" s="6">
        <v>8479</v>
      </c>
      <c r="F27" s="6">
        <v>3405</v>
      </c>
      <c r="G27" s="6">
        <v>286</v>
      </c>
      <c r="H27" s="6">
        <v>0</v>
      </c>
    </row>
    <row r="28" spans="1:8">
      <c r="A28" s="38">
        <v>25</v>
      </c>
      <c r="B28" s="7" t="s">
        <v>232</v>
      </c>
      <c r="C28" s="6">
        <v>14029</v>
      </c>
      <c r="D28" s="6">
        <v>10267</v>
      </c>
      <c r="E28" s="6">
        <v>2835</v>
      </c>
      <c r="F28" s="6">
        <v>826</v>
      </c>
      <c r="G28" s="6">
        <v>101</v>
      </c>
      <c r="H28" s="6">
        <v>0</v>
      </c>
    </row>
    <row r="29" spans="1:8">
      <c r="A29" s="38">
        <v>26</v>
      </c>
      <c r="B29" s="7" t="s">
        <v>233</v>
      </c>
      <c r="C29" s="6">
        <v>27914</v>
      </c>
      <c r="D29" s="6">
        <v>20499</v>
      </c>
      <c r="E29" s="6">
        <v>4673</v>
      </c>
      <c r="F29" s="6">
        <v>2498</v>
      </c>
      <c r="G29" s="6">
        <v>244</v>
      </c>
      <c r="H29" s="6">
        <v>0</v>
      </c>
    </row>
    <row r="30" spans="1:8">
      <c r="A30" s="38">
        <v>27</v>
      </c>
      <c r="B30" s="7" t="s">
        <v>234</v>
      </c>
      <c r="C30" s="6">
        <v>60533</v>
      </c>
      <c r="D30" s="6">
        <v>43489</v>
      </c>
      <c r="E30" s="6">
        <v>12836</v>
      </c>
      <c r="F30" s="6">
        <v>3908</v>
      </c>
      <c r="G30" s="6">
        <v>300</v>
      </c>
      <c r="H30" s="6">
        <v>0</v>
      </c>
    </row>
    <row r="31" spans="1:8">
      <c r="A31" s="38">
        <v>28</v>
      </c>
      <c r="B31" s="7" t="s">
        <v>235</v>
      </c>
      <c r="C31" s="6">
        <v>54231</v>
      </c>
      <c r="D31" s="6">
        <v>38643</v>
      </c>
      <c r="E31" s="6">
        <v>11368</v>
      </c>
      <c r="F31" s="6">
        <v>3719</v>
      </c>
      <c r="G31" s="6">
        <v>501</v>
      </c>
      <c r="H31" s="6">
        <v>0</v>
      </c>
    </row>
    <row r="32" spans="1:8">
      <c r="A32" s="38">
        <v>29</v>
      </c>
      <c r="B32" s="7" t="s">
        <v>236</v>
      </c>
      <c r="C32" s="6">
        <v>37292</v>
      </c>
      <c r="D32" s="6">
        <v>26554</v>
      </c>
      <c r="E32" s="6">
        <v>8107</v>
      </c>
      <c r="F32" s="6">
        <v>2463</v>
      </c>
      <c r="G32" s="6">
        <v>168</v>
      </c>
      <c r="H32" s="6">
        <v>0</v>
      </c>
    </row>
    <row r="33" spans="1:8">
      <c r="A33" s="38">
        <v>30</v>
      </c>
      <c r="B33" s="7" t="s">
        <v>237</v>
      </c>
      <c r="C33" s="6">
        <v>29983</v>
      </c>
      <c r="D33" s="6">
        <v>22531</v>
      </c>
      <c r="E33" s="6">
        <v>4882</v>
      </c>
      <c r="F33" s="6">
        <v>2419</v>
      </c>
      <c r="G33" s="6">
        <v>151</v>
      </c>
      <c r="H33" s="6">
        <v>0</v>
      </c>
    </row>
    <row r="34" spans="1:8">
      <c r="A34" s="38">
        <v>31</v>
      </c>
      <c r="B34" s="7" t="s">
        <v>238</v>
      </c>
      <c r="C34" s="6">
        <v>111194</v>
      </c>
      <c r="D34" s="6">
        <v>80895</v>
      </c>
      <c r="E34" s="6">
        <v>20604</v>
      </c>
      <c r="F34" s="6">
        <v>9136</v>
      </c>
      <c r="G34" s="6">
        <v>559</v>
      </c>
      <c r="H34" s="6">
        <v>0</v>
      </c>
    </row>
    <row r="35" spans="1:8">
      <c r="A35" s="38">
        <v>32</v>
      </c>
      <c r="B35" s="7" t="s">
        <v>239</v>
      </c>
      <c r="C35" s="6">
        <v>30749</v>
      </c>
      <c r="D35" s="6">
        <v>22851</v>
      </c>
      <c r="E35" s="6">
        <v>5371</v>
      </c>
      <c r="F35" s="6">
        <v>2400</v>
      </c>
      <c r="G35" s="6">
        <v>127</v>
      </c>
      <c r="H35" s="6">
        <v>0</v>
      </c>
    </row>
    <row r="36" spans="1:8">
      <c r="A36" s="38">
        <v>33</v>
      </c>
      <c r="B36" s="7" t="s">
        <v>240</v>
      </c>
      <c r="C36" s="6">
        <v>38723</v>
      </c>
      <c r="D36" s="6">
        <v>27625</v>
      </c>
      <c r="E36" s="6">
        <v>7519</v>
      </c>
      <c r="F36" s="6">
        <v>3431</v>
      </c>
      <c r="G36" s="6">
        <v>148</v>
      </c>
      <c r="H36" s="6">
        <v>0</v>
      </c>
    </row>
    <row r="37" spans="1:8">
      <c r="A37" s="38">
        <v>34</v>
      </c>
      <c r="B37" s="7" t="s">
        <v>241</v>
      </c>
      <c r="C37" s="6">
        <v>8967</v>
      </c>
      <c r="D37" s="6">
        <v>6434</v>
      </c>
      <c r="E37" s="6">
        <v>1688</v>
      </c>
      <c r="F37" s="6">
        <v>774</v>
      </c>
      <c r="G37" s="6">
        <v>71</v>
      </c>
      <c r="H37" s="6">
        <v>0</v>
      </c>
    </row>
    <row r="38" spans="1:8">
      <c r="A38" s="38">
        <v>35</v>
      </c>
      <c r="B38" s="7" t="s">
        <v>242</v>
      </c>
      <c r="C38" s="6">
        <v>85265</v>
      </c>
      <c r="D38" s="6">
        <v>58929</v>
      </c>
      <c r="E38" s="6">
        <v>19760</v>
      </c>
      <c r="F38" s="6">
        <v>6147</v>
      </c>
      <c r="G38" s="6">
        <v>429</v>
      </c>
      <c r="H38" s="6">
        <v>0</v>
      </c>
    </row>
    <row r="39" spans="1:8">
      <c r="A39" s="38">
        <v>36</v>
      </c>
      <c r="B39" s="7" t="s">
        <v>243</v>
      </c>
      <c r="C39" s="6">
        <v>61900</v>
      </c>
      <c r="D39" s="6">
        <v>45123</v>
      </c>
      <c r="E39" s="6">
        <v>11359</v>
      </c>
      <c r="F39" s="6">
        <v>4918</v>
      </c>
      <c r="G39" s="6">
        <v>500</v>
      </c>
      <c r="H39" s="6">
        <v>0</v>
      </c>
    </row>
    <row r="40" spans="1:8">
      <c r="A40" s="38">
        <v>37</v>
      </c>
      <c r="B40" s="7" t="s">
        <v>244</v>
      </c>
      <c r="C40" s="6">
        <v>36866</v>
      </c>
      <c r="D40" s="6">
        <v>25784</v>
      </c>
      <c r="E40" s="6">
        <v>6746</v>
      </c>
      <c r="F40" s="6">
        <v>3704</v>
      </c>
      <c r="G40" s="6">
        <v>632</v>
      </c>
      <c r="H40" s="6">
        <v>0</v>
      </c>
    </row>
    <row r="41" spans="1:8">
      <c r="A41" s="38">
        <v>38</v>
      </c>
      <c r="B41" s="7" t="s">
        <v>245</v>
      </c>
      <c r="C41" s="6">
        <v>50048</v>
      </c>
      <c r="D41" s="6">
        <v>35216</v>
      </c>
      <c r="E41" s="6">
        <v>8755</v>
      </c>
      <c r="F41" s="6">
        <v>5667</v>
      </c>
      <c r="G41" s="6">
        <v>410</v>
      </c>
      <c r="H41" s="6">
        <v>0</v>
      </c>
    </row>
    <row r="42" spans="1:8">
      <c r="A42" s="38">
        <v>39</v>
      </c>
      <c r="B42" s="7" t="s">
        <v>246</v>
      </c>
      <c r="C42" s="6">
        <v>44087</v>
      </c>
      <c r="D42" s="6">
        <v>31294</v>
      </c>
      <c r="E42" s="6">
        <v>8278</v>
      </c>
      <c r="F42" s="6">
        <v>4170</v>
      </c>
      <c r="G42" s="6">
        <v>345</v>
      </c>
      <c r="H42" s="6">
        <v>0</v>
      </c>
    </row>
    <row r="43" spans="1:8">
      <c r="A43" s="38">
        <v>40</v>
      </c>
      <c r="B43" s="7" t="s">
        <v>247</v>
      </c>
      <c r="C43" s="6">
        <v>27059</v>
      </c>
      <c r="D43" s="6">
        <v>19893</v>
      </c>
      <c r="E43" s="6">
        <v>4389</v>
      </c>
      <c r="F43" s="6">
        <v>2536</v>
      </c>
      <c r="G43" s="6">
        <v>241</v>
      </c>
      <c r="H43" s="6">
        <v>0</v>
      </c>
    </row>
    <row r="44" spans="1:8">
      <c r="A44" s="38">
        <v>41</v>
      </c>
      <c r="B44" s="7" t="s">
        <v>248</v>
      </c>
      <c r="C44" s="6">
        <v>27940</v>
      </c>
      <c r="D44" s="6">
        <v>19576</v>
      </c>
      <c r="E44" s="6">
        <v>5624</v>
      </c>
      <c r="F44" s="6">
        <v>2562</v>
      </c>
      <c r="G44" s="6">
        <v>178</v>
      </c>
      <c r="H44" s="6">
        <v>0</v>
      </c>
    </row>
    <row r="45" spans="1:8">
      <c r="A45" s="38">
        <v>42</v>
      </c>
      <c r="B45" s="7" t="s">
        <v>249</v>
      </c>
      <c r="C45" s="6">
        <v>38472</v>
      </c>
      <c r="D45" s="6">
        <v>27579</v>
      </c>
      <c r="E45" s="6">
        <v>6118</v>
      </c>
      <c r="F45" s="6">
        <v>4139</v>
      </c>
      <c r="G45" s="6">
        <v>636</v>
      </c>
      <c r="H45" s="6">
        <v>0</v>
      </c>
    </row>
    <row r="46" spans="1:8">
      <c r="A46" s="38">
        <v>43</v>
      </c>
      <c r="B46" s="7" t="s">
        <v>250</v>
      </c>
      <c r="C46" s="6">
        <v>15747</v>
      </c>
      <c r="D46" s="6">
        <v>11884</v>
      </c>
      <c r="E46" s="6">
        <v>2932</v>
      </c>
      <c r="F46" s="6">
        <v>889</v>
      </c>
      <c r="G46" s="6">
        <v>42</v>
      </c>
      <c r="H46" s="6">
        <v>0</v>
      </c>
    </row>
    <row r="47" spans="1:8">
      <c r="A47" s="38">
        <v>44</v>
      </c>
      <c r="B47" s="7" t="s">
        <v>251</v>
      </c>
      <c r="C47" s="6">
        <v>70352</v>
      </c>
      <c r="D47" s="6">
        <v>51509</v>
      </c>
      <c r="E47" s="6">
        <v>12592</v>
      </c>
      <c r="F47" s="6">
        <v>5712</v>
      </c>
      <c r="G47" s="6">
        <v>539</v>
      </c>
      <c r="H47" s="6">
        <v>0</v>
      </c>
    </row>
    <row r="48" spans="1:8">
      <c r="A48" s="38">
        <v>45</v>
      </c>
      <c r="B48" s="7" t="s">
        <v>252</v>
      </c>
      <c r="C48" s="6">
        <v>57089</v>
      </c>
      <c r="D48" s="6">
        <v>41192</v>
      </c>
      <c r="E48" s="6">
        <v>10344</v>
      </c>
      <c r="F48" s="6">
        <v>5214</v>
      </c>
      <c r="G48" s="6">
        <v>339</v>
      </c>
      <c r="H48" s="6">
        <v>0</v>
      </c>
    </row>
    <row r="49" spans="1:9">
      <c r="A49" s="38">
        <v>46</v>
      </c>
      <c r="B49" s="7" t="s">
        <v>253</v>
      </c>
      <c r="C49" s="6">
        <v>64855</v>
      </c>
      <c r="D49" s="6">
        <v>44922</v>
      </c>
      <c r="E49" s="6">
        <v>13864</v>
      </c>
      <c r="F49" s="6">
        <v>5668</v>
      </c>
      <c r="G49" s="6">
        <v>401</v>
      </c>
      <c r="H49" s="6">
        <v>0</v>
      </c>
    </row>
    <row r="50" spans="1:9">
      <c r="A50" s="38">
        <v>47</v>
      </c>
      <c r="B50" s="7" t="s">
        <v>254</v>
      </c>
      <c r="C50" s="6">
        <v>17832</v>
      </c>
      <c r="D50" s="6">
        <v>13152</v>
      </c>
      <c r="E50" s="6">
        <v>3113</v>
      </c>
      <c r="F50" s="6">
        <v>1456</v>
      </c>
      <c r="G50" s="6">
        <v>111</v>
      </c>
      <c r="H50" s="6">
        <v>0</v>
      </c>
    </row>
    <row r="51" spans="1:9">
      <c r="A51" s="38">
        <v>48</v>
      </c>
      <c r="B51" s="7" t="s">
        <v>255</v>
      </c>
      <c r="C51" s="6">
        <v>14995</v>
      </c>
      <c r="D51" s="6">
        <v>10481</v>
      </c>
      <c r="E51" s="6">
        <v>3561</v>
      </c>
      <c r="F51" s="6">
        <v>864</v>
      </c>
      <c r="G51" s="6">
        <v>89</v>
      </c>
      <c r="H51" s="6">
        <v>0</v>
      </c>
    </row>
    <row r="52" spans="1:9">
      <c r="A52" s="38">
        <v>49</v>
      </c>
      <c r="B52" s="7" t="s">
        <v>256</v>
      </c>
      <c r="C52" s="6">
        <v>34056</v>
      </c>
      <c r="D52" s="6">
        <v>24475</v>
      </c>
      <c r="E52" s="6">
        <v>7026</v>
      </c>
      <c r="F52" s="6">
        <v>2237</v>
      </c>
      <c r="G52" s="6">
        <v>318</v>
      </c>
      <c r="H52" s="6">
        <v>0</v>
      </c>
    </row>
    <row r="53" spans="1:9">
      <c r="A53" s="38">
        <v>50</v>
      </c>
      <c r="B53" s="7" t="s">
        <v>257</v>
      </c>
      <c r="C53" s="6">
        <v>56179</v>
      </c>
      <c r="D53" s="6">
        <v>39130</v>
      </c>
      <c r="E53" s="6">
        <v>12468</v>
      </c>
      <c r="F53" s="6">
        <v>4241</v>
      </c>
      <c r="G53" s="6">
        <v>340</v>
      </c>
      <c r="H53" s="6">
        <v>0</v>
      </c>
    </row>
    <row r="54" spans="1:9">
      <c r="A54" s="38">
        <v>51</v>
      </c>
      <c r="B54" s="7" t="s">
        <v>258</v>
      </c>
      <c r="C54" s="6">
        <v>20468</v>
      </c>
      <c r="D54" s="6">
        <v>14457</v>
      </c>
      <c r="E54" s="6">
        <v>4822</v>
      </c>
      <c r="F54" s="6">
        <v>1115</v>
      </c>
      <c r="G54" s="6">
        <v>74</v>
      </c>
      <c r="H54" s="6">
        <v>0</v>
      </c>
    </row>
    <row r="55" spans="1:9">
      <c r="A55" s="38">
        <v>52</v>
      </c>
      <c r="B55" s="12" t="s">
        <v>439</v>
      </c>
      <c r="C55" s="6">
        <v>20136</v>
      </c>
      <c r="D55" s="6">
        <v>11978</v>
      </c>
      <c r="E55" s="6">
        <v>7016</v>
      </c>
      <c r="F55" s="6">
        <v>659</v>
      </c>
      <c r="G55" s="6">
        <v>483</v>
      </c>
      <c r="H55" s="6">
        <v>0</v>
      </c>
    </row>
    <row r="56" spans="1:9" s="2" customFormat="1" ht="15.6">
      <c r="A56" s="53"/>
      <c r="B56" s="183" t="s">
        <v>11</v>
      </c>
      <c r="C56" s="55">
        <f t="shared" ref="C56:H56" si="0">SUM(C4:C55)</f>
        <v>4396693</v>
      </c>
      <c r="D56" s="55">
        <f t="shared" si="0"/>
        <v>3119297</v>
      </c>
      <c r="E56" s="55">
        <f t="shared" si="0"/>
        <v>953593</v>
      </c>
      <c r="F56" s="55">
        <f t="shared" si="0"/>
        <v>292786</v>
      </c>
      <c r="G56" s="55">
        <f t="shared" si="0"/>
        <v>31017</v>
      </c>
      <c r="H56" s="55">
        <f t="shared" si="0"/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67"/>
    </row>
    <row r="61" spans="1:9">
      <c r="E61" s="316"/>
    </row>
    <row r="65" spans="4:4">
      <c r="D65" s="167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S83"/>
  <sheetViews>
    <sheetView topLeftCell="A48" workbookViewId="0">
      <selection activeCell="A76" sqref="A76:Q76"/>
    </sheetView>
  </sheetViews>
  <sheetFormatPr defaultRowHeight="14.4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  <col min="19" max="19" width="15.44140625" bestFit="1" customWidth="1"/>
  </cols>
  <sheetData>
    <row r="1" spans="1:17" ht="15.6">
      <c r="A1" s="560" t="s">
        <v>710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2" spans="1:17" ht="15" thickBot="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>
      <c r="A3" s="572" t="s">
        <v>19</v>
      </c>
      <c r="B3" s="568" t="s">
        <v>5</v>
      </c>
      <c r="C3" s="569"/>
      <c r="D3" s="569"/>
      <c r="E3" s="571"/>
      <c r="F3" s="568" t="s">
        <v>6</v>
      </c>
      <c r="G3" s="569"/>
      <c r="H3" s="569"/>
      <c r="I3" s="571"/>
      <c r="J3" s="568" t="s">
        <v>20</v>
      </c>
      <c r="K3" s="569"/>
      <c r="L3" s="569"/>
      <c r="M3" s="571"/>
      <c r="N3" s="568" t="s">
        <v>21</v>
      </c>
      <c r="O3" s="569"/>
      <c r="P3" s="569"/>
      <c r="Q3" s="570"/>
    </row>
    <row r="4" spans="1:17" ht="15" thickBot="1">
      <c r="A4" s="574"/>
      <c r="B4" s="352" t="s">
        <v>1</v>
      </c>
      <c r="C4" s="353" t="s">
        <v>51</v>
      </c>
      <c r="D4" s="353" t="s">
        <v>22</v>
      </c>
      <c r="E4" s="353" t="s">
        <v>442</v>
      </c>
      <c r="F4" s="352" t="s">
        <v>1</v>
      </c>
      <c r="G4" s="353" t="s">
        <v>51</v>
      </c>
      <c r="H4" s="353" t="s">
        <v>22</v>
      </c>
      <c r="I4" s="353" t="s">
        <v>442</v>
      </c>
      <c r="J4" s="352" t="s">
        <v>1</v>
      </c>
      <c r="K4" s="353" t="s">
        <v>51</v>
      </c>
      <c r="L4" s="353" t="s">
        <v>22</v>
      </c>
      <c r="M4" s="353" t="s">
        <v>442</v>
      </c>
      <c r="N4" s="353" t="s">
        <v>1</v>
      </c>
      <c r="O4" s="353" t="s">
        <v>51</v>
      </c>
      <c r="P4" s="353" t="s">
        <v>22</v>
      </c>
      <c r="Q4" s="354" t="s">
        <v>442</v>
      </c>
    </row>
    <row r="5" spans="1:17">
      <c r="A5" s="346" t="s">
        <v>624</v>
      </c>
      <c r="B5" s="485">
        <v>990947</v>
      </c>
      <c r="C5" s="486">
        <v>1087027060.0999999</v>
      </c>
      <c r="D5" s="486">
        <v>1096.96</v>
      </c>
      <c r="E5" s="486">
        <v>1101.76</v>
      </c>
      <c r="F5" s="485">
        <v>29906</v>
      </c>
      <c r="G5" s="486">
        <v>13686796.67</v>
      </c>
      <c r="H5" s="486">
        <v>457.66</v>
      </c>
      <c r="I5" s="486">
        <v>360.96</v>
      </c>
      <c r="J5" s="485">
        <v>116267</v>
      </c>
      <c r="K5" s="486">
        <v>77272236.670000002</v>
      </c>
      <c r="L5" s="486">
        <v>664.61</v>
      </c>
      <c r="M5" s="486">
        <v>577.51</v>
      </c>
      <c r="N5" s="485">
        <v>7936</v>
      </c>
      <c r="O5" s="486">
        <v>2627076.2999999998</v>
      </c>
      <c r="P5" s="487">
        <v>331.03</v>
      </c>
      <c r="Q5" s="488">
        <v>360</v>
      </c>
    </row>
    <row r="6" spans="1:17" ht="15" thickBot="1">
      <c r="A6" s="489" t="s">
        <v>625</v>
      </c>
      <c r="B6" s="490">
        <v>872348</v>
      </c>
      <c r="C6" s="491">
        <v>725626617.54999995</v>
      </c>
      <c r="D6" s="492">
        <v>831.81</v>
      </c>
      <c r="E6" s="492">
        <v>686.92</v>
      </c>
      <c r="F6" s="490">
        <v>353528</v>
      </c>
      <c r="G6" s="491">
        <v>230428919.19</v>
      </c>
      <c r="H6" s="492">
        <v>651.79999999999995</v>
      </c>
      <c r="I6" s="492">
        <v>557.33000000000004</v>
      </c>
      <c r="J6" s="490">
        <v>73706</v>
      </c>
      <c r="K6" s="491">
        <v>39995159.149999999</v>
      </c>
      <c r="L6" s="492">
        <v>542.63</v>
      </c>
      <c r="M6" s="492">
        <v>456.13</v>
      </c>
      <c r="N6" s="490">
        <v>11413</v>
      </c>
      <c r="O6" s="491">
        <v>3389333.93</v>
      </c>
      <c r="P6" s="491">
        <v>296.97000000000003</v>
      </c>
      <c r="Q6" s="493">
        <v>277.70999999999998</v>
      </c>
    </row>
    <row r="7" spans="1:17" ht="16.2" thickBot="1">
      <c r="A7" s="494" t="s">
        <v>538</v>
      </c>
      <c r="B7" s="368">
        <f>SUM(B5:B6)</f>
        <v>1863295</v>
      </c>
      <c r="C7" s="495">
        <f>SUM(C5:C6)</f>
        <v>1812653677.6499999</v>
      </c>
      <c r="D7" s="483">
        <v>972.82</v>
      </c>
      <c r="E7" s="480">
        <v>898.91</v>
      </c>
      <c r="F7" s="368">
        <v>383434</v>
      </c>
      <c r="G7" s="495">
        <v>244115715.86000001</v>
      </c>
      <c r="H7" s="483">
        <v>636.66</v>
      </c>
      <c r="I7" s="480">
        <v>544.99</v>
      </c>
      <c r="J7" s="368">
        <v>189973</v>
      </c>
      <c r="K7" s="495">
        <v>117267395.81999999</v>
      </c>
      <c r="L7" s="483">
        <v>617.28</v>
      </c>
      <c r="M7" s="480">
        <v>513.9</v>
      </c>
      <c r="N7" s="368">
        <v>19349</v>
      </c>
      <c r="O7" s="495">
        <v>6016410.2300000004</v>
      </c>
      <c r="P7" s="340">
        <v>310.94</v>
      </c>
      <c r="Q7" s="522">
        <v>360</v>
      </c>
    </row>
    <row r="8" spans="1:17" s="331" customFormat="1">
      <c r="D8" s="318"/>
      <c r="H8" s="318"/>
      <c r="I8" s="318"/>
      <c r="M8" s="318"/>
      <c r="P8" s="318"/>
      <c r="Q8" s="318"/>
    </row>
    <row r="9" spans="1:17" ht="15.6">
      <c r="A9" s="560" t="s">
        <v>709</v>
      </c>
      <c r="B9" s="560"/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</row>
    <row r="10" spans="1:17" ht="16.2" thickBot="1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122"/>
    </row>
    <row r="11" spans="1:17">
      <c r="A11" s="572" t="s">
        <v>19</v>
      </c>
      <c r="B11" s="568" t="s">
        <v>5</v>
      </c>
      <c r="C11" s="569"/>
      <c r="D11" s="569"/>
      <c r="E11" s="571"/>
      <c r="F11" s="568" t="s">
        <v>6</v>
      </c>
      <c r="G11" s="569"/>
      <c r="H11" s="569"/>
      <c r="I11" s="571"/>
      <c r="J11" s="568" t="s">
        <v>20</v>
      </c>
      <c r="K11" s="569"/>
      <c r="L11" s="569"/>
      <c r="M11" s="571"/>
      <c r="N11" s="568" t="s">
        <v>21</v>
      </c>
      <c r="O11" s="569"/>
      <c r="P11" s="569"/>
      <c r="Q11" s="570"/>
    </row>
    <row r="12" spans="1:17" ht="15" thickBot="1">
      <c r="A12" s="573"/>
      <c r="B12" s="202" t="s">
        <v>1</v>
      </c>
      <c r="C12" s="203" t="s">
        <v>51</v>
      </c>
      <c r="D12" s="203" t="s">
        <v>22</v>
      </c>
      <c r="E12" s="203" t="s">
        <v>442</v>
      </c>
      <c r="F12" s="202" t="s">
        <v>1</v>
      </c>
      <c r="G12" s="203" t="s">
        <v>51</v>
      </c>
      <c r="H12" s="203" t="s">
        <v>22</v>
      </c>
      <c r="I12" s="203" t="s">
        <v>442</v>
      </c>
      <c r="J12" s="202" t="s">
        <v>1</v>
      </c>
      <c r="K12" s="203" t="s">
        <v>51</v>
      </c>
      <c r="L12" s="203" t="s">
        <v>22</v>
      </c>
      <c r="M12" s="203" t="s">
        <v>442</v>
      </c>
      <c r="N12" s="202" t="s">
        <v>1</v>
      </c>
      <c r="O12" s="203" t="s">
        <v>51</v>
      </c>
      <c r="P12" s="203" t="s">
        <v>22</v>
      </c>
      <c r="Q12" s="204" t="s">
        <v>442</v>
      </c>
    </row>
    <row r="13" spans="1:17">
      <c r="A13" s="197" t="s">
        <v>461</v>
      </c>
      <c r="B13" s="198">
        <v>32980</v>
      </c>
      <c r="C13" s="199">
        <v>1846666.1</v>
      </c>
      <c r="D13" s="199">
        <v>55.99</v>
      </c>
      <c r="E13" s="199">
        <v>55.06</v>
      </c>
      <c r="F13" s="198">
        <v>9318</v>
      </c>
      <c r="G13" s="199">
        <v>564911.89</v>
      </c>
      <c r="H13" s="199">
        <v>60.63</v>
      </c>
      <c r="I13" s="199">
        <v>61.63</v>
      </c>
      <c r="J13" s="198">
        <v>1458</v>
      </c>
      <c r="K13" s="199">
        <v>80836.149999999994</v>
      </c>
      <c r="L13" s="199">
        <v>55.44</v>
      </c>
      <c r="M13" s="199">
        <v>54.89</v>
      </c>
      <c r="N13" s="198">
        <v>3528</v>
      </c>
      <c r="O13" s="199">
        <v>243373.28</v>
      </c>
      <c r="P13" s="200">
        <v>68.98</v>
      </c>
      <c r="Q13" s="201">
        <v>69.180000000000007</v>
      </c>
    </row>
    <row r="14" spans="1:17">
      <c r="A14" s="190" t="s">
        <v>462</v>
      </c>
      <c r="B14" s="125">
        <v>21621</v>
      </c>
      <c r="C14" s="126">
        <v>3047668.87</v>
      </c>
      <c r="D14" s="126">
        <v>140.96</v>
      </c>
      <c r="E14" s="126">
        <v>135.4</v>
      </c>
      <c r="F14" s="125">
        <v>14327</v>
      </c>
      <c r="G14" s="126">
        <v>2222070.41</v>
      </c>
      <c r="H14" s="126">
        <v>155.1</v>
      </c>
      <c r="I14" s="126">
        <v>167.33</v>
      </c>
      <c r="J14" s="125">
        <v>1140</v>
      </c>
      <c r="K14" s="126">
        <v>169428.48000000001</v>
      </c>
      <c r="L14" s="126">
        <v>148.62</v>
      </c>
      <c r="M14" s="126">
        <v>148.01</v>
      </c>
      <c r="N14" s="125">
        <v>4167</v>
      </c>
      <c r="O14" s="126">
        <v>611285.43000000005</v>
      </c>
      <c r="P14" s="124">
        <v>146.69999999999999</v>
      </c>
      <c r="Q14" s="191">
        <v>149.08000000000001</v>
      </c>
    </row>
    <row r="15" spans="1:17">
      <c r="A15" s="190" t="s">
        <v>463</v>
      </c>
      <c r="B15" s="125">
        <v>12668</v>
      </c>
      <c r="C15" s="126">
        <v>3212780.44</v>
      </c>
      <c r="D15" s="126">
        <v>253.61</v>
      </c>
      <c r="E15" s="126">
        <v>254.95</v>
      </c>
      <c r="F15" s="125">
        <v>9658</v>
      </c>
      <c r="G15" s="126">
        <v>2432461.2200000002</v>
      </c>
      <c r="H15" s="126">
        <v>251.86</v>
      </c>
      <c r="I15" s="126">
        <v>251.86</v>
      </c>
      <c r="J15" s="125">
        <v>4899</v>
      </c>
      <c r="K15" s="126">
        <v>1304649.1399999999</v>
      </c>
      <c r="L15" s="126">
        <v>266.31</v>
      </c>
      <c r="M15" s="126">
        <v>271.29000000000002</v>
      </c>
      <c r="N15" s="125">
        <v>1736</v>
      </c>
      <c r="O15" s="126">
        <v>424536.62</v>
      </c>
      <c r="P15" s="124">
        <v>244.55</v>
      </c>
      <c r="Q15" s="191">
        <v>242.49</v>
      </c>
    </row>
    <row r="16" spans="1:17">
      <c r="A16" s="190" t="s">
        <v>464</v>
      </c>
      <c r="B16" s="125">
        <v>121999</v>
      </c>
      <c r="C16" s="126">
        <v>43180425.609999999</v>
      </c>
      <c r="D16" s="126">
        <v>353.94</v>
      </c>
      <c r="E16" s="126">
        <v>350.21</v>
      </c>
      <c r="F16" s="125">
        <v>58999</v>
      </c>
      <c r="G16" s="126">
        <v>20804558.039999999</v>
      </c>
      <c r="H16" s="126">
        <v>352.63</v>
      </c>
      <c r="I16" s="126">
        <v>352.88</v>
      </c>
      <c r="J16" s="125">
        <v>43462</v>
      </c>
      <c r="K16" s="126">
        <v>15179692.09</v>
      </c>
      <c r="L16" s="126">
        <v>349.26</v>
      </c>
      <c r="M16" s="126">
        <v>338.4</v>
      </c>
      <c r="N16" s="125">
        <v>6837</v>
      </c>
      <c r="O16" s="126">
        <v>2458414.6800000002</v>
      </c>
      <c r="P16" s="124">
        <v>359.58</v>
      </c>
      <c r="Q16" s="191">
        <v>360</v>
      </c>
    </row>
    <row r="17" spans="1:19">
      <c r="A17" s="190" t="s">
        <v>465</v>
      </c>
      <c r="B17" s="125">
        <v>200268</v>
      </c>
      <c r="C17" s="126">
        <v>90697940.409999996</v>
      </c>
      <c r="D17" s="126">
        <v>452.88</v>
      </c>
      <c r="E17" s="126">
        <v>456.31</v>
      </c>
      <c r="F17" s="125">
        <v>71378</v>
      </c>
      <c r="G17" s="126">
        <v>32052830.859999999</v>
      </c>
      <c r="H17" s="126">
        <v>449.06</v>
      </c>
      <c r="I17" s="126">
        <v>442.63</v>
      </c>
      <c r="J17" s="125">
        <v>39894</v>
      </c>
      <c r="K17" s="126">
        <v>18027733.59</v>
      </c>
      <c r="L17" s="126">
        <v>451.89</v>
      </c>
      <c r="M17" s="126">
        <v>455.96</v>
      </c>
      <c r="N17" s="125">
        <v>0</v>
      </c>
      <c r="O17" s="126">
        <v>0</v>
      </c>
      <c r="P17" s="124">
        <v>0</v>
      </c>
      <c r="Q17" s="191" t="s">
        <v>439</v>
      </c>
    </row>
    <row r="18" spans="1:19">
      <c r="A18" s="190" t="s">
        <v>466</v>
      </c>
      <c r="B18" s="125">
        <v>176517</v>
      </c>
      <c r="C18" s="126">
        <v>96252952.400000006</v>
      </c>
      <c r="D18" s="126">
        <v>545.29</v>
      </c>
      <c r="E18" s="126">
        <v>543.70000000000005</v>
      </c>
      <c r="F18" s="125">
        <v>54402</v>
      </c>
      <c r="G18" s="126">
        <v>29647837.41</v>
      </c>
      <c r="H18" s="126">
        <v>544.98</v>
      </c>
      <c r="I18" s="126">
        <v>543.5</v>
      </c>
      <c r="J18" s="125">
        <v>24712</v>
      </c>
      <c r="K18" s="126">
        <v>13513685.029999999</v>
      </c>
      <c r="L18" s="126">
        <v>546.85</v>
      </c>
      <c r="M18" s="126">
        <v>545.65</v>
      </c>
      <c r="N18" s="125">
        <v>8</v>
      </c>
      <c r="O18" s="126">
        <v>4480</v>
      </c>
      <c r="P18" s="124">
        <v>560</v>
      </c>
      <c r="Q18" s="191">
        <v>560</v>
      </c>
    </row>
    <row r="19" spans="1:19">
      <c r="A19" s="190" t="s">
        <v>467</v>
      </c>
      <c r="B19" s="125">
        <v>147302</v>
      </c>
      <c r="C19" s="126">
        <v>95455395.75</v>
      </c>
      <c r="D19" s="126">
        <v>648.03</v>
      </c>
      <c r="E19" s="126">
        <v>646.23</v>
      </c>
      <c r="F19" s="125">
        <v>33459</v>
      </c>
      <c r="G19" s="126">
        <v>21712626.850000001</v>
      </c>
      <c r="H19" s="126">
        <v>648.92999999999995</v>
      </c>
      <c r="I19" s="126">
        <v>649.54</v>
      </c>
      <c r="J19" s="125">
        <v>17543</v>
      </c>
      <c r="K19" s="126">
        <v>11302561.52</v>
      </c>
      <c r="L19" s="126">
        <v>644.28</v>
      </c>
      <c r="M19" s="126">
        <v>642.27</v>
      </c>
      <c r="N19" s="125">
        <v>2</v>
      </c>
      <c r="O19" s="126">
        <v>1262.24</v>
      </c>
      <c r="P19" s="124">
        <v>631.12</v>
      </c>
      <c r="Q19" s="191">
        <v>631.12</v>
      </c>
    </row>
    <row r="20" spans="1:19">
      <c r="A20" s="190" t="s">
        <v>468</v>
      </c>
      <c r="B20" s="125">
        <v>117922</v>
      </c>
      <c r="C20" s="126">
        <v>88296014.109999999</v>
      </c>
      <c r="D20" s="126">
        <v>748.77</v>
      </c>
      <c r="E20" s="126">
        <v>748.06</v>
      </c>
      <c r="F20" s="125">
        <v>28862</v>
      </c>
      <c r="G20" s="126">
        <v>21659736.649999999</v>
      </c>
      <c r="H20" s="126">
        <v>750.46</v>
      </c>
      <c r="I20" s="126">
        <v>749.2</v>
      </c>
      <c r="J20" s="125">
        <v>16833</v>
      </c>
      <c r="K20" s="126">
        <v>12524552.220000001</v>
      </c>
      <c r="L20" s="126">
        <v>744.05</v>
      </c>
      <c r="M20" s="126">
        <v>736.3</v>
      </c>
      <c r="N20" s="125">
        <v>3066</v>
      </c>
      <c r="O20" s="126">
        <v>2267289.2799999998</v>
      </c>
      <c r="P20" s="124">
        <v>739.49</v>
      </c>
      <c r="Q20" s="191">
        <v>736.3</v>
      </c>
    </row>
    <row r="21" spans="1:19">
      <c r="A21" s="190" t="s">
        <v>469</v>
      </c>
      <c r="B21" s="125">
        <v>101406</v>
      </c>
      <c r="C21" s="126">
        <v>86053091.730000004</v>
      </c>
      <c r="D21" s="126">
        <v>848.6</v>
      </c>
      <c r="E21" s="126">
        <v>847.71</v>
      </c>
      <c r="F21" s="125">
        <v>24591</v>
      </c>
      <c r="G21" s="126">
        <v>20877684.300000001</v>
      </c>
      <c r="H21" s="126">
        <v>849</v>
      </c>
      <c r="I21" s="126">
        <v>848.83</v>
      </c>
      <c r="J21" s="125">
        <v>7839</v>
      </c>
      <c r="K21" s="126">
        <v>6631060.8099999996</v>
      </c>
      <c r="L21" s="126">
        <v>845.91</v>
      </c>
      <c r="M21" s="126">
        <v>843.56</v>
      </c>
      <c r="N21" s="125">
        <v>1</v>
      </c>
      <c r="O21" s="126">
        <v>804.5</v>
      </c>
      <c r="P21" s="124">
        <v>804.5</v>
      </c>
      <c r="Q21" s="191">
        <v>804.5</v>
      </c>
    </row>
    <row r="22" spans="1:19">
      <c r="A22" s="190" t="s">
        <v>470</v>
      </c>
      <c r="B22" s="125">
        <v>112605</v>
      </c>
      <c r="C22" s="126">
        <v>106765567.97</v>
      </c>
      <c r="D22" s="126">
        <v>948.14</v>
      </c>
      <c r="E22" s="126">
        <v>942.75</v>
      </c>
      <c r="F22" s="125">
        <v>22961</v>
      </c>
      <c r="G22" s="126">
        <v>21756319.949999999</v>
      </c>
      <c r="H22" s="126">
        <v>947.53</v>
      </c>
      <c r="I22" s="126">
        <v>942.92</v>
      </c>
      <c r="J22" s="125">
        <v>9691</v>
      </c>
      <c r="K22" s="126">
        <v>9288298.8800000008</v>
      </c>
      <c r="L22" s="126">
        <v>958.45</v>
      </c>
      <c r="M22" s="126">
        <v>969.21</v>
      </c>
      <c r="N22" s="125">
        <v>0</v>
      </c>
      <c r="O22" s="126">
        <v>0</v>
      </c>
      <c r="P22" s="124">
        <v>0</v>
      </c>
      <c r="Q22" s="191" t="s">
        <v>439</v>
      </c>
    </row>
    <row r="23" spans="1:19">
      <c r="A23" s="190" t="s">
        <v>448</v>
      </c>
      <c r="B23" s="125">
        <v>521824</v>
      </c>
      <c r="C23" s="126">
        <v>660092335.38</v>
      </c>
      <c r="D23" s="126">
        <v>1264.97</v>
      </c>
      <c r="E23" s="126">
        <v>1286.25</v>
      </c>
      <c r="F23" s="125">
        <v>48111</v>
      </c>
      <c r="G23" s="126">
        <v>57420958.259999998</v>
      </c>
      <c r="H23" s="126">
        <v>1193.51</v>
      </c>
      <c r="I23" s="126">
        <v>1172.96</v>
      </c>
      <c r="J23" s="125">
        <v>19113</v>
      </c>
      <c r="K23" s="126">
        <v>23107070.350000001</v>
      </c>
      <c r="L23" s="126">
        <v>1208.97</v>
      </c>
      <c r="M23" s="126">
        <v>1196.1600000000001</v>
      </c>
      <c r="N23" s="125">
        <v>4</v>
      </c>
      <c r="O23" s="126">
        <v>4964.2</v>
      </c>
      <c r="P23" s="124">
        <v>1241.05</v>
      </c>
      <c r="Q23" s="191">
        <v>1250.24</v>
      </c>
    </row>
    <row r="24" spans="1:19">
      <c r="A24" s="190" t="s">
        <v>449</v>
      </c>
      <c r="B24" s="125">
        <v>234954</v>
      </c>
      <c r="C24" s="126">
        <v>392367002.92000002</v>
      </c>
      <c r="D24" s="126">
        <v>1669.97</v>
      </c>
      <c r="E24" s="126">
        <v>1641.85</v>
      </c>
      <c r="F24" s="125">
        <v>6307</v>
      </c>
      <c r="G24" s="126">
        <v>10463747.939999999</v>
      </c>
      <c r="H24" s="126">
        <v>1659.07</v>
      </c>
      <c r="I24" s="126">
        <v>1631.26</v>
      </c>
      <c r="J24" s="125">
        <v>2759</v>
      </c>
      <c r="K24" s="126">
        <v>4635977.18</v>
      </c>
      <c r="L24" s="126">
        <v>1680.31</v>
      </c>
      <c r="M24" s="126">
        <v>1658.23</v>
      </c>
      <c r="N24" s="125">
        <v>0</v>
      </c>
      <c r="O24" s="126">
        <v>0</v>
      </c>
      <c r="P24" s="124">
        <v>0</v>
      </c>
      <c r="Q24" s="191" t="s">
        <v>439</v>
      </c>
    </row>
    <row r="25" spans="1:19">
      <c r="A25" s="190" t="s">
        <v>450</v>
      </c>
      <c r="B25" s="125">
        <v>45709</v>
      </c>
      <c r="C25" s="126">
        <v>100337197.39</v>
      </c>
      <c r="D25" s="126">
        <v>2195.13</v>
      </c>
      <c r="E25" s="126">
        <v>2168.9</v>
      </c>
      <c r="F25" s="125">
        <v>777</v>
      </c>
      <c r="G25" s="126">
        <v>1706066.53</v>
      </c>
      <c r="H25" s="126">
        <v>2195.71</v>
      </c>
      <c r="I25" s="126">
        <v>2157.5300000000002</v>
      </c>
      <c r="J25" s="125">
        <v>451</v>
      </c>
      <c r="K25" s="126">
        <v>986039.65</v>
      </c>
      <c r="L25" s="126">
        <v>2186.34</v>
      </c>
      <c r="M25" s="126">
        <v>2160.81</v>
      </c>
      <c r="N25" s="125">
        <v>0</v>
      </c>
      <c r="O25" s="126">
        <v>0</v>
      </c>
      <c r="P25" s="124">
        <v>0</v>
      </c>
      <c r="Q25" s="191" t="s">
        <v>439</v>
      </c>
    </row>
    <row r="26" spans="1:19">
      <c r="A26" s="190" t="s">
        <v>497</v>
      </c>
      <c r="B26" s="125">
        <v>11005</v>
      </c>
      <c r="C26" s="126">
        <v>29569991.260000002</v>
      </c>
      <c r="D26" s="126">
        <v>2686.96</v>
      </c>
      <c r="E26" s="126">
        <v>2661.18</v>
      </c>
      <c r="F26" s="125">
        <v>241</v>
      </c>
      <c r="G26" s="126">
        <v>646746.81999999995</v>
      </c>
      <c r="H26" s="126">
        <v>2683.6</v>
      </c>
      <c r="I26" s="126">
        <v>2642.76</v>
      </c>
      <c r="J26" s="125">
        <v>149</v>
      </c>
      <c r="K26" s="126">
        <v>404992.74</v>
      </c>
      <c r="L26" s="126">
        <v>2718.07</v>
      </c>
      <c r="M26" s="126">
        <v>2736.04</v>
      </c>
      <c r="N26" s="125">
        <v>0</v>
      </c>
      <c r="O26" s="126">
        <v>0</v>
      </c>
      <c r="P26" s="124">
        <v>0</v>
      </c>
      <c r="Q26" s="191" t="s">
        <v>439</v>
      </c>
    </row>
    <row r="27" spans="1:19">
      <c r="A27" s="190" t="s">
        <v>498</v>
      </c>
      <c r="B27" s="125">
        <v>2900</v>
      </c>
      <c r="C27" s="126">
        <v>9284522.1899999995</v>
      </c>
      <c r="D27" s="126">
        <v>3201.56</v>
      </c>
      <c r="E27" s="126">
        <v>3181.91</v>
      </c>
      <c r="F27" s="125">
        <v>30</v>
      </c>
      <c r="G27" s="126">
        <v>94133.99</v>
      </c>
      <c r="H27" s="126">
        <v>3137.8</v>
      </c>
      <c r="I27" s="126">
        <v>3074.83</v>
      </c>
      <c r="J27" s="125">
        <v>19</v>
      </c>
      <c r="K27" s="126">
        <v>60009.66</v>
      </c>
      <c r="L27" s="126">
        <v>3158.4</v>
      </c>
      <c r="M27" s="126">
        <v>3147.15</v>
      </c>
      <c r="N27" s="125">
        <v>0</v>
      </c>
      <c r="O27" s="126">
        <v>0</v>
      </c>
      <c r="P27" s="124">
        <v>0</v>
      </c>
      <c r="Q27" s="191" t="s">
        <v>439</v>
      </c>
    </row>
    <row r="28" spans="1:19">
      <c r="A28" s="190" t="s">
        <v>499</v>
      </c>
      <c r="B28" s="125">
        <v>1303</v>
      </c>
      <c r="C28" s="126">
        <v>4828626.71</v>
      </c>
      <c r="D28" s="126">
        <v>3705.78</v>
      </c>
      <c r="E28" s="126">
        <v>3725.1</v>
      </c>
      <c r="F28" s="125">
        <v>7</v>
      </c>
      <c r="G28" s="126">
        <v>25783.62</v>
      </c>
      <c r="H28" s="126">
        <v>3683.37</v>
      </c>
      <c r="I28" s="126">
        <v>3673.5</v>
      </c>
      <c r="J28" s="125">
        <v>7</v>
      </c>
      <c r="K28" s="126">
        <v>26386.29</v>
      </c>
      <c r="L28" s="126">
        <v>3769.47</v>
      </c>
      <c r="M28" s="126">
        <v>3766.47</v>
      </c>
      <c r="N28" s="125">
        <v>0</v>
      </c>
      <c r="O28" s="126">
        <v>0</v>
      </c>
      <c r="P28" s="124">
        <v>0</v>
      </c>
      <c r="Q28" s="191" t="s">
        <v>439</v>
      </c>
    </row>
    <row r="29" spans="1:19" ht="15" thickBot="1">
      <c r="A29" s="192" t="s">
        <v>500</v>
      </c>
      <c r="B29" s="193">
        <v>312</v>
      </c>
      <c r="C29" s="194">
        <v>1365498.41</v>
      </c>
      <c r="D29" s="194">
        <v>4376.6000000000004</v>
      </c>
      <c r="E29" s="194">
        <v>4231.26</v>
      </c>
      <c r="F29" s="193">
        <v>6</v>
      </c>
      <c r="G29" s="194">
        <v>27241.119999999999</v>
      </c>
      <c r="H29" s="194">
        <v>4540.1899999999996</v>
      </c>
      <c r="I29" s="194">
        <v>4260.67</v>
      </c>
      <c r="J29" s="193">
        <v>4</v>
      </c>
      <c r="K29" s="194">
        <v>24422.04</v>
      </c>
      <c r="L29" s="194">
        <v>6105.51</v>
      </c>
      <c r="M29" s="194">
        <v>4702.03</v>
      </c>
      <c r="N29" s="193">
        <v>0</v>
      </c>
      <c r="O29" s="194">
        <v>0</v>
      </c>
      <c r="P29" s="195">
        <v>0</v>
      </c>
      <c r="Q29" s="196" t="s">
        <v>439</v>
      </c>
    </row>
    <row r="30" spans="1:19" ht="16.2" thickBot="1">
      <c r="A30" s="186" t="s">
        <v>538</v>
      </c>
      <c r="B30" s="478">
        <v>1863295</v>
      </c>
      <c r="C30" s="479">
        <v>1812653677.6500001</v>
      </c>
      <c r="D30" s="480">
        <v>972.82</v>
      </c>
      <c r="E30" s="480">
        <v>898.91</v>
      </c>
      <c r="F30" s="482">
        <v>383434</v>
      </c>
      <c r="G30" s="483">
        <v>244115715.86000001</v>
      </c>
      <c r="H30" s="480">
        <v>636.66</v>
      </c>
      <c r="I30" s="480">
        <v>544.99</v>
      </c>
      <c r="J30" s="482">
        <v>189973</v>
      </c>
      <c r="K30" s="483">
        <v>117267395.81999999</v>
      </c>
      <c r="L30" s="480">
        <v>617.28</v>
      </c>
      <c r="M30" s="480">
        <v>513.9</v>
      </c>
      <c r="N30" s="482">
        <v>19349</v>
      </c>
      <c r="O30" s="483">
        <v>6016410.2300000004</v>
      </c>
      <c r="P30" s="483">
        <v>310.94</v>
      </c>
      <c r="Q30" s="401">
        <v>360</v>
      </c>
      <c r="S30" s="318"/>
    </row>
    <row r="31" spans="1:19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</row>
    <row r="32" spans="1:19" ht="15.6">
      <c r="A32" s="560" t="s">
        <v>707</v>
      </c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560"/>
      <c r="P32" s="560"/>
      <c r="Q32" s="560"/>
    </row>
    <row r="33" spans="1:17" ht="16.2" thickBot="1">
      <c r="A33" s="309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122"/>
    </row>
    <row r="34" spans="1:17">
      <c r="A34" s="572" t="s">
        <v>19</v>
      </c>
      <c r="B34" s="568" t="s">
        <v>5</v>
      </c>
      <c r="C34" s="569"/>
      <c r="D34" s="569"/>
      <c r="E34" s="571"/>
      <c r="F34" s="568" t="s">
        <v>6</v>
      </c>
      <c r="G34" s="569"/>
      <c r="H34" s="569"/>
      <c r="I34" s="571"/>
      <c r="J34" s="568" t="s">
        <v>20</v>
      </c>
      <c r="K34" s="569"/>
      <c r="L34" s="569"/>
      <c r="M34" s="571"/>
      <c r="N34" s="568" t="s">
        <v>21</v>
      </c>
      <c r="O34" s="569"/>
      <c r="P34" s="569"/>
      <c r="Q34" s="570"/>
    </row>
    <row r="35" spans="1:17" ht="15" thickBot="1">
      <c r="A35" s="573"/>
      <c r="B35" s="202" t="s">
        <v>1</v>
      </c>
      <c r="C35" s="203" t="s">
        <v>51</v>
      </c>
      <c r="D35" s="203" t="s">
        <v>22</v>
      </c>
      <c r="E35" s="203" t="s">
        <v>442</v>
      </c>
      <c r="F35" s="202" t="s">
        <v>1</v>
      </c>
      <c r="G35" s="203" t="s">
        <v>51</v>
      </c>
      <c r="H35" s="203" t="s">
        <v>22</v>
      </c>
      <c r="I35" s="203" t="s">
        <v>442</v>
      </c>
      <c r="J35" s="202" t="s">
        <v>1</v>
      </c>
      <c r="K35" s="203" t="s">
        <v>51</v>
      </c>
      <c r="L35" s="203" t="s">
        <v>22</v>
      </c>
      <c r="M35" s="203" t="s">
        <v>442</v>
      </c>
      <c r="N35" s="202" t="s">
        <v>1</v>
      </c>
      <c r="O35" s="203" t="s">
        <v>51</v>
      </c>
      <c r="P35" s="203" t="s">
        <v>22</v>
      </c>
      <c r="Q35" s="204" t="s">
        <v>442</v>
      </c>
    </row>
    <row r="36" spans="1:17">
      <c r="A36" s="197" t="s">
        <v>461</v>
      </c>
      <c r="B36" s="198">
        <v>18083</v>
      </c>
      <c r="C36" s="199">
        <v>969168.33</v>
      </c>
      <c r="D36" s="199">
        <v>53.6</v>
      </c>
      <c r="E36" s="199">
        <v>52.18</v>
      </c>
      <c r="F36" s="198">
        <v>1514</v>
      </c>
      <c r="G36" s="199">
        <v>95433.75</v>
      </c>
      <c r="H36" s="199">
        <v>63.03</v>
      </c>
      <c r="I36" s="199">
        <v>65.8</v>
      </c>
      <c r="J36" s="198">
        <v>959</v>
      </c>
      <c r="K36" s="199">
        <v>52692.66</v>
      </c>
      <c r="L36" s="199">
        <v>54.95</v>
      </c>
      <c r="M36" s="199">
        <v>54.58</v>
      </c>
      <c r="N36" s="198">
        <v>1541</v>
      </c>
      <c r="O36" s="199">
        <v>99738.3</v>
      </c>
      <c r="P36" s="200">
        <v>64.72</v>
      </c>
      <c r="Q36" s="201">
        <v>65.540000000000006</v>
      </c>
    </row>
    <row r="37" spans="1:17">
      <c r="A37" s="190" t="s">
        <v>462</v>
      </c>
      <c r="B37" s="125">
        <v>9753</v>
      </c>
      <c r="C37" s="126">
        <v>1365715.02</v>
      </c>
      <c r="D37" s="126">
        <v>140.03</v>
      </c>
      <c r="E37" s="126">
        <v>135.36000000000001</v>
      </c>
      <c r="F37" s="125">
        <v>5124</v>
      </c>
      <c r="G37" s="126">
        <v>816342.49</v>
      </c>
      <c r="H37" s="126">
        <v>159.32</v>
      </c>
      <c r="I37" s="126">
        <v>169.2</v>
      </c>
      <c r="J37" s="125">
        <v>715</v>
      </c>
      <c r="K37" s="126">
        <v>104338.43</v>
      </c>
      <c r="L37" s="126">
        <v>145.93</v>
      </c>
      <c r="M37" s="126">
        <v>145.03</v>
      </c>
      <c r="N37" s="125">
        <v>1338</v>
      </c>
      <c r="O37" s="126">
        <v>204983.34</v>
      </c>
      <c r="P37" s="124">
        <v>153.19999999999999</v>
      </c>
      <c r="Q37" s="191">
        <v>152.09</v>
      </c>
    </row>
    <row r="38" spans="1:17">
      <c r="A38" s="190" t="s">
        <v>463</v>
      </c>
      <c r="B38" s="125">
        <v>4906</v>
      </c>
      <c r="C38" s="126">
        <v>1231251.8700000001</v>
      </c>
      <c r="D38" s="126">
        <v>250.97</v>
      </c>
      <c r="E38" s="126">
        <v>252.3</v>
      </c>
      <c r="F38" s="125">
        <v>2232</v>
      </c>
      <c r="G38" s="126">
        <v>551937.01</v>
      </c>
      <c r="H38" s="126">
        <v>247.28</v>
      </c>
      <c r="I38" s="126">
        <v>246.66</v>
      </c>
      <c r="J38" s="125">
        <v>2218</v>
      </c>
      <c r="K38" s="126">
        <v>588576.11</v>
      </c>
      <c r="L38" s="126">
        <v>265.36</v>
      </c>
      <c r="M38" s="126">
        <v>270.72000000000003</v>
      </c>
      <c r="N38" s="125">
        <v>591</v>
      </c>
      <c r="O38" s="126">
        <v>144165.4</v>
      </c>
      <c r="P38" s="124">
        <v>243.93</v>
      </c>
      <c r="Q38" s="191">
        <v>242.49</v>
      </c>
    </row>
    <row r="39" spans="1:17">
      <c r="A39" s="190" t="s">
        <v>464</v>
      </c>
      <c r="B39" s="125">
        <v>35954</v>
      </c>
      <c r="C39" s="126">
        <v>12821026.199999999</v>
      </c>
      <c r="D39" s="126">
        <v>356.6</v>
      </c>
      <c r="E39" s="126">
        <v>357.29</v>
      </c>
      <c r="F39" s="125">
        <v>8450</v>
      </c>
      <c r="G39" s="126">
        <v>2964022.78</v>
      </c>
      <c r="H39" s="126">
        <v>350.77</v>
      </c>
      <c r="I39" s="126">
        <v>352.88</v>
      </c>
      <c r="J39" s="125">
        <v>20768</v>
      </c>
      <c r="K39" s="126">
        <v>7275737.7000000002</v>
      </c>
      <c r="L39" s="126">
        <v>350.33</v>
      </c>
      <c r="M39" s="126">
        <v>338.4</v>
      </c>
      <c r="N39" s="125">
        <v>2962</v>
      </c>
      <c r="O39" s="126">
        <v>1065073.29</v>
      </c>
      <c r="P39" s="124">
        <v>359.58</v>
      </c>
      <c r="Q39" s="191">
        <v>360</v>
      </c>
    </row>
    <row r="40" spans="1:17">
      <c r="A40" s="190" t="s">
        <v>465</v>
      </c>
      <c r="B40" s="125">
        <v>63066</v>
      </c>
      <c r="C40" s="126">
        <v>28563824.27</v>
      </c>
      <c r="D40" s="126">
        <v>452.92</v>
      </c>
      <c r="E40" s="126">
        <v>454.83</v>
      </c>
      <c r="F40" s="125">
        <v>4287</v>
      </c>
      <c r="G40" s="126">
        <v>1907455.45</v>
      </c>
      <c r="H40" s="126">
        <v>444.94</v>
      </c>
      <c r="I40" s="126">
        <v>437.03</v>
      </c>
      <c r="J40" s="125">
        <v>20753</v>
      </c>
      <c r="K40" s="126">
        <v>9420199.7699999996</v>
      </c>
      <c r="L40" s="126">
        <v>453.92</v>
      </c>
      <c r="M40" s="126">
        <v>457.63</v>
      </c>
      <c r="N40" s="125">
        <v>0</v>
      </c>
      <c r="O40" s="126">
        <v>0</v>
      </c>
      <c r="P40" s="124">
        <v>0</v>
      </c>
      <c r="Q40" s="191" t="s">
        <v>439</v>
      </c>
    </row>
    <row r="41" spans="1:17">
      <c r="A41" s="190" t="s">
        <v>466</v>
      </c>
      <c r="B41" s="125">
        <v>66867</v>
      </c>
      <c r="C41" s="126">
        <v>36596903.420000002</v>
      </c>
      <c r="D41" s="126">
        <v>547.30999999999995</v>
      </c>
      <c r="E41" s="126">
        <v>547.24</v>
      </c>
      <c r="F41" s="125">
        <v>1890</v>
      </c>
      <c r="G41" s="126">
        <v>1029491.47</v>
      </c>
      <c r="H41" s="126">
        <v>544.70000000000005</v>
      </c>
      <c r="I41" s="126">
        <v>543</v>
      </c>
      <c r="J41" s="125">
        <v>15897</v>
      </c>
      <c r="K41" s="126">
        <v>8719201.8499999996</v>
      </c>
      <c r="L41" s="126">
        <v>548.48</v>
      </c>
      <c r="M41" s="126">
        <v>548.86</v>
      </c>
      <c r="N41" s="125">
        <v>8</v>
      </c>
      <c r="O41" s="126">
        <v>4480</v>
      </c>
      <c r="P41" s="124">
        <v>560</v>
      </c>
      <c r="Q41" s="191">
        <v>560</v>
      </c>
    </row>
    <row r="42" spans="1:17">
      <c r="A42" s="190" t="s">
        <v>467</v>
      </c>
      <c r="B42" s="125">
        <v>70507</v>
      </c>
      <c r="C42" s="126">
        <v>45851406.210000001</v>
      </c>
      <c r="D42" s="126">
        <v>650.30999999999995</v>
      </c>
      <c r="E42" s="126">
        <v>650.4</v>
      </c>
      <c r="F42" s="125">
        <v>1198</v>
      </c>
      <c r="G42" s="126">
        <v>776378.4</v>
      </c>
      <c r="H42" s="126">
        <v>648.05999999999995</v>
      </c>
      <c r="I42" s="126">
        <v>646.69000000000005</v>
      </c>
      <c r="J42" s="125">
        <v>13498</v>
      </c>
      <c r="K42" s="126">
        <v>8697720.6199999992</v>
      </c>
      <c r="L42" s="126">
        <v>644.37</v>
      </c>
      <c r="M42" s="126">
        <v>642.66999999999996</v>
      </c>
      <c r="N42" s="125">
        <v>2</v>
      </c>
      <c r="O42" s="126">
        <v>1262.24</v>
      </c>
      <c r="P42" s="124">
        <v>631.12</v>
      </c>
      <c r="Q42" s="191">
        <v>631.12</v>
      </c>
    </row>
    <row r="43" spans="1:17">
      <c r="A43" s="190" t="s">
        <v>468</v>
      </c>
      <c r="B43" s="125">
        <v>64536</v>
      </c>
      <c r="C43" s="126">
        <v>48322879.770000003</v>
      </c>
      <c r="D43" s="126">
        <v>748.77</v>
      </c>
      <c r="E43" s="126">
        <v>748.3</v>
      </c>
      <c r="F43" s="125">
        <v>1037</v>
      </c>
      <c r="G43" s="126">
        <v>775375.57</v>
      </c>
      <c r="H43" s="126">
        <v>747.71</v>
      </c>
      <c r="I43" s="126">
        <v>746.56</v>
      </c>
      <c r="J43" s="125">
        <v>11701</v>
      </c>
      <c r="K43" s="126">
        <v>8723917.0299999993</v>
      </c>
      <c r="L43" s="126">
        <v>745.57</v>
      </c>
      <c r="M43" s="126">
        <v>736.3</v>
      </c>
      <c r="N43" s="125">
        <v>1489</v>
      </c>
      <c r="O43" s="126">
        <v>1101605.03</v>
      </c>
      <c r="P43" s="124">
        <v>739.83</v>
      </c>
      <c r="Q43" s="191">
        <v>736.3</v>
      </c>
    </row>
    <row r="44" spans="1:17">
      <c r="A44" s="190" t="s">
        <v>469</v>
      </c>
      <c r="B44" s="125">
        <v>53702</v>
      </c>
      <c r="C44" s="126">
        <v>45538093.890000001</v>
      </c>
      <c r="D44" s="126">
        <v>847.98</v>
      </c>
      <c r="E44" s="126">
        <v>846.59</v>
      </c>
      <c r="F44" s="125">
        <v>841</v>
      </c>
      <c r="G44" s="126">
        <v>712047.03</v>
      </c>
      <c r="H44" s="126">
        <v>846.67</v>
      </c>
      <c r="I44" s="126">
        <v>844.8</v>
      </c>
      <c r="J44" s="125">
        <v>6384</v>
      </c>
      <c r="K44" s="126">
        <v>5402353.2699999996</v>
      </c>
      <c r="L44" s="126">
        <v>846.23</v>
      </c>
      <c r="M44" s="126">
        <v>844.16</v>
      </c>
      <c r="N44" s="125">
        <v>1</v>
      </c>
      <c r="O44" s="126">
        <v>804.5</v>
      </c>
      <c r="P44" s="124">
        <v>804.5</v>
      </c>
      <c r="Q44" s="191">
        <v>804.5</v>
      </c>
    </row>
    <row r="45" spans="1:17">
      <c r="A45" s="190" t="s">
        <v>470</v>
      </c>
      <c r="B45" s="125">
        <v>59768</v>
      </c>
      <c r="C45" s="126">
        <v>56660082.130000003</v>
      </c>
      <c r="D45" s="126">
        <v>948</v>
      </c>
      <c r="E45" s="126">
        <v>941.89</v>
      </c>
      <c r="F45" s="125">
        <v>799</v>
      </c>
      <c r="G45" s="126">
        <v>758557.57</v>
      </c>
      <c r="H45" s="126">
        <v>949.38</v>
      </c>
      <c r="I45" s="126">
        <v>947.63</v>
      </c>
      <c r="J45" s="125">
        <v>6910</v>
      </c>
      <c r="K45" s="126">
        <v>6592726.9100000001</v>
      </c>
      <c r="L45" s="126">
        <v>954.08</v>
      </c>
      <c r="M45" s="126">
        <v>953.54</v>
      </c>
      <c r="N45" s="125">
        <v>0</v>
      </c>
      <c r="O45" s="126">
        <v>0</v>
      </c>
      <c r="P45" s="124">
        <v>0</v>
      </c>
      <c r="Q45" s="191" t="s">
        <v>439</v>
      </c>
    </row>
    <row r="46" spans="1:17">
      <c r="A46" s="190" t="s">
        <v>448</v>
      </c>
      <c r="B46" s="125">
        <v>328905</v>
      </c>
      <c r="C46" s="126">
        <v>419823223.73000002</v>
      </c>
      <c r="D46" s="126">
        <v>1276.43</v>
      </c>
      <c r="E46" s="126">
        <v>1303.93</v>
      </c>
      <c r="F46" s="125">
        <v>2099</v>
      </c>
      <c r="G46" s="126">
        <v>2495334.09</v>
      </c>
      <c r="H46" s="126">
        <v>1188.82</v>
      </c>
      <c r="I46" s="126">
        <v>1158.1300000000001</v>
      </c>
      <c r="J46" s="125">
        <v>13569</v>
      </c>
      <c r="K46" s="126">
        <v>16445660.970000001</v>
      </c>
      <c r="L46" s="126">
        <v>1212</v>
      </c>
      <c r="M46" s="126">
        <v>1200.28</v>
      </c>
      <c r="N46" s="125">
        <v>4</v>
      </c>
      <c r="O46" s="126">
        <v>4964.2</v>
      </c>
      <c r="P46" s="124">
        <v>1241.05</v>
      </c>
      <c r="Q46" s="191">
        <v>1250.24</v>
      </c>
    </row>
    <row r="47" spans="1:17">
      <c r="A47" s="190" t="s">
        <v>449</v>
      </c>
      <c r="B47" s="125">
        <v>171969</v>
      </c>
      <c r="C47" s="126">
        <v>287466836.92000002</v>
      </c>
      <c r="D47" s="126">
        <v>1671.62</v>
      </c>
      <c r="E47" s="126">
        <v>1644.61</v>
      </c>
      <c r="F47" s="125">
        <v>338</v>
      </c>
      <c r="G47" s="126">
        <v>568814.81000000006</v>
      </c>
      <c r="H47" s="126">
        <v>1682.88</v>
      </c>
      <c r="I47" s="126">
        <v>1654.63</v>
      </c>
      <c r="J47" s="125">
        <v>2352</v>
      </c>
      <c r="K47" s="126">
        <v>3950117.11</v>
      </c>
      <c r="L47" s="126">
        <v>1679.47</v>
      </c>
      <c r="M47" s="126">
        <v>1658.78</v>
      </c>
      <c r="N47" s="125">
        <v>0</v>
      </c>
      <c r="O47" s="126">
        <v>0</v>
      </c>
      <c r="P47" s="124">
        <v>0</v>
      </c>
      <c r="Q47" s="191" t="s">
        <v>439</v>
      </c>
    </row>
    <row r="48" spans="1:17">
      <c r="A48" s="190" t="s">
        <v>450</v>
      </c>
      <c r="B48" s="125">
        <v>31933</v>
      </c>
      <c r="C48" s="126">
        <v>69897769.650000006</v>
      </c>
      <c r="D48" s="126">
        <v>2188.89</v>
      </c>
      <c r="E48" s="126">
        <v>2160.2199999999998</v>
      </c>
      <c r="F48" s="125">
        <v>68</v>
      </c>
      <c r="G48" s="126">
        <v>149136.20000000001</v>
      </c>
      <c r="H48" s="126">
        <v>2193.1799999999998</v>
      </c>
      <c r="I48" s="126">
        <v>2151.7199999999998</v>
      </c>
      <c r="J48" s="125">
        <v>390</v>
      </c>
      <c r="K48" s="126">
        <v>855327.67</v>
      </c>
      <c r="L48" s="126">
        <v>2193.15</v>
      </c>
      <c r="M48" s="126">
        <v>2167.9499999999998</v>
      </c>
      <c r="N48" s="125">
        <v>0</v>
      </c>
      <c r="O48" s="126">
        <v>0</v>
      </c>
      <c r="P48" s="124">
        <v>0</v>
      </c>
      <c r="Q48" s="191" t="s">
        <v>439</v>
      </c>
    </row>
    <row r="49" spans="1:17">
      <c r="A49" s="190" t="s">
        <v>497</v>
      </c>
      <c r="B49" s="125">
        <v>7763</v>
      </c>
      <c r="C49" s="126">
        <v>20855091.719999999</v>
      </c>
      <c r="D49" s="126">
        <v>2686.47</v>
      </c>
      <c r="E49" s="126">
        <v>2661.18</v>
      </c>
      <c r="F49" s="125">
        <v>20</v>
      </c>
      <c r="G49" s="126">
        <v>54182.18</v>
      </c>
      <c r="H49" s="126">
        <v>2709.11</v>
      </c>
      <c r="I49" s="126">
        <v>2637.91</v>
      </c>
      <c r="J49" s="125">
        <v>126</v>
      </c>
      <c r="K49" s="126">
        <v>342408.16</v>
      </c>
      <c r="L49" s="126">
        <v>2717.53</v>
      </c>
      <c r="M49" s="126">
        <v>2736.04</v>
      </c>
      <c r="N49" s="125">
        <v>0</v>
      </c>
      <c r="O49" s="126">
        <v>0</v>
      </c>
      <c r="P49" s="124">
        <v>0</v>
      </c>
      <c r="Q49" s="191" t="s">
        <v>439</v>
      </c>
    </row>
    <row r="50" spans="1:17">
      <c r="A50" s="190" t="s">
        <v>498</v>
      </c>
      <c r="B50" s="125">
        <v>2080</v>
      </c>
      <c r="C50" s="126">
        <v>6659275.3700000001</v>
      </c>
      <c r="D50" s="126">
        <v>3201.57</v>
      </c>
      <c r="E50" s="126">
        <v>3182.27</v>
      </c>
      <c r="F50" s="125">
        <v>5</v>
      </c>
      <c r="G50" s="126">
        <v>15949.54</v>
      </c>
      <c r="H50" s="126">
        <v>3189.91</v>
      </c>
      <c r="I50" s="126">
        <v>3057.12</v>
      </c>
      <c r="J50" s="125">
        <v>16</v>
      </c>
      <c r="K50" s="126">
        <v>50450.080000000002</v>
      </c>
      <c r="L50" s="126">
        <v>3153.13</v>
      </c>
      <c r="M50" s="126">
        <v>3135.75</v>
      </c>
      <c r="N50" s="125">
        <v>0</v>
      </c>
      <c r="O50" s="126">
        <v>0</v>
      </c>
      <c r="P50" s="124">
        <v>0</v>
      </c>
      <c r="Q50" s="191" t="s">
        <v>439</v>
      </c>
    </row>
    <row r="51" spans="1:17">
      <c r="A51" s="190" t="s">
        <v>499</v>
      </c>
      <c r="B51" s="125">
        <v>965</v>
      </c>
      <c r="C51" s="126">
        <v>3571656.79</v>
      </c>
      <c r="D51" s="126">
        <v>3701.2</v>
      </c>
      <c r="E51" s="126">
        <v>3723.2</v>
      </c>
      <c r="F51" s="125">
        <v>2</v>
      </c>
      <c r="G51" s="126">
        <v>7300.59</v>
      </c>
      <c r="H51" s="126">
        <v>3650.3</v>
      </c>
      <c r="I51" s="126">
        <v>3650.3</v>
      </c>
      <c r="J51" s="125">
        <v>7</v>
      </c>
      <c r="K51" s="126">
        <v>26386.29</v>
      </c>
      <c r="L51" s="126">
        <v>3769.47</v>
      </c>
      <c r="M51" s="126">
        <v>3766.47</v>
      </c>
      <c r="N51" s="125">
        <v>0</v>
      </c>
      <c r="O51" s="126">
        <v>0</v>
      </c>
      <c r="P51" s="124">
        <v>0</v>
      </c>
      <c r="Q51" s="191" t="s">
        <v>439</v>
      </c>
    </row>
    <row r="52" spans="1:17" ht="15" thickBot="1">
      <c r="A52" s="192" t="s">
        <v>500</v>
      </c>
      <c r="B52" s="193">
        <v>190</v>
      </c>
      <c r="C52" s="194">
        <v>832854.81</v>
      </c>
      <c r="D52" s="194">
        <v>4383.45</v>
      </c>
      <c r="E52" s="194">
        <v>4261.16</v>
      </c>
      <c r="F52" s="193">
        <v>2</v>
      </c>
      <c r="G52" s="194">
        <v>9037.74</v>
      </c>
      <c r="H52" s="194">
        <v>4518.87</v>
      </c>
      <c r="I52" s="194">
        <v>4518.87</v>
      </c>
      <c r="J52" s="193">
        <v>4</v>
      </c>
      <c r="K52" s="194">
        <v>24422.04</v>
      </c>
      <c r="L52" s="194">
        <v>6105.51</v>
      </c>
      <c r="M52" s="194">
        <v>4702.03</v>
      </c>
      <c r="N52" s="193">
        <v>0</v>
      </c>
      <c r="O52" s="194">
        <v>0</v>
      </c>
      <c r="P52" s="195">
        <v>0</v>
      </c>
      <c r="Q52" s="196" t="s">
        <v>439</v>
      </c>
    </row>
    <row r="53" spans="1:17" ht="16.2" thickBot="1">
      <c r="A53" s="186" t="s">
        <v>538</v>
      </c>
      <c r="B53" s="187">
        <v>990947</v>
      </c>
      <c r="C53" s="188">
        <v>1087027060.0999999</v>
      </c>
      <c r="D53" s="188">
        <v>1096.96</v>
      </c>
      <c r="E53" s="188">
        <v>1101.76</v>
      </c>
      <c r="F53" s="187">
        <v>29906</v>
      </c>
      <c r="G53" s="188">
        <v>13686796.67</v>
      </c>
      <c r="H53" s="188">
        <v>457.66</v>
      </c>
      <c r="I53" s="188">
        <v>360.96</v>
      </c>
      <c r="J53" s="187">
        <v>116267</v>
      </c>
      <c r="K53" s="188">
        <v>77272236.670000002</v>
      </c>
      <c r="L53" s="188">
        <v>664.61</v>
      </c>
      <c r="M53" s="188">
        <v>577.51</v>
      </c>
      <c r="N53" s="187">
        <v>7936</v>
      </c>
      <c r="O53" s="188">
        <v>2627076.2999999998</v>
      </c>
      <c r="P53" s="189">
        <v>331.03</v>
      </c>
      <c r="Q53" s="401">
        <v>360</v>
      </c>
    </row>
    <row r="54" spans="1:17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</row>
    <row r="55" spans="1:17" ht="15.6">
      <c r="A55" s="567" t="s">
        <v>708</v>
      </c>
      <c r="B55" s="567"/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</row>
    <row r="56" spans="1:17" ht="15" thickBot="1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</row>
    <row r="57" spans="1:17">
      <c r="A57" s="561" t="s">
        <v>19</v>
      </c>
      <c r="B57" s="563" t="s">
        <v>5</v>
      </c>
      <c r="C57" s="564"/>
      <c r="D57" s="564"/>
      <c r="E57" s="565"/>
      <c r="F57" s="563" t="s">
        <v>6</v>
      </c>
      <c r="G57" s="564"/>
      <c r="H57" s="564"/>
      <c r="I57" s="565"/>
      <c r="J57" s="563" t="s">
        <v>20</v>
      </c>
      <c r="K57" s="564"/>
      <c r="L57" s="564"/>
      <c r="M57" s="565"/>
      <c r="N57" s="563" t="s">
        <v>21</v>
      </c>
      <c r="O57" s="564"/>
      <c r="P57" s="564"/>
      <c r="Q57" s="566"/>
    </row>
    <row r="58" spans="1:17" ht="15" thickBot="1">
      <c r="A58" s="562"/>
      <c r="B58" s="205" t="s">
        <v>1</v>
      </c>
      <c r="C58" s="206" t="s">
        <v>51</v>
      </c>
      <c r="D58" s="206" t="s">
        <v>22</v>
      </c>
      <c r="E58" s="206" t="s">
        <v>442</v>
      </c>
      <c r="F58" s="205" t="s">
        <v>1</v>
      </c>
      <c r="G58" s="206" t="s">
        <v>51</v>
      </c>
      <c r="H58" s="206" t="s">
        <v>22</v>
      </c>
      <c r="I58" s="206" t="s">
        <v>442</v>
      </c>
      <c r="J58" s="205" t="s">
        <v>1</v>
      </c>
      <c r="K58" s="206" t="s">
        <v>51</v>
      </c>
      <c r="L58" s="206" t="s">
        <v>22</v>
      </c>
      <c r="M58" s="206" t="s">
        <v>442</v>
      </c>
      <c r="N58" s="205" t="s">
        <v>1</v>
      </c>
      <c r="O58" s="206" t="s">
        <v>51</v>
      </c>
      <c r="P58" s="206" t="s">
        <v>22</v>
      </c>
      <c r="Q58" s="207" t="s">
        <v>442</v>
      </c>
    </row>
    <row r="59" spans="1:17">
      <c r="A59" s="496" t="s">
        <v>461</v>
      </c>
      <c r="B59" s="234">
        <v>14897</v>
      </c>
      <c r="C59" s="523">
        <v>877497.77</v>
      </c>
      <c r="D59" s="523">
        <v>58.9</v>
      </c>
      <c r="E59" s="523">
        <v>59.87</v>
      </c>
      <c r="F59" s="234">
        <v>7804</v>
      </c>
      <c r="G59" s="523">
        <v>469478.14</v>
      </c>
      <c r="H59" s="523">
        <v>60.16</v>
      </c>
      <c r="I59" s="523">
        <v>61.63</v>
      </c>
      <c r="J59" s="234">
        <v>499</v>
      </c>
      <c r="K59" s="523">
        <v>28143.49</v>
      </c>
      <c r="L59" s="523">
        <v>56.4</v>
      </c>
      <c r="M59" s="523">
        <v>57.19</v>
      </c>
      <c r="N59" s="234">
        <v>1987</v>
      </c>
      <c r="O59" s="523">
        <v>143634.98000000001</v>
      </c>
      <c r="P59" s="523">
        <v>72.290000000000006</v>
      </c>
      <c r="Q59" s="525">
        <v>75.81</v>
      </c>
    </row>
    <row r="60" spans="1:17">
      <c r="A60" s="497" t="s">
        <v>462</v>
      </c>
      <c r="B60" s="232">
        <v>11868</v>
      </c>
      <c r="C60" s="310">
        <v>1681953.85</v>
      </c>
      <c r="D60" s="310">
        <v>141.72</v>
      </c>
      <c r="E60" s="310">
        <v>136.51</v>
      </c>
      <c r="F60" s="232">
        <v>9203</v>
      </c>
      <c r="G60" s="310">
        <v>1405727.92</v>
      </c>
      <c r="H60" s="310">
        <v>152.75</v>
      </c>
      <c r="I60" s="310">
        <v>162.43</v>
      </c>
      <c r="J60" s="232">
        <v>425</v>
      </c>
      <c r="K60" s="310">
        <v>65090.05</v>
      </c>
      <c r="L60" s="310">
        <v>153.15</v>
      </c>
      <c r="M60" s="310">
        <v>155.4</v>
      </c>
      <c r="N60" s="232">
        <v>2829</v>
      </c>
      <c r="O60" s="310">
        <v>406302.09</v>
      </c>
      <c r="P60" s="310">
        <v>143.62</v>
      </c>
      <c r="Q60" s="526">
        <v>139.63999999999999</v>
      </c>
    </row>
    <row r="61" spans="1:17">
      <c r="A61" s="497" t="s">
        <v>463</v>
      </c>
      <c r="B61" s="232">
        <v>7762</v>
      </c>
      <c r="C61" s="310">
        <v>1981528.57</v>
      </c>
      <c r="D61" s="310">
        <v>255.29</v>
      </c>
      <c r="E61" s="310">
        <v>257.26</v>
      </c>
      <c r="F61" s="232">
        <v>7426</v>
      </c>
      <c r="G61" s="310">
        <v>1880524.21</v>
      </c>
      <c r="H61" s="310">
        <v>253.24</v>
      </c>
      <c r="I61" s="310">
        <v>254.11</v>
      </c>
      <c r="J61" s="232">
        <v>2681</v>
      </c>
      <c r="K61" s="310">
        <v>716073.03</v>
      </c>
      <c r="L61" s="310">
        <v>267.08999999999997</v>
      </c>
      <c r="M61" s="310">
        <v>273.52</v>
      </c>
      <c r="N61" s="232">
        <v>1145</v>
      </c>
      <c r="O61" s="310">
        <v>280371.21999999997</v>
      </c>
      <c r="P61" s="310">
        <v>244.87</v>
      </c>
      <c r="Q61" s="526">
        <v>242.49</v>
      </c>
    </row>
    <row r="62" spans="1:17">
      <c r="A62" s="497" t="s">
        <v>464</v>
      </c>
      <c r="B62" s="232">
        <v>86045</v>
      </c>
      <c r="C62" s="310">
        <v>30359399.41</v>
      </c>
      <c r="D62" s="310">
        <v>352.83</v>
      </c>
      <c r="E62" s="310">
        <v>343.76</v>
      </c>
      <c r="F62" s="232">
        <v>50549</v>
      </c>
      <c r="G62" s="310">
        <v>17840535.260000002</v>
      </c>
      <c r="H62" s="310">
        <v>352.94</v>
      </c>
      <c r="I62" s="310">
        <v>352.88</v>
      </c>
      <c r="J62" s="232">
        <v>22694</v>
      </c>
      <c r="K62" s="310">
        <v>7903954.3899999997</v>
      </c>
      <c r="L62" s="310">
        <v>348.28</v>
      </c>
      <c r="M62" s="310">
        <v>338.4</v>
      </c>
      <c r="N62" s="232">
        <v>3875</v>
      </c>
      <c r="O62" s="310">
        <v>1393341.39</v>
      </c>
      <c r="P62" s="310">
        <v>359.57</v>
      </c>
      <c r="Q62" s="526">
        <v>360</v>
      </c>
    </row>
    <row r="63" spans="1:17">
      <c r="A63" s="497" t="s">
        <v>465</v>
      </c>
      <c r="B63" s="232">
        <v>137202</v>
      </c>
      <c r="C63" s="310">
        <v>62134116.140000001</v>
      </c>
      <c r="D63" s="310">
        <v>452.87</v>
      </c>
      <c r="E63" s="310">
        <v>456.46</v>
      </c>
      <c r="F63" s="232">
        <v>67091</v>
      </c>
      <c r="G63" s="310">
        <v>30145375.41</v>
      </c>
      <c r="H63" s="310">
        <v>449.32</v>
      </c>
      <c r="I63" s="310">
        <v>442.99</v>
      </c>
      <c r="J63" s="232">
        <v>19141</v>
      </c>
      <c r="K63" s="310">
        <v>8607533.8200000003</v>
      </c>
      <c r="L63" s="310">
        <v>449.69</v>
      </c>
      <c r="M63" s="310">
        <v>455.57</v>
      </c>
      <c r="N63" s="232">
        <v>0</v>
      </c>
      <c r="O63" s="310">
        <v>0</v>
      </c>
      <c r="P63" s="310">
        <v>0</v>
      </c>
      <c r="Q63" s="526" t="s">
        <v>439</v>
      </c>
    </row>
    <row r="64" spans="1:17">
      <c r="A64" s="497" t="s">
        <v>466</v>
      </c>
      <c r="B64" s="232">
        <v>109650</v>
      </c>
      <c r="C64" s="310">
        <v>59656048.979999997</v>
      </c>
      <c r="D64" s="310">
        <v>544.05999999999995</v>
      </c>
      <c r="E64" s="310">
        <v>540.51</v>
      </c>
      <c r="F64" s="232">
        <v>52512</v>
      </c>
      <c r="G64" s="310">
        <v>28618345.940000001</v>
      </c>
      <c r="H64" s="310">
        <v>544.99</v>
      </c>
      <c r="I64" s="310">
        <v>543.5</v>
      </c>
      <c r="J64" s="232">
        <v>8815</v>
      </c>
      <c r="K64" s="310">
        <v>4794483.18</v>
      </c>
      <c r="L64" s="310">
        <v>543.9</v>
      </c>
      <c r="M64" s="310">
        <v>539.88</v>
      </c>
      <c r="N64" s="232">
        <v>0</v>
      </c>
      <c r="O64" s="310">
        <v>0</v>
      </c>
      <c r="P64" s="310">
        <v>0</v>
      </c>
      <c r="Q64" s="526" t="s">
        <v>439</v>
      </c>
    </row>
    <row r="65" spans="1:17">
      <c r="A65" s="497" t="s">
        <v>467</v>
      </c>
      <c r="B65" s="232">
        <v>76795</v>
      </c>
      <c r="C65" s="310">
        <v>49603989.539999999</v>
      </c>
      <c r="D65" s="310">
        <v>645.92999999999995</v>
      </c>
      <c r="E65" s="310">
        <v>642.82000000000005</v>
      </c>
      <c r="F65" s="232">
        <v>32261</v>
      </c>
      <c r="G65" s="310">
        <v>20936248.449999999</v>
      </c>
      <c r="H65" s="310">
        <v>648.96</v>
      </c>
      <c r="I65" s="310">
        <v>649.72</v>
      </c>
      <c r="J65" s="232">
        <v>4045</v>
      </c>
      <c r="K65" s="310">
        <v>2604840.9</v>
      </c>
      <c r="L65" s="310">
        <v>643.97</v>
      </c>
      <c r="M65" s="310">
        <v>639.92999999999995</v>
      </c>
      <c r="N65" s="232">
        <v>0</v>
      </c>
      <c r="O65" s="310">
        <v>0</v>
      </c>
      <c r="P65" s="310">
        <v>0</v>
      </c>
      <c r="Q65" s="526" t="s">
        <v>439</v>
      </c>
    </row>
    <row r="66" spans="1:17">
      <c r="A66" s="497" t="s">
        <v>468</v>
      </c>
      <c r="B66" s="232">
        <v>53386</v>
      </c>
      <c r="C66" s="310">
        <v>39973134.340000004</v>
      </c>
      <c r="D66" s="310">
        <v>748.76</v>
      </c>
      <c r="E66" s="310">
        <v>747.86</v>
      </c>
      <c r="F66" s="232">
        <v>27825</v>
      </c>
      <c r="G66" s="310">
        <v>20884361.079999998</v>
      </c>
      <c r="H66" s="310">
        <v>750.56</v>
      </c>
      <c r="I66" s="310">
        <v>749.41</v>
      </c>
      <c r="J66" s="232">
        <v>5132</v>
      </c>
      <c r="K66" s="310">
        <v>3800635.19</v>
      </c>
      <c r="L66" s="310">
        <v>740.58</v>
      </c>
      <c r="M66" s="310">
        <v>736.3</v>
      </c>
      <c r="N66" s="232">
        <v>1577</v>
      </c>
      <c r="O66" s="310">
        <v>1165684.25</v>
      </c>
      <c r="P66" s="310">
        <v>739.18</v>
      </c>
      <c r="Q66" s="526">
        <v>736.3</v>
      </c>
    </row>
    <row r="67" spans="1:17">
      <c r="A67" s="497" t="s">
        <v>469</v>
      </c>
      <c r="B67" s="232">
        <v>47704</v>
      </c>
      <c r="C67" s="310">
        <v>40514997.840000004</v>
      </c>
      <c r="D67" s="310">
        <v>849.3</v>
      </c>
      <c r="E67" s="310">
        <v>849.03</v>
      </c>
      <c r="F67" s="232">
        <v>23750</v>
      </c>
      <c r="G67" s="310">
        <v>20165637.27</v>
      </c>
      <c r="H67" s="310">
        <v>849.08</v>
      </c>
      <c r="I67" s="310">
        <v>848.96</v>
      </c>
      <c r="J67" s="232">
        <v>1455</v>
      </c>
      <c r="K67" s="310">
        <v>1228707.54</v>
      </c>
      <c r="L67" s="310">
        <v>844.47</v>
      </c>
      <c r="M67" s="310">
        <v>841.54</v>
      </c>
      <c r="N67" s="232">
        <v>0</v>
      </c>
      <c r="O67" s="310">
        <v>0</v>
      </c>
      <c r="P67" s="310">
        <v>0</v>
      </c>
      <c r="Q67" s="526" t="s">
        <v>439</v>
      </c>
    </row>
    <row r="68" spans="1:17">
      <c r="A68" s="497" t="s">
        <v>470</v>
      </c>
      <c r="B68" s="232">
        <v>52837</v>
      </c>
      <c r="C68" s="310">
        <v>50105485.840000004</v>
      </c>
      <c r="D68" s="310">
        <v>948.3</v>
      </c>
      <c r="E68" s="310">
        <v>944.62</v>
      </c>
      <c r="F68" s="232">
        <v>22162</v>
      </c>
      <c r="G68" s="310">
        <v>20997762.379999999</v>
      </c>
      <c r="H68" s="310">
        <v>947.47</v>
      </c>
      <c r="I68" s="310">
        <v>942.83</v>
      </c>
      <c r="J68" s="232">
        <v>2781</v>
      </c>
      <c r="K68" s="310">
        <v>2695571.97</v>
      </c>
      <c r="L68" s="310">
        <v>969.28</v>
      </c>
      <c r="M68" s="310">
        <v>980.29</v>
      </c>
      <c r="N68" s="232">
        <v>0</v>
      </c>
      <c r="O68" s="310">
        <v>0</v>
      </c>
      <c r="P68" s="310">
        <v>0</v>
      </c>
      <c r="Q68" s="526" t="s">
        <v>439</v>
      </c>
    </row>
    <row r="69" spans="1:17">
      <c r="A69" s="497" t="s">
        <v>448</v>
      </c>
      <c r="B69" s="232">
        <v>192919</v>
      </c>
      <c r="C69" s="310">
        <v>240269111.65000001</v>
      </c>
      <c r="D69" s="310">
        <v>1245.44</v>
      </c>
      <c r="E69" s="310">
        <v>1250.8699999999999</v>
      </c>
      <c r="F69" s="232">
        <v>46012</v>
      </c>
      <c r="G69" s="310">
        <v>54925624.170000002</v>
      </c>
      <c r="H69" s="310">
        <v>1193.72</v>
      </c>
      <c r="I69" s="310">
        <v>1173.6199999999999</v>
      </c>
      <c r="J69" s="232">
        <v>5544</v>
      </c>
      <c r="K69" s="310">
        <v>6661409.3799999999</v>
      </c>
      <c r="L69" s="310">
        <v>1201.55</v>
      </c>
      <c r="M69" s="310">
        <v>1188.06</v>
      </c>
      <c r="N69" s="232">
        <v>0</v>
      </c>
      <c r="O69" s="310">
        <v>0</v>
      </c>
      <c r="P69" s="310">
        <v>0</v>
      </c>
      <c r="Q69" s="526" t="s">
        <v>439</v>
      </c>
    </row>
    <row r="70" spans="1:17">
      <c r="A70" s="497" t="s">
        <v>449</v>
      </c>
      <c r="B70" s="232">
        <v>62985</v>
      </c>
      <c r="C70" s="310">
        <v>104900166</v>
      </c>
      <c r="D70" s="310">
        <v>1665.48</v>
      </c>
      <c r="E70" s="310">
        <v>1634.1</v>
      </c>
      <c r="F70" s="232">
        <v>5969</v>
      </c>
      <c r="G70" s="310">
        <v>9894933.1300000008</v>
      </c>
      <c r="H70" s="310">
        <v>1657.72</v>
      </c>
      <c r="I70" s="310">
        <v>1629.25</v>
      </c>
      <c r="J70" s="232">
        <v>407</v>
      </c>
      <c r="K70" s="310">
        <v>685860.07</v>
      </c>
      <c r="L70" s="310">
        <v>1685.16</v>
      </c>
      <c r="M70" s="310">
        <v>1648.46</v>
      </c>
      <c r="N70" s="232">
        <v>0</v>
      </c>
      <c r="O70" s="310">
        <v>0</v>
      </c>
      <c r="P70" s="310">
        <v>0</v>
      </c>
      <c r="Q70" s="526" t="s">
        <v>439</v>
      </c>
    </row>
    <row r="71" spans="1:17">
      <c r="A71" s="497" t="s">
        <v>450</v>
      </c>
      <c r="B71" s="232">
        <v>13776</v>
      </c>
      <c r="C71" s="310">
        <v>30439427.739999998</v>
      </c>
      <c r="D71" s="310">
        <v>2209.6</v>
      </c>
      <c r="E71" s="310">
        <v>2188.7600000000002</v>
      </c>
      <c r="F71" s="232">
        <v>709</v>
      </c>
      <c r="G71" s="310">
        <v>1556930.33</v>
      </c>
      <c r="H71" s="310">
        <v>2195.9499999999998</v>
      </c>
      <c r="I71" s="310">
        <v>2158.59</v>
      </c>
      <c r="J71" s="232">
        <v>61</v>
      </c>
      <c r="K71" s="310">
        <v>130711.98</v>
      </c>
      <c r="L71" s="310">
        <v>2142.8200000000002</v>
      </c>
      <c r="M71" s="310">
        <v>2107.88</v>
      </c>
      <c r="N71" s="232">
        <v>0</v>
      </c>
      <c r="O71" s="310">
        <v>0</v>
      </c>
      <c r="P71" s="310">
        <v>0</v>
      </c>
      <c r="Q71" s="526" t="s">
        <v>439</v>
      </c>
    </row>
    <row r="72" spans="1:17">
      <c r="A72" s="497" t="s">
        <v>497</v>
      </c>
      <c r="B72" s="232">
        <v>3242</v>
      </c>
      <c r="C72" s="310">
        <v>8714899.5399999991</v>
      </c>
      <c r="D72" s="310">
        <v>2688.12</v>
      </c>
      <c r="E72" s="310">
        <v>2661.21</v>
      </c>
      <c r="F72" s="232">
        <v>221</v>
      </c>
      <c r="G72" s="310">
        <v>592564.64</v>
      </c>
      <c r="H72" s="310">
        <v>2681.29</v>
      </c>
      <c r="I72" s="310">
        <v>2642.76</v>
      </c>
      <c r="J72" s="232">
        <v>23</v>
      </c>
      <c r="K72" s="310">
        <v>62584.58</v>
      </c>
      <c r="L72" s="310">
        <v>2721.07</v>
      </c>
      <c r="M72" s="310">
        <v>2724.09</v>
      </c>
      <c r="N72" s="232">
        <v>0</v>
      </c>
      <c r="O72" s="310">
        <v>0</v>
      </c>
      <c r="P72" s="310">
        <v>0</v>
      </c>
      <c r="Q72" s="526" t="s">
        <v>439</v>
      </c>
    </row>
    <row r="73" spans="1:17">
      <c r="A73" s="497" t="s">
        <v>498</v>
      </c>
      <c r="B73" s="232">
        <v>820</v>
      </c>
      <c r="C73" s="310">
        <v>2625246.8199999998</v>
      </c>
      <c r="D73" s="310">
        <v>3201.52</v>
      </c>
      <c r="E73" s="310">
        <v>3181.5</v>
      </c>
      <c r="F73" s="232">
        <v>25</v>
      </c>
      <c r="G73" s="310">
        <v>78184.45</v>
      </c>
      <c r="H73" s="310">
        <v>3127.38</v>
      </c>
      <c r="I73" s="310">
        <v>3083.11</v>
      </c>
      <c r="J73" s="232">
        <v>3</v>
      </c>
      <c r="K73" s="310">
        <v>9559.58</v>
      </c>
      <c r="L73" s="310">
        <v>3186.53</v>
      </c>
      <c r="M73" s="310">
        <v>3172.14</v>
      </c>
      <c r="N73" s="232">
        <v>0</v>
      </c>
      <c r="O73" s="310">
        <v>0</v>
      </c>
      <c r="P73" s="310">
        <v>0</v>
      </c>
      <c r="Q73" s="526" t="s">
        <v>439</v>
      </c>
    </row>
    <row r="74" spans="1:17">
      <c r="A74" s="497" t="s">
        <v>499</v>
      </c>
      <c r="B74" s="232">
        <v>338</v>
      </c>
      <c r="C74" s="310">
        <v>1256969.92</v>
      </c>
      <c r="D74" s="310">
        <v>3718.85</v>
      </c>
      <c r="E74" s="310">
        <v>3725.11</v>
      </c>
      <c r="F74" s="232">
        <v>5</v>
      </c>
      <c r="G74" s="310">
        <v>18483.03</v>
      </c>
      <c r="H74" s="310">
        <v>3696.61</v>
      </c>
      <c r="I74" s="310">
        <v>3673.5</v>
      </c>
      <c r="J74" s="232">
        <v>0</v>
      </c>
      <c r="K74" s="310">
        <v>0</v>
      </c>
      <c r="L74" s="310">
        <v>0</v>
      </c>
      <c r="M74" s="310" t="s">
        <v>439</v>
      </c>
      <c r="N74" s="232">
        <v>0</v>
      </c>
      <c r="O74" s="310">
        <v>0</v>
      </c>
      <c r="P74" s="310">
        <v>0</v>
      </c>
      <c r="Q74" s="526" t="s">
        <v>439</v>
      </c>
    </row>
    <row r="75" spans="1:17" ht="15" thickBot="1">
      <c r="A75" s="498" t="s">
        <v>500</v>
      </c>
      <c r="B75" s="288">
        <v>122</v>
      </c>
      <c r="C75" s="524">
        <v>532643.6</v>
      </c>
      <c r="D75" s="524">
        <v>4365.93</v>
      </c>
      <c r="E75" s="524">
        <v>4193.1099999999997</v>
      </c>
      <c r="F75" s="288">
        <v>4</v>
      </c>
      <c r="G75" s="524">
        <v>18203.38</v>
      </c>
      <c r="H75" s="524">
        <v>4550.8500000000004</v>
      </c>
      <c r="I75" s="524">
        <v>4260.67</v>
      </c>
      <c r="J75" s="288">
        <v>0</v>
      </c>
      <c r="K75" s="524">
        <v>0</v>
      </c>
      <c r="L75" s="524">
        <v>0</v>
      </c>
      <c r="M75" s="524" t="s">
        <v>439</v>
      </c>
      <c r="N75" s="288">
        <v>0</v>
      </c>
      <c r="O75" s="524">
        <v>0</v>
      </c>
      <c r="P75" s="524">
        <v>0</v>
      </c>
      <c r="Q75" s="527" t="s">
        <v>439</v>
      </c>
    </row>
    <row r="76" spans="1:17" ht="16.2" thickBot="1">
      <c r="A76" s="338" t="s">
        <v>538</v>
      </c>
      <c r="B76" s="482">
        <v>872348</v>
      </c>
      <c r="C76" s="483">
        <v>725626617.54999995</v>
      </c>
      <c r="D76" s="480">
        <v>831.81</v>
      </c>
      <c r="E76" s="480">
        <v>686.92</v>
      </c>
      <c r="F76" s="482">
        <v>353528</v>
      </c>
      <c r="G76" s="483">
        <v>230428919.19</v>
      </c>
      <c r="H76" s="480">
        <v>651.79999999999995</v>
      </c>
      <c r="I76" s="480">
        <v>557.33000000000004</v>
      </c>
      <c r="J76" s="482">
        <v>73706</v>
      </c>
      <c r="K76" s="483">
        <v>39995159.149999999</v>
      </c>
      <c r="L76" s="480">
        <v>542.63</v>
      </c>
      <c r="M76" s="480">
        <v>456.13</v>
      </c>
      <c r="N76" s="482">
        <v>11413</v>
      </c>
      <c r="O76" s="483">
        <v>3389333.93</v>
      </c>
      <c r="P76" s="483">
        <v>296.97000000000003</v>
      </c>
      <c r="Q76" s="481">
        <v>277.70999999999998</v>
      </c>
    </row>
    <row r="81" spans="1:2">
      <c r="A81" s="316"/>
    </row>
    <row r="83" spans="1:2">
      <c r="B83" s="51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6" zoomScaleNormal="100" workbookViewId="0">
      <selection activeCell="J56" sqref="J56"/>
    </sheetView>
  </sheetViews>
  <sheetFormatPr defaultRowHeight="14.4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>
      <c r="A1" s="540" t="s">
        <v>701</v>
      </c>
      <c r="B1" s="540"/>
      <c r="C1" s="540"/>
      <c r="D1" s="540"/>
      <c r="E1" s="540"/>
      <c r="F1" s="540"/>
      <c r="G1" s="540"/>
    </row>
    <row r="2" spans="1:7" ht="15" thickBot="1">
      <c r="A2" s="42"/>
    </row>
    <row r="3" spans="1:7" s="49" customFormat="1" ht="16.2" thickBot="1">
      <c r="A3" s="162" t="s">
        <v>18</v>
      </c>
      <c r="B3" s="149" t="s">
        <v>44</v>
      </c>
      <c r="C3" s="149" t="s">
        <v>45</v>
      </c>
      <c r="D3" s="149" t="s">
        <v>75</v>
      </c>
      <c r="E3" s="149" t="s">
        <v>71</v>
      </c>
      <c r="F3" s="149" t="s">
        <v>72</v>
      </c>
      <c r="G3" s="364" t="s">
        <v>73</v>
      </c>
    </row>
    <row r="4" spans="1:7">
      <c r="A4" s="359">
        <v>1</v>
      </c>
      <c r="B4" s="360" t="s">
        <v>259</v>
      </c>
      <c r="C4" s="361" t="s">
        <v>425</v>
      </c>
      <c r="D4" s="362" t="s">
        <v>439</v>
      </c>
      <c r="E4" s="362" t="s">
        <v>439</v>
      </c>
      <c r="F4" s="362">
        <v>1</v>
      </c>
      <c r="G4" s="363">
        <v>17</v>
      </c>
    </row>
    <row r="5" spans="1:7">
      <c r="A5" s="62">
        <v>2</v>
      </c>
      <c r="B5" s="385" t="s">
        <v>650</v>
      </c>
      <c r="C5" s="325" t="s">
        <v>649</v>
      </c>
      <c r="D5" s="18" t="s">
        <v>439</v>
      </c>
      <c r="E5" s="18" t="s">
        <v>439</v>
      </c>
      <c r="F5" s="18" t="s">
        <v>439</v>
      </c>
      <c r="G5" s="163">
        <v>1</v>
      </c>
    </row>
    <row r="6" spans="1:7">
      <c r="A6" s="62">
        <v>3</v>
      </c>
      <c r="B6" s="385" t="s">
        <v>511</v>
      </c>
      <c r="C6" s="385" t="s">
        <v>569</v>
      </c>
      <c r="D6" s="18">
        <v>6</v>
      </c>
      <c r="E6" s="18">
        <v>13</v>
      </c>
      <c r="F6" s="18">
        <v>157</v>
      </c>
      <c r="G6" s="163">
        <v>978</v>
      </c>
    </row>
    <row r="7" spans="1:7">
      <c r="A7" s="62">
        <v>4</v>
      </c>
      <c r="B7" s="385" t="s">
        <v>260</v>
      </c>
      <c r="C7" s="385" t="s">
        <v>56</v>
      </c>
      <c r="D7" s="18" t="s">
        <v>439</v>
      </c>
      <c r="E7" s="18">
        <v>3</v>
      </c>
      <c r="F7" s="18">
        <v>12</v>
      </c>
      <c r="G7" s="163">
        <v>150</v>
      </c>
    </row>
    <row r="8" spans="1:7">
      <c r="A8" s="62">
        <v>5</v>
      </c>
      <c r="B8" s="385" t="s">
        <v>262</v>
      </c>
      <c r="C8" s="385" t="s">
        <v>57</v>
      </c>
      <c r="D8" s="18">
        <v>1</v>
      </c>
      <c r="E8" s="18" t="s">
        <v>439</v>
      </c>
      <c r="F8" s="18" t="s">
        <v>439</v>
      </c>
      <c r="G8" s="163">
        <v>2</v>
      </c>
    </row>
    <row r="9" spans="1:7">
      <c r="A9" s="62">
        <v>6</v>
      </c>
      <c r="B9" s="385" t="s">
        <v>352</v>
      </c>
      <c r="C9" s="385" t="s">
        <v>513</v>
      </c>
      <c r="D9" s="18" t="s">
        <v>439</v>
      </c>
      <c r="E9" s="18" t="s">
        <v>439</v>
      </c>
      <c r="F9" s="18">
        <v>1</v>
      </c>
      <c r="G9" s="163" t="s">
        <v>439</v>
      </c>
    </row>
    <row r="10" spans="1:7">
      <c r="A10" s="62">
        <v>7</v>
      </c>
      <c r="B10" s="385" t="s">
        <v>263</v>
      </c>
      <c r="C10" s="385" t="s">
        <v>58</v>
      </c>
      <c r="D10" s="18" t="s">
        <v>439</v>
      </c>
      <c r="E10" s="18" t="s">
        <v>439</v>
      </c>
      <c r="F10" s="18" t="s">
        <v>439</v>
      </c>
      <c r="G10" s="163">
        <v>3</v>
      </c>
    </row>
    <row r="11" spans="1:7">
      <c r="A11" s="62">
        <v>8</v>
      </c>
      <c r="B11" s="385" t="s">
        <v>264</v>
      </c>
      <c r="C11" s="385" t="s">
        <v>59</v>
      </c>
      <c r="D11" s="18" t="s">
        <v>439</v>
      </c>
      <c r="E11" s="18" t="s">
        <v>439</v>
      </c>
      <c r="F11" s="18" t="s">
        <v>439</v>
      </c>
      <c r="G11" s="163">
        <v>1</v>
      </c>
    </row>
    <row r="12" spans="1:7">
      <c r="A12" s="62">
        <v>9</v>
      </c>
      <c r="B12" s="385" t="s">
        <v>265</v>
      </c>
      <c r="C12" s="385" t="s">
        <v>60</v>
      </c>
      <c r="D12" s="18" t="s">
        <v>439</v>
      </c>
      <c r="E12" s="18" t="s">
        <v>439</v>
      </c>
      <c r="F12" s="18">
        <v>1</v>
      </c>
      <c r="G12" s="163">
        <v>1</v>
      </c>
    </row>
    <row r="13" spans="1:7">
      <c r="A13" s="62">
        <v>10</v>
      </c>
      <c r="B13" s="385" t="s">
        <v>266</v>
      </c>
      <c r="C13" s="385" t="s">
        <v>61</v>
      </c>
      <c r="D13" s="18" t="s">
        <v>439</v>
      </c>
      <c r="E13" s="18">
        <v>1</v>
      </c>
      <c r="F13" s="18" t="s">
        <v>439</v>
      </c>
      <c r="G13" s="163">
        <v>5</v>
      </c>
    </row>
    <row r="14" spans="1:7">
      <c r="A14" s="62">
        <v>11</v>
      </c>
      <c r="B14" s="385" t="s">
        <v>267</v>
      </c>
      <c r="C14" s="385" t="s">
        <v>62</v>
      </c>
      <c r="D14" s="18" t="s">
        <v>439</v>
      </c>
      <c r="E14" s="18" t="s">
        <v>439</v>
      </c>
      <c r="F14" s="18">
        <v>3</v>
      </c>
      <c r="G14" s="163">
        <v>35</v>
      </c>
    </row>
    <row r="15" spans="1:7">
      <c r="A15" s="62">
        <v>12</v>
      </c>
      <c r="B15" s="385" t="s">
        <v>416</v>
      </c>
      <c r="C15" s="385" t="s">
        <v>392</v>
      </c>
      <c r="D15" s="18" t="s">
        <v>439</v>
      </c>
      <c r="E15" s="18" t="s">
        <v>439</v>
      </c>
      <c r="F15" s="18" t="s">
        <v>439</v>
      </c>
      <c r="G15" s="163">
        <v>1</v>
      </c>
    </row>
    <row r="16" spans="1:7">
      <c r="A16" s="62">
        <v>13</v>
      </c>
      <c r="B16" s="385" t="s">
        <v>268</v>
      </c>
      <c r="C16" s="385" t="s">
        <v>355</v>
      </c>
      <c r="D16" s="18">
        <v>3</v>
      </c>
      <c r="E16" s="18">
        <v>6</v>
      </c>
      <c r="F16" s="18">
        <v>24</v>
      </c>
      <c r="G16" s="163">
        <v>66</v>
      </c>
    </row>
    <row r="17" spans="1:7">
      <c r="A17" s="62">
        <v>14</v>
      </c>
      <c r="B17" s="385" t="s">
        <v>269</v>
      </c>
      <c r="C17" s="385" t="s">
        <v>63</v>
      </c>
      <c r="D17" s="18" t="s">
        <v>439</v>
      </c>
      <c r="E17" s="18">
        <v>1</v>
      </c>
      <c r="F17" s="18">
        <v>66</v>
      </c>
      <c r="G17" s="163">
        <v>279</v>
      </c>
    </row>
    <row r="18" spans="1:7">
      <c r="A18" s="62">
        <v>15</v>
      </c>
      <c r="B18" s="385" t="s">
        <v>270</v>
      </c>
      <c r="C18" s="385" t="s">
        <v>64</v>
      </c>
      <c r="D18" s="18">
        <v>2</v>
      </c>
      <c r="E18" s="18">
        <v>2</v>
      </c>
      <c r="F18" s="18">
        <v>32</v>
      </c>
      <c r="G18" s="163">
        <v>148</v>
      </c>
    </row>
    <row r="19" spans="1:7">
      <c r="A19" s="62">
        <v>16</v>
      </c>
      <c r="B19" s="385" t="s">
        <v>271</v>
      </c>
      <c r="C19" s="385" t="s">
        <v>356</v>
      </c>
      <c r="D19" s="18" t="s">
        <v>439</v>
      </c>
      <c r="E19" s="18" t="s">
        <v>439</v>
      </c>
      <c r="F19" s="18">
        <v>1</v>
      </c>
      <c r="G19" s="163" t="s">
        <v>439</v>
      </c>
    </row>
    <row r="20" spans="1:7">
      <c r="A20" s="62">
        <v>17</v>
      </c>
      <c r="B20" s="385" t="s">
        <v>272</v>
      </c>
      <c r="C20" s="385" t="s">
        <v>357</v>
      </c>
      <c r="D20" s="18" t="s">
        <v>439</v>
      </c>
      <c r="E20" s="18" t="s">
        <v>439</v>
      </c>
      <c r="F20" s="18" t="s">
        <v>439</v>
      </c>
      <c r="G20" s="163">
        <v>1</v>
      </c>
    </row>
    <row r="21" spans="1:7">
      <c r="A21" s="62">
        <v>18</v>
      </c>
      <c r="B21" s="385" t="s">
        <v>273</v>
      </c>
      <c r="C21" s="385" t="s">
        <v>358</v>
      </c>
      <c r="D21" s="18">
        <v>2</v>
      </c>
      <c r="E21" s="18">
        <v>1</v>
      </c>
      <c r="F21" s="18">
        <v>2</v>
      </c>
      <c r="G21" s="163">
        <v>16</v>
      </c>
    </row>
    <row r="22" spans="1:7">
      <c r="A22" s="62">
        <v>19</v>
      </c>
      <c r="B22" s="385" t="s">
        <v>396</v>
      </c>
      <c r="C22" s="385" t="s">
        <v>386</v>
      </c>
      <c r="D22" s="18" t="s">
        <v>439</v>
      </c>
      <c r="E22" s="18" t="s">
        <v>439</v>
      </c>
      <c r="F22" s="18">
        <v>3</v>
      </c>
      <c r="G22" s="163">
        <v>19</v>
      </c>
    </row>
    <row r="23" spans="1:7">
      <c r="A23" s="62">
        <v>20</v>
      </c>
      <c r="B23" s="385" t="s">
        <v>579</v>
      </c>
      <c r="C23" s="385" t="s">
        <v>580</v>
      </c>
      <c r="D23" s="18" t="s">
        <v>439</v>
      </c>
      <c r="E23" s="18" t="s">
        <v>439</v>
      </c>
      <c r="F23" s="18">
        <v>14</v>
      </c>
      <c r="G23" s="163">
        <v>143</v>
      </c>
    </row>
    <row r="24" spans="1:7">
      <c r="A24" s="62">
        <v>21</v>
      </c>
      <c r="B24" s="385" t="s">
        <v>274</v>
      </c>
      <c r="C24" s="385" t="s">
        <v>514</v>
      </c>
      <c r="D24" s="18" t="s">
        <v>439</v>
      </c>
      <c r="E24" s="18" t="s">
        <v>439</v>
      </c>
      <c r="F24" s="18" t="s">
        <v>439</v>
      </c>
      <c r="G24" s="163">
        <v>8</v>
      </c>
    </row>
    <row r="25" spans="1:7">
      <c r="A25" s="62">
        <v>22</v>
      </c>
      <c r="B25" s="385" t="s">
        <v>275</v>
      </c>
      <c r="C25" s="385" t="s">
        <v>515</v>
      </c>
      <c r="D25" s="18" t="s">
        <v>439</v>
      </c>
      <c r="E25" s="18" t="s">
        <v>439</v>
      </c>
      <c r="F25" s="18" t="s">
        <v>439</v>
      </c>
      <c r="G25" s="163">
        <v>5</v>
      </c>
    </row>
    <row r="26" spans="1:7">
      <c r="A26" s="62">
        <v>23</v>
      </c>
      <c r="B26" s="385" t="s">
        <v>276</v>
      </c>
      <c r="C26" s="385" t="s">
        <v>517</v>
      </c>
      <c r="D26" s="18" t="s">
        <v>439</v>
      </c>
      <c r="E26" s="18" t="s">
        <v>439</v>
      </c>
      <c r="F26" s="18">
        <v>11</v>
      </c>
      <c r="G26" s="163">
        <v>33</v>
      </c>
    </row>
    <row r="27" spans="1:7">
      <c r="A27" s="62">
        <v>24</v>
      </c>
      <c r="B27" s="385" t="s">
        <v>277</v>
      </c>
      <c r="C27" s="385" t="s">
        <v>518</v>
      </c>
      <c r="D27" s="18" t="s">
        <v>439</v>
      </c>
      <c r="E27" s="18">
        <v>1</v>
      </c>
      <c r="F27" s="18">
        <v>8</v>
      </c>
      <c r="G27" s="163">
        <v>73</v>
      </c>
    </row>
    <row r="28" spans="1:7">
      <c r="A28" s="62">
        <v>25</v>
      </c>
      <c r="B28" s="385" t="s">
        <v>278</v>
      </c>
      <c r="C28" s="385" t="s">
        <v>519</v>
      </c>
      <c r="D28" s="18" t="s">
        <v>439</v>
      </c>
      <c r="E28" s="18" t="s">
        <v>439</v>
      </c>
      <c r="F28" s="18">
        <v>3</v>
      </c>
      <c r="G28" s="163">
        <v>31</v>
      </c>
    </row>
    <row r="29" spans="1:7">
      <c r="A29" s="62">
        <v>26</v>
      </c>
      <c r="B29" s="385" t="s">
        <v>279</v>
      </c>
      <c r="C29" s="385" t="s">
        <v>520</v>
      </c>
      <c r="D29" s="18" t="s">
        <v>439</v>
      </c>
      <c r="E29" s="18" t="s">
        <v>439</v>
      </c>
      <c r="F29" s="18" t="s">
        <v>439</v>
      </c>
      <c r="G29" s="163">
        <v>2</v>
      </c>
    </row>
    <row r="30" spans="1:7">
      <c r="A30" s="62">
        <v>27</v>
      </c>
      <c r="B30" s="385" t="s">
        <v>280</v>
      </c>
      <c r="C30" s="385" t="s">
        <v>521</v>
      </c>
      <c r="D30" s="18">
        <v>1</v>
      </c>
      <c r="E30" s="18" t="s">
        <v>439</v>
      </c>
      <c r="F30" s="18">
        <v>2</v>
      </c>
      <c r="G30" s="163">
        <v>3</v>
      </c>
    </row>
    <row r="31" spans="1:7">
      <c r="A31" s="62">
        <v>28</v>
      </c>
      <c r="B31" s="385" t="s">
        <v>281</v>
      </c>
      <c r="C31" s="385" t="s">
        <v>645</v>
      </c>
      <c r="D31" s="18">
        <v>5</v>
      </c>
      <c r="E31" s="18">
        <v>8</v>
      </c>
      <c r="F31" s="18">
        <v>137</v>
      </c>
      <c r="G31" s="163">
        <v>717</v>
      </c>
    </row>
    <row r="32" spans="1:7">
      <c r="A32" s="62">
        <v>29</v>
      </c>
      <c r="B32" s="385" t="s">
        <v>282</v>
      </c>
      <c r="C32" s="385" t="s">
        <v>522</v>
      </c>
      <c r="D32" s="18" t="s">
        <v>439</v>
      </c>
      <c r="E32" s="18" t="s">
        <v>439</v>
      </c>
      <c r="F32" s="18">
        <v>1</v>
      </c>
      <c r="G32" s="163">
        <v>15</v>
      </c>
    </row>
    <row r="33" spans="1:7">
      <c r="A33" s="62">
        <v>30</v>
      </c>
      <c r="B33" s="385" t="s">
        <v>283</v>
      </c>
      <c r="C33" s="385" t="s">
        <v>523</v>
      </c>
      <c r="D33" s="18" t="s">
        <v>439</v>
      </c>
      <c r="E33" s="18" t="s">
        <v>439</v>
      </c>
      <c r="F33" s="18" t="s">
        <v>439</v>
      </c>
      <c r="G33" s="163">
        <v>1</v>
      </c>
    </row>
    <row r="34" spans="1:7">
      <c r="A34" s="62">
        <v>31</v>
      </c>
      <c r="B34" s="385" t="s">
        <v>284</v>
      </c>
      <c r="C34" s="385" t="s">
        <v>524</v>
      </c>
      <c r="D34" s="18" t="s">
        <v>439</v>
      </c>
      <c r="E34" s="18" t="s">
        <v>439</v>
      </c>
      <c r="F34" s="18" t="s">
        <v>439</v>
      </c>
      <c r="G34" s="163">
        <v>15</v>
      </c>
    </row>
    <row r="35" spans="1:7">
      <c r="A35" s="62">
        <v>32</v>
      </c>
      <c r="B35" s="385" t="s">
        <v>285</v>
      </c>
      <c r="C35" s="385" t="s">
        <v>525</v>
      </c>
      <c r="D35" s="18" t="s">
        <v>439</v>
      </c>
      <c r="E35" s="18" t="s">
        <v>439</v>
      </c>
      <c r="F35" s="18">
        <v>1</v>
      </c>
      <c r="G35" s="163">
        <v>2</v>
      </c>
    </row>
    <row r="36" spans="1:7">
      <c r="A36" s="62">
        <v>33</v>
      </c>
      <c r="B36" s="385" t="s">
        <v>406</v>
      </c>
      <c r="C36" s="385" t="s">
        <v>324</v>
      </c>
      <c r="D36" s="18" t="s">
        <v>439</v>
      </c>
      <c r="E36" s="18" t="s">
        <v>439</v>
      </c>
      <c r="F36" s="18">
        <v>2</v>
      </c>
      <c r="G36" s="163" t="s">
        <v>439</v>
      </c>
    </row>
    <row r="37" spans="1:7">
      <c r="A37" s="62">
        <v>34</v>
      </c>
      <c r="B37" s="385" t="s">
        <v>286</v>
      </c>
      <c r="C37" s="385" t="s">
        <v>526</v>
      </c>
      <c r="D37" s="18" t="s">
        <v>439</v>
      </c>
      <c r="E37" s="18" t="s">
        <v>439</v>
      </c>
      <c r="F37" s="18" t="s">
        <v>439</v>
      </c>
      <c r="G37" s="163">
        <v>2</v>
      </c>
    </row>
    <row r="38" spans="1:7">
      <c r="A38" s="62">
        <v>35</v>
      </c>
      <c r="B38" s="385" t="s">
        <v>287</v>
      </c>
      <c r="C38" s="385" t="s">
        <v>527</v>
      </c>
      <c r="D38" s="18">
        <v>2</v>
      </c>
      <c r="E38" s="18">
        <v>5</v>
      </c>
      <c r="F38" s="18">
        <v>19</v>
      </c>
      <c r="G38" s="163">
        <v>46</v>
      </c>
    </row>
    <row r="39" spans="1:7">
      <c r="A39" s="62">
        <v>36</v>
      </c>
      <c r="B39" s="385" t="s">
        <v>288</v>
      </c>
      <c r="C39" s="385" t="s">
        <v>528</v>
      </c>
      <c r="D39" s="18" t="s">
        <v>439</v>
      </c>
      <c r="E39" s="18" t="s">
        <v>439</v>
      </c>
      <c r="F39" s="18">
        <v>3</v>
      </c>
      <c r="G39" s="163">
        <v>68</v>
      </c>
    </row>
    <row r="40" spans="1:7">
      <c r="A40" s="62">
        <v>37</v>
      </c>
      <c r="B40" s="385" t="s">
        <v>289</v>
      </c>
      <c r="C40" s="385" t="s">
        <v>529</v>
      </c>
      <c r="D40" s="18" t="s">
        <v>439</v>
      </c>
      <c r="E40" s="18" t="s">
        <v>439</v>
      </c>
      <c r="F40" s="18" t="s">
        <v>439</v>
      </c>
      <c r="G40" s="163">
        <v>5</v>
      </c>
    </row>
    <row r="41" spans="1:7">
      <c r="A41" s="62">
        <v>38</v>
      </c>
      <c r="B41" s="385" t="s">
        <v>414</v>
      </c>
      <c r="C41" s="385" t="s">
        <v>530</v>
      </c>
      <c r="D41" s="18" t="s">
        <v>439</v>
      </c>
      <c r="E41" s="18" t="s">
        <v>439</v>
      </c>
      <c r="F41" s="18" t="s">
        <v>439</v>
      </c>
      <c r="G41" s="163">
        <v>2</v>
      </c>
    </row>
    <row r="42" spans="1:7">
      <c r="A42" s="62">
        <v>39</v>
      </c>
      <c r="B42" s="385" t="s">
        <v>290</v>
      </c>
      <c r="C42" s="385" t="s">
        <v>642</v>
      </c>
      <c r="D42" s="18" t="s">
        <v>439</v>
      </c>
      <c r="E42" s="18" t="s">
        <v>439</v>
      </c>
      <c r="F42" s="18">
        <v>1</v>
      </c>
      <c r="G42" s="163">
        <v>1</v>
      </c>
    </row>
    <row r="43" spans="1:7">
      <c r="A43" s="62">
        <v>40</v>
      </c>
      <c r="B43" s="385" t="s">
        <v>291</v>
      </c>
      <c r="C43" s="385" t="s">
        <v>531</v>
      </c>
      <c r="D43" s="18">
        <v>1</v>
      </c>
      <c r="E43" s="18" t="s">
        <v>439</v>
      </c>
      <c r="F43" s="18" t="s">
        <v>439</v>
      </c>
      <c r="G43" s="163">
        <v>3</v>
      </c>
    </row>
    <row r="44" spans="1:7">
      <c r="A44" s="62">
        <v>41</v>
      </c>
      <c r="B44" s="385" t="s">
        <v>292</v>
      </c>
      <c r="C44" s="385" t="s">
        <v>532</v>
      </c>
      <c r="D44" s="18" t="s">
        <v>439</v>
      </c>
      <c r="E44" s="18">
        <v>1</v>
      </c>
      <c r="F44" s="18" t="s">
        <v>439</v>
      </c>
      <c r="G44" s="163">
        <v>1</v>
      </c>
    </row>
    <row r="45" spans="1:7">
      <c r="A45" s="62">
        <v>42</v>
      </c>
      <c r="B45" s="385" t="s">
        <v>293</v>
      </c>
      <c r="C45" s="385" t="s">
        <v>533</v>
      </c>
      <c r="D45" s="18">
        <v>1</v>
      </c>
      <c r="E45" s="18">
        <v>1</v>
      </c>
      <c r="F45" s="18">
        <v>1</v>
      </c>
      <c r="G45" s="163">
        <v>18</v>
      </c>
    </row>
    <row r="46" spans="1:7">
      <c r="A46" s="62">
        <v>43</v>
      </c>
      <c r="B46" s="385" t="s">
        <v>294</v>
      </c>
      <c r="C46" s="385" t="s">
        <v>534</v>
      </c>
      <c r="D46" s="18" t="s">
        <v>439</v>
      </c>
      <c r="E46" s="18" t="s">
        <v>439</v>
      </c>
      <c r="F46" s="18" t="s">
        <v>439</v>
      </c>
      <c r="G46" s="163">
        <v>4</v>
      </c>
    </row>
    <row r="47" spans="1:7">
      <c r="A47" s="62">
        <v>44</v>
      </c>
      <c r="B47" s="385" t="s">
        <v>295</v>
      </c>
      <c r="C47" s="385" t="s">
        <v>643</v>
      </c>
      <c r="D47" s="18" t="s">
        <v>439</v>
      </c>
      <c r="E47" s="18">
        <v>1</v>
      </c>
      <c r="F47" s="18" t="s">
        <v>439</v>
      </c>
      <c r="G47" s="163">
        <v>2</v>
      </c>
    </row>
    <row r="48" spans="1:7">
      <c r="A48" s="62">
        <v>45</v>
      </c>
      <c r="B48" s="385" t="s">
        <v>354</v>
      </c>
      <c r="C48" s="385" t="s">
        <v>535</v>
      </c>
      <c r="D48" s="18" t="s">
        <v>439</v>
      </c>
      <c r="E48" s="18" t="s">
        <v>439</v>
      </c>
      <c r="F48" s="18" t="s">
        <v>439</v>
      </c>
      <c r="G48" s="163">
        <v>1</v>
      </c>
    </row>
    <row r="49" spans="1:7">
      <c r="A49" s="62">
        <v>46</v>
      </c>
      <c r="B49" s="385" t="s">
        <v>296</v>
      </c>
      <c r="C49" s="385" t="s">
        <v>536</v>
      </c>
      <c r="D49" s="18" t="s">
        <v>439</v>
      </c>
      <c r="E49" s="18">
        <v>1</v>
      </c>
      <c r="F49" s="18" t="s">
        <v>439</v>
      </c>
      <c r="G49" s="163" t="s">
        <v>439</v>
      </c>
    </row>
    <row r="50" spans="1:7">
      <c r="A50" s="62">
        <v>47</v>
      </c>
      <c r="B50" s="385" t="s">
        <v>408</v>
      </c>
      <c r="C50" s="385" t="s">
        <v>383</v>
      </c>
      <c r="D50" s="18" t="s">
        <v>439</v>
      </c>
      <c r="E50" s="18" t="s">
        <v>439</v>
      </c>
      <c r="F50" s="18">
        <v>2</v>
      </c>
      <c r="G50" s="163">
        <v>12</v>
      </c>
    </row>
    <row r="51" spans="1:7">
      <c r="A51" s="62">
        <v>48</v>
      </c>
      <c r="B51" s="385" t="s">
        <v>297</v>
      </c>
      <c r="C51" s="385" t="s">
        <v>537</v>
      </c>
      <c r="D51" s="18" t="s">
        <v>439</v>
      </c>
      <c r="E51" s="18" t="s">
        <v>439</v>
      </c>
      <c r="F51" s="18" t="s">
        <v>439</v>
      </c>
      <c r="G51" s="163">
        <v>2</v>
      </c>
    </row>
    <row r="52" spans="1:7">
      <c r="A52" s="62">
        <v>49</v>
      </c>
      <c r="B52" s="385" t="s">
        <v>298</v>
      </c>
      <c r="C52" s="385" t="s">
        <v>65</v>
      </c>
      <c r="D52" s="18" t="s">
        <v>439</v>
      </c>
      <c r="E52" s="18" t="s">
        <v>439</v>
      </c>
      <c r="F52" s="18" t="s">
        <v>439</v>
      </c>
      <c r="G52" s="163">
        <v>6</v>
      </c>
    </row>
    <row r="53" spans="1:7">
      <c r="A53" s="62">
        <v>50</v>
      </c>
      <c r="B53" s="385" t="s">
        <v>299</v>
      </c>
      <c r="C53" s="385" t="s">
        <v>66</v>
      </c>
      <c r="D53" s="18" t="s">
        <v>439</v>
      </c>
      <c r="E53" s="18">
        <v>3</v>
      </c>
      <c r="F53" s="18">
        <v>12</v>
      </c>
      <c r="G53" s="163">
        <v>88</v>
      </c>
    </row>
    <row r="54" spans="1:7">
      <c r="A54" s="62">
        <v>51</v>
      </c>
      <c r="B54" s="385" t="s">
        <v>300</v>
      </c>
      <c r="C54" s="385" t="s">
        <v>67</v>
      </c>
      <c r="D54" s="18" t="s">
        <v>439</v>
      </c>
      <c r="E54" s="18" t="s">
        <v>439</v>
      </c>
      <c r="F54" s="18" t="s">
        <v>439</v>
      </c>
      <c r="G54" s="163">
        <v>25</v>
      </c>
    </row>
    <row r="55" spans="1:7">
      <c r="A55" s="62">
        <v>52</v>
      </c>
      <c r="B55" s="385" t="s">
        <v>301</v>
      </c>
      <c r="C55" s="385" t="s">
        <v>68</v>
      </c>
      <c r="D55" s="18" t="s">
        <v>439</v>
      </c>
      <c r="E55" s="18" t="s">
        <v>439</v>
      </c>
      <c r="F55" s="18" t="s">
        <v>439</v>
      </c>
      <c r="G55" s="163">
        <v>9</v>
      </c>
    </row>
    <row r="56" spans="1:7">
      <c r="A56" s="62">
        <v>53</v>
      </c>
      <c r="B56" s="385" t="s">
        <v>302</v>
      </c>
      <c r="C56" s="385" t="s">
        <v>69</v>
      </c>
      <c r="D56" s="18">
        <v>6</v>
      </c>
      <c r="E56" s="18">
        <v>12</v>
      </c>
      <c r="F56" s="18">
        <v>140</v>
      </c>
      <c r="G56" s="163">
        <v>846</v>
      </c>
    </row>
    <row r="57" spans="1:7" s="377" customFormat="1">
      <c r="A57" s="62">
        <v>54</v>
      </c>
      <c r="B57" s="385" t="s">
        <v>303</v>
      </c>
      <c r="C57" s="385" t="s">
        <v>70</v>
      </c>
      <c r="D57" s="18" t="s">
        <v>439</v>
      </c>
      <c r="E57" s="18" t="s">
        <v>439</v>
      </c>
      <c r="F57" s="18" t="s">
        <v>439</v>
      </c>
      <c r="G57" s="163">
        <v>25</v>
      </c>
    </row>
    <row r="58" spans="1:7" s="377" customFormat="1" ht="15" thickBot="1">
      <c r="A58" s="451">
        <v>55</v>
      </c>
      <c r="B58" s="452" t="s">
        <v>304</v>
      </c>
      <c r="C58" s="452" t="s">
        <v>74</v>
      </c>
      <c r="D58" s="453" t="s">
        <v>439</v>
      </c>
      <c r="E58" s="453">
        <v>3</v>
      </c>
      <c r="F58" s="453">
        <v>12</v>
      </c>
      <c r="G58" s="454">
        <v>74</v>
      </c>
    </row>
    <row r="59" spans="1:7" ht="16.2" thickBot="1">
      <c r="A59" s="365"/>
      <c r="B59" s="366"/>
      <c r="C59" s="367" t="s">
        <v>540</v>
      </c>
      <c r="D59" s="368">
        <f>SUM(D4:D58)</f>
        <v>30</v>
      </c>
      <c r="E59" s="368">
        <f>SUM(E4:E58)</f>
        <v>63</v>
      </c>
      <c r="F59" s="368">
        <f>SUM(F4:F58)</f>
        <v>672</v>
      </c>
      <c r="G59" s="280">
        <f>SUM(G4:G58)</f>
        <v>4011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H36"/>
  <sheetViews>
    <sheetView zoomScaleNormal="100" workbookViewId="0">
      <selection activeCell="A34" sqref="A34:C34"/>
    </sheetView>
  </sheetViews>
  <sheetFormatPr defaultRowHeight="14.4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</cols>
  <sheetData>
    <row r="1" spans="1:8" s="2" customFormat="1" ht="15.6">
      <c r="A1" s="553" t="s">
        <v>702</v>
      </c>
      <c r="B1" s="553"/>
      <c r="C1" s="553"/>
      <c r="D1" s="553"/>
      <c r="E1" s="553"/>
    </row>
    <row r="3" spans="1:8">
      <c r="A3" s="2" t="s">
        <v>305</v>
      </c>
    </row>
    <row r="4" spans="1:8" ht="28.8">
      <c r="A4" s="245" t="s">
        <v>12</v>
      </c>
      <c r="B4" s="245" t="s">
        <v>1</v>
      </c>
      <c r="C4" s="245" t="s">
        <v>2</v>
      </c>
      <c r="D4" s="246" t="s">
        <v>13</v>
      </c>
      <c r="E4" s="246" t="s">
        <v>442</v>
      </c>
    </row>
    <row r="5" spans="1:8" s="2" customFormat="1">
      <c r="A5" s="1" t="s">
        <v>14</v>
      </c>
      <c r="B5" s="3"/>
      <c r="C5" s="4"/>
      <c r="D5" s="4"/>
      <c r="E5" s="164"/>
    </row>
    <row r="6" spans="1:8">
      <c r="A6" s="5" t="s">
        <v>5</v>
      </c>
      <c r="B6" s="6">
        <v>985583</v>
      </c>
      <c r="C6" s="13">
        <v>1168316733.4400001</v>
      </c>
      <c r="D6" s="13">
        <v>1185.4100000000001</v>
      </c>
      <c r="E6" s="224">
        <v>1172.1600000000001</v>
      </c>
    </row>
    <row r="7" spans="1:8">
      <c r="A7" s="329" t="s">
        <v>616</v>
      </c>
      <c r="B7" s="6">
        <v>5364</v>
      </c>
      <c r="C7" s="13">
        <v>1940850.19</v>
      </c>
      <c r="D7" s="13">
        <v>361.83</v>
      </c>
      <c r="E7" s="224">
        <v>360</v>
      </c>
    </row>
    <row r="8" spans="1:8">
      <c r="A8" s="332" t="s">
        <v>6</v>
      </c>
      <c r="B8" s="6">
        <v>29906</v>
      </c>
      <c r="C8" s="13">
        <v>14481688.359999999</v>
      </c>
      <c r="D8" s="13">
        <v>484.24</v>
      </c>
      <c r="E8" s="224">
        <v>384</v>
      </c>
    </row>
    <row r="9" spans="1:8">
      <c r="A9" s="1" t="s">
        <v>46</v>
      </c>
      <c r="B9" s="6">
        <v>116267</v>
      </c>
      <c r="C9" s="13">
        <v>81650152.409999996</v>
      </c>
      <c r="D9" s="13">
        <v>702.26</v>
      </c>
      <c r="E9" s="224">
        <v>612.12</v>
      </c>
    </row>
    <row r="10" spans="1:8">
      <c r="A10" s="1" t="s">
        <v>8</v>
      </c>
      <c r="B10" s="6">
        <v>7936</v>
      </c>
      <c r="C10" s="13">
        <v>2695545.36</v>
      </c>
      <c r="D10" s="13">
        <v>339.66</v>
      </c>
      <c r="E10" s="224">
        <v>360</v>
      </c>
      <c r="H10" s="316"/>
    </row>
    <row r="11" spans="1:8" ht="15.6">
      <c r="A11" s="53" t="s">
        <v>11</v>
      </c>
      <c r="B11" s="55">
        <f>SUM(B6:B10)</f>
        <v>1145056</v>
      </c>
      <c r="C11" s="57">
        <f>SUM(C6:C10)</f>
        <v>1269084969.76</v>
      </c>
      <c r="D11" s="57"/>
      <c r="E11" s="110"/>
    </row>
    <row r="13" spans="1:8">
      <c r="A13" s="2" t="s">
        <v>306</v>
      </c>
    </row>
    <row r="14" spans="1:8" ht="28.8">
      <c r="A14" s="245" t="s">
        <v>12</v>
      </c>
      <c r="B14" s="245" t="s">
        <v>1</v>
      </c>
      <c r="C14" s="245" t="s">
        <v>2</v>
      </c>
      <c r="D14" s="246" t="s">
        <v>13</v>
      </c>
      <c r="E14" s="246" t="s">
        <v>442</v>
      </c>
      <c r="G14" s="316"/>
    </row>
    <row r="15" spans="1:8" s="2" customFormat="1">
      <c r="A15" s="1" t="s">
        <v>14</v>
      </c>
      <c r="B15" s="3"/>
      <c r="C15" s="4"/>
      <c r="D15" s="4"/>
      <c r="E15" s="164"/>
    </row>
    <row r="16" spans="1:8">
      <c r="A16" s="5" t="s">
        <v>5</v>
      </c>
      <c r="B16" s="6">
        <v>858790</v>
      </c>
      <c r="C16" s="13">
        <v>770319650.80999994</v>
      </c>
      <c r="D16" s="13">
        <v>896.98</v>
      </c>
      <c r="E16" s="226">
        <v>741.05</v>
      </c>
    </row>
    <row r="17" spans="1:5">
      <c r="A17" s="329" t="s">
        <v>616</v>
      </c>
      <c r="B17" s="6">
        <v>13558</v>
      </c>
      <c r="C17" s="13">
        <v>4896812</v>
      </c>
      <c r="D17" s="13">
        <v>361.18</v>
      </c>
      <c r="E17" s="226">
        <v>360</v>
      </c>
    </row>
    <row r="18" spans="1:5">
      <c r="A18" s="1" t="s">
        <v>6</v>
      </c>
      <c r="B18" s="6">
        <v>353528</v>
      </c>
      <c r="C18" s="13">
        <v>244251282.83000001</v>
      </c>
      <c r="D18" s="13">
        <v>690.9</v>
      </c>
      <c r="E18" s="226">
        <v>590.83000000000004</v>
      </c>
    </row>
    <row r="19" spans="1:5">
      <c r="A19" s="1" t="s">
        <v>46</v>
      </c>
      <c r="B19" s="6">
        <v>73706</v>
      </c>
      <c r="C19" s="13">
        <v>42140229.240000002</v>
      </c>
      <c r="D19" s="13">
        <v>571.73</v>
      </c>
      <c r="E19" s="226">
        <v>482.43</v>
      </c>
    </row>
    <row r="20" spans="1:5">
      <c r="A20" s="1" t="s">
        <v>8</v>
      </c>
      <c r="B20" s="6">
        <v>11413</v>
      </c>
      <c r="C20" s="13">
        <v>3461001.27</v>
      </c>
      <c r="D20" s="13">
        <v>303.25</v>
      </c>
      <c r="E20" s="226">
        <v>277.70999999999998</v>
      </c>
    </row>
    <row r="21" spans="1:5" ht="15.6">
      <c r="A21" s="53" t="s">
        <v>11</v>
      </c>
      <c r="B21" s="55">
        <f>SUM(B16:B20)</f>
        <v>1310995</v>
      </c>
      <c r="C21" s="57">
        <f>SUM(C16:C20)</f>
        <v>1065068976.15</v>
      </c>
      <c r="D21" s="57"/>
      <c r="E21" s="110"/>
    </row>
    <row r="22" spans="1:5">
      <c r="B22" s="167"/>
    </row>
    <row r="23" spans="1:5">
      <c r="A23" s="2" t="s">
        <v>307</v>
      </c>
    </row>
    <row r="24" spans="1:5" ht="28.8">
      <c r="A24" s="245" t="s">
        <v>12</v>
      </c>
      <c r="B24" s="245" t="s">
        <v>1</v>
      </c>
      <c r="C24" s="245" t="s">
        <v>2</v>
      </c>
      <c r="D24" s="246" t="s">
        <v>13</v>
      </c>
      <c r="E24" s="246" t="s">
        <v>442</v>
      </c>
    </row>
    <row r="25" spans="1:5" s="2" customFormat="1">
      <c r="A25" s="1" t="s">
        <v>14</v>
      </c>
      <c r="B25" s="3"/>
      <c r="C25" s="4"/>
      <c r="D25" s="4"/>
      <c r="E25" s="164"/>
    </row>
    <row r="26" spans="1:5">
      <c r="A26" s="5" t="s">
        <v>5</v>
      </c>
      <c r="B26" s="6">
        <v>0</v>
      </c>
      <c r="C26" s="13">
        <v>0</v>
      </c>
      <c r="D26" s="13">
        <v>0</v>
      </c>
      <c r="E26" s="226" t="s">
        <v>439</v>
      </c>
    </row>
    <row r="27" spans="1:5">
      <c r="A27" s="329" t="s">
        <v>616</v>
      </c>
      <c r="B27" s="6">
        <v>0</v>
      </c>
      <c r="C27" s="13">
        <v>0</v>
      </c>
      <c r="D27" s="13">
        <v>0</v>
      </c>
      <c r="E27" s="226" t="s">
        <v>439</v>
      </c>
    </row>
    <row r="28" spans="1:5">
      <c r="A28" s="1" t="s">
        <v>6</v>
      </c>
      <c r="B28" s="6">
        <v>0</v>
      </c>
      <c r="C28" s="13">
        <v>0</v>
      </c>
      <c r="D28" s="13">
        <v>0</v>
      </c>
      <c r="E28" s="226" t="s">
        <v>439</v>
      </c>
    </row>
    <row r="29" spans="1:5">
      <c r="A29" s="1" t="s">
        <v>46</v>
      </c>
      <c r="B29" s="6">
        <v>0</v>
      </c>
      <c r="C29" s="13">
        <v>0</v>
      </c>
      <c r="D29" s="13">
        <v>0</v>
      </c>
      <c r="E29" s="226" t="s">
        <v>439</v>
      </c>
    </row>
    <row r="30" spans="1:5">
      <c r="A30" s="1" t="s">
        <v>8</v>
      </c>
      <c r="B30" s="6">
        <v>0</v>
      </c>
      <c r="C30" s="13">
        <v>0</v>
      </c>
      <c r="D30" s="13">
        <v>0</v>
      </c>
      <c r="E30" s="226" t="s">
        <v>439</v>
      </c>
    </row>
    <row r="31" spans="1:5" ht="15.6">
      <c r="A31" s="53" t="s">
        <v>11</v>
      </c>
      <c r="B31" s="55">
        <f>SUM(B26:B30)</f>
        <v>0</v>
      </c>
      <c r="C31" s="57">
        <f>SUM(C26:C30)</f>
        <v>0</v>
      </c>
      <c r="D31" s="57"/>
      <c r="E31" s="110"/>
    </row>
    <row r="34" spans="2:4">
      <c r="B34" s="316"/>
      <c r="C34" s="519"/>
    </row>
    <row r="36" spans="2:4">
      <c r="D36" s="51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P69"/>
  <sheetViews>
    <sheetView topLeftCell="A35" workbookViewId="0">
      <selection activeCell="A67" sqref="A67:C67"/>
    </sheetView>
  </sheetViews>
  <sheetFormatPr defaultRowHeight="14.4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1.332031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</cols>
  <sheetData>
    <row r="1" spans="1:13" s="49" customFormat="1" ht="15.6">
      <c r="A1" s="540" t="s">
        <v>703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3" s="49" customFormat="1" ht="15.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>
      <c r="A3" s="556" t="s">
        <v>19</v>
      </c>
      <c r="B3" s="558" t="s">
        <v>5</v>
      </c>
      <c r="C3" s="559"/>
      <c r="D3" s="559"/>
      <c r="E3" s="558" t="s">
        <v>6</v>
      </c>
      <c r="F3" s="559"/>
      <c r="G3" s="559"/>
      <c r="H3" s="558" t="s">
        <v>20</v>
      </c>
      <c r="I3" s="559"/>
      <c r="J3" s="559"/>
      <c r="K3" s="558" t="s">
        <v>21</v>
      </c>
      <c r="L3" s="559"/>
      <c r="M3" s="559"/>
    </row>
    <row r="4" spans="1:13">
      <c r="A4" s="557"/>
      <c r="B4" s="87" t="s">
        <v>1</v>
      </c>
      <c r="C4" s="87"/>
      <c r="D4" s="35" t="s">
        <v>22</v>
      </c>
      <c r="E4" s="87" t="s">
        <v>1</v>
      </c>
      <c r="F4" s="87"/>
      <c r="G4" s="35" t="s">
        <v>22</v>
      </c>
      <c r="H4" s="87" t="s">
        <v>1</v>
      </c>
      <c r="I4" s="87"/>
      <c r="J4" s="35" t="s">
        <v>22</v>
      </c>
      <c r="K4" s="87" t="s">
        <v>1</v>
      </c>
      <c r="L4" s="87"/>
      <c r="M4" s="35" t="s">
        <v>22</v>
      </c>
    </row>
    <row r="5" spans="1:13">
      <c r="A5" s="61" t="s">
        <v>80</v>
      </c>
      <c r="B5" s="33">
        <v>328340</v>
      </c>
      <c r="C5" s="33"/>
      <c r="D5" s="34">
        <v>363.21</v>
      </c>
      <c r="E5" s="33">
        <v>139729</v>
      </c>
      <c r="F5" s="33"/>
      <c r="G5" s="34">
        <v>351.46</v>
      </c>
      <c r="H5" s="33">
        <v>81114</v>
      </c>
      <c r="I5" s="33"/>
      <c r="J5" s="34">
        <v>393.21</v>
      </c>
      <c r="K5" s="33">
        <v>16268</v>
      </c>
      <c r="L5" s="33"/>
      <c r="M5" s="34">
        <v>229.86</v>
      </c>
    </row>
    <row r="6" spans="1:13">
      <c r="A6" s="61" t="s">
        <v>81</v>
      </c>
      <c r="B6" s="33">
        <v>657192</v>
      </c>
      <c r="C6" s="6"/>
      <c r="D6" s="34">
        <v>718.72</v>
      </c>
      <c r="E6" s="33">
        <v>177745</v>
      </c>
      <c r="F6" s="6"/>
      <c r="G6" s="34">
        <v>698.16</v>
      </c>
      <c r="H6" s="33">
        <v>80105</v>
      </c>
      <c r="I6" s="6"/>
      <c r="J6" s="34">
        <v>686.28</v>
      </c>
      <c r="K6" s="33">
        <v>3077</v>
      </c>
      <c r="L6" s="6"/>
      <c r="M6" s="34">
        <v>783.86</v>
      </c>
    </row>
    <row r="7" spans="1:13">
      <c r="A7" s="61" t="s">
        <v>24</v>
      </c>
      <c r="B7" s="33">
        <v>495315</v>
      </c>
      <c r="C7" s="6"/>
      <c r="D7" s="34">
        <v>1265.42</v>
      </c>
      <c r="E7" s="33">
        <v>55217</v>
      </c>
      <c r="F7" s="6"/>
      <c r="G7" s="34">
        <v>1199.01</v>
      </c>
      <c r="H7" s="33">
        <v>24354</v>
      </c>
      <c r="I7" s="6"/>
      <c r="J7" s="34">
        <v>1185.44</v>
      </c>
      <c r="K7" s="33">
        <v>4</v>
      </c>
      <c r="L7" s="6"/>
      <c r="M7" s="34">
        <v>1314.52</v>
      </c>
    </row>
    <row r="8" spans="1:13">
      <c r="A8" s="61" t="s">
        <v>25</v>
      </c>
      <c r="B8" s="33">
        <v>282701</v>
      </c>
      <c r="C8" s="6"/>
      <c r="D8" s="34">
        <v>1690.97</v>
      </c>
      <c r="E8" s="33">
        <v>8846</v>
      </c>
      <c r="F8" s="6"/>
      <c r="G8" s="34">
        <v>1666.71</v>
      </c>
      <c r="H8" s="33">
        <v>3489</v>
      </c>
      <c r="I8" s="6"/>
      <c r="J8" s="34">
        <v>1685.01</v>
      </c>
      <c r="K8" s="33">
        <v>0</v>
      </c>
      <c r="L8" s="6"/>
      <c r="M8" s="34">
        <v>0</v>
      </c>
    </row>
    <row r="9" spans="1:13">
      <c r="A9" s="61" t="s">
        <v>26</v>
      </c>
      <c r="B9" s="33">
        <v>64301</v>
      </c>
      <c r="C9" s="6"/>
      <c r="D9" s="34">
        <v>2213.2800000000002</v>
      </c>
      <c r="E9" s="33">
        <v>1341</v>
      </c>
      <c r="F9" s="6"/>
      <c r="G9" s="34">
        <v>2191.13</v>
      </c>
      <c r="H9" s="33">
        <v>673</v>
      </c>
      <c r="I9" s="6"/>
      <c r="J9" s="34">
        <v>2190.7399999999998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14103</v>
      </c>
      <c r="C10" s="6"/>
      <c r="D10" s="34">
        <v>2613.0300000000002</v>
      </c>
      <c r="E10" s="33">
        <v>225</v>
      </c>
      <c r="F10" s="6"/>
      <c r="G10" s="34">
        <v>2601.54</v>
      </c>
      <c r="H10" s="33">
        <v>84</v>
      </c>
      <c r="I10" s="6"/>
      <c r="J10" s="34">
        <v>2614.39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8536</v>
      </c>
      <c r="C11" s="6"/>
      <c r="D11" s="34">
        <v>2862.86</v>
      </c>
      <c r="E11" s="33">
        <v>119</v>
      </c>
      <c r="F11" s="6"/>
      <c r="G11" s="34">
        <v>2853.98</v>
      </c>
      <c r="H11" s="33">
        <v>100</v>
      </c>
      <c r="I11" s="6"/>
      <c r="J11" s="34">
        <v>2841.07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4953</v>
      </c>
      <c r="C12" s="6"/>
      <c r="D12" s="34">
        <v>3112.01</v>
      </c>
      <c r="E12" s="33">
        <v>99</v>
      </c>
      <c r="F12" s="6"/>
      <c r="G12" s="34">
        <v>3114.01</v>
      </c>
      <c r="H12" s="33">
        <v>30</v>
      </c>
      <c r="I12" s="6"/>
      <c r="J12" s="34">
        <v>3131.85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2713</v>
      </c>
      <c r="C13" s="6"/>
      <c r="D13" s="34">
        <v>3363.03</v>
      </c>
      <c r="E13" s="33">
        <v>56</v>
      </c>
      <c r="F13" s="6"/>
      <c r="G13" s="34">
        <v>3348.34</v>
      </c>
      <c r="H13" s="33">
        <v>9</v>
      </c>
      <c r="I13" s="6"/>
      <c r="J13" s="34">
        <v>3328.95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1712</v>
      </c>
      <c r="C14" s="6"/>
      <c r="D14" s="34">
        <v>3621.02</v>
      </c>
      <c r="E14" s="33">
        <v>35</v>
      </c>
      <c r="F14" s="6"/>
      <c r="G14" s="34">
        <v>3632.15</v>
      </c>
      <c r="H14" s="33">
        <v>4</v>
      </c>
      <c r="I14" s="6"/>
      <c r="J14" s="34">
        <v>3607.03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1097</v>
      </c>
      <c r="C15" s="6"/>
      <c r="D15" s="34">
        <v>3867.78</v>
      </c>
      <c r="E15" s="33">
        <v>11</v>
      </c>
      <c r="F15" s="6"/>
      <c r="G15" s="34">
        <v>3839.62</v>
      </c>
      <c r="H15" s="33">
        <v>5</v>
      </c>
      <c r="I15" s="6"/>
      <c r="J15" s="34">
        <v>3909.75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732</v>
      </c>
      <c r="C16" s="6"/>
      <c r="D16" s="34">
        <v>4109.26</v>
      </c>
      <c r="E16" s="33">
        <v>2</v>
      </c>
      <c r="F16" s="6"/>
      <c r="G16" s="34">
        <v>4091.47</v>
      </c>
      <c r="H16" s="33">
        <v>0</v>
      </c>
      <c r="I16" s="6"/>
      <c r="J16" s="34">
        <v>0</v>
      </c>
      <c r="K16" s="33">
        <v>0</v>
      </c>
      <c r="L16" s="6"/>
      <c r="M16" s="34">
        <v>0</v>
      </c>
    </row>
    <row r="17" spans="1:16">
      <c r="A17" s="61" t="s">
        <v>90</v>
      </c>
      <c r="B17" s="33">
        <v>536</v>
      </c>
      <c r="C17" s="6"/>
      <c r="D17" s="34">
        <v>4363.12</v>
      </c>
      <c r="E17" s="33">
        <v>5</v>
      </c>
      <c r="F17" s="6"/>
      <c r="G17" s="34">
        <v>4371.49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6">
      <c r="A18" s="61" t="s">
        <v>91</v>
      </c>
      <c r="B18" s="33">
        <v>627</v>
      </c>
      <c r="C18" s="6"/>
      <c r="D18" s="34">
        <v>4621.32</v>
      </c>
      <c r="E18" s="33">
        <v>2</v>
      </c>
      <c r="F18" s="6"/>
      <c r="G18" s="34">
        <v>4648.8599999999997</v>
      </c>
      <c r="H18" s="33">
        <v>2</v>
      </c>
      <c r="I18" s="6"/>
      <c r="J18" s="34">
        <v>4627.5200000000004</v>
      </c>
      <c r="K18" s="33">
        <v>0</v>
      </c>
      <c r="L18" s="6"/>
      <c r="M18" s="34">
        <v>0</v>
      </c>
    </row>
    <row r="19" spans="1:16">
      <c r="A19" s="61" t="s">
        <v>92</v>
      </c>
      <c r="B19" s="33">
        <v>229</v>
      </c>
      <c r="C19" s="6"/>
      <c r="D19" s="34">
        <v>4863.54</v>
      </c>
      <c r="E19" s="33">
        <v>0</v>
      </c>
      <c r="F19" s="6"/>
      <c r="G19" s="34">
        <v>0</v>
      </c>
      <c r="H19" s="33">
        <v>2</v>
      </c>
      <c r="I19" s="6"/>
      <c r="J19" s="34">
        <v>4852.4399999999996</v>
      </c>
      <c r="K19" s="33">
        <v>0</v>
      </c>
      <c r="L19" s="6"/>
      <c r="M19" s="34">
        <v>0</v>
      </c>
    </row>
    <row r="20" spans="1:16">
      <c r="A20" s="61" t="s">
        <v>93</v>
      </c>
      <c r="B20" s="33">
        <v>109</v>
      </c>
      <c r="C20" s="6"/>
      <c r="D20" s="34">
        <v>5106.83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6">
      <c r="A21" s="61" t="s">
        <v>94</v>
      </c>
      <c r="B21" s="33">
        <v>54</v>
      </c>
      <c r="C21" s="6"/>
      <c r="D21" s="34">
        <v>5357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6">
      <c r="A22" s="61" t="s">
        <v>95</v>
      </c>
      <c r="B22" s="33">
        <v>45</v>
      </c>
      <c r="C22" s="6"/>
      <c r="D22" s="34">
        <v>6088.04</v>
      </c>
      <c r="E22" s="33">
        <v>1</v>
      </c>
      <c r="F22" s="6"/>
      <c r="G22" s="34">
        <v>6008.82</v>
      </c>
      <c r="H22" s="33">
        <v>2</v>
      </c>
      <c r="I22" s="6"/>
      <c r="J22" s="34">
        <v>8578.2900000000009</v>
      </c>
      <c r="K22" s="33">
        <v>0</v>
      </c>
      <c r="L22" s="6"/>
      <c r="M22" s="34">
        <v>0</v>
      </c>
    </row>
    <row r="23" spans="1:16" ht="15.6">
      <c r="A23" s="60" t="s">
        <v>11</v>
      </c>
      <c r="B23" s="55">
        <f>SUM(B5:B22)</f>
        <v>1863295</v>
      </c>
      <c r="C23" s="55"/>
      <c r="D23" s="56"/>
      <c r="E23" s="55">
        <f>SUM(E5:E22)</f>
        <v>383434</v>
      </c>
      <c r="F23" s="55"/>
      <c r="G23" s="56"/>
      <c r="H23" s="55">
        <f>SUM(H5:H22)</f>
        <v>189973</v>
      </c>
      <c r="I23" s="55"/>
      <c r="J23" s="58"/>
      <c r="K23" s="59">
        <f>SUM(K5:K22)</f>
        <v>19349</v>
      </c>
      <c r="L23" s="55"/>
      <c r="M23" s="56"/>
      <c r="P23" s="518"/>
    </row>
    <row r="26" spans="1:16">
      <c r="A26" s="556" t="s">
        <v>19</v>
      </c>
      <c r="B26" s="558" t="s">
        <v>5</v>
      </c>
      <c r="C26" s="559"/>
      <c r="D26" s="559"/>
      <c r="E26" s="558" t="s">
        <v>6</v>
      </c>
      <c r="F26" s="559"/>
      <c r="G26" s="559"/>
      <c r="H26" s="558" t="s">
        <v>20</v>
      </c>
      <c r="I26" s="559"/>
      <c r="J26" s="559"/>
      <c r="K26" s="558" t="s">
        <v>21</v>
      </c>
      <c r="L26" s="559"/>
      <c r="M26" s="559"/>
    </row>
    <row r="27" spans="1:16">
      <c r="A27" s="557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6">
      <c r="A28" s="14" t="s">
        <v>461</v>
      </c>
      <c r="B28" s="33">
        <v>31304</v>
      </c>
      <c r="C28" s="34">
        <v>1771440.31</v>
      </c>
      <c r="D28" s="34">
        <v>56.59</v>
      </c>
      <c r="E28" s="33">
        <v>8846</v>
      </c>
      <c r="F28" s="34">
        <v>549655.78</v>
      </c>
      <c r="G28" s="34">
        <v>62.14</v>
      </c>
      <c r="H28" s="33">
        <v>1384</v>
      </c>
      <c r="I28" s="34">
        <v>78084.990000000005</v>
      </c>
      <c r="J28" s="34">
        <v>56.42</v>
      </c>
      <c r="K28" s="33">
        <v>3528</v>
      </c>
      <c r="L28" s="34">
        <v>243373.28</v>
      </c>
      <c r="M28" s="34">
        <v>68.98</v>
      </c>
    </row>
    <row r="29" spans="1:16">
      <c r="A29" s="14" t="s">
        <v>462</v>
      </c>
      <c r="B29" s="33">
        <v>21818</v>
      </c>
      <c r="C29" s="34">
        <v>3074334.76</v>
      </c>
      <c r="D29" s="34">
        <v>140.91</v>
      </c>
      <c r="E29" s="33">
        <v>13853</v>
      </c>
      <c r="F29" s="34">
        <v>2215034.63</v>
      </c>
      <c r="G29" s="34">
        <v>159.9</v>
      </c>
      <c r="H29" s="33">
        <v>1091</v>
      </c>
      <c r="I29" s="34">
        <v>162123.62</v>
      </c>
      <c r="J29" s="34">
        <v>148.6</v>
      </c>
      <c r="K29" s="33">
        <v>4167</v>
      </c>
      <c r="L29" s="34">
        <v>611285.43000000005</v>
      </c>
      <c r="M29" s="34">
        <v>146.69999999999999</v>
      </c>
    </row>
    <row r="30" spans="1:16">
      <c r="A30" s="14" t="s">
        <v>463</v>
      </c>
      <c r="B30" s="33">
        <v>11045</v>
      </c>
      <c r="C30" s="34">
        <v>2755704.54</v>
      </c>
      <c r="D30" s="34">
        <v>249.5</v>
      </c>
      <c r="E30" s="33">
        <v>7999</v>
      </c>
      <c r="F30" s="34">
        <v>1970915.16</v>
      </c>
      <c r="G30" s="34">
        <v>246.4</v>
      </c>
      <c r="H30" s="33">
        <v>3423</v>
      </c>
      <c r="I30" s="34">
        <v>915145.96</v>
      </c>
      <c r="J30" s="34">
        <v>267.35000000000002</v>
      </c>
      <c r="K30" s="33">
        <v>1735</v>
      </c>
      <c r="L30" s="34">
        <v>424251.59</v>
      </c>
      <c r="M30" s="34">
        <v>244.53</v>
      </c>
    </row>
    <row r="31" spans="1:16">
      <c r="A31" s="14" t="s">
        <v>464</v>
      </c>
      <c r="B31" s="33">
        <v>100163</v>
      </c>
      <c r="C31" s="34">
        <v>36604100.82</v>
      </c>
      <c r="D31" s="34">
        <v>365.45</v>
      </c>
      <c r="E31" s="33">
        <v>50612</v>
      </c>
      <c r="F31" s="34">
        <v>18378951.170000002</v>
      </c>
      <c r="G31" s="34">
        <v>363.13</v>
      </c>
      <c r="H31" s="33">
        <v>38667</v>
      </c>
      <c r="I31" s="34">
        <v>13996618.619999999</v>
      </c>
      <c r="J31" s="34">
        <v>361.98</v>
      </c>
      <c r="K31" s="33">
        <v>6838</v>
      </c>
      <c r="L31" s="34">
        <v>2460433.4</v>
      </c>
      <c r="M31" s="34">
        <v>359.82</v>
      </c>
    </row>
    <row r="32" spans="1:16">
      <c r="A32" s="14" t="s">
        <v>465</v>
      </c>
      <c r="B32" s="33">
        <v>164010</v>
      </c>
      <c r="C32" s="34">
        <v>75049274.75</v>
      </c>
      <c r="D32" s="34">
        <v>457.59</v>
      </c>
      <c r="E32" s="33">
        <v>58419</v>
      </c>
      <c r="F32" s="34">
        <v>25994503.68</v>
      </c>
      <c r="G32" s="34">
        <v>444.97</v>
      </c>
      <c r="H32" s="33">
        <v>36549</v>
      </c>
      <c r="I32" s="34">
        <v>16742938.23</v>
      </c>
      <c r="J32" s="34">
        <v>458.1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184327</v>
      </c>
      <c r="C33" s="34">
        <v>100935681.41</v>
      </c>
      <c r="D33" s="34">
        <v>547.59</v>
      </c>
      <c r="E33" s="33">
        <v>64189</v>
      </c>
      <c r="F33" s="34">
        <v>35160650.18</v>
      </c>
      <c r="G33" s="34">
        <v>547.77</v>
      </c>
      <c r="H33" s="33">
        <v>27280</v>
      </c>
      <c r="I33" s="34">
        <v>14923588.25</v>
      </c>
      <c r="J33" s="34">
        <v>547.04999999999995</v>
      </c>
      <c r="K33" s="33">
        <v>8</v>
      </c>
      <c r="L33" s="34">
        <v>4480</v>
      </c>
      <c r="M33" s="34">
        <v>560</v>
      </c>
    </row>
    <row r="34" spans="1:13">
      <c r="A34" s="14" t="s">
        <v>467</v>
      </c>
      <c r="B34" s="33">
        <v>145116</v>
      </c>
      <c r="C34" s="34">
        <v>94298847.450000003</v>
      </c>
      <c r="D34" s="34">
        <v>649.82000000000005</v>
      </c>
      <c r="E34" s="33">
        <v>34123</v>
      </c>
      <c r="F34" s="34">
        <v>22045770.390000001</v>
      </c>
      <c r="G34" s="34">
        <v>646.07000000000005</v>
      </c>
      <c r="H34" s="33">
        <v>19225</v>
      </c>
      <c r="I34" s="34">
        <v>12447337.32</v>
      </c>
      <c r="J34" s="34">
        <v>647.46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120186</v>
      </c>
      <c r="C35" s="34">
        <v>89927019.819999993</v>
      </c>
      <c r="D35" s="34">
        <v>748.23</v>
      </c>
      <c r="E35" s="33">
        <v>29724</v>
      </c>
      <c r="F35" s="34">
        <v>22210202.969999999</v>
      </c>
      <c r="G35" s="34">
        <v>747.21</v>
      </c>
      <c r="H35" s="33">
        <v>17800</v>
      </c>
      <c r="I35" s="34">
        <v>13507912.699999999</v>
      </c>
      <c r="J35" s="34">
        <v>758.87</v>
      </c>
      <c r="K35" s="33">
        <v>2975</v>
      </c>
      <c r="L35" s="34">
        <v>2330333.17</v>
      </c>
      <c r="M35" s="34">
        <v>783.31</v>
      </c>
    </row>
    <row r="36" spans="1:13">
      <c r="A36" s="14" t="s">
        <v>469</v>
      </c>
      <c r="B36" s="33">
        <v>103533</v>
      </c>
      <c r="C36" s="34">
        <v>87911534.329999998</v>
      </c>
      <c r="D36" s="34">
        <v>849.12</v>
      </c>
      <c r="E36" s="33">
        <v>25524</v>
      </c>
      <c r="F36" s="34">
        <v>21661326.309999999</v>
      </c>
      <c r="G36" s="34">
        <v>848.67</v>
      </c>
      <c r="H36" s="33">
        <v>9022</v>
      </c>
      <c r="I36" s="34">
        <v>7649861.5999999996</v>
      </c>
      <c r="J36" s="34">
        <v>847.91</v>
      </c>
      <c r="K36" s="33">
        <v>92</v>
      </c>
      <c r="L36" s="34">
        <v>75788.88</v>
      </c>
      <c r="M36" s="34">
        <v>823.79</v>
      </c>
    </row>
    <row r="37" spans="1:13">
      <c r="A37" s="14" t="s">
        <v>470</v>
      </c>
      <c r="B37" s="33">
        <v>104030</v>
      </c>
      <c r="C37" s="34">
        <v>99261167.030000001</v>
      </c>
      <c r="D37" s="34">
        <v>954.16</v>
      </c>
      <c r="E37" s="33">
        <v>24185</v>
      </c>
      <c r="F37" s="34">
        <v>23017360.760000002</v>
      </c>
      <c r="G37" s="34">
        <v>951.72</v>
      </c>
      <c r="H37" s="33">
        <v>6778</v>
      </c>
      <c r="I37" s="34">
        <v>6445483.4400000004</v>
      </c>
      <c r="J37" s="34">
        <v>950.94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93898</v>
      </c>
      <c r="C38" s="34">
        <v>98340141.739999995</v>
      </c>
      <c r="D38" s="34">
        <v>1047.31</v>
      </c>
      <c r="E38" s="33">
        <v>17463</v>
      </c>
      <c r="F38" s="34">
        <v>18288109.600000001</v>
      </c>
      <c r="G38" s="34">
        <v>1047.25</v>
      </c>
      <c r="H38" s="33">
        <v>8314</v>
      </c>
      <c r="I38" s="34">
        <v>8539726.7400000002</v>
      </c>
      <c r="J38" s="34">
        <v>1027.1500000000001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83301</v>
      </c>
      <c r="C39" s="34">
        <v>95785110.010000005</v>
      </c>
      <c r="D39" s="34">
        <v>1149.8699999999999</v>
      </c>
      <c r="E39" s="33">
        <v>12874</v>
      </c>
      <c r="F39" s="34">
        <v>14774440.310000001</v>
      </c>
      <c r="G39" s="34">
        <v>1147.6199999999999</v>
      </c>
      <c r="H39" s="33">
        <v>5568</v>
      </c>
      <c r="I39" s="34">
        <v>6399171.6500000004</v>
      </c>
      <c r="J39" s="34">
        <v>1149.28</v>
      </c>
      <c r="K39" s="33">
        <v>1</v>
      </c>
      <c r="L39" s="34">
        <v>1143.3</v>
      </c>
      <c r="M39" s="34">
        <v>1143.3</v>
      </c>
    </row>
    <row r="40" spans="1:13">
      <c r="A40" s="14" t="s">
        <v>473</v>
      </c>
      <c r="B40" s="33">
        <v>90455</v>
      </c>
      <c r="C40" s="34">
        <v>113182442.61</v>
      </c>
      <c r="D40" s="34">
        <v>1251.26</v>
      </c>
      <c r="E40" s="33">
        <v>10173</v>
      </c>
      <c r="F40" s="34">
        <v>12670566.49</v>
      </c>
      <c r="G40" s="34">
        <v>1245.51</v>
      </c>
      <c r="H40" s="33">
        <v>4505</v>
      </c>
      <c r="I40" s="34">
        <v>5637263.7400000002</v>
      </c>
      <c r="J40" s="34">
        <v>1251.33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104466</v>
      </c>
      <c r="C41" s="34">
        <v>141511031.71000001</v>
      </c>
      <c r="D41" s="34">
        <v>1354.61</v>
      </c>
      <c r="E41" s="33">
        <v>7434</v>
      </c>
      <c r="F41" s="34">
        <v>10023569.359999999</v>
      </c>
      <c r="G41" s="34">
        <v>1348.34</v>
      </c>
      <c r="H41" s="33">
        <v>3373</v>
      </c>
      <c r="I41" s="34">
        <v>4554732.18</v>
      </c>
      <c r="J41" s="34">
        <v>1350.35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123195</v>
      </c>
      <c r="C42" s="34">
        <v>177964737.63999999</v>
      </c>
      <c r="D42" s="34">
        <v>1444.58</v>
      </c>
      <c r="E42" s="33">
        <v>7273</v>
      </c>
      <c r="F42" s="34">
        <v>10449294.640000001</v>
      </c>
      <c r="G42" s="34">
        <v>1436.72</v>
      </c>
      <c r="H42" s="33">
        <v>2594</v>
      </c>
      <c r="I42" s="34">
        <v>3739285.58</v>
      </c>
      <c r="J42" s="34">
        <v>1441.51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88696</v>
      </c>
      <c r="C43" s="34">
        <v>137390115.90000001</v>
      </c>
      <c r="D43" s="34">
        <v>1549</v>
      </c>
      <c r="E43" s="33">
        <v>3703</v>
      </c>
      <c r="F43" s="34">
        <v>5738406.8499999996</v>
      </c>
      <c r="G43" s="34">
        <v>1549.66</v>
      </c>
      <c r="H43" s="33">
        <v>1173</v>
      </c>
      <c r="I43" s="34">
        <v>1811518.94</v>
      </c>
      <c r="J43" s="34">
        <v>1544.35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75682</v>
      </c>
      <c r="C44" s="34">
        <v>124705150.17</v>
      </c>
      <c r="D44" s="34">
        <v>1647.75</v>
      </c>
      <c r="E44" s="33">
        <v>2136</v>
      </c>
      <c r="F44" s="34">
        <v>3517958.76</v>
      </c>
      <c r="G44" s="34">
        <v>1646.98</v>
      </c>
      <c r="H44" s="33">
        <v>878</v>
      </c>
      <c r="I44" s="34">
        <v>1446911.61</v>
      </c>
      <c r="J44" s="34">
        <v>1647.96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52040</v>
      </c>
      <c r="C45" s="34">
        <v>90912568.650000006</v>
      </c>
      <c r="D45" s="34">
        <v>1746.97</v>
      </c>
      <c r="E45" s="33">
        <v>1358</v>
      </c>
      <c r="F45" s="34">
        <v>2375496.77</v>
      </c>
      <c r="G45" s="34">
        <v>1749.26</v>
      </c>
      <c r="H45" s="33">
        <v>643</v>
      </c>
      <c r="I45" s="34">
        <v>1123726.9099999999</v>
      </c>
      <c r="J45" s="34">
        <v>1747.63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39911</v>
      </c>
      <c r="C46" s="34">
        <v>73714385.609999999</v>
      </c>
      <c r="D46" s="34">
        <v>1846.97</v>
      </c>
      <c r="E46" s="33">
        <v>967</v>
      </c>
      <c r="F46" s="34">
        <v>1784964.78</v>
      </c>
      <c r="G46" s="34">
        <v>1845.88</v>
      </c>
      <c r="H46" s="33">
        <v>495</v>
      </c>
      <c r="I46" s="34">
        <v>913057.45</v>
      </c>
      <c r="J46" s="34">
        <v>1844.56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26372</v>
      </c>
      <c r="C47" s="34">
        <v>51316834.780000001</v>
      </c>
      <c r="D47" s="34">
        <v>1945.88</v>
      </c>
      <c r="E47" s="33">
        <v>682</v>
      </c>
      <c r="F47" s="34">
        <v>1326848.54</v>
      </c>
      <c r="G47" s="34">
        <v>1945.53</v>
      </c>
      <c r="H47" s="33">
        <v>300</v>
      </c>
      <c r="I47" s="34">
        <v>583800.41</v>
      </c>
      <c r="J47" s="34">
        <v>1946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39221</v>
      </c>
      <c r="C48" s="34">
        <v>83011840.310000002</v>
      </c>
      <c r="D48" s="34">
        <v>2116.52</v>
      </c>
      <c r="E48" s="33">
        <v>920</v>
      </c>
      <c r="F48" s="34">
        <v>1943150.37</v>
      </c>
      <c r="G48" s="34">
        <v>2112.12</v>
      </c>
      <c r="H48" s="33">
        <v>460</v>
      </c>
      <c r="I48" s="34">
        <v>970760.9</v>
      </c>
      <c r="J48" s="34">
        <v>2110.35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25080</v>
      </c>
      <c r="C49" s="34">
        <v>59304047.890000001</v>
      </c>
      <c r="D49" s="34">
        <v>2364.6</v>
      </c>
      <c r="E49" s="33">
        <v>421</v>
      </c>
      <c r="F49" s="34">
        <v>995150.58</v>
      </c>
      <c r="G49" s="34">
        <v>2363.7800000000002</v>
      </c>
      <c r="H49" s="33">
        <v>213</v>
      </c>
      <c r="I49" s="34">
        <v>503605.83</v>
      </c>
      <c r="J49" s="34">
        <v>2364.35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14103</v>
      </c>
      <c r="C50" s="34">
        <v>36851511.020000003</v>
      </c>
      <c r="D50" s="34">
        <v>2613.0300000000002</v>
      </c>
      <c r="E50" s="33">
        <v>225</v>
      </c>
      <c r="F50" s="34">
        <v>585346.31000000006</v>
      </c>
      <c r="G50" s="34">
        <v>2601.54</v>
      </c>
      <c r="H50" s="33">
        <v>84</v>
      </c>
      <c r="I50" s="34">
        <v>219608.38</v>
      </c>
      <c r="J50" s="34">
        <v>2614.39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8536</v>
      </c>
      <c r="C51" s="34">
        <v>24437412.739999998</v>
      </c>
      <c r="D51" s="34">
        <v>2862.86</v>
      </c>
      <c r="E51" s="33">
        <v>119</v>
      </c>
      <c r="F51" s="34">
        <v>339624.1</v>
      </c>
      <c r="G51" s="34">
        <v>2853.98</v>
      </c>
      <c r="H51" s="33">
        <v>100</v>
      </c>
      <c r="I51" s="34">
        <v>284107.25</v>
      </c>
      <c r="J51" s="34">
        <v>2841.07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4953</v>
      </c>
      <c r="C52" s="34">
        <v>15413775.83</v>
      </c>
      <c r="D52" s="34">
        <v>3112.01</v>
      </c>
      <c r="E52" s="33">
        <v>99</v>
      </c>
      <c r="F52" s="34">
        <v>308287.12</v>
      </c>
      <c r="G52" s="34">
        <v>3114.01</v>
      </c>
      <c r="H52" s="33">
        <v>30</v>
      </c>
      <c r="I52" s="34">
        <v>93955.38</v>
      </c>
      <c r="J52" s="34">
        <v>3131.85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2713</v>
      </c>
      <c r="C53" s="34">
        <v>9123888.6899999995</v>
      </c>
      <c r="D53" s="34">
        <v>3363.03</v>
      </c>
      <c r="E53" s="33">
        <v>56</v>
      </c>
      <c r="F53" s="34">
        <v>187506.88</v>
      </c>
      <c r="G53" s="34">
        <v>3348.34</v>
      </c>
      <c r="H53" s="33">
        <v>9</v>
      </c>
      <c r="I53" s="34">
        <v>29960.59</v>
      </c>
      <c r="J53" s="34">
        <v>3328.95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1712</v>
      </c>
      <c r="C54" s="34">
        <v>6199182.4800000004</v>
      </c>
      <c r="D54" s="34">
        <v>3621.02</v>
      </c>
      <c r="E54" s="33">
        <v>35</v>
      </c>
      <c r="F54" s="34">
        <v>127125.38</v>
      </c>
      <c r="G54" s="34">
        <v>3632.15</v>
      </c>
      <c r="H54" s="33">
        <v>4</v>
      </c>
      <c r="I54" s="34">
        <v>14428.13</v>
      </c>
      <c r="J54" s="34">
        <v>3607.03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1097</v>
      </c>
      <c r="C55" s="34">
        <v>4242956.0599999996</v>
      </c>
      <c r="D55" s="34">
        <v>3867.78</v>
      </c>
      <c r="E55" s="33">
        <v>11</v>
      </c>
      <c r="F55" s="34">
        <v>42235.86</v>
      </c>
      <c r="G55" s="34">
        <v>3839.62</v>
      </c>
      <c r="H55" s="33">
        <v>5</v>
      </c>
      <c r="I55" s="34">
        <v>19548.77</v>
      </c>
      <c r="J55" s="34">
        <v>3909.75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732</v>
      </c>
      <c r="C56" s="34">
        <v>3007976.52</v>
      </c>
      <c r="D56" s="34">
        <v>4109.26</v>
      </c>
      <c r="E56" s="33">
        <v>2</v>
      </c>
      <c r="F56" s="34">
        <v>8182.93</v>
      </c>
      <c r="G56" s="34">
        <v>4091.47</v>
      </c>
      <c r="H56" s="33">
        <v>0</v>
      </c>
      <c r="I56" s="34">
        <v>0</v>
      </c>
      <c r="J56" s="34">
        <v>0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536</v>
      </c>
      <c r="C57" s="34">
        <v>2338629.69</v>
      </c>
      <c r="D57" s="34">
        <v>4363.12</v>
      </c>
      <c r="E57" s="33">
        <v>5</v>
      </c>
      <c r="F57" s="34">
        <v>21857.46</v>
      </c>
      <c r="G57" s="34">
        <v>4371.49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627</v>
      </c>
      <c r="C58" s="34">
        <v>2897568.18</v>
      </c>
      <c r="D58" s="34">
        <v>4621.32</v>
      </c>
      <c r="E58" s="33">
        <v>2</v>
      </c>
      <c r="F58" s="34">
        <v>9297.7099999999991</v>
      </c>
      <c r="G58" s="34">
        <v>4648.8599999999997</v>
      </c>
      <c r="H58" s="33">
        <v>2</v>
      </c>
      <c r="I58" s="34">
        <v>9255.0400000000009</v>
      </c>
      <c r="J58" s="34">
        <v>4627.5200000000004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229</v>
      </c>
      <c r="C59" s="34">
        <v>1113749.54</v>
      </c>
      <c r="D59" s="34">
        <v>4863.54</v>
      </c>
      <c r="E59" s="33">
        <v>0</v>
      </c>
      <c r="F59" s="34">
        <v>0</v>
      </c>
      <c r="G59" s="34">
        <v>0</v>
      </c>
      <c r="H59" s="33">
        <v>2</v>
      </c>
      <c r="I59" s="34">
        <v>9704.8700000000008</v>
      </c>
      <c r="J59" s="34">
        <v>4852.4399999999996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109</v>
      </c>
      <c r="C60" s="34">
        <v>556644.05000000005</v>
      </c>
      <c r="D60" s="34">
        <v>5106.83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54</v>
      </c>
      <c r="C61" s="34">
        <v>289277.74</v>
      </c>
      <c r="D61" s="34">
        <v>5357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45</v>
      </c>
      <c r="C62" s="34">
        <v>273961.65999999997</v>
      </c>
      <c r="D62" s="34">
        <v>6088.04</v>
      </c>
      <c r="E62" s="33">
        <v>1</v>
      </c>
      <c r="F62" s="34">
        <v>6008.82</v>
      </c>
      <c r="G62" s="34">
        <v>6008.82</v>
      </c>
      <c r="H62" s="33">
        <v>2</v>
      </c>
      <c r="I62" s="34">
        <v>17156.57</v>
      </c>
      <c r="J62" s="34">
        <v>8578.2900000000009</v>
      </c>
      <c r="K62" s="33">
        <v>0</v>
      </c>
      <c r="L62" s="34">
        <v>0</v>
      </c>
      <c r="M62" s="34">
        <v>0</v>
      </c>
    </row>
    <row r="63" spans="1:13" ht="15.6">
      <c r="A63" s="60" t="s">
        <v>11</v>
      </c>
      <c r="B63" s="55">
        <f>SUM(B28:B62)</f>
        <v>1863295</v>
      </c>
      <c r="C63" s="56">
        <f>SUM(C28:C62)</f>
        <v>1945474046.4400003</v>
      </c>
      <c r="D63" s="55"/>
      <c r="E63" s="55">
        <f>SUM(E28:E62)</f>
        <v>383434</v>
      </c>
      <c r="F63" s="56">
        <f>SUM(F28:F62)</f>
        <v>258732971.18999997</v>
      </c>
      <c r="G63" s="55"/>
      <c r="H63" s="55">
        <f>SUM(H28:H62)</f>
        <v>189973</v>
      </c>
      <c r="I63" s="56">
        <f>SUM(I28:I62)</f>
        <v>123790381.64999998</v>
      </c>
      <c r="J63" s="55"/>
      <c r="K63" s="55">
        <f>SUM(K28:K62)</f>
        <v>19349</v>
      </c>
      <c r="L63" s="56">
        <f>SUM(L28:L62)</f>
        <v>6156546.6299999999</v>
      </c>
      <c r="M63" s="55"/>
    </row>
    <row r="66" spans="2:3">
      <c r="B66" s="316"/>
      <c r="C66" s="519"/>
    </row>
    <row r="67" spans="2:3">
      <c r="B67" s="316"/>
      <c r="C67" s="519"/>
    </row>
    <row r="68" spans="2:3">
      <c r="B68" s="316"/>
      <c r="C68" s="318"/>
    </row>
    <row r="69" spans="2:3">
      <c r="B69" s="316"/>
      <c r="C69" s="31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74"/>
  <sheetViews>
    <sheetView topLeftCell="A41" workbookViewId="0">
      <selection activeCell="A68" sqref="A68:Q68"/>
    </sheetView>
  </sheetViews>
  <sheetFormatPr defaultColWidth="9.109375" defaultRowHeight="14.4"/>
  <cols>
    <col min="1" max="1" width="14" style="113" customWidth="1"/>
    <col min="2" max="2" width="11.6640625" style="113" bestFit="1" customWidth="1"/>
    <col min="3" max="3" width="17.5546875" style="113" bestFit="1" customWidth="1"/>
    <col min="4" max="4" width="9.33203125" style="113" bestFit="1" customWidth="1"/>
    <col min="5" max="5" width="9.6640625" style="113" bestFit="1" customWidth="1"/>
    <col min="6" max="6" width="10.109375" style="113" customWidth="1"/>
    <col min="7" max="7" width="15.6640625" style="113" bestFit="1" customWidth="1"/>
    <col min="8" max="8" width="8.44140625" style="113" bestFit="1" customWidth="1"/>
    <col min="9" max="9" width="9.6640625" style="113" bestFit="1" customWidth="1"/>
    <col min="10" max="10" width="10.5546875" style="113" customWidth="1"/>
    <col min="11" max="11" width="15.6640625" style="113" bestFit="1" customWidth="1"/>
    <col min="12" max="12" width="8.44140625" style="113" bestFit="1" customWidth="1"/>
    <col min="13" max="13" width="9.6640625" style="113" bestFit="1" customWidth="1"/>
    <col min="14" max="14" width="10.109375" style="113" customWidth="1"/>
    <col min="15" max="15" width="13.44140625" style="113" bestFit="1" customWidth="1"/>
    <col min="16" max="16" width="8.33203125" style="113" bestFit="1" customWidth="1"/>
    <col min="17" max="17" width="10.6640625" style="113" customWidth="1"/>
    <col min="18" max="19" width="9.109375" style="113"/>
    <col min="20" max="20" width="15.44140625" style="113" bestFit="1" customWidth="1"/>
    <col min="21" max="16384" width="9.109375" style="113"/>
  </cols>
  <sheetData>
    <row r="1" spans="1:17" ht="15.6">
      <c r="A1" s="560" t="s">
        <v>706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2" spans="1:17" ht="16.2" thickBot="1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122"/>
    </row>
    <row r="3" spans="1:17">
      <c r="A3" s="572" t="s">
        <v>19</v>
      </c>
      <c r="B3" s="568" t="s">
        <v>5</v>
      </c>
      <c r="C3" s="569"/>
      <c r="D3" s="569"/>
      <c r="E3" s="571"/>
      <c r="F3" s="568" t="s">
        <v>6</v>
      </c>
      <c r="G3" s="569"/>
      <c r="H3" s="569"/>
      <c r="I3" s="571"/>
      <c r="J3" s="568" t="s">
        <v>20</v>
      </c>
      <c r="K3" s="569"/>
      <c r="L3" s="569"/>
      <c r="M3" s="571"/>
      <c r="N3" s="568" t="s">
        <v>21</v>
      </c>
      <c r="O3" s="569"/>
      <c r="P3" s="569"/>
      <c r="Q3" s="570"/>
    </row>
    <row r="4" spans="1:17" ht="15" thickBot="1">
      <c r="A4" s="573"/>
      <c r="B4" s="202" t="s">
        <v>1</v>
      </c>
      <c r="C4" s="203" t="s">
        <v>51</v>
      </c>
      <c r="D4" s="203" t="s">
        <v>22</v>
      </c>
      <c r="E4" s="203" t="s">
        <v>442</v>
      </c>
      <c r="F4" s="202" t="s">
        <v>1</v>
      </c>
      <c r="G4" s="203" t="s">
        <v>51</v>
      </c>
      <c r="H4" s="203" t="s">
        <v>22</v>
      </c>
      <c r="I4" s="203" t="s">
        <v>442</v>
      </c>
      <c r="J4" s="202" t="s">
        <v>1</v>
      </c>
      <c r="K4" s="203" t="s">
        <v>51</v>
      </c>
      <c r="L4" s="203" t="s">
        <v>22</v>
      </c>
      <c r="M4" s="203" t="s">
        <v>442</v>
      </c>
      <c r="N4" s="202" t="s">
        <v>1</v>
      </c>
      <c r="O4" s="203" t="s">
        <v>51</v>
      </c>
      <c r="P4" s="203" t="s">
        <v>22</v>
      </c>
      <c r="Q4" s="204" t="s">
        <v>442</v>
      </c>
    </row>
    <row r="5" spans="1:17">
      <c r="A5" s="197" t="s">
        <v>461</v>
      </c>
      <c r="B5" s="198">
        <v>31304</v>
      </c>
      <c r="C5" s="199">
        <v>1771440.31</v>
      </c>
      <c r="D5" s="199">
        <v>56.59</v>
      </c>
      <c r="E5" s="199">
        <v>56.84</v>
      </c>
      <c r="F5" s="198">
        <v>8846</v>
      </c>
      <c r="G5" s="199">
        <v>549655.78</v>
      </c>
      <c r="H5" s="199">
        <v>62.14</v>
      </c>
      <c r="I5" s="199">
        <v>63.96</v>
      </c>
      <c r="J5" s="198">
        <v>1384</v>
      </c>
      <c r="K5" s="199">
        <v>78084.990000000005</v>
      </c>
      <c r="L5" s="199">
        <v>56.42</v>
      </c>
      <c r="M5" s="199">
        <v>56.84</v>
      </c>
      <c r="N5" s="198">
        <v>3528</v>
      </c>
      <c r="O5" s="199">
        <v>243373.28</v>
      </c>
      <c r="P5" s="200">
        <v>68.98</v>
      </c>
      <c r="Q5" s="201">
        <v>69.180000000000007</v>
      </c>
    </row>
    <row r="6" spans="1:17">
      <c r="A6" s="190" t="s">
        <v>462</v>
      </c>
      <c r="B6" s="125">
        <v>21818</v>
      </c>
      <c r="C6" s="126">
        <v>3074334.76</v>
      </c>
      <c r="D6" s="126">
        <v>140.91</v>
      </c>
      <c r="E6" s="126">
        <v>135.91999999999999</v>
      </c>
      <c r="F6" s="125">
        <v>13853</v>
      </c>
      <c r="G6" s="126">
        <v>2215034.63</v>
      </c>
      <c r="H6" s="126">
        <v>159.9</v>
      </c>
      <c r="I6" s="126">
        <v>172.8</v>
      </c>
      <c r="J6" s="125">
        <v>1091</v>
      </c>
      <c r="K6" s="126">
        <v>162123.62</v>
      </c>
      <c r="L6" s="126">
        <v>148.6</v>
      </c>
      <c r="M6" s="126">
        <v>148.18</v>
      </c>
      <c r="N6" s="125">
        <v>4167</v>
      </c>
      <c r="O6" s="126">
        <v>611285.43000000005</v>
      </c>
      <c r="P6" s="124">
        <v>146.69999999999999</v>
      </c>
      <c r="Q6" s="191">
        <v>149.08000000000001</v>
      </c>
    </row>
    <row r="7" spans="1:17">
      <c r="A7" s="190" t="s">
        <v>463</v>
      </c>
      <c r="B7" s="125">
        <v>11045</v>
      </c>
      <c r="C7" s="126">
        <v>2755704.54</v>
      </c>
      <c r="D7" s="126">
        <v>249.5</v>
      </c>
      <c r="E7" s="126">
        <v>249.25</v>
      </c>
      <c r="F7" s="125">
        <v>7999</v>
      </c>
      <c r="G7" s="126">
        <v>1970915.16</v>
      </c>
      <c r="H7" s="126">
        <v>246.4</v>
      </c>
      <c r="I7" s="126">
        <v>243.06</v>
      </c>
      <c r="J7" s="125">
        <v>3423</v>
      </c>
      <c r="K7" s="126">
        <v>915145.96</v>
      </c>
      <c r="L7" s="126">
        <v>267.35000000000002</v>
      </c>
      <c r="M7" s="126">
        <v>275.68</v>
      </c>
      <c r="N7" s="125">
        <v>1735</v>
      </c>
      <c r="O7" s="126">
        <v>424251.59</v>
      </c>
      <c r="P7" s="124">
        <v>244.53</v>
      </c>
      <c r="Q7" s="191">
        <v>242.49</v>
      </c>
    </row>
    <row r="8" spans="1:17">
      <c r="A8" s="190" t="s">
        <v>464</v>
      </c>
      <c r="B8" s="125">
        <v>100163</v>
      </c>
      <c r="C8" s="126">
        <v>36604100.82</v>
      </c>
      <c r="D8" s="126">
        <v>365.45</v>
      </c>
      <c r="E8" s="126">
        <v>360</v>
      </c>
      <c r="F8" s="125">
        <v>50612</v>
      </c>
      <c r="G8" s="126">
        <v>18378951.170000002</v>
      </c>
      <c r="H8" s="126">
        <v>363.13</v>
      </c>
      <c r="I8" s="126">
        <v>364.22</v>
      </c>
      <c r="J8" s="125">
        <v>38667</v>
      </c>
      <c r="K8" s="126">
        <v>13996618.619999999</v>
      </c>
      <c r="L8" s="126">
        <v>361.98</v>
      </c>
      <c r="M8" s="126">
        <v>360</v>
      </c>
      <c r="N8" s="125">
        <v>6838</v>
      </c>
      <c r="O8" s="126">
        <v>2460433.4</v>
      </c>
      <c r="P8" s="124">
        <v>359.82</v>
      </c>
      <c r="Q8" s="191">
        <v>360</v>
      </c>
    </row>
    <row r="9" spans="1:17">
      <c r="A9" s="190" t="s">
        <v>465</v>
      </c>
      <c r="B9" s="125">
        <v>164010</v>
      </c>
      <c r="C9" s="126">
        <v>75049274.75</v>
      </c>
      <c r="D9" s="126">
        <v>457.59</v>
      </c>
      <c r="E9" s="126">
        <v>459.39</v>
      </c>
      <c r="F9" s="125">
        <v>58419</v>
      </c>
      <c r="G9" s="126">
        <v>25994503.68</v>
      </c>
      <c r="H9" s="126">
        <v>444.97</v>
      </c>
      <c r="I9" s="126">
        <v>434.9</v>
      </c>
      <c r="J9" s="125">
        <v>36549</v>
      </c>
      <c r="K9" s="126">
        <v>16742938.23</v>
      </c>
      <c r="L9" s="126">
        <v>458.1</v>
      </c>
      <c r="M9" s="126">
        <v>465.95</v>
      </c>
      <c r="N9" s="125">
        <v>0</v>
      </c>
      <c r="O9" s="126">
        <v>0</v>
      </c>
      <c r="P9" s="124">
        <v>0</v>
      </c>
      <c r="Q9" s="191" t="s">
        <v>439</v>
      </c>
    </row>
    <row r="10" spans="1:17">
      <c r="A10" s="190" t="s">
        <v>466</v>
      </c>
      <c r="B10" s="125">
        <v>184327</v>
      </c>
      <c r="C10" s="126">
        <v>100935681.41</v>
      </c>
      <c r="D10" s="126">
        <v>547.59</v>
      </c>
      <c r="E10" s="126">
        <v>546.44000000000005</v>
      </c>
      <c r="F10" s="125">
        <v>64189</v>
      </c>
      <c r="G10" s="126">
        <v>35160650.18</v>
      </c>
      <c r="H10" s="126">
        <v>547.77</v>
      </c>
      <c r="I10" s="126">
        <v>542.87</v>
      </c>
      <c r="J10" s="125">
        <v>27280</v>
      </c>
      <c r="K10" s="126">
        <v>14923588.25</v>
      </c>
      <c r="L10" s="126">
        <v>547.04999999999995</v>
      </c>
      <c r="M10" s="126">
        <v>545.02</v>
      </c>
      <c r="N10" s="125">
        <v>8</v>
      </c>
      <c r="O10" s="126">
        <v>4480</v>
      </c>
      <c r="P10" s="124">
        <v>560</v>
      </c>
      <c r="Q10" s="191">
        <v>560</v>
      </c>
    </row>
    <row r="11" spans="1:17">
      <c r="A11" s="190" t="s">
        <v>467</v>
      </c>
      <c r="B11" s="125">
        <v>145116</v>
      </c>
      <c r="C11" s="126">
        <v>94298847.450000003</v>
      </c>
      <c r="D11" s="126">
        <v>649.82000000000005</v>
      </c>
      <c r="E11" s="126">
        <v>649.73</v>
      </c>
      <c r="F11" s="125">
        <v>34123</v>
      </c>
      <c r="G11" s="126">
        <v>22045770.390000001</v>
      </c>
      <c r="H11" s="126">
        <v>646.07000000000005</v>
      </c>
      <c r="I11" s="126">
        <v>645.29</v>
      </c>
      <c r="J11" s="125">
        <v>19225</v>
      </c>
      <c r="K11" s="126">
        <v>12447337.32</v>
      </c>
      <c r="L11" s="126">
        <v>647.46</v>
      </c>
      <c r="M11" s="126">
        <v>645.11</v>
      </c>
      <c r="N11" s="125">
        <v>2</v>
      </c>
      <c r="O11" s="126">
        <v>1342.8</v>
      </c>
      <c r="P11" s="124">
        <v>671.4</v>
      </c>
      <c r="Q11" s="191">
        <v>671.4</v>
      </c>
    </row>
    <row r="12" spans="1:17">
      <c r="A12" s="190" t="s">
        <v>468</v>
      </c>
      <c r="B12" s="125">
        <v>120186</v>
      </c>
      <c r="C12" s="126">
        <v>89927019.819999993</v>
      </c>
      <c r="D12" s="126">
        <v>748.23</v>
      </c>
      <c r="E12" s="126">
        <v>747.51</v>
      </c>
      <c r="F12" s="125">
        <v>29724</v>
      </c>
      <c r="G12" s="126">
        <v>22210202.969999999</v>
      </c>
      <c r="H12" s="126">
        <v>747.21</v>
      </c>
      <c r="I12" s="126">
        <v>745.94</v>
      </c>
      <c r="J12" s="125">
        <v>17800</v>
      </c>
      <c r="K12" s="126">
        <v>13507912.699999999</v>
      </c>
      <c r="L12" s="126">
        <v>758.87</v>
      </c>
      <c r="M12" s="126">
        <v>770.31</v>
      </c>
      <c r="N12" s="125">
        <v>2975</v>
      </c>
      <c r="O12" s="126">
        <v>2330333.17</v>
      </c>
      <c r="P12" s="124">
        <v>783.31</v>
      </c>
      <c r="Q12" s="191">
        <v>783.3</v>
      </c>
    </row>
    <row r="13" spans="1:17">
      <c r="A13" s="190" t="s">
        <v>469</v>
      </c>
      <c r="B13" s="125">
        <v>103533</v>
      </c>
      <c r="C13" s="126">
        <v>87911534.329999998</v>
      </c>
      <c r="D13" s="126">
        <v>849.12</v>
      </c>
      <c r="E13" s="126">
        <v>848.4</v>
      </c>
      <c r="F13" s="125">
        <v>25524</v>
      </c>
      <c r="G13" s="126">
        <v>21661326.309999999</v>
      </c>
      <c r="H13" s="126">
        <v>848.67</v>
      </c>
      <c r="I13" s="126">
        <v>847.61</v>
      </c>
      <c r="J13" s="125">
        <v>9022</v>
      </c>
      <c r="K13" s="126">
        <v>7649861.5999999996</v>
      </c>
      <c r="L13" s="126">
        <v>847.91</v>
      </c>
      <c r="M13" s="126">
        <v>845.7</v>
      </c>
      <c r="N13" s="125">
        <v>92</v>
      </c>
      <c r="O13" s="126">
        <v>75788.88</v>
      </c>
      <c r="P13" s="124">
        <v>823.79</v>
      </c>
      <c r="Q13" s="191">
        <v>822.5</v>
      </c>
    </row>
    <row r="14" spans="1:17">
      <c r="A14" s="190" t="s">
        <v>470</v>
      </c>
      <c r="B14" s="125">
        <v>104030</v>
      </c>
      <c r="C14" s="126">
        <v>99261167.030000001</v>
      </c>
      <c r="D14" s="126">
        <v>954.16</v>
      </c>
      <c r="E14" s="126">
        <v>956.5</v>
      </c>
      <c r="F14" s="125">
        <v>24185</v>
      </c>
      <c r="G14" s="126">
        <v>23017360.760000002</v>
      </c>
      <c r="H14" s="126">
        <v>951.72</v>
      </c>
      <c r="I14" s="126">
        <v>951.2</v>
      </c>
      <c r="J14" s="125">
        <v>6778</v>
      </c>
      <c r="K14" s="126">
        <v>6445483.4400000004</v>
      </c>
      <c r="L14" s="126">
        <v>950.94</v>
      </c>
      <c r="M14" s="126">
        <v>951.79</v>
      </c>
      <c r="N14" s="125">
        <v>0</v>
      </c>
      <c r="O14" s="126">
        <v>0</v>
      </c>
      <c r="P14" s="124">
        <v>0</v>
      </c>
      <c r="Q14" s="191" t="s">
        <v>439</v>
      </c>
    </row>
    <row r="15" spans="1:17">
      <c r="A15" s="190" t="s">
        <v>448</v>
      </c>
      <c r="B15" s="125">
        <v>495315</v>
      </c>
      <c r="C15" s="126">
        <v>626783463.71000004</v>
      </c>
      <c r="D15" s="126">
        <v>1265.42</v>
      </c>
      <c r="E15" s="126">
        <v>1278.03</v>
      </c>
      <c r="F15" s="125">
        <v>55217</v>
      </c>
      <c r="G15" s="126">
        <v>66205980.399999999</v>
      </c>
      <c r="H15" s="126">
        <v>1199.01</v>
      </c>
      <c r="I15" s="126">
        <v>1176.1400000000001</v>
      </c>
      <c r="J15" s="125">
        <v>24354</v>
      </c>
      <c r="K15" s="126">
        <v>28870179.890000001</v>
      </c>
      <c r="L15" s="126">
        <v>1185.44</v>
      </c>
      <c r="M15" s="126">
        <v>1159.25</v>
      </c>
      <c r="N15" s="125">
        <v>4</v>
      </c>
      <c r="O15" s="126">
        <v>5258.08</v>
      </c>
      <c r="P15" s="124">
        <v>1314.52</v>
      </c>
      <c r="Q15" s="191">
        <v>1330.04</v>
      </c>
    </row>
    <row r="16" spans="1:17">
      <c r="A16" s="190" t="s">
        <v>449</v>
      </c>
      <c r="B16" s="125">
        <v>282701</v>
      </c>
      <c r="C16" s="126">
        <v>478039055.11000001</v>
      </c>
      <c r="D16" s="126">
        <v>1690.97</v>
      </c>
      <c r="E16" s="126">
        <v>1666.04</v>
      </c>
      <c r="F16" s="125">
        <v>8846</v>
      </c>
      <c r="G16" s="126">
        <v>14743675.699999999</v>
      </c>
      <c r="H16" s="126">
        <v>1666.71</v>
      </c>
      <c r="I16" s="126">
        <v>1631.33</v>
      </c>
      <c r="J16" s="125">
        <v>3489</v>
      </c>
      <c r="K16" s="126">
        <v>5879015.3200000003</v>
      </c>
      <c r="L16" s="126">
        <v>1685.01</v>
      </c>
      <c r="M16" s="126">
        <v>1662.38</v>
      </c>
      <c r="N16" s="125">
        <v>0</v>
      </c>
      <c r="O16" s="126">
        <v>0</v>
      </c>
      <c r="P16" s="124">
        <v>0</v>
      </c>
      <c r="Q16" s="191" t="s">
        <v>439</v>
      </c>
    </row>
    <row r="17" spans="1:20">
      <c r="A17" s="190" t="s">
        <v>450</v>
      </c>
      <c r="B17" s="125">
        <v>64301</v>
      </c>
      <c r="C17" s="126">
        <v>142315888.19999999</v>
      </c>
      <c r="D17" s="126">
        <v>2213.2800000000002</v>
      </c>
      <c r="E17" s="126">
        <v>2197.59</v>
      </c>
      <c r="F17" s="125">
        <v>1341</v>
      </c>
      <c r="G17" s="126">
        <v>2938300.95</v>
      </c>
      <c r="H17" s="126">
        <v>2191.13</v>
      </c>
      <c r="I17" s="126">
        <v>2168.12</v>
      </c>
      <c r="J17" s="125">
        <v>673</v>
      </c>
      <c r="K17" s="126">
        <v>1474366.73</v>
      </c>
      <c r="L17" s="126">
        <v>2190.7399999999998</v>
      </c>
      <c r="M17" s="126">
        <v>2165.38</v>
      </c>
      <c r="N17" s="125">
        <v>0</v>
      </c>
      <c r="O17" s="126">
        <v>0</v>
      </c>
      <c r="P17" s="124">
        <v>0</v>
      </c>
      <c r="Q17" s="191" t="s">
        <v>439</v>
      </c>
    </row>
    <row r="18" spans="1:20">
      <c r="A18" s="190" t="s">
        <v>497</v>
      </c>
      <c r="B18" s="125">
        <v>22639</v>
      </c>
      <c r="C18" s="126">
        <v>61288923.759999998</v>
      </c>
      <c r="D18" s="126">
        <v>2707.23</v>
      </c>
      <c r="E18" s="126">
        <v>2692.29</v>
      </c>
      <c r="F18" s="125">
        <v>344</v>
      </c>
      <c r="G18" s="126">
        <v>924970.41</v>
      </c>
      <c r="H18" s="126">
        <v>2688.87</v>
      </c>
      <c r="I18" s="126">
        <v>2662.49</v>
      </c>
      <c r="J18" s="125">
        <v>184</v>
      </c>
      <c r="K18" s="126">
        <v>503715.63</v>
      </c>
      <c r="L18" s="126">
        <v>2737.58</v>
      </c>
      <c r="M18" s="126">
        <v>2766.01</v>
      </c>
      <c r="N18" s="125">
        <v>0</v>
      </c>
      <c r="O18" s="126">
        <v>0</v>
      </c>
      <c r="P18" s="124">
        <v>0</v>
      </c>
      <c r="Q18" s="191" t="s">
        <v>439</v>
      </c>
    </row>
    <row r="19" spans="1:20">
      <c r="A19" s="190" t="s">
        <v>498</v>
      </c>
      <c r="B19" s="125">
        <v>7666</v>
      </c>
      <c r="C19" s="126">
        <v>24537664.52</v>
      </c>
      <c r="D19" s="126">
        <v>3200.84</v>
      </c>
      <c r="E19" s="126">
        <v>3179.28</v>
      </c>
      <c r="F19" s="125">
        <v>155</v>
      </c>
      <c r="G19" s="126">
        <v>495794</v>
      </c>
      <c r="H19" s="126">
        <v>3198.67</v>
      </c>
      <c r="I19" s="126">
        <v>3173.15</v>
      </c>
      <c r="J19" s="125">
        <v>39</v>
      </c>
      <c r="K19" s="126">
        <v>123915.97</v>
      </c>
      <c r="L19" s="126">
        <v>3177.33</v>
      </c>
      <c r="M19" s="126">
        <v>3176.64</v>
      </c>
      <c r="N19" s="125">
        <v>0</v>
      </c>
      <c r="O19" s="126">
        <v>0</v>
      </c>
      <c r="P19" s="124">
        <v>0</v>
      </c>
      <c r="Q19" s="191" t="s">
        <v>439</v>
      </c>
    </row>
    <row r="20" spans="1:20">
      <c r="A20" s="190" t="s">
        <v>499</v>
      </c>
      <c r="B20" s="125">
        <v>2809</v>
      </c>
      <c r="C20" s="126">
        <v>10442138.539999999</v>
      </c>
      <c r="D20" s="126">
        <v>3717.39</v>
      </c>
      <c r="E20" s="126">
        <v>3703.82</v>
      </c>
      <c r="F20" s="125">
        <v>46</v>
      </c>
      <c r="G20" s="126">
        <v>169361.24</v>
      </c>
      <c r="H20" s="126">
        <v>3681.77</v>
      </c>
      <c r="I20" s="126">
        <v>3695.34</v>
      </c>
      <c r="J20" s="125">
        <v>9</v>
      </c>
      <c r="K20" s="126">
        <v>33976.9</v>
      </c>
      <c r="L20" s="126">
        <v>3775.21</v>
      </c>
      <c r="M20" s="126">
        <v>3775.34</v>
      </c>
      <c r="N20" s="125">
        <v>0</v>
      </c>
      <c r="O20" s="126">
        <v>0</v>
      </c>
      <c r="P20" s="124">
        <v>0</v>
      </c>
      <c r="Q20" s="191" t="s">
        <v>439</v>
      </c>
    </row>
    <row r="21" spans="1:20" ht="15" thickBot="1">
      <c r="A21" s="192" t="s">
        <v>500</v>
      </c>
      <c r="B21" s="193">
        <v>2332</v>
      </c>
      <c r="C21" s="194">
        <v>10477807.380000001</v>
      </c>
      <c r="D21" s="194">
        <v>4493.0600000000004</v>
      </c>
      <c r="E21" s="194">
        <v>4436.25</v>
      </c>
      <c r="F21" s="193">
        <v>11</v>
      </c>
      <c r="G21" s="194">
        <v>50517.46</v>
      </c>
      <c r="H21" s="194">
        <v>4592.5</v>
      </c>
      <c r="I21" s="194">
        <v>4435.34</v>
      </c>
      <c r="J21" s="193">
        <v>6</v>
      </c>
      <c r="K21" s="194">
        <v>36116.480000000003</v>
      </c>
      <c r="L21" s="194">
        <v>6019.41</v>
      </c>
      <c r="M21" s="194">
        <v>4852.4399999999996</v>
      </c>
      <c r="N21" s="193">
        <v>0</v>
      </c>
      <c r="O21" s="194">
        <v>0</v>
      </c>
      <c r="P21" s="195">
        <v>0</v>
      </c>
      <c r="Q21" s="196" t="s">
        <v>439</v>
      </c>
      <c r="S21" s="518"/>
    </row>
    <row r="22" spans="1:20" ht="16.2" thickBot="1">
      <c r="A22" s="338" t="s">
        <v>538</v>
      </c>
      <c r="B22" s="339">
        <v>1863295</v>
      </c>
      <c r="C22" s="340">
        <v>1945474046.4400001</v>
      </c>
      <c r="D22" s="340">
        <v>1044.0999999999999</v>
      </c>
      <c r="E22" s="340">
        <v>954.52</v>
      </c>
      <c r="F22" s="339">
        <v>383434</v>
      </c>
      <c r="G22" s="340">
        <v>258732971.19</v>
      </c>
      <c r="H22" s="340">
        <v>674.78</v>
      </c>
      <c r="I22" s="340">
        <v>577</v>
      </c>
      <c r="J22" s="339">
        <v>189973</v>
      </c>
      <c r="K22" s="340">
        <v>123790381.65000001</v>
      </c>
      <c r="L22" s="340">
        <v>651.62</v>
      </c>
      <c r="M22" s="340">
        <v>545.69000000000005</v>
      </c>
      <c r="N22" s="339">
        <v>19349</v>
      </c>
      <c r="O22" s="340">
        <v>6156546.6299999999</v>
      </c>
      <c r="P22" s="341">
        <v>318.18</v>
      </c>
      <c r="Q22" s="395">
        <v>360</v>
      </c>
      <c r="S22" s="518"/>
      <c r="T22" s="519"/>
    </row>
    <row r="23" spans="1:20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</row>
    <row r="24" spans="1:20" ht="15.6">
      <c r="A24" s="560" t="s">
        <v>704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</row>
    <row r="25" spans="1:20" ht="16.2" thickBo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2"/>
    </row>
    <row r="26" spans="1:20">
      <c r="A26" s="572" t="s">
        <v>19</v>
      </c>
      <c r="B26" s="568" t="s">
        <v>5</v>
      </c>
      <c r="C26" s="569"/>
      <c r="D26" s="569"/>
      <c r="E26" s="571"/>
      <c r="F26" s="568" t="s">
        <v>6</v>
      </c>
      <c r="G26" s="569"/>
      <c r="H26" s="569"/>
      <c r="I26" s="571"/>
      <c r="J26" s="568" t="s">
        <v>20</v>
      </c>
      <c r="K26" s="569"/>
      <c r="L26" s="569"/>
      <c r="M26" s="571"/>
      <c r="N26" s="568" t="s">
        <v>21</v>
      </c>
      <c r="O26" s="569"/>
      <c r="P26" s="569"/>
      <c r="Q26" s="570"/>
    </row>
    <row r="27" spans="1:20" ht="15" thickBot="1">
      <c r="A27" s="573"/>
      <c r="B27" s="202" t="s">
        <v>1</v>
      </c>
      <c r="C27" s="203" t="s">
        <v>51</v>
      </c>
      <c r="D27" s="203" t="s">
        <v>22</v>
      </c>
      <c r="E27" s="203" t="s">
        <v>442</v>
      </c>
      <c r="F27" s="202" t="s">
        <v>1</v>
      </c>
      <c r="G27" s="203" t="s">
        <v>51</v>
      </c>
      <c r="H27" s="203" t="s">
        <v>22</v>
      </c>
      <c r="I27" s="203" t="s">
        <v>442</v>
      </c>
      <c r="J27" s="202" t="s">
        <v>1</v>
      </c>
      <c r="K27" s="203" t="s">
        <v>51</v>
      </c>
      <c r="L27" s="203" t="s">
        <v>22</v>
      </c>
      <c r="M27" s="203" t="s">
        <v>442</v>
      </c>
      <c r="N27" s="202" t="s">
        <v>1</v>
      </c>
      <c r="O27" s="203" t="s">
        <v>51</v>
      </c>
      <c r="P27" s="203" t="s">
        <v>22</v>
      </c>
      <c r="Q27" s="204" t="s">
        <v>442</v>
      </c>
    </row>
    <row r="28" spans="1:20">
      <c r="A28" s="197" t="s">
        <v>461</v>
      </c>
      <c r="B28" s="198">
        <v>17241</v>
      </c>
      <c r="C28" s="199">
        <v>934330.28</v>
      </c>
      <c r="D28" s="199">
        <v>54.19</v>
      </c>
      <c r="E28" s="199">
        <v>52.94</v>
      </c>
      <c r="F28" s="198">
        <v>1449</v>
      </c>
      <c r="G28" s="199">
        <v>94267.32</v>
      </c>
      <c r="H28" s="199">
        <v>65.06</v>
      </c>
      <c r="I28" s="199">
        <v>67.53</v>
      </c>
      <c r="J28" s="198">
        <v>913</v>
      </c>
      <c r="K28" s="199">
        <v>51132.22</v>
      </c>
      <c r="L28" s="199">
        <v>56</v>
      </c>
      <c r="M28" s="199">
        <v>56.44</v>
      </c>
      <c r="N28" s="198">
        <v>1541</v>
      </c>
      <c r="O28" s="199">
        <v>99738.3</v>
      </c>
      <c r="P28" s="200">
        <v>64.72</v>
      </c>
      <c r="Q28" s="201">
        <v>65.540000000000006</v>
      </c>
    </row>
    <row r="29" spans="1:20">
      <c r="A29" s="190" t="s">
        <v>462</v>
      </c>
      <c r="B29" s="125">
        <v>10044</v>
      </c>
      <c r="C29" s="126">
        <v>1408486.63</v>
      </c>
      <c r="D29" s="126">
        <v>140.22999999999999</v>
      </c>
      <c r="E29" s="126">
        <v>135.19999999999999</v>
      </c>
      <c r="F29" s="125">
        <v>4870</v>
      </c>
      <c r="G29" s="126">
        <v>809211.17</v>
      </c>
      <c r="H29" s="126">
        <v>166.16</v>
      </c>
      <c r="I29" s="126">
        <v>180</v>
      </c>
      <c r="J29" s="125">
        <v>695</v>
      </c>
      <c r="K29" s="126">
        <v>101879.77</v>
      </c>
      <c r="L29" s="126">
        <v>146.59</v>
      </c>
      <c r="M29" s="126">
        <v>144.97999999999999</v>
      </c>
      <c r="N29" s="125">
        <v>1338</v>
      </c>
      <c r="O29" s="126">
        <v>204983.34</v>
      </c>
      <c r="P29" s="124">
        <v>153.19999999999999</v>
      </c>
      <c r="Q29" s="191">
        <v>152.09</v>
      </c>
    </row>
    <row r="30" spans="1:20">
      <c r="A30" s="190" t="s">
        <v>463</v>
      </c>
      <c r="B30" s="125">
        <v>4453</v>
      </c>
      <c r="C30" s="126">
        <v>1108374.76</v>
      </c>
      <c r="D30" s="126">
        <v>248.91</v>
      </c>
      <c r="E30" s="126">
        <v>248.28</v>
      </c>
      <c r="F30" s="125">
        <v>2071</v>
      </c>
      <c r="G30" s="126">
        <v>502725.49</v>
      </c>
      <c r="H30" s="126">
        <v>242.75</v>
      </c>
      <c r="I30" s="126">
        <v>237.34</v>
      </c>
      <c r="J30" s="125">
        <v>1636</v>
      </c>
      <c r="K30" s="126">
        <v>438099.07</v>
      </c>
      <c r="L30" s="126">
        <v>267.79000000000002</v>
      </c>
      <c r="M30" s="126">
        <v>277.04000000000002</v>
      </c>
      <c r="N30" s="125">
        <v>591</v>
      </c>
      <c r="O30" s="126">
        <v>144165.4</v>
      </c>
      <c r="P30" s="124">
        <v>243.93</v>
      </c>
      <c r="Q30" s="191">
        <v>242.49</v>
      </c>
    </row>
    <row r="31" spans="1:20">
      <c r="A31" s="190" t="s">
        <v>464</v>
      </c>
      <c r="B31" s="125">
        <v>28806</v>
      </c>
      <c r="C31" s="126">
        <v>10583797.609999999</v>
      </c>
      <c r="D31" s="126">
        <v>367.42</v>
      </c>
      <c r="E31" s="126">
        <v>363.75</v>
      </c>
      <c r="F31" s="125">
        <v>7897</v>
      </c>
      <c r="G31" s="126">
        <v>2877170.94</v>
      </c>
      <c r="H31" s="126">
        <v>364.34</v>
      </c>
      <c r="I31" s="126">
        <v>364.8</v>
      </c>
      <c r="J31" s="125">
        <v>18104</v>
      </c>
      <c r="K31" s="126">
        <v>6568289.8200000003</v>
      </c>
      <c r="L31" s="126">
        <v>362.81</v>
      </c>
      <c r="M31" s="126">
        <v>360</v>
      </c>
      <c r="N31" s="125">
        <v>2962</v>
      </c>
      <c r="O31" s="126">
        <v>1066248.29</v>
      </c>
      <c r="P31" s="124">
        <v>359.98</v>
      </c>
      <c r="Q31" s="191">
        <v>360</v>
      </c>
    </row>
    <row r="32" spans="1:20">
      <c r="A32" s="190" t="s">
        <v>465</v>
      </c>
      <c r="B32" s="125">
        <v>51454</v>
      </c>
      <c r="C32" s="126">
        <v>23506889.199999999</v>
      </c>
      <c r="D32" s="126">
        <v>456.85</v>
      </c>
      <c r="E32" s="126">
        <v>458.37</v>
      </c>
      <c r="F32" s="125">
        <v>4187</v>
      </c>
      <c r="G32" s="126">
        <v>1854620.02</v>
      </c>
      <c r="H32" s="126">
        <v>442.95</v>
      </c>
      <c r="I32" s="126">
        <v>434.91</v>
      </c>
      <c r="J32" s="125">
        <v>18294</v>
      </c>
      <c r="K32" s="126">
        <v>8381182.9500000002</v>
      </c>
      <c r="L32" s="126">
        <v>458.14</v>
      </c>
      <c r="M32" s="126">
        <v>466.1</v>
      </c>
      <c r="N32" s="125">
        <v>0</v>
      </c>
      <c r="O32" s="126">
        <v>0</v>
      </c>
      <c r="P32" s="124">
        <v>0</v>
      </c>
      <c r="Q32" s="191" t="s">
        <v>439</v>
      </c>
    </row>
    <row r="33" spans="1:18">
      <c r="A33" s="190" t="s">
        <v>466</v>
      </c>
      <c r="B33" s="125">
        <v>64518</v>
      </c>
      <c r="C33" s="126">
        <v>35454795.079999998</v>
      </c>
      <c r="D33" s="126">
        <v>549.53</v>
      </c>
      <c r="E33" s="126">
        <v>549.28</v>
      </c>
      <c r="F33" s="125">
        <v>2550</v>
      </c>
      <c r="G33" s="126">
        <v>1384814.27</v>
      </c>
      <c r="H33" s="126">
        <v>543.05999999999995</v>
      </c>
      <c r="I33" s="126">
        <v>534.57000000000005</v>
      </c>
      <c r="J33" s="125">
        <v>16738</v>
      </c>
      <c r="K33" s="126">
        <v>9178605.0700000003</v>
      </c>
      <c r="L33" s="126">
        <v>548.37</v>
      </c>
      <c r="M33" s="126">
        <v>546.66</v>
      </c>
      <c r="N33" s="125">
        <v>8</v>
      </c>
      <c r="O33" s="126">
        <v>4480</v>
      </c>
      <c r="P33" s="124">
        <v>560</v>
      </c>
      <c r="Q33" s="191">
        <v>560</v>
      </c>
    </row>
    <row r="34" spans="1:18">
      <c r="A34" s="190" t="s">
        <v>467</v>
      </c>
      <c r="B34" s="125">
        <v>63064</v>
      </c>
      <c r="C34" s="126">
        <v>41071383.439999998</v>
      </c>
      <c r="D34" s="126">
        <v>651.27</v>
      </c>
      <c r="E34" s="126">
        <v>651.95000000000005</v>
      </c>
      <c r="F34" s="125">
        <v>1236</v>
      </c>
      <c r="G34" s="126">
        <v>797836.2</v>
      </c>
      <c r="H34" s="126">
        <v>645.5</v>
      </c>
      <c r="I34" s="126">
        <v>644.58000000000004</v>
      </c>
      <c r="J34" s="125">
        <v>14130</v>
      </c>
      <c r="K34" s="126">
        <v>9164646.3200000003</v>
      </c>
      <c r="L34" s="126">
        <v>648.59</v>
      </c>
      <c r="M34" s="126">
        <v>646.48</v>
      </c>
      <c r="N34" s="125">
        <v>2</v>
      </c>
      <c r="O34" s="126">
        <v>1342.8</v>
      </c>
      <c r="P34" s="124">
        <v>671.4</v>
      </c>
      <c r="Q34" s="191">
        <v>671.4</v>
      </c>
    </row>
    <row r="35" spans="1:18">
      <c r="A35" s="190" t="s">
        <v>468</v>
      </c>
      <c r="B35" s="125">
        <v>64621</v>
      </c>
      <c r="C35" s="126">
        <v>48383463.130000003</v>
      </c>
      <c r="D35" s="126">
        <v>748.73</v>
      </c>
      <c r="E35" s="126">
        <v>748.25</v>
      </c>
      <c r="F35" s="125">
        <v>1084</v>
      </c>
      <c r="G35" s="126">
        <v>812091.77</v>
      </c>
      <c r="H35" s="126">
        <v>749.16</v>
      </c>
      <c r="I35" s="126">
        <v>748.25</v>
      </c>
      <c r="J35" s="125">
        <v>12242</v>
      </c>
      <c r="K35" s="126">
        <v>9257829.6600000001</v>
      </c>
      <c r="L35" s="126">
        <v>756.24</v>
      </c>
      <c r="M35" s="126">
        <v>762.79</v>
      </c>
      <c r="N35" s="125">
        <v>1437</v>
      </c>
      <c r="O35" s="126">
        <v>1125617.77</v>
      </c>
      <c r="P35" s="124">
        <v>783.31</v>
      </c>
      <c r="Q35" s="191">
        <v>783.3</v>
      </c>
    </row>
    <row r="36" spans="1:18">
      <c r="A36" s="190" t="s">
        <v>469</v>
      </c>
      <c r="B36" s="125">
        <v>56281</v>
      </c>
      <c r="C36" s="126">
        <v>47776188.090000004</v>
      </c>
      <c r="D36" s="126">
        <v>848.89</v>
      </c>
      <c r="E36" s="126">
        <v>847.85</v>
      </c>
      <c r="F36" s="125">
        <v>876</v>
      </c>
      <c r="G36" s="126">
        <v>744443.76</v>
      </c>
      <c r="H36" s="126">
        <v>849.82</v>
      </c>
      <c r="I36" s="126">
        <v>850.56</v>
      </c>
      <c r="J36" s="125">
        <v>7354</v>
      </c>
      <c r="K36" s="126">
        <v>6236910.5300000003</v>
      </c>
      <c r="L36" s="126">
        <v>848.1</v>
      </c>
      <c r="M36" s="126">
        <v>846.07</v>
      </c>
      <c r="N36" s="125">
        <v>53</v>
      </c>
      <c r="O36" s="126">
        <v>43711.38</v>
      </c>
      <c r="P36" s="124">
        <v>824.74</v>
      </c>
      <c r="Q36" s="191">
        <v>822.5</v>
      </c>
    </row>
    <row r="37" spans="1:18">
      <c r="A37" s="190" t="s">
        <v>470</v>
      </c>
      <c r="B37" s="125">
        <v>55143</v>
      </c>
      <c r="C37" s="126">
        <v>52661091.439999998</v>
      </c>
      <c r="D37" s="126">
        <v>954.99</v>
      </c>
      <c r="E37" s="126">
        <v>957.7</v>
      </c>
      <c r="F37" s="125">
        <v>760</v>
      </c>
      <c r="G37" s="126">
        <v>723290.09</v>
      </c>
      <c r="H37" s="126">
        <v>951.7</v>
      </c>
      <c r="I37" s="126">
        <v>951.5</v>
      </c>
      <c r="J37" s="125">
        <v>5706</v>
      </c>
      <c r="K37" s="126">
        <v>5428730.2599999998</v>
      </c>
      <c r="L37" s="126">
        <v>951.41</v>
      </c>
      <c r="M37" s="126">
        <v>952.34</v>
      </c>
      <c r="N37" s="125">
        <v>0</v>
      </c>
      <c r="O37" s="126">
        <v>0</v>
      </c>
      <c r="P37" s="124">
        <v>0</v>
      </c>
      <c r="Q37" s="191" t="s">
        <v>439</v>
      </c>
    </row>
    <row r="38" spans="1:18">
      <c r="A38" s="190" t="s">
        <v>448</v>
      </c>
      <c r="B38" s="125">
        <v>301809</v>
      </c>
      <c r="C38" s="126">
        <v>386114181.24000001</v>
      </c>
      <c r="D38" s="126">
        <v>1279.33</v>
      </c>
      <c r="E38" s="126">
        <v>1300.6600000000001</v>
      </c>
      <c r="F38" s="125">
        <v>2350</v>
      </c>
      <c r="G38" s="126">
        <v>2803839.06</v>
      </c>
      <c r="H38" s="126">
        <v>1193.1199999999999</v>
      </c>
      <c r="I38" s="126">
        <v>1167.57</v>
      </c>
      <c r="J38" s="125">
        <v>16683</v>
      </c>
      <c r="K38" s="126">
        <v>19925161.940000001</v>
      </c>
      <c r="L38" s="126">
        <v>1194.3399999999999</v>
      </c>
      <c r="M38" s="126">
        <v>1170.54</v>
      </c>
      <c r="N38" s="125">
        <v>4</v>
      </c>
      <c r="O38" s="126">
        <v>5258.08</v>
      </c>
      <c r="P38" s="124">
        <v>1314.52</v>
      </c>
      <c r="Q38" s="191">
        <v>1330.04</v>
      </c>
    </row>
    <row r="39" spans="1:18">
      <c r="A39" s="190" t="s">
        <v>449</v>
      </c>
      <c r="B39" s="125">
        <v>201873</v>
      </c>
      <c r="C39" s="126">
        <v>342514334.22000003</v>
      </c>
      <c r="D39" s="126">
        <v>1696.68</v>
      </c>
      <c r="E39" s="126">
        <v>1674.67</v>
      </c>
      <c r="F39" s="125">
        <v>431</v>
      </c>
      <c r="G39" s="126">
        <v>724689.81</v>
      </c>
      <c r="H39" s="126">
        <v>1681.41</v>
      </c>
      <c r="I39" s="126">
        <v>1655.51</v>
      </c>
      <c r="J39" s="125">
        <v>2987</v>
      </c>
      <c r="K39" s="126">
        <v>5038027.3899999997</v>
      </c>
      <c r="L39" s="126">
        <v>1686.65</v>
      </c>
      <c r="M39" s="126">
        <v>1667.67</v>
      </c>
      <c r="N39" s="125">
        <v>0</v>
      </c>
      <c r="O39" s="126">
        <v>0</v>
      </c>
      <c r="P39" s="124">
        <v>0</v>
      </c>
      <c r="Q39" s="191" t="s">
        <v>439</v>
      </c>
    </row>
    <row r="40" spans="1:18">
      <c r="A40" s="190" t="s">
        <v>450</v>
      </c>
      <c r="B40" s="125">
        <v>46648</v>
      </c>
      <c r="C40" s="126">
        <v>103292027.45</v>
      </c>
      <c r="D40" s="126">
        <v>2214.29</v>
      </c>
      <c r="E40" s="126">
        <v>2198.81</v>
      </c>
      <c r="F40" s="125">
        <v>101</v>
      </c>
      <c r="G40" s="126">
        <v>220418.16</v>
      </c>
      <c r="H40" s="126">
        <v>2182.36</v>
      </c>
      <c r="I40" s="126">
        <v>2154.77</v>
      </c>
      <c r="J40" s="125">
        <v>576</v>
      </c>
      <c r="K40" s="126">
        <v>1264534.3999999999</v>
      </c>
      <c r="L40" s="126">
        <v>2195.37</v>
      </c>
      <c r="M40" s="126">
        <v>2167.71</v>
      </c>
      <c r="N40" s="125">
        <v>0</v>
      </c>
      <c r="O40" s="126">
        <v>0</v>
      </c>
      <c r="P40" s="124">
        <v>0</v>
      </c>
      <c r="Q40" s="191" t="s">
        <v>439</v>
      </c>
    </row>
    <row r="41" spans="1:18">
      <c r="A41" s="190" t="s">
        <v>497</v>
      </c>
      <c r="B41" s="125">
        <v>15739</v>
      </c>
      <c r="C41" s="126">
        <v>42643652.369999997</v>
      </c>
      <c r="D41" s="126">
        <v>2709.43</v>
      </c>
      <c r="E41" s="126">
        <v>2694.56</v>
      </c>
      <c r="F41" s="125">
        <v>27</v>
      </c>
      <c r="G41" s="126">
        <v>72898</v>
      </c>
      <c r="H41" s="126">
        <v>2699.93</v>
      </c>
      <c r="I41" s="126">
        <v>2656.42</v>
      </c>
      <c r="J41" s="125">
        <v>160</v>
      </c>
      <c r="K41" s="126">
        <v>437287.43</v>
      </c>
      <c r="L41" s="126">
        <v>2733.05</v>
      </c>
      <c r="M41" s="126">
        <v>2752.92</v>
      </c>
      <c r="N41" s="125">
        <v>0</v>
      </c>
      <c r="O41" s="126">
        <v>0</v>
      </c>
      <c r="P41" s="124">
        <v>0</v>
      </c>
      <c r="Q41" s="191" t="s">
        <v>439</v>
      </c>
    </row>
    <row r="42" spans="1:18">
      <c r="A42" s="190" t="s">
        <v>498</v>
      </c>
      <c r="B42" s="125">
        <v>5534</v>
      </c>
      <c r="C42" s="126">
        <v>17694830.850000001</v>
      </c>
      <c r="D42" s="126">
        <v>3197.48</v>
      </c>
      <c r="E42" s="126">
        <v>3175.32</v>
      </c>
      <c r="F42" s="125">
        <v>11</v>
      </c>
      <c r="G42" s="126">
        <v>34845.94</v>
      </c>
      <c r="H42" s="126">
        <v>3167.81</v>
      </c>
      <c r="I42" s="126">
        <v>3136.24</v>
      </c>
      <c r="J42" s="125">
        <v>35</v>
      </c>
      <c r="K42" s="126">
        <v>111347.58</v>
      </c>
      <c r="L42" s="126">
        <v>3181.36</v>
      </c>
      <c r="M42" s="126">
        <v>3182.33</v>
      </c>
      <c r="N42" s="125">
        <v>0</v>
      </c>
      <c r="O42" s="126">
        <v>0</v>
      </c>
      <c r="P42" s="124">
        <v>0</v>
      </c>
      <c r="Q42" s="191" t="s">
        <v>439</v>
      </c>
    </row>
    <row r="43" spans="1:18">
      <c r="A43" s="190" t="s">
        <v>499</v>
      </c>
      <c r="B43" s="125">
        <v>2026</v>
      </c>
      <c r="C43" s="126">
        <v>7529190.79</v>
      </c>
      <c r="D43" s="126">
        <v>3716.28</v>
      </c>
      <c r="E43" s="126">
        <v>3704.17</v>
      </c>
      <c r="F43" s="125">
        <v>3</v>
      </c>
      <c r="G43" s="126">
        <v>10939.59</v>
      </c>
      <c r="H43" s="126">
        <v>3646.53</v>
      </c>
      <c r="I43" s="126">
        <v>3714.31</v>
      </c>
      <c r="J43" s="125">
        <v>8</v>
      </c>
      <c r="K43" s="126">
        <v>30371.52</v>
      </c>
      <c r="L43" s="126">
        <v>3796.44</v>
      </c>
      <c r="M43" s="126">
        <v>3840.89</v>
      </c>
      <c r="N43" s="125">
        <v>0</v>
      </c>
      <c r="O43" s="126">
        <v>0</v>
      </c>
      <c r="P43" s="124">
        <v>0</v>
      </c>
      <c r="Q43" s="191" t="s">
        <v>439</v>
      </c>
    </row>
    <row r="44" spans="1:18" ht="15" thickBot="1">
      <c r="A44" s="192" t="s">
        <v>500</v>
      </c>
      <c r="B44" s="193">
        <v>1693</v>
      </c>
      <c r="C44" s="194">
        <v>7580567.0499999998</v>
      </c>
      <c r="D44" s="194">
        <v>4477.59</v>
      </c>
      <c r="E44" s="194">
        <v>4432.2</v>
      </c>
      <c r="F44" s="193">
        <v>3</v>
      </c>
      <c r="G44" s="194">
        <v>13586.77</v>
      </c>
      <c r="H44" s="194">
        <v>4528.92</v>
      </c>
      <c r="I44" s="194">
        <v>4280.28</v>
      </c>
      <c r="J44" s="193">
        <v>6</v>
      </c>
      <c r="K44" s="194">
        <v>36116.480000000003</v>
      </c>
      <c r="L44" s="194">
        <v>6019.41</v>
      </c>
      <c r="M44" s="194">
        <v>4852.4399999999996</v>
      </c>
      <c r="N44" s="193">
        <v>0</v>
      </c>
      <c r="O44" s="194">
        <v>0</v>
      </c>
      <c r="P44" s="195">
        <v>0</v>
      </c>
      <c r="Q44" s="196" t="s">
        <v>439</v>
      </c>
    </row>
    <row r="45" spans="1:18" ht="16.2" thickBot="1">
      <c r="A45" s="338" t="s">
        <v>538</v>
      </c>
      <c r="B45" s="339">
        <v>990947</v>
      </c>
      <c r="C45" s="340">
        <v>1170257583.6300001</v>
      </c>
      <c r="D45" s="340">
        <v>1180.95</v>
      </c>
      <c r="E45" s="340">
        <v>1166.44</v>
      </c>
      <c r="F45" s="339">
        <v>29906</v>
      </c>
      <c r="G45" s="340">
        <v>14481688.359999999</v>
      </c>
      <c r="H45" s="340">
        <v>484.24</v>
      </c>
      <c r="I45" s="340">
        <v>384</v>
      </c>
      <c r="J45" s="339">
        <v>116267</v>
      </c>
      <c r="K45" s="340">
        <v>81650152.409999996</v>
      </c>
      <c r="L45" s="340">
        <v>702.26</v>
      </c>
      <c r="M45" s="340">
        <v>612.12</v>
      </c>
      <c r="N45" s="339">
        <v>7936</v>
      </c>
      <c r="O45" s="340">
        <v>2695545.36</v>
      </c>
      <c r="P45" s="341">
        <v>339.66</v>
      </c>
      <c r="Q45" s="395">
        <v>360</v>
      </c>
    </row>
    <row r="46" spans="1:18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331"/>
    </row>
    <row r="47" spans="1:18" ht="15.6">
      <c r="A47" s="567" t="s">
        <v>705</v>
      </c>
      <c r="B47" s="567"/>
      <c r="C47" s="567"/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</row>
    <row r="48" spans="1:18" ht="15" thickBot="1"/>
    <row r="49" spans="1:17">
      <c r="A49" s="561" t="s">
        <v>19</v>
      </c>
      <c r="B49" s="563" t="s">
        <v>5</v>
      </c>
      <c r="C49" s="564"/>
      <c r="D49" s="564"/>
      <c r="E49" s="565"/>
      <c r="F49" s="563" t="s">
        <v>6</v>
      </c>
      <c r="G49" s="564"/>
      <c r="H49" s="564"/>
      <c r="I49" s="565"/>
      <c r="J49" s="563" t="s">
        <v>20</v>
      </c>
      <c r="K49" s="564"/>
      <c r="L49" s="564"/>
      <c r="M49" s="565"/>
      <c r="N49" s="563" t="s">
        <v>21</v>
      </c>
      <c r="O49" s="564"/>
      <c r="P49" s="564"/>
      <c r="Q49" s="566"/>
    </row>
    <row r="50" spans="1:17" ht="15" thickBot="1">
      <c r="A50" s="562"/>
      <c r="B50" s="205" t="s">
        <v>1</v>
      </c>
      <c r="C50" s="206" t="s">
        <v>51</v>
      </c>
      <c r="D50" s="206" t="s">
        <v>22</v>
      </c>
      <c r="E50" s="206" t="s">
        <v>442</v>
      </c>
      <c r="F50" s="205" t="s">
        <v>1</v>
      </c>
      <c r="G50" s="206" t="s">
        <v>51</v>
      </c>
      <c r="H50" s="206" t="s">
        <v>22</v>
      </c>
      <c r="I50" s="206" t="s">
        <v>442</v>
      </c>
      <c r="J50" s="205" t="s">
        <v>1</v>
      </c>
      <c r="K50" s="206" t="s">
        <v>51</v>
      </c>
      <c r="L50" s="206" t="s">
        <v>22</v>
      </c>
      <c r="M50" s="206" t="s">
        <v>442</v>
      </c>
      <c r="N50" s="205" t="s">
        <v>1</v>
      </c>
      <c r="O50" s="206" t="s">
        <v>51</v>
      </c>
      <c r="P50" s="206" t="s">
        <v>22</v>
      </c>
      <c r="Q50" s="207" t="s">
        <v>442</v>
      </c>
    </row>
    <row r="51" spans="1:17">
      <c r="A51" s="208" t="s">
        <v>461</v>
      </c>
      <c r="B51" s="209">
        <v>14063</v>
      </c>
      <c r="C51" s="210">
        <v>837110.03</v>
      </c>
      <c r="D51" s="210">
        <v>59.53</v>
      </c>
      <c r="E51" s="210">
        <v>60.17</v>
      </c>
      <c r="F51" s="209">
        <v>7397</v>
      </c>
      <c r="G51" s="210">
        <v>455388.46</v>
      </c>
      <c r="H51" s="210">
        <v>61.56</v>
      </c>
      <c r="I51" s="210">
        <v>63.18</v>
      </c>
      <c r="J51" s="209">
        <v>471</v>
      </c>
      <c r="K51" s="210">
        <v>26952.77</v>
      </c>
      <c r="L51" s="210">
        <v>57.22</v>
      </c>
      <c r="M51" s="210">
        <v>58.16</v>
      </c>
      <c r="N51" s="209">
        <v>1987</v>
      </c>
      <c r="O51" s="210">
        <v>143634.98000000001</v>
      </c>
      <c r="P51" s="211">
        <v>72.290000000000006</v>
      </c>
      <c r="Q51" s="212">
        <v>75.81</v>
      </c>
    </row>
    <row r="52" spans="1:17">
      <c r="A52" s="213" t="s">
        <v>462</v>
      </c>
      <c r="B52" s="128">
        <v>11774</v>
      </c>
      <c r="C52" s="129">
        <v>1665848.13</v>
      </c>
      <c r="D52" s="129">
        <v>141.49</v>
      </c>
      <c r="E52" s="129">
        <v>136.55000000000001</v>
      </c>
      <c r="F52" s="128">
        <v>8983</v>
      </c>
      <c r="G52" s="129">
        <v>1405823.46</v>
      </c>
      <c r="H52" s="129">
        <v>156.5</v>
      </c>
      <c r="I52" s="129">
        <v>164.35</v>
      </c>
      <c r="J52" s="128">
        <v>396</v>
      </c>
      <c r="K52" s="129">
        <v>60243.85</v>
      </c>
      <c r="L52" s="129">
        <v>152.13</v>
      </c>
      <c r="M52" s="129">
        <v>153.21</v>
      </c>
      <c r="N52" s="128">
        <v>2829</v>
      </c>
      <c r="O52" s="129">
        <v>406302.09</v>
      </c>
      <c r="P52" s="127">
        <v>143.62</v>
      </c>
      <c r="Q52" s="214">
        <v>139.63999999999999</v>
      </c>
    </row>
    <row r="53" spans="1:17">
      <c r="A53" s="213" t="s">
        <v>463</v>
      </c>
      <c r="B53" s="128">
        <v>6592</v>
      </c>
      <c r="C53" s="129">
        <v>1647329.78</v>
      </c>
      <c r="D53" s="129">
        <v>249.9</v>
      </c>
      <c r="E53" s="129">
        <v>250.13</v>
      </c>
      <c r="F53" s="128">
        <v>5928</v>
      </c>
      <c r="G53" s="129">
        <v>1468189.67</v>
      </c>
      <c r="H53" s="129">
        <v>247.67</v>
      </c>
      <c r="I53" s="129">
        <v>245.39</v>
      </c>
      <c r="J53" s="128">
        <v>1787</v>
      </c>
      <c r="K53" s="129">
        <v>477046.89</v>
      </c>
      <c r="L53" s="129">
        <v>266.95</v>
      </c>
      <c r="M53" s="129">
        <v>272.66000000000003</v>
      </c>
      <c r="N53" s="128">
        <v>1144</v>
      </c>
      <c r="O53" s="129">
        <v>280086.19</v>
      </c>
      <c r="P53" s="127">
        <v>244.83</v>
      </c>
      <c r="Q53" s="214">
        <v>242.49</v>
      </c>
    </row>
    <row r="54" spans="1:17">
      <c r="A54" s="213" t="s">
        <v>464</v>
      </c>
      <c r="B54" s="128">
        <v>71357</v>
      </c>
      <c r="C54" s="129">
        <v>26020303.210000001</v>
      </c>
      <c r="D54" s="129">
        <v>364.65</v>
      </c>
      <c r="E54" s="129">
        <v>360</v>
      </c>
      <c r="F54" s="128">
        <v>42715</v>
      </c>
      <c r="G54" s="129">
        <v>15501780.23</v>
      </c>
      <c r="H54" s="129">
        <v>362.91</v>
      </c>
      <c r="I54" s="129">
        <v>363.71</v>
      </c>
      <c r="J54" s="128">
        <v>20563</v>
      </c>
      <c r="K54" s="129">
        <v>7428328.7999999998</v>
      </c>
      <c r="L54" s="129">
        <v>361.25</v>
      </c>
      <c r="M54" s="129">
        <v>360</v>
      </c>
      <c r="N54" s="128">
        <v>3876</v>
      </c>
      <c r="O54" s="129">
        <v>1394185.11</v>
      </c>
      <c r="P54" s="127">
        <v>359.7</v>
      </c>
      <c r="Q54" s="214">
        <v>360</v>
      </c>
    </row>
    <row r="55" spans="1:17">
      <c r="A55" s="213" t="s">
        <v>465</v>
      </c>
      <c r="B55" s="128">
        <v>112556</v>
      </c>
      <c r="C55" s="129">
        <v>51542385.549999997</v>
      </c>
      <c r="D55" s="129">
        <v>457.93</v>
      </c>
      <c r="E55" s="129">
        <v>460.06</v>
      </c>
      <c r="F55" s="128">
        <v>54232</v>
      </c>
      <c r="G55" s="129">
        <v>24139883.66</v>
      </c>
      <c r="H55" s="129">
        <v>445.12</v>
      </c>
      <c r="I55" s="129">
        <v>434.9</v>
      </c>
      <c r="J55" s="128">
        <v>18255</v>
      </c>
      <c r="K55" s="129">
        <v>8361755.2800000003</v>
      </c>
      <c r="L55" s="129">
        <v>458.05</v>
      </c>
      <c r="M55" s="129">
        <v>465.67</v>
      </c>
      <c r="N55" s="128">
        <v>0</v>
      </c>
      <c r="O55" s="129">
        <v>0</v>
      </c>
      <c r="P55" s="127">
        <v>0</v>
      </c>
      <c r="Q55" s="214" t="s">
        <v>439</v>
      </c>
    </row>
    <row r="56" spans="1:17">
      <c r="A56" s="213" t="s">
        <v>466</v>
      </c>
      <c r="B56" s="128">
        <v>119809</v>
      </c>
      <c r="C56" s="129">
        <v>65480886.329999998</v>
      </c>
      <c r="D56" s="129">
        <v>546.54</v>
      </c>
      <c r="E56" s="129">
        <v>544.1</v>
      </c>
      <c r="F56" s="128">
        <v>61639</v>
      </c>
      <c r="G56" s="129">
        <v>33775835.909999996</v>
      </c>
      <c r="H56" s="129">
        <v>547.96</v>
      </c>
      <c r="I56" s="129">
        <v>543.25</v>
      </c>
      <c r="J56" s="128">
        <v>10542</v>
      </c>
      <c r="K56" s="129">
        <v>5744983.1799999997</v>
      </c>
      <c r="L56" s="129">
        <v>544.96</v>
      </c>
      <c r="M56" s="129">
        <v>542.05999999999995</v>
      </c>
      <c r="N56" s="128">
        <v>0</v>
      </c>
      <c r="O56" s="129">
        <v>0</v>
      </c>
      <c r="P56" s="127">
        <v>0</v>
      </c>
      <c r="Q56" s="214" t="s">
        <v>439</v>
      </c>
    </row>
    <row r="57" spans="1:17">
      <c r="A57" s="213" t="s">
        <v>467</v>
      </c>
      <c r="B57" s="128">
        <v>82052</v>
      </c>
      <c r="C57" s="129">
        <v>53227464.009999998</v>
      </c>
      <c r="D57" s="129">
        <v>648.70000000000005</v>
      </c>
      <c r="E57" s="129">
        <v>648</v>
      </c>
      <c r="F57" s="128">
        <v>32887</v>
      </c>
      <c r="G57" s="129">
        <v>21247934.190000001</v>
      </c>
      <c r="H57" s="129">
        <v>646.09</v>
      </c>
      <c r="I57" s="129">
        <v>645.32000000000005</v>
      </c>
      <c r="J57" s="128">
        <v>5095</v>
      </c>
      <c r="K57" s="129">
        <v>3282691</v>
      </c>
      <c r="L57" s="129">
        <v>644.29999999999995</v>
      </c>
      <c r="M57" s="129">
        <v>640.96</v>
      </c>
      <c r="N57" s="128">
        <v>0</v>
      </c>
      <c r="O57" s="129">
        <v>0</v>
      </c>
      <c r="P57" s="127">
        <v>0</v>
      </c>
      <c r="Q57" s="214" t="s">
        <v>439</v>
      </c>
    </row>
    <row r="58" spans="1:17">
      <c r="A58" s="213" t="s">
        <v>468</v>
      </c>
      <c r="B58" s="128">
        <v>55565</v>
      </c>
      <c r="C58" s="129">
        <v>41543556.689999998</v>
      </c>
      <c r="D58" s="129">
        <v>747.66</v>
      </c>
      <c r="E58" s="129">
        <v>746.47</v>
      </c>
      <c r="F58" s="128">
        <v>28640</v>
      </c>
      <c r="G58" s="129">
        <v>21398111.199999999</v>
      </c>
      <c r="H58" s="129">
        <v>747.14</v>
      </c>
      <c r="I58" s="129">
        <v>745.81</v>
      </c>
      <c r="J58" s="128">
        <v>5558</v>
      </c>
      <c r="K58" s="129">
        <v>4250083.04</v>
      </c>
      <c r="L58" s="129">
        <v>764.68</v>
      </c>
      <c r="M58" s="129">
        <v>783.3</v>
      </c>
      <c r="N58" s="128">
        <v>1538</v>
      </c>
      <c r="O58" s="129">
        <v>1204715.3999999999</v>
      </c>
      <c r="P58" s="127">
        <v>783.3</v>
      </c>
      <c r="Q58" s="214">
        <v>783.3</v>
      </c>
    </row>
    <row r="59" spans="1:17">
      <c r="A59" s="213" t="s">
        <v>469</v>
      </c>
      <c r="B59" s="128">
        <v>47252</v>
      </c>
      <c r="C59" s="129">
        <v>40135346.240000002</v>
      </c>
      <c r="D59" s="129">
        <v>849.39</v>
      </c>
      <c r="E59" s="129">
        <v>849.06</v>
      </c>
      <c r="F59" s="128">
        <v>24648</v>
      </c>
      <c r="G59" s="129">
        <v>20916882.550000001</v>
      </c>
      <c r="H59" s="129">
        <v>848.62</v>
      </c>
      <c r="I59" s="129">
        <v>847.51</v>
      </c>
      <c r="J59" s="128">
        <v>1668</v>
      </c>
      <c r="K59" s="129">
        <v>1412951.07</v>
      </c>
      <c r="L59" s="129">
        <v>847.09</v>
      </c>
      <c r="M59" s="129">
        <v>844.19</v>
      </c>
      <c r="N59" s="128">
        <v>39</v>
      </c>
      <c r="O59" s="129">
        <v>32077.5</v>
      </c>
      <c r="P59" s="127">
        <v>822.5</v>
      </c>
      <c r="Q59" s="214">
        <v>822.5</v>
      </c>
    </row>
    <row r="60" spans="1:17">
      <c r="A60" s="213" t="s">
        <v>470</v>
      </c>
      <c r="B60" s="128">
        <v>48887</v>
      </c>
      <c r="C60" s="129">
        <v>46600075.590000004</v>
      </c>
      <c r="D60" s="129">
        <v>953.22</v>
      </c>
      <c r="E60" s="129">
        <v>954.99</v>
      </c>
      <c r="F60" s="128">
        <v>23425</v>
      </c>
      <c r="G60" s="129">
        <v>22294070.670000002</v>
      </c>
      <c r="H60" s="129">
        <v>951.72</v>
      </c>
      <c r="I60" s="129">
        <v>951.19</v>
      </c>
      <c r="J60" s="128">
        <v>1072</v>
      </c>
      <c r="K60" s="129">
        <v>1016753.18</v>
      </c>
      <c r="L60" s="129">
        <v>948.46</v>
      </c>
      <c r="M60" s="129">
        <v>949.73</v>
      </c>
      <c r="N60" s="128">
        <v>0</v>
      </c>
      <c r="O60" s="129">
        <v>0</v>
      </c>
      <c r="P60" s="127">
        <v>0</v>
      </c>
      <c r="Q60" s="214" t="s">
        <v>439</v>
      </c>
    </row>
    <row r="61" spans="1:17">
      <c r="A61" s="213" t="s">
        <v>448</v>
      </c>
      <c r="B61" s="128">
        <v>193506</v>
      </c>
      <c r="C61" s="129">
        <v>240669282.47</v>
      </c>
      <c r="D61" s="129">
        <v>1243.73</v>
      </c>
      <c r="E61" s="129">
        <v>1241.8599999999999</v>
      </c>
      <c r="F61" s="128">
        <v>52867</v>
      </c>
      <c r="G61" s="129">
        <v>63402141.340000004</v>
      </c>
      <c r="H61" s="129">
        <v>1199.28</v>
      </c>
      <c r="I61" s="129">
        <v>1176.58</v>
      </c>
      <c r="J61" s="128">
        <v>7671</v>
      </c>
      <c r="K61" s="129">
        <v>8945017.9499999993</v>
      </c>
      <c r="L61" s="129">
        <v>1166.08</v>
      </c>
      <c r="M61" s="129">
        <v>1143.3</v>
      </c>
      <c r="N61" s="128">
        <v>0</v>
      </c>
      <c r="O61" s="129">
        <v>0</v>
      </c>
      <c r="P61" s="127">
        <v>0</v>
      </c>
      <c r="Q61" s="214" t="s">
        <v>439</v>
      </c>
    </row>
    <row r="62" spans="1:17">
      <c r="A62" s="213" t="s">
        <v>449</v>
      </c>
      <c r="B62" s="128">
        <v>80828</v>
      </c>
      <c r="C62" s="129">
        <v>135524720.88999999</v>
      </c>
      <c r="D62" s="129">
        <v>1676.71</v>
      </c>
      <c r="E62" s="129">
        <v>1644.33</v>
      </c>
      <c r="F62" s="128">
        <v>8415</v>
      </c>
      <c r="G62" s="129">
        <v>14018985.890000001</v>
      </c>
      <c r="H62" s="129">
        <v>1665.95</v>
      </c>
      <c r="I62" s="129">
        <v>1630.46</v>
      </c>
      <c r="J62" s="128">
        <v>502</v>
      </c>
      <c r="K62" s="129">
        <v>840987.93</v>
      </c>
      <c r="L62" s="129">
        <v>1675.27</v>
      </c>
      <c r="M62" s="129">
        <v>1636.43</v>
      </c>
      <c r="N62" s="128">
        <v>0</v>
      </c>
      <c r="O62" s="129">
        <v>0</v>
      </c>
      <c r="P62" s="127">
        <v>0</v>
      </c>
      <c r="Q62" s="214" t="s">
        <v>439</v>
      </c>
    </row>
    <row r="63" spans="1:17">
      <c r="A63" s="213" t="s">
        <v>450</v>
      </c>
      <c r="B63" s="128">
        <v>17653</v>
      </c>
      <c r="C63" s="129">
        <v>39023860.75</v>
      </c>
      <c r="D63" s="129">
        <v>2210.61</v>
      </c>
      <c r="E63" s="129">
        <v>2193.9499999999998</v>
      </c>
      <c r="F63" s="128">
        <v>1240</v>
      </c>
      <c r="G63" s="129">
        <v>2717882.79</v>
      </c>
      <c r="H63" s="129">
        <v>2191.84</v>
      </c>
      <c r="I63" s="129">
        <v>2168.7399999999998</v>
      </c>
      <c r="J63" s="128">
        <v>97</v>
      </c>
      <c r="K63" s="129">
        <v>209832.33</v>
      </c>
      <c r="L63" s="129">
        <v>2163.2199999999998</v>
      </c>
      <c r="M63" s="129">
        <v>2134.9899999999998</v>
      </c>
      <c r="N63" s="128">
        <v>0</v>
      </c>
      <c r="O63" s="129">
        <v>0</v>
      </c>
      <c r="P63" s="127">
        <v>0</v>
      </c>
      <c r="Q63" s="214" t="s">
        <v>439</v>
      </c>
    </row>
    <row r="64" spans="1:17">
      <c r="A64" s="213" t="s">
        <v>497</v>
      </c>
      <c r="B64" s="128">
        <v>6900</v>
      </c>
      <c r="C64" s="129">
        <v>18645271.390000001</v>
      </c>
      <c r="D64" s="129">
        <v>2702.21</v>
      </c>
      <c r="E64" s="129">
        <v>2687.39</v>
      </c>
      <c r="F64" s="128">
        <v>317</v>
      </c>
      <c r="G64" s="129">
        <v>852072.41</v>
      </c>
      <c r="H64" s="129">
        <v>2687.93</v>
      </c>
      <c r="I64" s="129">
        <v>2664.57</v>
      </c>
      <c r="J64" s="128">
        <v>24</v>
      </c>
      <c r="K64" s="129">
        <v>66428.2</v>
      </c>
      <c r="L64" s="129">
        <v>2767.84</v>
      </c>
      <c r="M64" s="129">
        <v>2811.15</v>
      </c>
      <c r="N64" s="128">
        <v>0</v>
      </c>
      <c r="O64" s="129">
        <v>0</v>
      </c>
      <c r="P64" s="127">
        <v>0</v>
      </c>
      <c r="Q64" s="214" t="s">
        <v>439</v>
      </c>
    </row>
    <row r="65" spans="1:17">
      <c r="A65" s="213" t="s">
        <v>498</v>
      </c>
      <c r="B65" s="128">
        <v>2132</v>
      </c>
      <c r="C65" s="129">
        <v>6842833.6699999999</v>
      </c>
      <c r="D65" s="129">
        <v>3209.58</v>
      </c>
      <c r="E65" s="129">
        <v>3191.56</v>
      </c>
      <c r="F65" s="128">
        <v>144</v>
      </c>
      <c r="G65" s="129">
        <v>460948.06</v>
      </c>
      <c r="H65" s="129">
        <v>3201.03</v>
      </c>
      <c r="I65" s="129">
        <v>3174.23</v>
      </c>
      <c r="J65" s="128">
        <v>4</v>
      </c>
      <c r="K65" s="129">
        <v>12568.39</v>
      </c>
      <c r="L65" s="129">
        <v>3142.1</v>
      </c>
      <c r="M65" s="129">
        <v>3122.65</v>
      </c>
      <c r="N65" s="128">
        <v>0</v>
      </c>
      <c r="O65" s="129">
        <v>0</v>
      </c>
      <c r="P65" s="127">
        <v>0</v>
      </c>
      <c r="Q65" s="214" t="s">
        <v>439</v>
      </c>
    </row>
    <row r="66" spans="1:17">
      <c r="A66" s="213" t="s">
        <v>499</v>
      </c>
      <c r="B66" s="128">
        <v>783</v>
      </c>
      <c r="C66" s="129">
        <v>2912947.75</v>
      </c>
      <c r="D66" s="129">
        <v>3720.24</v>
      </c>
      <c r="E66" s="129">
        <v>3702.09</v>
      </c>
      <c r="F66" s="128">
        <v>43</v>
      </c>
      <c r="G66" s="129">
        <v>158421.65</v>
      </c>
      <c r="H66" s="129">
        <v>3684.22</v>
      </c>
      <c r="I66" s="129">
        <v>3691.03</v>
      </c>
      <c r="J66" s="128">
        <v>1</v>
      </c>
      <c r="K66" s="129">
        <v>3605.38</v>
      </c>
      <c r="L66" s="129">
        <v>3605.38</v>
      </c>
      <c r="M66" s="129">
        <v>3605.38</v>
      </c>
      <c r="N66" s="128">
        <v>0</v>
      </c>
      <c r="O66" s="129">
        <v>0</v>
      </c>
      <c r="P66" s="127">
        <v>0</v>
      </c>
      <c r="Q66" s="214" t="s">
        <v>439</v>
      </c>
    </row>
    <row r="67" spans="1:17" ht="15" thickBot="1">
      <c r="A67" s="215" t="s">
        <v>500</v>
      </c>
      <c r="B67" s="216">
        <v>639</v>
      </c>
      <c r="C67" s="217">
        <v>2897240.33</v>
      </c>
      <c r="D67" s="217">
        <v>4534.0200000000004</v>
      </c>
      <c r="E67" s="217">
        <v>4456.72</v>
      </c>
      <c r="F67" s="216">
        <v>8</v>
      </c>
      <c r="G67" s="217">
        <v>36930.69</v>
      </c>
      <c r="H67" s="217">
        <v>4616.34</v>
      </c>
      <c r="I67" s="217">
        <v>4464.8599999999997</v>
      </c>
      <c r="J67" s="216">
        <v>0</v>
      </c>
      <c r="K67" s="217">
        <v>0</v>
      </c>
      <c r="L67" s="217">
        <v>0</v>
      </c>
      <c r="M67" s="217" t="s">
        <v>439</v>
      </c>
      <c r="N67" s="216">
        <v>0</v>
      </c>
      <c r="O67" s="217">
        <v>0</v>
      </c>
      <c r="P67" s="218">
        <v>0</v>
      </c>
      <c r="Q67" s="219" t="s">
        <v>439</v>
      </c>
    </row>
    <row r="68" spans="1:17" ht="16.2" thickBot="1">
      <c r="A68" s="130" t="s">
        <v>538</v>
      </c>
      <c r="B68" s="131">
        <v>872348</v>
      </c>
      <c r="C68" s="132">
        <v>775216462.80999994</v>
      </c>
      <c r="D68" s="132">
        <v>888.66</v>
      </c>
      <c r="E68" s="132">
        <v>729.19</v>
      </c>
      <c r="F68" s="131">
        <v>353528</v>
      </c>
      <c r="G68" s="132">
        <v>244251282.83000001</v>
      </c>
      <c r="H68" s="132">
        <v>690.9</v>
      </c>
      <c r="I68" s="132">
        <v>590.83000000000004</v>
      </c>
      <c r="J68" s="131">
        <v>73706</v>
      </c>
      <c r="K68" s="132">
        <v>42140229.240000002</v>
      </c>
      <c r="L68" s="132">
        <v>571.73</v>
      </c>
      <c r="M68" s="132">
        <v>482.43</v>
      </c>
      <c r="N68" s="131">
        <v>11413</v>
      </c>
      <c r="O68" s="132">
        <v>3461001.27</v>
      </c>
      <c r="P68" s="133">
        <v>303.25</v>
      </c>
      <c r="Q68" s="134">
        <v>277.70999999999998</v>
      </c>
    </row>
    <row r="74" spans="1:17">
      <c r="B74" s="316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B26" sqref="B26:C26"/>
    </sheetView>
  </sheetViews>
  <sheetFormatPr defaultRowHeight="14.4"/>
  <cols>
    <col min="1" max="1" width="5.5546875" customWidth="1"/>
    <col min="2" max="2" width="20.33203125" customWidth="1"/>
    <col min="3" max="3" width="26.109375" customWidth="1"/>
  </cols>
  <sheetData>
    <row r="1" spans="1:4" s="41" customFormat="1" ht="15.6">
      <c r="A1" s="540" t="s">
        <v>717</v>
      </c>
      <c r="B1" s="540"/>
      <c r="C1" s="540"/>
    </row>
    <row r="2" spans="1:4" ht="15" thickBot="1">
      <c r="B2" s="42"/>
    </row>
    <row r="3" spans="1:4" s="49" customFormat="1" ht="16.2" thickBot="1">
      <c r="A3" s="374" t="s">
        <v>53</v>
      </c>
      <c r="B3" s="185" t="s">
        <v>308</v>
      </c>
      <c r="C3" s="375" t="s">
        <v>1</v>
      </c>
    </row>
    <row r="4" spans="1:4">
      <c r="A4" s="103">
        <v>1</v>
      </c>
      <c r="B4" s="177" t="s">
        <v>77</v>
      </c>
      <c r="C4" s="434">
        <v>29261</v>
      </c>
    </row>
    <row r="5" spans="1:4">
      <c r="A5" s="62">
        <v>2</v>
      </c>
      <c r="B5" s="379" t="s">
        <v>78</v>
      </c>
      <c r="C5" s="163">
        <v>41609</v>
      </c>
      <c r="D5" s="8"/>
    </row>
    <row r="6" spans="1:4">
      <c r="A6" s="62">
        <v>3</v>
      </c>
      <c r="B6" s="385" t="s">
        <v>309</v>
      </c>
      <c r="C6" s="163">
        <v>6098</v>
      </c>
    </row>
    <row r="7" spans="1:4">
      <c r="A7" s="62">
        <v>4</v>
      </c>
      <c r="B7" s="385" t="s">
        <v>310</v>
      </c>
      <c r="C7" s="163">
        <v>7145</v>
      </c>
    </row>
    <row r="8" spans="1:4">
      <c r="A8" s="62">
        <v>5</v>
      </c>
      <c r="B8" s="385" t="s">
        <v>311</v>
      </c>
      <c r="C8" s="163">
        <v>8836</v>
      </c>
    </row>
    <row r="9" spans="1:4">
      <c r="A9" s="62">
        <v>6</v>
      </c>
      <c r="B9" s="385" t="s">
        <v>312</v>
      </c>
      <c r="C9" s="163">
        <v>10360</v>
      </c>
    </row>
    <row r="10" spans="1:4">
      <c r="A10" s="62">
        <v>7</v>
      </c>
      <c r="B10" s="385" t="s">
        <v>313</v>
      </c>
      <c r="C10" s="163">
        <v>11686</v>
      </c>
    </row>
    <row r="11" spans="1:4">
      <c r="A11" s="62">
        <v>8</v>
      </c>
      <c r="B11" s="385" t="s">
        <v>314</v>
      </c>
      <c r="C11" s="163">
        <v>13670</v>
      </c>
    </row>
    <row r="12" spans="1:4">
      <c r="A12" s="62">
        <v>9</v>
      </c>
      <c r="B12" s="385" t="s">
        <v>315</v>
      </c>
      <c r="C12" s="163">
        <v>18919</v>
      </c>
    </row>
    <row r="13" spans="1:4">
      <c r="A13" s="62">
        <v>10</v>
      </c>
      <c r="B13" s="385" t="s">
        <v>171</v>
      </c>
      <c r="C13" s="163">
        <v>22729</v>
      </c>
    </row>
    <row r="14" spans="1:4">
      <c r="A14" s="62">
        <v>11</v>
      </c>
      <c r="B14" s="385" t="s">
        <v>316</v>
      </c>
      <c r="C14" s="163">
        <v>26043</v>
      </c>
    </row>
    <row r="15" spans="1:4">
      <c r="A15" s="62">
        <v>12</v>
      </c>
      <c r="B15" s="385" t="s">
        <v>317</v>
      </c>
      <c r="C15" s="163">
        <v>29571</v>
      </c>
    </row>
    <row r="16" spans="1:4">
      <c r="A16" s="62">
        <v>13</v>
      </c>
      <c r="B16" s="385" t="s">
        <v>318</v>
      </c>
      <c r="C16" s="163">
        <v>32704</v>
      </c>
    </row>
    <row r="17" spans="1:5">
      <c r="A17" s="62">
        <v>14</v>
      </c>
      <c r="B17" s="385" t="s">
        <v>119</v>
      </c>
      <c r="C17" s="163">
        <v>40472</v>
      </c>
    </row>
    <row r="18" spans="1:5">
      <c r="A18" s="62">
        <v>15</v>
      </c>
      <c r="B18" s="385" t="s">
        <v>319</v>
      </c>
      <c r="C18" s="163">
        <v>50461</v>
      </c>
    </row>
    <row r="19" spans="1:5">
      <c r="A19" s="62">
        <v>16</v>
      </c>
      <c r="B19" s="385" t="s">
        <v>320</v>
      </c>
      <c r="C19" s="163">
        <v>57991</v>
      </c>
    </row>
    <row r="20" spans="1:5">
      <c r="A20" s="62">
        <v>17</v>
      </c>
      <c r="B20" s="385" t="s">
        <v>124</v>
      </c>
      <c r="C20" s="163">
        <v>64669</v>
      </c>
    </row>
    <row r="21" spans="1:5">
      <c r="A21" s="62">
        <v>18</v>
      </c>
      <c r="B21" s="385" t="s">
        <v>321</v>
      </c>
      <c r="C21" s="163">
        <v>69918</v>
      </c>
    </row>
    <row r="22" spans="1:5">
      <c r="A22" s="62">
        <v>19</v>
      </c>
      <c r="B22" s="385" t="s">
        <v>322</v>
      </c>
      <c r="C22" s="163">
        <v>72215</v>
      </c>
    </row>
    <row r="23" spans="1:5">
      <c r="A23" s="62">
        <v>20</v>
      </c>
      <c r="B23" s="385" t="s">
        <v>122</v>
      </c>
      <c r="C23" s="163">
        <v>80370</v>
      </c>
    </row>
    <row r="24" spans="1:5">
      <c r="A24" s="62">
        <v>21</v>
      </c>
      <c r="B24" s="385" t="s">
        <v>323</v>
      </c>
      <c r="C24" s="163">
        <v>85113</v>
      </c>
    </row>
    <row r="25" spans="1:5" ht="15" thickBot="1">
      <c r="A25" s="430">
        <v>22</v>
      </c>
      <c r="B25" s="431" t="s">
        <v>79</v>
      </c>
      <c r="C25" s="432">
        <v>1676211</v>
      </c>
      <c r="E25" s="316"/>
    </row>
    <row r="26" spans="1:5" s="49" customFormat="1" ht="16.2" thickBot="1">
      <c r="A26" s="138"/>
      <c r="B26" s="433" t="s">
        <v>11</v>
      </c>
      <c r="C26" s="280">
        <f>SUM(C4:C25)</f>
        <v>2456051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29" workbookViewId="0">
      <selection activeCell="B53" sqref="B53:W53"/>
    </sheetView>
  </sheetViews>
  <sheetFormatPr defaultColWidth="9.109375" defaultRowHeight="14.4"/>
  <cols>
    <col min="1" max="1" width="4.44140625" style="113" customWidth="1"/>
    <col min="2" max="2" width="9.44140625" style="113" customWidth="1"/>
    <col min="3" max="3" width="10.33203125" style="8" customWidth="1"/>
    <col min="4" max="4" width="18.6640625" style="15" customWidth="1"/>
    <col min="5" max="5" width="9.5546875" style="15" customWidth="1"/>
    <col min="6" max="6" width="10.33203125" style="8" bestFit="1" customWidth="1"/>
    <col min="7" max="7" width="9.88671875" style="15" customWidth="1"/>
    <col min="8" max="8" width="17" style="15" customWidth="1"/>
    <col min="9" max="9" width="9.109375" style="15" bestFit="1" customWidth="1"/>
    <col min="10" max="10" width="10.5546875" style="8" customWidth="1"/>
    <col min="11" max="11" width="11.332031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10.6640625" style="15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1.88671875" style="15" customWidth="1"/>
    <col min="20" max="20" width="19.109375" style="15" bestFit="1" customWidth="1"/>
    <col min="21" max="21" width="10.88671875" style="15" bestFit="1" customWidth="1"/>
    <col min="22" max="22" width="12.33203125" style="113" customWidth="1"/>
    <col min="23" max="23" width="9.88671875" style="113" customWidth="1"/>
    <col min="24" max="16384" width="9.109375" style="113"/>
  </cols>
  <sheetData>
    <row r="1" spans="1:23" s="41" customFormat="1" ht="15.6">
      <c r="A1" s="540" t="s">
        <v>718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</row>
    <row r="2" spans="1:23" ht="15.75" customHeight="1" thickBot="1">
      <c r="C2" s="42"/>
    </row>
    <row r="3" spans="1:23" s="41" customFormat="1" ht="14.25" customHeight="1">
      <c r="A3" s="575" t="s">
        <v>53</v>
      </c>
      <c r="B3" s="577" t="s">
        <v>103</v>
      </c>
      <c r="C3" s="579" t="s">
        <v>106</v>
      </c>
      <c r="D3" s="580"/>
      <c r="E3" s="580"/>
      <c r="F3" s="581"/>
      <c r="G3" s="579" t="s">
        <v>107</v>
      </c>
      <c r="H3" s="580"/>
      <c r="I3" s="580"/>
      <c r="J3" s="581"/>
      <c r="K3" s="579" t="s">
        <v>108</v>
      </c>
      <c r="L3" s="580"/>
      <c r="M3" s="580"/>
      <c r="N3" s="581"/>
      <c r="O3" s="579" t="s">
        <v>109</v>
      </c>
      <c r="P3" s="580"/>
      <c r="Q3" s="580"/>
      <c r="R3" s="581"/>
      <c r="S3" s="579" t="s">
        <v>105</v>
      </c>
      <c r="T3" s="580"/>
      <c r="U3" s="580"/>
      <c r="V3" s="580"/>
      <c r="W3" s="581"/>
    </row>
    <row r="4" spans="1:23" s="41" customFormat="1" ht="16.2" thickBot="1">
      <c r="A4" s="576"/>
      <c r="B4" s="578"/>
      <c r="C4" s="154" t="s">
        <v>1</v>
      </c>
      <c r="D4" s="155" t="s">
        <v>104</v>
      </c>
      <c r="E4" s="156" t="s">
        <v>22</v>
      </c>
      <c r="F4" s="157" t="s">
        <v>442</v>
      </c>
      <c r="G4" s="154" t="s">
        <v>1</v>
      </c>
      <c r="H4" s="155" t="s">
        <v>104</v>
      </c>
      <c r="I4" s="156" t="s">
        <v>22</v>
      </c>
      <c r="J4" s="157" t="s">
        <v>442</v>
      </c>
      <c r="K4" s="154" t="s">
        <v>1</v>
      </c>
      <c r="L4" s="155" t="s">
        <v>104</v>
      </c>
      <c r="M4" s="156" t="s">
        <v>22</v>
      </c>
      <c r="N4" s="157" t="s">
        <v>442</v>
      </c>
      <c r="O4" s="154" t="s">
        <v>1</v>
      </c>
      <c r="P4" s="155" t="s">
        <v>104</v>
      </c>
      <c r="Q4" s="156" t="s">
        <v>22</v>
      </c>
      <c r="R4" s="157" t="s">
        <v>442</v>
      </c>
      <c r="S4" s="154" t="s">
        <v>1</v>
      </c>
      <c r="T4" s="155" t="s">
        <v>104</v>
      </c>
      <c r="U4" s="156" t="s">
        <v>22</v>
      </c>
      <c r="V4" s="157" t="s">
        <v>442</v>
      </c>
      <c r="W4" s="156" t="s">
        <v>539</v>
      </c>
    </row>
    <row r="5" spans="1:23">
      <c r="A5" s="103">
        <v>1</v>
      </c>
      <c r="B5" s="158" t="s">
        <v>77</v>
      </c>
      <c r="C5" s="158">
        <v>0</v>
      </c>
      <c r="D5" s="158">
        <v>0</v>
      </c>
      <c r="E5" s="158">
        <v>0</v>
      </c>
      <c r="F5" s="159" t="s">
        <v>439</v>
      </c>
      <c r="G5" s="160">
        <v>26812</v>
      </c>
      <c r="H5" s="161">
        <v>8630264.0199999996</v>
      </c>
      <c r="I5" s="158">
        <v>321.88</v>
      </c>
      <c r="J5" s="159">
        <v>335.64</v>
      </c>
      <c r="K5" s="160">
        <v>1739</v>
      </c>
      <c r="L5" s="161">
        <v>1320762.76</v>
      </c>
      <c r="M5" s="158">
        <v>759.5</v>
      </c>
      <c r="N5" s="159">
        <v>783.3</v>
      </c>
      <c r="O5" s="160">
        <v>710</v>
      </c>
      <c r="P5" s="161">
        <v>555607.52</v>
      </c>
      <c r="Q5" s="158">
        <v>782.55</v>
      </c>
      <c r="R5" s="159">
        <v>783.3</v>
      </c>
      <c r="S5" s="428">
        <v>29261</v>
      </c>
      <c r="T5" s="161">
        <v>10506634.300000001</v>
      </c>
      <c r="U5" s="159">
        <v>359.07</v>
      </c>
      <c r="V5" s="159">
        <v>358.13</v>
      </c>
      <c r="W5" s="135">
        <v>1.19</v>
      </c>
    </row>
    <row r="6" spans="1:23">
      <c r="A6" s="62">
        <v>2</v>
      </c>
      <c r="B6" s="140" t="s">
        <v>78</v>
      </c>
      <c r="C6" s="143">
        <v>3430</v>
      </c>
      <c r="D6" s="144">
        <v>4162029.49</v>
      </c>
      <c r="E6" s="140">
        <v>1213.42</v>
      </c>
      <c r="F6" s="141">
        <v>1217.1600000000001</v>
      </c>
      <c r="G6" s="143">
        <v>17779</v>
      </c>
      <c r="H6" s="144">
        <v>8796920.6999999993</v>
      </c>
      <c r="I6" s="140">
        <v>494.79</v>
      </c>
      <c r="J6" s="141">
        <v>420.52</v>
      </c>
      <c r="K6" s="143">
        <v>19149</v>
      </c>
      <c r="L6" s="144">
        <v>11883045.83</v>
      </c>
      <c r="M6" s="140">
        <v>620.55999999999995</v>
      </c>
      <c r="N6" s="141">
        <v>520.51</v>
      </c>
      <c r="O6" s="143">
        <v>1251</v>
      </c>
      <c r="P6" s="144">
        <v>972348.38</v>
      </c>
      <c r="Q6" s="140">
        <v>777.26</v>
      </c>
      <c r="R6" s="141">
        <v>783.3</v>
      </c>
      <c r="S6" s="143">
        <v>41609</v>
      </c>
      <c r="T6" s="144">
        <v>25814344.399999999</v>
      </c>
      <c r="U6" s="141">
        <v>620.4</v>
      </c>
      <c r="V6" s="141">
        <v>507.1</v>
      </c>
      <c r="W6" s="137">
        <v>1.69</v>
      </c>
    </row>
    <row r="7" spans="1:23">
      <c r="A7" s="62">
        <v>3</v>
      </c>
      <c r="B7" s="140" t="s">
        <v>96</v>
      </c>
      <c r="C7" s="143">
        <v>13856</v>
      </c>
      <c r="D7" s="144">
        <v>18342608.100000001</v>
      </c>
      <c r="E7" s="140">
        <v>1323.8</v>
      </c>
      <c r="F7" s="141">
        <v>1362.91</v>
      </c>
      <c r="G7" s="143">
        <v>15827</v>
      </c>
      <c r="H7" s="144">
        <v>8783097.3300000001</v>
      </c>
      <c r="I7" s="140">
        <v>554.94000000000005</v>
      </c>
      <c r="J7" s="141">
        <v>487.28</v>
      </c>
      <c r="K7" s="143">
        <v>14147</v>
      </c>
      <c r="L7" s="144">
        <v>9158761.3000000007</v>
      </c>
      <c r="M7" s="140">
        <v>647.4</v>
      </c>
      <c r="N7" s="141">
        <v>545.14</v>
      </c>
      <c r="O7" s="143">
        <v>295</v>
      </c>
      <c r="P7" s="144">
        <v>223951.45</v>
      </c>
      <c r="Q7" s="140">
        <v>759.16</v>
      </c>
      <c r="R7" s="141">
        <v>783.3</v>
      </c>
      <c r="S7" s="143">
        <v>44125</v>
      </c>
      <c r="T7" s="144">
        <v>36508418.18</v>
      </c>
      <c r="U7" s="141">
        <v>827.39</v>
      </c>
      <c r="V7" s="141">
        <v>689.16</v>
      </c>
      <c r="W7" s="137">
        <v>1.8</v>
      </c>
    </row>
    <row r="8" spans="1:23">
      <c r="A8" s="62">
        <v>4</v>
      </c>
      <c r="B8" s="140" t="s">
        <v>97</v>
      </c>
      <c r="C8" s="143">
        <v>66273</v>
      </c>
      <c r="D8" s="144">
        <v>80817675.010000005</v>
      </c>
      <c r="E8" s="140">
        <v>1219.47</v>
      </c>
      <c r="F8" s="141">
        <v>1202.6000000000001</v>
      </c>
      <c r="G8" s="143">
        <v>24348</v>
      </c>
      <c r="H8" s="144">
        <v>15090065.220000001</v>
      </c>
      <c r="I8" s="140">
        <v>619.77</v>
      </c>
      <c r="J8" s="141">
        <v>546.59</v>
      </c>
      <c r="K8" s="143">
        <v>20098</v>
      </c>
      <c r="L8" s="144">
        <v>13664893.23</v>
      </c>
      <c r="M8" s="140">
        <v>679.91</v>
      </c>
      <c r="N8" s="141">
        <v>576</v>
      </c>
      <c r="O8" s="143">
        <v>213</v>
      </c>
      <c r="P8" s="144">
        <v>164224.65</v>
      </c>
      <c r="Q8" s="140">
        <v>771.01</v>
      </c>
      <c r="R8" s="141">
        <v>783.3</v>
      </c>
      <c r="S8" s="143">
        <v>110932</v>
      </c>
      <c r="T8" s="144">
        <v>109736858.11</v>
      </c>
      <c r="U8" s="141">
        <v>989.23</v>
      </c>
      <c r="V8" s="141">
        <v>908.31</v>
      </c>
      <c r="W8" s="137">
        <v>4.5199999999999996</v>
      </c>
    </row>
    <row r="9" spans="1:23">
      <c r="A9" s="62">
        <v>5</v>
      </c>
      <c r="B9" s="140" t="s">
        <v>98</v>
      </c>
      <c r="C9" s="143">
        <v>182949</v>
      </c>
      <c r="D9" s="144">
        <v>228124802.38999999</v>
      </c>
      <c r="E9" s="140">
        <v>1246.93</v>
      </c>
      <c r="F9" s="141">
        <v>1219.03</v>
      </c>
      <c r="G9" s="143">
        <v>35620</v>
      </c>
      <c r="H9" s="144">
        <v>23876493.109999999</v>
      </c>
      <c r="I9" s="140">
        <v>670.31</v>
      </c>
      <c r="J9" s="141">
        <v>590.11</v>
      </c>
      <c r="K9" s="143">
        <v>27527</v>
      </c>
      <c r="L9" s="144">
        <v>19196189.989999998</v>
      </c>
      <c r="M9" s="140">
        <v>697.36</v>
      </c>
      <c r="N9" s="141">
        <v>585.64</v>
      </c>
      <c r="O9" s="143">
        <v>201</v>
      </c>
      <c r="P9" s="144">
        <v>152492.32</v>
      </c>
      <c r="Q9" s="140">
        <v>758.67</v>
      </c>
      <c r="R9" s="141">
        <v>783.3</v>
      </c>
      <c r="S9" s="143">
        <v>246297</v>
      </c>
      <c r="T9" s="144">
        <v>271349977.81</v>
      </c>
      <c r="U9" s="141">
        <v>1101.72</v>
      </c>
      <c r="V9" s="141">
        <v>1032.8699999999999</v>
      </c>
      <c r="W9" s="137">
        <v>10.029999999999999</v>
      </c>
    </row>
    <row r="10" spans="1:23">
      <c r="A10" s="62">
        <v>6</v>
      </c>
      <c r="B10" s="140" t="s">
        <v>99</v>
      </c>
      <c r="C10" s="143">
        <v>330382</v>
      </c>
      <c r="D10" s="144">
        <v>392736526.12</v>
      </c>
      <c r="E10" s="140">
        <v>1188.73</v>
      </c>
      <c r="F10" s="141">
        <v>1195.02</v>
      </c>
      <c r="G10" s="143">
        <v>38676</v>
      </c>
      <c r="H10" s="144">
        <v>27953894.539999999</v>
      </c>
      <c r="I10" s="140">
        <v>722.77</v>
      </c>
      <c r="J10" s="141">
        <v>634.66999999999996</v>
      </c>
      <c r="K10" s="143">
        <v>28572</v>
      </c>
      <c r="L10" s="144">
        <v>19499383.850000001</v>
      </c>
      <c r="M10" s="140">
        <v>682.46</v>
      </c>
      <c r="N10" s="141">
        <v>571.12</v>
      </c>
      <c r="O10" s="143">
        <v>2704</v>
      </c>
      <c r="P10" s="144">
        <v>857484.88</v>
      </c>
      <c r="Q10" s="140">
        <v>317.12</v>
      </c>
      <c r="R10" s="141">
        <v>360</v>
      </c>
      <c r="S10" s="143">
        <v>400334</v>
      </c>
      <c r="T10" s="144">
        <v>441047289.38999999</v>
      </c>
      <c r="U10" s="141">
        <v>1101.7</v>
      </c>
      <c r="V10" s="141">
        <v>1044.22</v>
      </c>
      <c r="W10" s="137">
        <v>16.3</v>
      </c>
    </row>
    <row r="11" spans="1:23">
      <c r="A11" s="62">
        <v>7</v>
      </c>
      <c r="B11" s="140" t="s">
        <v>100</v>
      </c>
      <c r="C11" s="143">
        <v>385453</v>
      </c>
      <c r="D11" s="144">
        <v>423300584.77999997</v>
      </c>
      <c r="E11" s="140">
        <v>1098.19</v>
      </c>
      <c r="F11" s="141">
        <v>1013.57</v>
      </c>
      <c r="G11" s="143">
        <v>42282</v>
      </c>
      <c r="H11" s="144">
        <v>31990562.84</v>
      </c>
      <c r="I11" s="140">
        <v>756.6</v>
      </c>
      <c r="J11" s="141">
        <v>668.85</v>
      </c>
      <c r="K11" s="143">
        <v>25594</v>
      </c>
      <c r="L11" s="144">
        <v>16902785.120000001</v>
      </c>
      <c r="M11" s="140">
        <v>660.42</v>
      </c>
      <c r="N11" s="141">
        <v>554.64</v>
      </c>
      <c r="O11" s="143">
        <v>7965</v>
      </c>
      <c r="P11" s="144">
        <v>2170434.5</v>
      </c>
      <c r="Q11" s="140">
        <v>272.5</v>
      </c>
      <c r="R11" s="141">
        <v>360</v>
      </c>
      <c r="S11" s="143">
        <v>461294</v>
      </c>
      <c r="T11" s="144">
        <v>474364367.24000001</v>
      </c>
      <c r="U11" s="141">
        <v>1028.33</v>
      </c>
      <c r="V11" s="141">
        <v>913.29</v>
      </c>
      <c r="W11" s="137">
        <v>18.78</v>
      </c>
    </row>
    <row r="12" spans="1:23">
      <c r="A12" s="62">
        <v>8</v>
      </c>
      <c r="B12" s="140" t="s">
        <v>101</v>
      </c>
      <c r="C12" s="143">
        <v>326354</v>
      </c>
      <c r="D12" s="144">
        <v>324896179.94</v>
      </c>
      <c r="E12" s="140">
        <v>995.53</v>
      </c>
      <c r="F12" s="141">
        <v>873.78</v>
      </c>
      <c r="G12" s="143">
        <v>49597</v>
      </c>
      <c r="H12" s="144">
        <v>37179727.859999999</v>
      </c>
      <c r="I12" s="140">
        <v>749.64</v>
      </c>
      <c r="J12" s="141">
        <v>649.86</v>
      </c>
      <c r="K12" s="143">
        <v>21012</v>
      </c>
      <c r="L12" s="144">
        <v>13136290.970000001</v>
      </c>
      <c r="M12" s="140">
        <v>625.17999999999995</v>
      </c>
      <c r="N12" s="141">
        <v>531.5</v>
      </c>
      <c r="O12" s="143">
        <v>2510</v>
      </c>
      <c r="P12" s="144">
        <v>518161.17</v>
      </c>
      <c r="Q12" s="140">
        <v>206.44</v>
      </c>
      <c r="R12" s="141">
        <v>149.92000000000002</v>
      </c>
      <c r="S12" s="143">
        <v>399473</v>
      </c>
      <c r="T12" s="144">
        <v>375730359.94</v>
      </c>
      <c r="U12" s="141">
        <v>940.57</v>
      </c>
      <c r="V12" s="141">
        <v>796.46</v>
      </c>
      <c r="W12" s="137">
        <v>16.260000000000002</v>
      </c>
    </row>
    <row r="13" spans="1:23">
      <c r="A13" s="62">
        <v>9</v>
      </c>
      <c r="B13" s="140" t="s">
        <v>102</v>
      </c>
      <c r="C13" s="143">
        <v>268081</v>
      </c>
      <c r="D13" s="144">
        <v>240706778.5</v>
      </c>
      <c r="E13" s="140">
        <v>897.89</v>
      </c>
      <c r="F13" s="141">
        <v>723.1</v>
      </c>
      <c r="G13" s="143">
        <v>53100</v>
      </c>
      <c r="H13" s="144">
        <v>38874079.960000001</v>
      </c>
      <c r="I13" s="140">
        <v>732.09</v>
      </c>
      <c r="J13" s="141">
        <v>619.49</v>
      </c>
      <c r="K13" s="143">
        <v>16377</v>
      </c>
      <c r="L13" s="144">
        <v>9680590.6400000006</v>
      </c>
      <c r="M13" s="140">
        <v>591.11</v>
      </c>
      <c r="N13" s="141">
        <v>499.6</v>
      </c>
      <c r="O13" s="143">
        <v>1899</v>
      </c>
      <c r="P13" s="144">
        <v>290037.86</v>
      </c>
      <c r="Q13" s="140">
        <v>152.72999999999999</v>
      </c>
      <c r="R13" s="141">
        <v>114.58</v>
      </c>
      <c r="S13" s="143">
        <v>339457</v>
      </c>
      <c r="T13" s="144">
        <v>289551486.95999998</v>
      </c>
      <c r="U13" s="141">
        <v>852.98</v>
      </c>
      <c r="V13" s="141">
        <v>682.95</v>
      </c>
      <c r="W13" s="137">
        <v>13.82</v>
      </c>
    </row>
    <row r="14" spans="1:23">
      <c r="A14" s="62">
        <v>10</v>
      </c>
      <c r="B14" s="140" t="s">
        <v>110</v>
      </c>
      <c r="C14" s="143">
        <v>191424</v>
      </c>
      <c r="D14" s="144">
        <v>159157039.71000001</v>
      </c>
      <c r="E14" s="140">
        <v>831.44</v>
      </c>
      <c r="F14" s="141">
        <v>634.57000000000005</v>
      </c>
      <c r="G14" s="143">
        <v>47782</v>
      </c>
      <c r="H14" s="144">
        <v>34742492.280000001</v>
      </c>
      <c r="I14" s="140">
        <v>727.1</v>
      </c>
      <c r="J14" s="141">
        <v>609.73</v>
      </c>
      <c r="K14" s="143">
        <v>10325</v>
      </c>
      <c r="L14" s="144">
        <v>6134369.9000000004</v>
      </c>
      <c r="M14" s="140">
        <v>594.13</v>
      </c>
      <c r="N14" s="141">
        <v>479.96</v>
      </c>
      <c r="O14" s="143">
        <v>1155</v>
      </c>
      <c r="P14" s="144">
        <v>179209.86</v>
      </c>
      <c r="Q14" s="140">
        <v>155.16</v>
      </c>
      <c r="R14" s="141">
        <v>114.58</v>
      </c>
      <c r="S14" s="143">
        <v>250686</v>
      </c>
      <c r="T14" s="144">
        <v>200213111.75</v>
      </c>
      <c r="U14" s="141">
        <v>798.66</v>
      </c>
      <c r="V14" s="141">
        <v>617.95000000000005</v>
      </c>
      <c r="W14" s="137">
        <v>10.210000000000001</v>
      </c>
    </row>
    <row r="15" spans="1:23">
      <c r="A15" s="62">
        <v>11</v>
      </c>
      <c r="B15" s="140" t="s">
        <v>111</v>
      </c>
      <c r="C15" s="143">
        <v>77676</v>
      </c>
      <c r="D15" s="144">
        <v>60160090.310000002</v>
      </c>
      <c r="E15" s="140">
        <v>774.5</v>
      </c>
      <c r="F15" s="141">
        <v>571.30000000000007</v>
      </c>
      <c r="G15" s="143">
        <v>24476</v>
      </c>
      <c r="H15" s="144">
        <v>17738865.960000001</v>
      </c>
      <c r="I15" s="140">
        <v>724.75</v>
      </c>
      <c r="J15" s="141">
        <v>593.47</v>
      </c>
      <c r="K15" s="143">
        <v>4063</v>
      </c>
      <c r="L15" s="144">
        <v>2435976.5299999998</v>
      </c>
      <c r="M15" s="140">
        <v>599.54999999999995</v>
      </c>
      <c r="N15" s="141">
        <v>479.94</v>
      </c>
      <c r="O15" s="143">
        <v>376</v>
      </c>
      <c r="P15" s="144">
        <v>60976.74</v>
      </c>
      <c r="Q15" s="140">
        <v>162.16999999999999</v>
      </c>
      <c r="R15" s="141">
        <v>123.06</v>
      </c>
      <c r="S15" s="143">
        <v>106591</v>
      </c>
      <c r="T15" s="144">
        <v>80395909.540000007</v>
      </c>
      <c r="U15" s="141">
        <v>754.25</v>
      </c>
      <c r="V15" s="141">
        <v>573.94000000000005</v>
      </c>
      <c r="W15" s="137">
        <v>4.34</v>
      </c>
    </row>
    <row r="16" spans="1:23" ht="15" thickBot="1">
      <c r="A16" s="62">
        <v>12</v>
      </c>
      <c r="B16" s="140" t="s">
        <v>112</v>
      </c>
      <c r="C16" s="143">
        <v>17417</v>
      </c>
      <c r="D16" s="144">
        <v>13069732.09</v>
      </c>
      <c r="E16" s="435">
        <v>750.40087787793539</v>
      </c>
      <c r="F16" s="141">
        <v>485.56</v>
      </c>
      <c r="G16" s="143">
        <v>7135</v>
      </c>
      <c r="H16" s="144">
        <v>5076507.37</v>
      </c>
      <c r="I16" s="435">
        <v>705.95</v>
      </c>
      <c r="J16" s="141">
        <v>564.53</v>
      </c>
      <c r="K16" s="143">
        <v>1370</v>
      </c>
      <c r="L16" s="144">
        <v>777331.53</v>
      </c>
      <c r="M16" s="141">
        <v>567.39527737226274</v>
      </c>
      <c r="N16" s="141">
        <v>426.51</v>
      </c>
      <c r="O16" s="143">
        <v>70</v>
      </c>
      <c r="P16" s="144">
        <v>11617.3</v>
      </c>
      <c r="Q16" s="141">
        <v>165.96142857142857</v>
      </c>
      <c r="R16" s="141">
        <v>129.35</v>
      </c>
      <c r="S16" s="143">
        <v>25992</v>
      </c>
      <c r="T16" s="144">
        <v>18935188.289999999</v>
      </c>
      <c r="U16" s="141">
        <v>728.50062673130185</v>
      </c>
      <c r="V16" s="141">
        <v>525.92999999999995</v>
      </c>
      <c r="W16" s="137">
        <v>1.0582842131535541</v>
      </c>
    </row>
    <row r="17" spans="1:24" s="49" customFormat="1" ht="16.2" thickBot="1">
      <c r="A17" s="138"/>
      <c r="B17" s="150" t="s">
        <v>538</v>
      </c>
      <c r="C17" s="151">
        <v>1863295</v>
      </c>
      <c r="D17" s="152">
        <v>1945474046.4399998</v>
      </c>
      <c r="E17" s="437">
        <v>1044.1041522893584</v>
      </c>
      <c r="F17" s="153">
        <v>954.52</v>
      </c>
      <c r="G17" s="151">
        <v>383434</v>
      </c>
      <c r="H17" s="152">
        <v>258732971.19000003</v>
      </c>
      <c r="I17" s="153">
        <v>1361.946019644897</v>
      </c>
      <c r="J17" s="153">
        <v>577</v>
      </c>
      <c r="K17" s="151">
        <v>189973</v>
      </c>
      <c r="L17" s="152">
        <v>123790381.65000002</v>
      </c>
      <c r="M17" s="153">
        <v>651.62092323646004</v>
      </c>
      <c r="N17" s="153">
        <v>545.69000000000005</v>
      </c>
      <c r="O17" s="151">
        <v>19349</v>
      </c>
      <c r="P17" s="152">
        <v>6156546.6299999999</v>
      </c>
      <c r="Q17" s="153">
        <v>318.18422812548454</v>
      </c>
      <c r="R17" s="153">
        <v>360</v>
      </c>
      <c r="S17" s="151">
        <v>2456051</v>
      </c>
      <c r="T17" s="152">
        <v>2334153945.9099998</v>
      </c>
      <c r="U17" s="153">
        <v>950.3686796039658</v>
      </c>
      <c r="V17" s="150">
        <v>812.47</v>
      </c>
      <c r="W17" s="139">
        <v>100</v>
      </c>
    </row>
    <row r="18" spans="1:24" s="377" customFormat="1">
      <c r="C18" s="512"/>
      <c r="D18" s="513"/>
      <c r="E18" s="513"/>
      <c r="F18" s="512"/>
      <c r="G18" s="513"/>
      <c r="H18" s="513"/>
      <c r="I18" s="513"/>
      <c r="J18" s="512"/>
      <c r="K18" s="513"/>
      <c r="L18" s="513"/>
      <c r="M18" s="513"/>
      <c r="N18" s="512"/>
      <c r="O18" s="513"/>
      <c r="P18" s="513"/>
      <c r="Q18" s="513"/>
      <c r="R18" s="512"/>
      <c r="S18" s="513"/>
      <c r="T18" s="513"/>
      <c r="U18" s="513"/>
      <c r="V18" s="511"/>
      <c r="W18" s="511"/>
    </row>
    <row r="19" spans="1:24" ht="15" customHeight="1">
      <c r="A19" s="540" t="s">
        <v>719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540"/>
    </row>
    <row r="20" spans="1:24" ht="15" thickBot="1"/>
    <row r="21" spans="1:24" s="281" customFormat="1" ht="15.6">
      <c r="A21" s="575" t="s">
        <v>53</v>
      </c>
      <c r="B21" s="577" t="s">
        <v>103</v>
      </c>
      <c r="C21" s="579" t="s">
        <v>106</v>
      </c>
      <c r="D21" s="580"/>
      <c r="E21" s="580"/>
      <c r="F21" s="581"/>
      <c r="G21" s="579" t="s">
        <v>107</v>
      </c>
      <c r="H21" s="580"/>
      <c r="I21" s="580"/>
      <c r="J21" s="581"/>
      <c r="K21" s="579" t="s">
        <v>108</v>
      </c>
      <c r="L21" s="580"/>
      <c r="M21" s="580"/>
      <c r="N21" s="581"/>
      <c r="O21" s="579" t="s">
        <v>109</v>
      </c>
      <c r="P21" s="580"/>
      <c r="Q21" s="580"/>
      <c r="R21" s="581"/>
      <c r="S21" s="579" t="s">
        <v>105</v>
      </c>
      <c r="T21" s="580"/>
      <c r="U21" s="580"/>
      <c r="V21" s="580"/>
      <c r="W21" s="581"/>
    </row>
    <row r="22" spans="1:24" ht="16.2" thickBot="1">
      <c r="A22" s="576"/>
      <c r="B22" s="578"/>
      <c r="C22" s="154" t="s">
        <v>1</v>
      </c>
      <c r="D22" s="155" t="s">
        <v>104</v>
      </c>
      <c r="E22" s="156" t="s">
        <v>22</v>
      </c>
      <c r="F22" s="157" t="s">
        <v>442</v>
      </c>
      <c r="G22" s="154" t="s">
        <v>1</v>
      </c>
      <c r="H22" s="155" t="s">
        <v>104</v>
      </c>
      <c r="I22" s="156" t="s">
        <v>22</v>
      </c>
      <c r="J22" s="157" t="s">
        <v>442</v>
      </c>
      <c r="K22" s="154" t="s">
        <v>1</v>
      </c>
      <c r="L22" s="155" t="s">
        <v>104</v>
      </c>
      <c r="M22" s="156" t="s">
        <v>22</v>
      </c>
      <c r="N22" s="157" t="s">
        <v>442</v>
      </c>
      <c r="O22" s="154" t="s">
        <v>1</v>
      </c>
      <c r="P22" s="155" t="s">
        <v>104</v>
      </c>
      <c r="Q22" s="156" t="s">
        <v>22</v>
      </c>
      <c r="R22" s="157" t="s">
        <v>442</v>
      </c>
      <c r="S22" s="154" t="s">
        <v>1</v>
      </c>
      <c r="T22" s="155" t="s">
        <v>104</v>
      </c>
      <c r="U22" s="156" t="s">
        <v>22</v>
      </c>
      <c r="V22" s="157" t="s">
        <v>442</v>
      </c>
      <c r="W22" s="156" t="s">
        <v>539</v>
      </c>
    </row>
    <row r="23" spans="1:24" s="281" customFormat="1">
      <c r="A23" s="103">
        <v>1</v>
      </c>
      <c r="B23" s="158" t="s">
        <v>77</v>
      </c>
      <c r="C23" s="158">
        <v>0</v>
      </c>
      <c r="D23" s="158">
        <v>0</v>
      </c>
      <c r="E23" s="158">
        <v>0</v>
      </c>
      <c r="F23" s="159" t="s">
        <v>439</v>
      </c>
      <c r="G23" s="160">
        <v>13524</v>
      </c>
      <c r="H23" s="161">
        <v>4321592.33</v>
      </c>
      <c r="I23" s="158">
        <v>319.55</v>
      </c>
      <c r="J23" s="159">
        <v>329.1</v>
      </c>
      <c r="K23" s="160">
        <v>989</v>
      </c>
      <c r="L23" s="161">
        <v>748752.07</v>
      </c>
      <c r="M23" s="158">
        <v>757.08</v>
      </c>
      <c r="N23" s="159">
        <v>783.3</v>
      </c>
      <c r="O23" s="160">
        <v>412</v>
      </c>
      <c r="P23" s="161">
        <v>323329.90000000002</v>
      </c>
      <c r="Q23" s="158">
        <v>784.78</v>
      </c>
      <c r="R23" s="159">
        <v>783.3</v>
      </c>
      <c r="S23" s="428">
        <v>14925</v>
      </c>
      <c r="T23" s="161">
        <v>5393674.2999999998</v>
      </c>
      <c r="U23" s="159">
        <v>361.39</v>
      </c>
      <c r="V23" s="159">
        <v>357.36</v>
      </c>
      <c r="W23" s="135">
        <v>1.3</v>
      </c>
      <c r="X23" s="270"/>
    </row>
    <row r="24" spans="1:24">
      <c r="A24" s="62">
        <v>2</v>
      </c>
      <c r="B24" s="140" t="s">
        <v>78</v>
      </c>
      <c r="C24" s="143">
        <v>2413</v>
      </c>
      <c r="D24" s="144">
        <v>2967514.66</v>
      </c>
      <c r="E24" s="140">
        <v>1229.8</v>
      </c>
      <c r="F24" s="141">
        <v>1248.53</v>
      </c>
      <c r="G24" s="143">
        <v>3559</v>
      </c>
      <c r="H24" s="144">
        <v>1937349.4</v>
      </c>
      <c r="I24" s="140">
        <v>544.35</v>
      </c>
      <c r="J24" s="141">
        <v>430.23</v>
      </c>
      <c r="K24" s="143">
        <v>11870</v>
      </c>
      <c r="L24" s="144">
        <v>7490823.71</v>
      </c>
      <c r="M24" s="140">
        <v>631.07000000000005</v>
      </c>
      <c r="N24" s="141">
        <v>540.85</v>
      </c>
      <c r="O24" s="143">
        <v>719</v>
      </c>
      <c r="P24" s="144">
        <v>556611.03</v>
      </c>
      <c r="Q24" s="140">
        <v>774.15</v>
      </c>
      <c r="R24" s="141">
        <v>783.3</v>
      </c>
      <c r="S24" s="143">
        <v>18561</v>
      </c>
      <c r="T24" s="144">
        <v>12952298.800000001</v>
      </c>
      <c r="U24" s="141">
        <v>697.82</v>
      </c>
      <c r="V24" s="141">
        <v>573.9</v>
      </c>
      <c r="W24" s="137">
        <v>1.62</v>
      </c>
    </row>
    <row r="25" spans="1:24">
      <c r="A25" s="62">
        <v>3</v>
      </c>
      <c r="B25" s="140" t="s">
        <v>96</v>
      </c>
      <c r="C25" s="143">
        <v>8539</v>
      </c>
      <c r="D25" s="144">
        <v>12137021.880000001</v>
      </c>
      <c r="E25" s="140">
        <v>1421.36</v>
      </c>
      <c r="F25" s="141">
        <v>1412.14</v>
      </c>
      <c r="G25" s="143">
        <v>1962</v>
      </c>
      <c r="H25" s="144">
        <v>1058494.78</v>
      </c>
      <c r="I25" s="140">
        <v>539.5</v>
      </c>
      <c r="J25" s="141">
        <v>433.46</v>
      </c>
      <c r="K25" s="143">
        <v>8695</v>
      </c>
      <c r="L25" s="144">
        <v>5778513.6399999997</v>
      </c>
      <c r="M25" s="140">
        <v>664.58</v>
      </c>
      <c r="N25" s="141">
        <v>570.58000000000004</v>
      </c>
      <c r="O25" s="143">
        <v>171</v>
      </c>
      <c r="P25" s="144">
        <v>128623.7</v>
      </c>
      <c r="Q25" s="140">
        <v>752.19</v>
      </c>
      <c r="R25" s="141">
        <v>783.3</v>
      </c>
      <c r="S25" s="143">
        <v>19367</v>
      </c>
      <c r="T25" s="144">
        <v>19102654</v>
      </c>
      <c r="U25" s="141">
        <v>986.35</v>
      </c>
      <c r="V25" s="141">
        <v>956.26</v>
      </c>
      <c r="W25" s="137">
        <v>1.69</v>
      </c>
    </row>
    <row r="26" spans="1:24">
      <c r="A26" s="62">
        <v>4</v>
      </c>
      <c r="B26" s="140" t="s">
        <v>97</v>
      </c>
      <c r="C26" s="143">
        <v>25858</v>
      </c>
      <c r="D26" s="144">
        <v>39730694.490000002</v>
      </c>
      <c r="E26" s="140">
        <v>1536.5</v>
      </c>
      <c r="F26" s="141">
        <v>1500.27</v>
      </c>
      <c r="G26" s="143">
        <v>2567</v>
      </c>
      <c r="H26" s="144">
        <v>1430813.07</v>
      </c>
      <c r="I26" s="140">
        <v>557.39</v>
      </c>
      <c r="J26" s="141">
        <v>441.48</v>
      </c>
      <c r="K26" s="143">
        <v>12774</v>
      </c>
      <c r="L26" s="144">
        <v>9151059.25</v>
      </c>
      <c r="M26" s="140">
        <v>716.38</v>
      </c>
      <c r="N26" s="141">
        <v>619.48</v>
      </c>
      <c r="O26" s="143">
        <v>92</v>
      </c>
      <c r="P26" s="144">
        <v>70581.100000000006</v>
      </c>
      <c r="Q26" s="140">
        <v>767.19</v>
      </c>
      <c r="R26" s="141">
        <v>783.3</v>
      </c>
      <c r="S26" s="143">
        <v>41291</v>
      </c>
      <c r="T26" s="144">
        <v>50383147.909999996</v>
      </c>
      <c r="U26" s="141">
        <v>1220.2</v>
      </c>
      <c r="V26" s="141">
        <v>1324.44</v>
      </c>
      <c r="W26" s="137">
        <v>3.61</v>
      </c>
    </row>
    <row r="27" spans="1:24">
      <c r="A27" s="62">
        <v>5</v>
      </c>
      <c r="B27" s="140" t="s">
        <v>98</v>
      </c>
      <c r="C27" s="143">
        <v>96902</v>
      </c>
      <c r="D27" s="144">
        <v>134981734.44</v>
      </c>
      <c r="E27" s="140">
        <v>1392.97</v>
      </c>
      <c r="F27" s="141">
        <v>1389.65</v>
      </c>
      <c r="G27" s="143">
        <v>2534</v>
      </c>
      <c r="H27" s="144">
        <v>1501884.18</v>
      </c>
      <c r="I27" s="140">
        <v>592.69000000000005</v>
      </c>
      <c r="J27" s="141">
        <v>480.9</v>
      </c>
      <c r="K27" s="143">
        <v>17854</v>
      </c>
      <c r="L27" s="144">
        <v>13436932.75</v>
      </c>
      <c r="M27" s="140">
        <v>752.6</v>
      </c>
      <c r="N27" s="141">
        <v>647.47</v>
      </c>
      <c r="O27" s="143">
        <v>85</v>
      </c>
      <c r="P27" s="144">
        <v>63227.77</v>
      </c>
      <c r="Q27" s="140">
        <v>743.86</v>
      </c>
      <c r="R27" s="141">
        <v>783.3</v>
      </c>
      <c r="S27" s="143">
        <v>117375</v>
      </c>
      <c r="T27" s="144">
        <v>149983779.13999999</v>
      </c>
      <c r="U27" s="141">
        <v>1277.82</v>
      </c>
      <c r="V27" s="141">
        <v>1249.51</v>
      </c>
      <c r="W27" s="137">
        <v>10.25</v>
      </c>
    </row>
    <row r="28" spans="1:24">
      <c r="A28" s="62">
        <v>6</v>
      </c>
      <c r="B28" s="140" t="s">
        <v>99</v>
      </c>
      <c r="C28" s="143">
        <v>186390</v>
      </c>
      <c r="D28" s="144">
        <v>244984942.47</v>
      </c>
      <c r="E28" s="140">
        <v>1314.37</v>
      </c>
      <c r="F28" s="141">
        <v>1334.7</v>
      </c>
      <c r="G28" s="143">
        <v>1918</v>
      </c>
      <c r="H28" s="144">
        <v>1267143.8999999999</v>
      </c>
      <c r="I28" s="140">
        <v>660.66</v>
      </c>
      <c r="J28" s="141">
        <v>528.6</v>
      </c>
      <c r="K28" s="143">
        <v>18621</v>
      </c>
      <c r="L28" s="144">
        <v>13905255.85</v>
      </c>
      <c r="M28" s="140">
        <v>746.75</v>
      </c>
      <c r="N28" s="141">
        <v>650.98</v>
      </c>
      <c r="O28" s="143">
        <v>1224</v>
      </c>
      <c r="P28" s="144">
        <v>376261.81</v>
      </c>
      <c r="Q28" s="140">
        <v>307.39999999999998</v>
      </c>
      <c r="R28" s="141">
        <v>360</v>
      </c>
      <c r="S28" s="143">
        <v>208153</v>
      </c>
      <c r="T28" s="144">
        <v>260533604.03</v>
      </c>
      <c r="U28" s="141">
        <v>1251.6400000000001</v>
      </c>
      <c r="V28" s="141">
        <v>1275.45</v>
      </c>
      <c r="W28" s="137">
        <v>18.18</v>
      </c>
    </row>
    <row r="29" spans="1:24">
      <c r="A29" s="62">
        <v>7</v>
      </c>
      <c r="B29" s="140" t="s">
        <v>100</v>
      </c>
      <c r="C29" s="143">
        <v>214637</v>
      </c>
      <c r="D29" s="144">
        <v>266183815</v>
      </c>
      <c r="E29" s="140">
        <v>1240.1600000000001</v>
      </c>
      <c r="F29" s="141">
        <v>1260.71</v>
      </c>
      <c r="G29" s="143">
        <v>1136</v>
      </c>
      <c r="H29" s="144">
        <v>880709.18</v>
      </c>
      <c r="I29" s="140">
        <v>775.27</v>
      </c>
      <c r="J29" s="141">
        <v>654.32000000000005</v>
      </c>
      <c r="K29" s="143">
        <v>16242</v>
      </c>
      <c r="L29" s="144">
        <v>11776850.539999999</v>
      </c>
      <c r="M29" s="140">
        <v>725.09</v>
      </c>
      <c r="N29" s="141">
        <v>635.96</v>
      </c>
      <c r="O29" s="143">
        <v>3035</v>
      </c>
      <c r="P29" s="144">
        <v>834594.64</v>
      </c>
      <c r="Q29" s="140">
        <v>274.99</v>
      </c>
      <c r="R29" s="141">
        <v>360</v>
      </c>
      <c r="S29" s="143">
        <v>235050</v>
      </c>
      <c r="T29" s="144">
        <v>279675969.36000001</v>
      </c>
      <c r="U29" s="141">
        <v>1189.8599999999999</v>
      </c>
      <c r="V29" s="141">
        <v>1196.42</v>
      </c>
      <c r="W29" s="137">
        <v>20.53</v>
      </c>
    </row>
    <row r="30" spans="1:24">
      <c r="A30" s="62">
        <v>8</v>
      </c>
      <c r="B30" s="140" t="s">
        <v>101</v>
      </c>
      <c r="C30" s="143">
        <v>178762</v>
      </c>
      <c r="D30" s="144">
        <v>201136839.75</v>
      </c>
      <c r="E30" s="140">
        <v>1125.17</v>
      </c>
      <c r="F30" s="141">
        <v>1082.76</v>
      </c>
      <c r="G30" s="143">
        <v>945</v>
      </c>
      <c r="H30" s="144">
        <v>761300.07</v>
      </c>
      <c r="I30" s="140">
        <v>805.61</v>
      </c>
      <c r="J30" s="141">
        <v>714.57</v>
      </c>
      <c r="K30" s="143">
        <v>12573</v>
      </c>
      <c r="L30" s="144">
        <v>8653001</v>
      </c>
      <c r="M30" s="140">
        <v>688.22</v>
      </c>
      <c r="N30" s="141">
        <v>611.1</v>
      </c>
      <c r="O30" s="143">
        <v>966</v>
      </c>
      <c r="P30" s="144">
        <v>189241.01</v>
      </c>
      <c r="Q30" s="140">
        <v>195.9</v>
      </c>
      <c r="R30" s="141">
        <v>153.47999999999999</v>
      </c>
      <c r="S30" s="143">
        <v>193246</v>
      </c>
      <c r="T30" s="144">
        <v>210740381.83000001</v>
      </c>
      <c r="U30" s="141">
        <v>1090.53</v>
      </c>
      <c r="V30" s="141">
        <v>1024.93</v>
      </c>
      <c r="W30" s="137">
        <v>16.88</v>
      </c>
    </row>
    <row r="31" spans="1:24">
      <c r="A31" s="62">
        <v>9</v>
      </c>
      <c r="B31" s="140" t="s">
        <v>102</v>
      </c>
      <c r="C31" s="143">
        <v>139005</v>
      </c>
      <c r="D31" s="144">
        <v>140668652.16</v>
      </c>
      <c r="E31" s="140">
        <v>1011.97</v>
      </c>
      <c r="F31" s="141">
        <v>890.57</v>
      </c>
      <c r="G31" s="143">
        <v>716</v>
      </c>
      <c r="H31" s="144">
        <v>560988.56999999995</v>
      </c>
      <c r="I31" s="140">
        <v>783.5</v>
      </c>
      <c r="J31" s="141">
        <v>748.25</v>
      </c>
      <c r="K31" s="143">
        <v>8991</v>
      </c>
      <c r="L31" s="144">
        <v>5830029.4900000002</v>
      </c>
      <c r="M31" s="140">
        <v>648.42999999999995</v>
      </c>
      <c r="N31" s="141">
        <v>568.41999999999996</v>
      </c>
      <c r="O31" s="143">
        <v>731</v>
      </c>
      <c r="P31" s="144">
        <v>91958.82</v>
      </c>
      <c r="Q31" s="140">
        <v>125.8</v>
      </c>
      <c r="R31" s="141">
        <v>96.38</v>
      </c>
      <c r="S31" s="143">
        <v>149443</v>
      </c>
      <c r="T31" s="144">
        <v>147151629.03999999</v>
      </c>
      <c r="U31" s="141">
        <v>984.67</v>
      </c>
      <c r="V31" s="141">
        <v>855.95</v>
      </c>
      <c r="W31" s="137">
        <v>13.05</v>
      </c>
    </row>
    <row r="32" spans="1:24">
      <c r="A32" s="62">
        <v>10</v>
      </c>
      <c r="B32" s="140" t="s">
        <v>110</v>
      </c>
      <c r="C32" s="143">
        <v>94188</v>
      </c>
      <c r="D32" s="144">
        <v>88792667.310000002</v>
      </c>
      <c r="E32" s="140">
        <v>942.72</v>
      </c>
      <c r="F32" s="141">
        <v>776.53</v>
      </c>
      <c r="G32" s="143">
        <v>621</v>
      </c>
      <c r="H32" s="144">
        <v>477177.35</v>
      </c>
      <c r="I32" s="140">
        <v>768.4</v>
      </c>
      <c r="J32" s="141">
        <v>779.53</v>
      </c>
      <c r="K32" s="143">
        <v>5209</v>
      </c>
      <c r="L32" s="144">
        <v>3351814.61</v>
      </c>
      <c r="M32" s="140">
        <v>643.47</v>
      </c>
      <c r="N32" s="141">
        <v>560.66</v>
      </c>
      <c r="O32" s="143">
        <v>401</v>
      </c>
      <c r="P32" s="144">
        <v>47610.46</v>
      </c>
      <c r="Q32" s="140">
        <v>118.73</v>
      </c>
      <c r="R32" s="141">
        <v>94.24</v>
      </c>
      <c r="S32" s="143">
        <v>100419</v>
      </c>
      <c r="T32" s="144">
        <v>92669269.730000004</v>
      </c>
      <c r="U32" s="141">
        <v>922.83</v>
      </c>
      <c r="V32" s="141">
        <v>756.28</v>
      </c>
      <c r="W32" s="137">
        <v>8.77</v>
      </c>
    </row>
    <row r="33" spans="1:23">
      <c r="A33" s="62">
        <v>11</v>
      </c>
      <c r="B33" s="140" t="s">
        <v>111</v>
      </c>
      <c r="C33" s="143">
        <v>36896</v>
      </c>
      <c r="D33" s="144">
        <v>32233496.52</v>
      </c>
      <c r="E33" s="140">
        <v>873.63</v>
      </c>
      <c r="F33" s="141">
        <v>684.99</v>
      </c>
      <c r="G33" s="143">
        <v>315</v>
      </c>
      <c r="H33" s="144">
        <v>214724.57</v>
      </c>
      <c r="I33" s="140">
        <v>681.67</v>
      </c>
      <c r="J33" s="141">
        <v>541.19000000000005</v>
      </c>
      <c r="K33" s="143">
        <v>1934</v>
      </c>
      <c r="L33" s="144">
        <v>1224334.69</v>
      </c>
      <c r="M33" s="140">
        <v>633.05999999999995</v>
      </c>
      <c r="N33" s="141">
        <v>589.06000000000006</v>
      </c>
      <c r="O33" s="143">
        <v>88</v>
      </c>
      <c r="P33" s="144">
        <v>11463.73</v>
      </c>
      <c r="Q33" s="140">
        <v>130.27000000000001</v>
      </c>
      <c r="R33" s="141">
        <v>113.9</v>
      </c>
      <c r="S33" s="143">
        <v>39233</v>
      </c>
      <c r="T33" s="144">
        <v>33684019.509999998</v>
      </c>
      <c r="U33" s="141">
        <v>858.56</v>
      </c>
      <c r="V33" s="141">
        <v>675.19</v>
      </c>
      <c r="W33" s="137">
        <v>3.43</v>
      </c>
    </row>
    <row r="34" spans="1:23" ht="15" thickBot="1">
      <c r="A34" s="62">
        <v>12</v>
      </c>
      <c r="B34" s="140" t="s">
        <v>112</v>
      </c>
      <c r="C34" s="143">
        <v>7357</v>
      </c>
      <c r="D34" s="310">
        <v>6440204.9500000002</v>
      </c>
      <c r="E34" s="141">
        <v>875.38466086720132</v>
      </c>
      <c r="F34" s="141">
        <v>670.27</v>
      </c>
      <c r="G34" s="143">
        <v>109</v>
      </c>
      <c r="H34" s="144">
        <v>69510.960000000006</v>
      </c>
      <c r="I34" s="141">
        <v>637.71522935779819</v>
      </c>
      <c r="J34" s="141">
        <v>554.09</v>
      </c>
      <c r="K34" s="143">
        <v>515</v>
      </c>
      <c r="L34" s="144">
        <v>302784.81</v>
      </c>
      <c r="M34" s="141">
        <v>587.93166990291263</v>
      </c>
      <c r="N34" s="141">
        <v>480.18</v>
      </c>
      <c r="O34" s="143">
        <v>12</v>
      </c>
      <c r="P34" s="144">
        <v>2041.39</v>
      </c>
      <c r="Q34" s="141">
        <v>170.11583333333334</v>
      </c>
      <c r="R34" s="141">
        <v>119.2</v>
      </c>
      <c r="S34" s="143">
        <v>7993</v>
      </c>
      <c r="T34" s="144">
        <v>6814542.1099999994</v>
      </c>
      <c r="U34" s="141">
        <v>852.56375703740764</v>
      </c>
      <c r="V34" s="141">
        <v>652.63</v>
      </c>
      <c r="W34" s="137">
        <v>0.69804446245423801</v>
      </c>
    </row>
    <row r="35" spans="1:23" ht="16.2" thickBot="1">
      <c r="A35" s="138"/>
      <c r="B35" s="150" t="s">
        <v>538</v>
      </c>
      <c r="C35" s="475">
        <v>990947</v>
      </c>
      <c r="D35" s="477">
        <v>1170257583.6300001</v>
      </c>
      <c r="E35" s="476">
        <v>1180.9487123226572</v>
      </c>
      <c r="F35" s="153">
        <v>1166.44</v>
      </c>
      <c r="G35" s="151">
        <v>29906</v>
      </c>
      <c r="H35" s="152">
        <v>14481688.360000001</v>
      </c>
      <c r="I35" s="153">
        <v>484.24023139169401</v>
      </c>
      <c r="J35" s="153">
        <v>384</v>
      </c>
      <c r="K35" s="151">
        <v>116267</v>
      </c>
      <c r="L35" s="152">
        <v>81650152.409999996</v>
      </c>
      <c r="M35" s="153">
        <v>702.26420575055693</v>
      </c>
      <c r="N35" s="153">
        <v>612.12</v>
      </c>
      <c r="O35" s="151">
        <v>7936</v>
      </c>
      <c r="P35" s="152">
        <v>2695545.36</v>
      </c>
      <c r="Q35" s="153">
        <v>339.66045362903225</v>
      </c>
      <c r="R35" s="153">
        <v>360</v>
      </c>
      <c r="S35" s="151">
        <v>1145056</v>
      </c>
      <c r="T35" s="152">
        <v>1269084969.76</v>
      </c>
      <c r="U35" s="153">
        <v>1108.3169467344828</v>
      </c>
      <c r="V35" s="437">
        <v>1041.1300000000001</v>
      </c>
      <c r="W35" s="139">
        <v>100</v>
      </c>
    </row>
    <row r="36" spans="1:23">
      <c r="C36" s="515"/>
      <c r="D36" s="517"/>
      <c r="E36" s="516"/>
      <c r="F36" s="515"/>
      <c r="G36" s="516"/>
      <c r="H36" s="516"/>
      <c r="I36" s="516"/>
      <c r="J36" s="515"/>
      <c r="K36" s="516"/>
      <c r="L36" s="516"/>
      <c r="M36" s="516"/>
      <c r="N36" s="515"/>
      <c r="O36" s="516"/>
      <c r="P36" s="516"/>
      <c r="Q36" s="516"/>
      <c r="R36" s="515"/>
      <c r="S36" s="516"/>
      <c r="T36" s="516"/>
      <c r="U36" s="516"/>
      <c r="V36" s="514"/>
      <c r="W36" s="514"/>
    </row>
    <row r="37" spans="1:23" ht="15.6">
      <c r="A37" s="540" t="s">
        <v>720</v>
      </c>
      <c r="B37" s="540"/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</row>
    <row r="38" spans="1:23" ht="15" thickBot="1"/>
    <row r="39" spans="1:23" ht="15.6">
      <c r="A39" s="575" t="s">
        <v>53</v>
      </c>
      <c r="B39" s="577" t="s">
        <v>103</v>
      </c>
      <c r="C39" s="579" t="s">
        <v>106</v>
      </c>
      <c r="D39" s="580"/>
      <c r="E39" s="580"/>
      <c r="F39" s="581"/>
      <c r="G39" s="579" t="s">
        <v>107</v>
      </c>
      <c r="H39" s="580"/>
      <c r="I39" s="580"/>
      <c r="J39" s="581"/>
      <c r="K39" s="579" t="s">
        <v>108</v>
      </c>
      <c r="L39" s="580"/>
      <c r="M39" s="580"/>
      <c r="N39" s="581"/>
      <c r="O39" s="579" t="s">
        <v>109</v>
      </c>
      <c r="P39" s="580"/>
      <c r="Q39" s="580"/>
      <c r="R39" s="581"/>
      <c r="S39" s="579" t="s">
        <v>105</v>
      </c>
      <c r="T39" s="580"/>
      <c r="U39" s="580"/>
      <c r="V39" s="580"/>
      <c r="W39" s="581"/>
    </row>
    <row r="40" spans="1:23" ht="16.2" thickBot="1">
      <c r="A40" s="576"/>
      <c r="B40" s="578"/>
      <c r="C40" s="154" t="s">
        <v>1</v>
      </c>
      <c r="D40" s="155" t="s">
        <v>104</v>
      </c>
      <c r="E40" s="156" t="s">
        <v>22</v>
      </c>
      <c r="F40" s="157" t="s">
        <v>442</v>
      </c>
      <c r="G40" s="154" t="s">
        <v>1</v>
      </c>
      <c r="H40" s="155" t="s">
        <v>104</v>
      </c>
      <c r="I40" s="156" t="s">
        <v>22</v>
      </c>
      <c r="J40" s="157" t="s">
        <v>442</v>
      </c>
      <c r="K40" s="154" t="s">
        <v>1</v>
      </c>
      <c r="L40" s="155" t="s">
        <v>104</v>
      </c>
      <c r="M40" s="156" t="s">
        <v>22</v>
      </c>
      <c r="N40" s="157" t="s">
        <v>442</v>
      </c>
      <c r="O40" s="154" t="s">
        <v>1</v>
      </c>
      <c r="P40" s="155" t="s">
        <v>104</v>
      </c>
      <c r="Q40" s="156" t="s">
        <v>22</v>
      </c>
      <c r="R40" s="157" t="s">
        <v>442</v>
      </c>
      <c r="S40" s="154" t="s">
        <v>1</v>
      </c>
      <c r="T40" s="155" t="s">
        <v>104</v>
      </c>
      <c r="U40" s="156" t="s">
        <v>22</v>
      </c>
      <c r="V40" s="157" t="s">
        <v>442</v>
      </c>
      <c r="W40" s="156" t="s">
        <v>539</v>
      </c>
    </row>
    <row r="41" spans="1:23">
      <c r="A41" s="103">
        <v>1</v>
      </c>
      <c r="B41" s="158" t="s">
        <v>77</v>
      </c>
      <c r="C41" s="158">
        <v>0</v>
      </c>
      <c r="D41" s="158">
        <v>0</v>
      </c>
      <c r="E41" s="158">
        <v>0</v>
      </c>
      <c r="F41" s="159" t="s">
        <v>439</v>
      </c>
      <c r="G41" s="160">
        <v>13288</v>
      </c>
      <c r="H41" s="161">
        <v>4308671.6900000004</v>
      </c>
      <c r="I41" s="158">
        <v>324.25</v>
      </c>
      <c r="J41" s="159">
        <v>341</v>
      </c>
      <c r="K41" s="160">
        <v>750</v>
      </c>
      <c r="L41" s="161">
        <v>572010.68999999994</v>
      </c>
      <c r="M41" s="158">
        <v>762.68</v>
      </c>
      <c r="N41" s="159">
        <v>783.3</v>
      </c>
      <c r="O41" s="160">
        <v>298</v>
      </c>
      <c r="P41" s="161">
        <v>232277.62</v>
      </c>
      <c r="Q41" s="158">
        <v>779.46</v>
      </c>
      <c r="R41" s="159">
        <v>783.3</v>
      </c>
      <c r="S41" s="428">
        <v>14336</v>
      </c>
      <c r="T41" s="161">
        <v>5112960</v>
      </c>
      <c r="U41" s="159">
        <v>356.65</v>
      </c>
      <c r="V41" s="158">
        <v>359.01</v>
      </c>
      <c r="W41" s="135">
        <v>1.0900000000000001</v>
      </c>
    </row>
    <row r="42" spans="1:23">
      <c r="A42" s="62">
        <v>2</v>
      </c>
      <c r="B42" s="140" t="s">
        <v>78</v>
      </c>
      <c r="C42" s="143">
        <v>1017</v>
      </c>
      <c r="D42" s="144">
        <v>1194514.83</v>
      </c>
      <c r="E42" s="140">
        <v>1174.55</v>
      </c>
      <c r="F42" s="141">
        <v>1137.0899999999999</v>
      </c>
      <c r="G42" s="143">
        <v>14220</v>
      </c>
      <c r="H42" s="144">
        <v>6859571.2999999998</v>
      </c>
      <c r="I42" s="140">
        <v>482.39</v>
      </c>
      <c r="J42" s="141">
        <v>417.69</v>
      </c>
      <c r="K42" s="143">
        <v>7279</v>
      </c>
      <c r="L42" s="144">
        <v>4392222.12</v>
      </c>
      <c r="M42" s="140">
        <v>603.41</v>
      </c>
      <c r="N42" s="141">
        <v>491.23</v>
      </c>
      <c r="O42" s="143">
        <v>532</v>
      </c>
      <c r="P42" s="144">
        <v>415737.35</v>
      </c>
      <c r="Q42" s="140">
        <v>781.46</v>
      </c>
      <c r="R42" s="141">
        <v>783.3</v>
      </c>
      <c r="S42" s="143">
        <v>23048</v>
      </c>
      <c r="T42" s="144">
        <v>12862045.6</v>
      </c>
      <c r="U42" s="141">
        <v>558.04999999999995</v>
      </c>
      <c r="V42" s="140">
        <v>462.66</v>
      </c>
      <c r="W42" s="137">
        <v>1.76</v>
      </c>
    </row>
    <row r="43" spans="1:23">
      <c r="A43" s="62">
        <v>3</v>
      </c>
      <c r="B43" s="140" t="s">
        <v>96</v>
      </c>
      <c r="C43" s="143">
        <v>5317</v>
      </c>
      <c r="D43" s="144">
        <v>6205586.2199999997</v>
      </c>
      <c r="E43" s="140">
        <v>1167.1199999999999</v>
      </c>
      <c r="F43" s="141">
        <v>1116.03</v>
      </c>
      <c r="G43" s="143">
        <v>13865</v>
      </c>
      <c r="H43" s="144">
        <v>7724602.5499999998</v>
      </c>
      <c r="I43" s="140">
        <v>557.13</v>
      </c>
      <c r="J43" s="141">
        <v>498.31</v>
      </c>
      <c r="K43" s="143">
        <v>5452</v>
      </c>
      <c r="L43" s="144">
        <v>3380247.66</v>
      </c>
      <c r="M43" s="140">
        <v>620</v>
      </c>
      <c r="N43" s="141">
        <v>502.11</v>
      </c>
      <c r="O43" s="143">
        <v>124</v>
      </c>
      <c r="P43" s="144">
        <v>95327.75</v>
      </c>
      <c r="Q43" s="140">
        <v>768.77</v>
      </c>
      <c r="R43" s="141">
        <v>783.3</v>
      </c>
      <c r="S43" s="143">
        <v>24758</v>
      </c>
      <c r="T43" s="144">
        <v>17405764.18</v>
      </c>
      <c r="U43" s="141">
        <v>703.04</v>
      </c>
      <c r="V43" s="140">
        <v>585.59</v>
      </c>
      <c r="W43" s="137">
        <v>1.89</v>
      </c>
    </row>
    <row r="44" spans="1:23">
      <c r="A44" s="62">
        <v>4</v>
      </c>
      <c r="B44" s="140" t="s">
        <v>97</v>
      </c>
      <c r="C44" s="143">
        <v>40415</v>
      </c>
      <c r="D44" s="144">
        <v>41086980.520000003</v>
      </c>
      <c r="E44" s="140">
        <v>1016.63</v>
      </c>
      <c r="F44" s="141">
        <v>983.37</v>
      </c>
      <c r="G44" s="143">
        <v>21781</v>
      </c>
      <c r="H44" s="144">
        <v>13659252.15</v>
      </c>
      <c r="I44" s="140">
        <v>627.12</v>
      </c>
      <c r="J44" s="141">
        <v>557.80000000000007</v>
      </c>
      <c r="K44" s="143">
        <v>7324</v>
      </c>
      <c r="L44" s="144">
        <v>4513833.9800000004</v>
      </c>
      <c r="M44" s="140">
        <v>616.30999999999995</v>
      </c>
      <c r="N44" s="141">
        <v>504.88</v>
      </c>
      <c r="O44" s="143">
        <v>121</v>
      </c>
      <c r="P44" s="144">
        <v>93643.55</v>
      </c>
      <c r="Q44" s="140">
        <v>773.91</v>
      </c>
      <c r="R44" s="141">
        <v>783.3</v>
      </c>
      <c r="S44" s="143">
        <v>69641</v>
      </c>
      <c r="T44" s="144">
        <v>59353710.200000003</v>
      </c>
      <c r="U44" s="141">
        <v>852.28</v>
      </c>
      <c r="V44" s="140">
        <v>789.48</v>
      </c>
      <c r="W44" s="137">
        <v>5.31</v>
      </c>
    </row>
    <row r="45" spans="1:23">
      <c r="A45" s="62">
        <v>5</v>
      </c>
      <c r="B45" s="140" t="s">
        <v>98</v>
      </c>
      <c r="C45" s="143">
        <v>86047</v>
      </c>
      <c r="D45" s="144">
        <v>93143067.950000003</v>
      </c>
      <c r="E45" s="140">
        <v>1082.47</v>
      </c>
      <c r="F45" s="141">
        <v>1058.17</v>
      </c>
      <c r="G45" s="143">
        <v>33086</v>
      </c>
      <c r="H45" s="144">
        <v>22374608.93</v>
      </c>
      <c r="I45" s="140">
        <v>676.26</v>
      </c>
      <c r="J45" s="141">
        <v>597.09</v>
      </c>
      <c r="K45" s="143">
        <v>9673</v>
      </c>
      <c r="L45" s="144">
        <v>5759257.2400000002</v>
      </c>
      <c r="M45" s="140">
        <v>595.4</v>
      </c>
      <c r="N45" s="141">
        <v>486.36</v>
      </c>
      <c r="O45" s="143">
        <v>116</v>
      </c>
      <c r="P45" s="144">
        <v>89264.55</v>
      </c>
      <c r="Q45" s="140">
        <v>769.52</v>
      </c>
      <c r="R45" s="141">
        <v>783.3</v>
      </c>
      <c r="S45" s="143">
        <v>128922</v>
      </c>
      <c r="T45" s="144">
        <v>121366198.67</v>
      </c>
      <c r="U45" s="141">
        <v>941.39</v>
      </c>
      <c r="V45" s="140">
        <v>878.19</v>
      </c>
      <c r="W45" s="137">
        <v>9.83</v>
      </c>
    </row>
    <row r="46" spans="1:23">
      <c r="A46" s="62">
        <v>6</v>
      </c>
      <c r="B46" s="140" t="s">
        <v>99</v>
      </c>
      <c r="C46" s="143">
        <v>143992</v>
      </c>
      <c r="D46" s="144">
        <v>147751583.65000001</v>
      </c>
      <c r="E46" s="140">
        <v>1026.1099999999999</v>
      </c>
      <c r="F46" s="141">
        <v>949.58</v>
      </c>
      <c r="G46" s="143">
        <v>36758</v>
      </c>
      <c r="H46" s="144">
        <v>26686750.640000001</v>
      </c>
      <c r="I46" s="140">
        <v>726.01</v>
      </c>
      <c r="J46" s="141">
        <v>641.16</v>
      </c>
      <c r="K46" s="143">
        <v>9951</v>
      </c>
      <c r="L46" s="144">
        <v>5594128</v>
      </c>
      <c r="M46" s="140">
        <v>562.16999999999996</v>
      </c>
      <c r="N46" s="141">
        <v>484.45</v>
      </c>
      <c r="O46" s="143">
        <v>1480</v>
      </c>
      <c r="P46" s="144">
        <v>481223.07</v>
      </c>
      <c r="Q46" s="140">
        <v>325.14999999999998</v>
      </c>
      <c r="R46" s="141">
        <v>360</v>
      </c>
      <c r="S46" s="143">
        <v>192181</v>
      </c>
      <c r="T46" s="144">
        <v>180513685.36000001</v>
      </c>
      <c r="U46" s="141">
        <v>939.29</v>
      </c>
      <c r="V46" s="140">
        <v>821.53</v>
      </c>
      <c r="W46" s="137">
        <v>14.66</v>
      </c>
    </row>
    <row r="47" spans="1:23">
      <c r="A47" s="62">
        <v>7</v>
      </c>
      <c r="B47" s="140" t="s">
        <v>100</v>
      </c>
      <c r="C47" s="143">
        <v>170816</v>
      </c>
      <c r="D47" s="144">
        <v>157116769.78</v>
      </c>
      <c r="E47" s="140">
        <v>919.8</v>
      </c>
      <c r="F47" s="141">
        <v>746.53</v>
      </c>
      <c r="G47" s="143">
        <v>41146</v>
      </c>
      <c r="H47" s="144">
        <v>31109853.66</v>
      </c>
      <c r="I47" s="140">
        <v>756.08</v>
      </c>
      <c r="J47" s="141">
        <v>669.08</v>
      </c>
      <c r="K47" s="143">
        <v>9352</v>
      </c>
      <c r="L47" s="144">
        <v>5125934.58</v>
      </c>
      <c r="M47" s="140">
        <v>548.11</v>
      </c>
      <c r="N47" s="141">
        <v>484.65</v>
      </c>
      <c r="O47" s="143">
        <v>4930</v>
      </c>
      <c r="P47" s="144">
        <v>1335839.8600000001</v>
      </c>
      <c r="Q47" s="140">
        <v>270.95999999999998</v>
      </c>
      <c r="R47" s="141">
        <v>360</v>
      </c>
      <c r="S47" s="143">
        <v>226244</v>
      </c>
      <c r="T47" s="144">
        <v>194688397.88</v>
      </c>
      <c r="U47" s="141">
        <v>860.52</v>
      </c>
      <c r="V47" s="140">
        <v>697.97</v>
      </c>
      <c r="W47" s="137">
        <v>17.260000000000002</v>
      </c>
    </row>
    <row r="48" spans="1:23">
      <c r="A48" s="62">
        <v>8</v>
      </c>
      <c r="B48" s="140" t="s">
        <v>101</v>
      </c>
      <c r="C48" s="143">
        <v>147592</v>
      </c>
      <c r="D48" s="144">
        <v>123759340.19</v>
      </c>
      <c r="E48" s="140">
        <v>838.52</v>
      </c>
      <c r="F48" s="141">
        <v>656.1</v>
      </c>
      <c r="G48" s="143">
        <v>48652</v>
      </c>
      <c r="H48" s="144">
        <v>36418427.789999999</v>
      </c>
      <c r="I48" s="140">
        <v>748.55</v>
      </c>
      <c r="J48" s="141">
        <v>649.15</v>
      </c>
      <c r="K48" s="143">
        <v>8439</v>
      </c>
      <c r="L48" s="144">
        <v>4483289.97</v>
      </c>
      <c r="M48" s="140">
        <v>531.26</v>
      </c>
      <c r="N48" s="141">
        <v>483.54</v>
      </c>
      <c r="O48" s="143">
        <v>1544</v>
      </c>
      <c r="P48" s="144">
        <v>328920.15999999997</v>
      </c>
      <c r="Q48" s="140">
        <v>213.03</v>
      </c>
      <c r="R48" s="141">
        <v>149.92000000000002</v>
      </c>
      <c r="S48" s="143">
        <v>206227</v>
      </c>
      <c r="T48" s="144">
        <v>164989978.11000001</v>
      </c>
      <c r="U48" s="141">
        <v>800.04</v>
      </c>
      <c r="V48" s="140">
        <v>637.15</v>
      </c>
      <c r="W48" s="137">
        <v>15.73</v>
      </c>
    </row>
    <row r="49" spans="1:23">
      <c r="A49" s="62">
        <v>9</v>
      </c>
      <c r="B49" s="140" t="s">
        <v>102</v>
      </c>
      <c r="C49" s="143">
        <v>129076</v>
      </c>
      <c r="D49" s="144">
        <v>100038126.34</v>
      </c>
      <c r="E49" s="140">
        <v>775.03</v>
      </c>
      <c r="F49" s="141">
        <v>605.24</v>
      </c>
      <c r="G49" s="143">
        <v>52384</v>
      </c>
      <c r="H49" s="144">
        <v>38313091.390000001</v>
      </c>
      <c r="I49" s="140">
        <v>731.39</v>
      </c>
      <c r="J49" s="141">
        <v>618.77</v>
      </c>
      <c r="K49" s="143">
        <v>7386</v>
      </c>
      <c r="L49" s="144">
        <v>3850561.15</v>
      </c>
      <c r="M49" s="140">
        <v>521.33000000000004</v>
      </c>
      <c r="N49" s="141">
        <v>460.45</v>
      </c>
      <c r="O49" s="143">
        <v>1168</v>
      </c>
      <c r="P49" s="144">
        <v>198079.04</v>
      </c>
      <c r="Q49" s="140">
        <v>169.59</v>
      </c>
      <c r="R49" s="141">
        <v>119.07</v>
      </c>
      <c r="S49" s="143">
        <v>190014</v>
      </c>
      <c r="T49" s="144">
        <v>142399857.91999999</v>
      </c>
      <c r="U49" s="141">
        <v>749.42</v>
      </c>
      <c r="V49" s="140">
        <v>597.85</v>
      </c>
      <c r="W49" s="137">
        <v>14.49</v>
      </c>
    </row>
    <row r="50" spans="1:23">
      <c r="A50" s="62">
        <v>10</v>
      </c>
      <c r="B50" s="140" t="s">
        <v>110</v>
      </c>
      <c r="C50" s="143">
        <v>97236</v>
      </c>
      <c r="D50" s="144">
        <v>70364372.400000006</v>
      </c>
      <c r="E50" s="140">
        <v>723.65</v>
      </c>
      <c r="F50" s="141">
        <v>537.70000000000005</v>
      </c>
      <c r="G50" s="143">
        <v>47161</v>
      </c>
      <c r="H50" s="144">
        <v>34265314.93</v>
      </c>
      <c r="I50" s="140">
        <v>726.56</v>
      </c>
      <c r="J50" s="141">
        <v>608.87</v>
      </c>
      <c r="K50" s="143">
        <v>5116</v>
      </c>
      <c r="L50" s="144">
        <v>2782555.29</v>
      </c>
      <c r="M50" s="140">
        <v>543.89</v>
      </c>
      <c r="N50" s="141">
        <v>408.15</v>
      </c>
      <c r="O50" s="143">
        <v>754</v>
      </c>
      <c r="P50" s="144">
        <v>131599.4</v>
      </c>
      <c r="Q50" s="140">
        <v>174.54</v>
      </c>
      <c r="R50" s="141">
        <v>119.07</v>
      </c>
      <c r="S50" s="143">
        <v>150267</v>
      </c>
      <c r="T50" s="144">
        <v>107543842.02</v>
      </c>
      <c r="U50" s="141">
        <v>715.69</v>
      </c>
      <c r="V50" s="140">
        <v>549.9</v>
      </c>
      <c r="W50" s="137">
        <v>11.46</v>
      </c>
    </row>
    <row r="51" spans="1:23">
      <c r="A51" s="62">
        <v>11</v>
      </c>
      <c r="B51" s="140" t="s">
        <v>111</v>
      </c>
      <c r="C51" s="143">
        <v>40780</v>
      </c>
      <c r="D51" s="144">
        <v>27926593.789999999</v>
      </c>
      <c r="E51" s="140">
        <v>684.81</v>
      </c>
      <c r="F51" s="141">
        <v>443.6</v>
      </c>
      <c r="G51" s="143">
        <v>24161</v>
      </c>
      <c r="H51" s="144">
        <v>17524141.390000001</v>
      </c>
      <c r="I51" s="140">
        <v>725.31</v>
      </c>
      <c r="J51" s="141">
        <v>594.11</v>
      </c>
      <c r="K51" s="143">
        <v>2129</v>
      </c>
      <c r="L51" s="144">
        <v>1211641.8400000001</v>
      </c>
      <c r="M51" s="140">
        <v>569.11</v>
      </c>
      <c r="N51" s="141">
        <v>383</v>
      </c>
      <c r="O51" s="143">
        <v>288</v>
      </c>
      <c r="P51" s="144">
        <v>49513.01</v>
      </c>
      <c r="Q51" s="140">
        <v>171.92</v>
      </c>
      <c r="R51" s="141">
        <v>127.4</v>
      </c>
      <c r="S51" s="143">
        <v>67358</v>
      </c>
      <c r="T51" s="144">
        <v>46711890.030000001</v>
      </c>
      <c r="U51" s="141">
        <v>693.49</v>
      </c>
      <c r="V51" s="140">
        <v>519.91</v>
      </c>
      <c r="W51" s="137">
        <v>5.14</v>
      </c>
    </row>
    <row r="52" spans="1:23" ht="15" thickBot="1">
      <c r="A52" s="62">
        <v>12</v>
      </c>
      <c r="B52" s="140" t="s">
        <v>112</v>
      </c>
      <c r="C52" s="143">
        <v>10060</v>
      </c>
      <c r="D52" s="144">
        <v>6629527.1400000006</v>
      </c>
      <c r="E52" s="141">
        <v>658.99872166998023</v>
      </c>
      <c r="F52" s="141">
        <v>382.4</v>
      </c>
      <c r="G52" s="143">
        <v>7026</v>
      </c>
      <c r="H52" s="144">
        <v>5006996.41</v>
      </c>
      <c r="I52" s="141">
        <v>712.63825932251643</v>
      </c>
      <c r="J52" s="141">
        <v>565.1</v>
      </c>
      <c r="K52" s="143">
        <v>855</v>
      </c>
      <c r="L52" s="144">
        <v>474546.72</v>
      </c>
      <c r="M52" s="141">
        <v>555.02540350877189</v>
      </c>
      <c r="N52" s="141">
        <v>360</v>
      </c>
      <c r="O52" s="143">
        <v>58</v>
      </c>
      <c r="P52" s="144">
        <v>9575.91</v>
      </c>
      <c r="Q52" s="141">
        <v>165.10189655172414</v>
      </c>
      <c r="R52" s="141">
        <v>130.08000000000001</v>
      </c>
      <c r="S52" s="143">
        <v>17999</v>
      </c>
      <c r="T52" s="144">
        <v>12120646.18</v>
      </c>
      <c r="U52" s="141">
        <v>673.40664370242791</v>
      </c>
      <c r="V52" s="140">
        <v>481.13</v>
      </c>
      <c r="W52" s="137">
        <v>1.372926670200878</v>
      </c>
    </row>
    <row r="53" spans="1:23" ht="16.2" thickBot="1">
      <c r="A53" s="138"/>
      <c r="B53" s="150" t="s">
        <v>538</v>
      </c>
      <c r="C53" s="151">
        <v>872348</v>
      </c>
      <c r="D53" s="152">
        <v>775216462.81000006</v>
      </c>
      <c r="E53" s="153">
        <v>888.65505831388396</v>
      </c>
      <c r="F53" s="153">
        <v>729.19</v>
      </c>
      <c r="G53" s="151">
        <v>353528</v>
      </c>
      <c r="H53" s="152">
        <v>244251282.82999995</v>
      </c>
      <c r="I53" s="153">
        <v>690.89657065352662</v>
      </c>
      <c r="J53" s="153">
        <v>590.83000000000004</v>
      </c>
      <c r="K53" s="151">
        <v>73706</v>
      </c>
      <c r="L53" s="152">
        <v>42140229.240000002</v>
      </c>
      <c r="M53" s="153">
        <v>571.73404119067652</v>
      </c>
      <c r="N53" s="153">
        <v>482.43</v>
      </c>
      <c r="O53" s="151">
        <v>11413</v>
      </c>
      <c r="P53" s="152">
        <v>3461001.27</v>
      </c>
      <c r="Q53" s="153">
        <v>303.25079032682032</v>
      </c>
      <c r="R53" s="153">
        <v>277.70999999999998</v>
      </c>
      <c r="S53" s="151">
        <v>1310995</v>
      </c>
      <c r="T53" s="152">
        <v>1065068976.1499999</v>
      </c>
      <c r="U53" s="153">
        <v>812.41269123833411</v>
      </c>
      <c r="V53" s="153">
        <v>661.14</v>
      </c>
      <c r="W53" s="139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1"/>
  <sheetViews>
    <sheetView zoomScale="115" zoomScaleNormal="115" workbookViewId="0">
      <selection activeCell="A106" sqref="A106:XFD112"/>
    </sheetView>
  </sheetViews>
  <sheetFormatPr defaultColWidth="9.109375" defaultRowHeight="14.4"/>
  <cols>
    <col min="1" max="1" width="14" style="68" customWidth="1"/>
    <col min="2" max="2" width="16" style="68" customWidth="1"/>
    <col min="3" max="3" width="10" style="68" customWidth="1"/>
    <col min="4" max="4" width="18.109375" style="68" customWidth="1"/>
    <col min="5" max="5" width="12.33203125" style="92" customWidth="1"/>
    <col min="6" max="6" width="12.5546875" style="92" customWidth="1"/>
    <col min="7" max="7" width="12.6640625" style="92" customWidth="1"/>
    <col min="8" max="8" width="12" style="443" customWidth="1"/>
    <col min="9" max="9" width="18.33203125" style="93" customWidth="1"/>
    <col min="10" max="10" width="17.109375" style="93" customWidth="1"/>
    <col min="11" max="11" width="18.44140625" style="93" customWidth="1"/>
    <col min="12" max="12" width="17" style="93" customWidth="1"/>
    <col min="13" max="16384" width="9.109375" style="68"/>
  </cols>
  <sheetData>
    <row r="1" spans="1:12" s="45" customFormat="1" ht="15.6">
      <c r="A1" s="540" t="s">
        <v>711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2" spans="1:12" s="45" customFormat="1" ht="15" thickBot="1">
      <c r="A2" s="439"/>
      <c r="E2" s="351"/>
      <c r="F2" s="351"/>
      <c r="G2" s="351"/>
      <c r="H2" s="441"/>
      <c r="I2" s="440"/>
      <c r="J2" s="440"/>
      <c r="K2" s="440"/>
      <c r="L2" s="440"/>
    </row>
    <row r="3" spans="1:12" s="45" customFormat="1" ht="33" customHeight="1" thickBot="1">
      <c r="A3" s="272" t="s">
        <v>370</v>
      </c>
      <c r="B3" s="273" t="s">
        <v>371</v>
      </c>
      <c r="C3" s="273" t="s">
        <v>44</v>
      </c>
      <c r="D3" s="273" t="s">
        <v>45</v>
      </c>
      <c r="E3" s="273" t="s">
        <v>5</v>
      </c>
      <c r="F3" s="273" t="s">
        <v>6</v>
      </c>
      <c r="G3" s="273" t="s">
        <v>46</v>
      </c>
      <c r="H3" s="442" t="s">
        <v>50</v>
      </c>
      <c r="I3" s="274" t="s">
        <v>113</v>
      </c>
      <c r="J3" s="274" t="s">
        <v>508</v>
      </c>
      <c r="K3" s="274" t="s">
        <v>509</v>
      </c>
      <c r="L3" s="275" t="s">
        <v>510</v>
      </c>
    </row>
    <row r="4" spans="1:12" s="49" customFormat="1" ht="15.6">
      <c r="A4" s="220">
        <v>1</v>
      </c>
      <c r="B4" s="326" t="s">
        <v>372</v>
      </c>
      <c r="C4" s="221"/>
      <c r="D4" s="326" t="s">
        <v>372</v>
      </c>
      <c r="E4" s="221">
        <v>334033</v>
      </c>
      <c r="F4" s="221">
        <v>101636</v>
      </c>
      <c r="G4" s="221">
        <v>11069</v>
      </c>
      <c r="H4" s="326">
        <v>1328</v>
      </c>
      <c r="I4" s="222">
        <v>470829779.25</v>
      </c>
      <c r="J4" s="222">
        <v>5693378.5</v>
      </c>
      <c r="K4" s="222">
        <v>24093169.390000001</v>
      </c>
      <c r="L4" s="223">
        <v>500616327.13999999</v>
      </c>
    </row>
    <row r="5" spans="1:12">
      <c r="A5" s="277"/>
      <c r="B5" s="327" t="s">
        <v>372</v>
      </c>
      <c r="C5" s="94" t="s">
        <v>259</v>
      </c>
      <c r="D5" s="327" t="s">
        <v>425</v>
      </c>
      <c r="E5" s="322">
        <v>356</v>
      </c>
      <c r="F5" s="322">
        <v>11206</v>
      </c>
      <c r="G5" s="322">
        <v>3072</v>
      </c>
      <c r="H5" s="327">
        <v>0</v>
      </c>
      <c r="I5" s="321">
        <v>6652365.8099999996</v>
      </c>
      <c r="J5" s="321">
        <v>2148.35</v>
      </c>
      <c r="K5" s="321">
        <v>344820.57</v>
      </c>
      <c r="L5" s="271">
        <v>6999334.7300000004</v>
      </c>
    </row>
    <row r="6" spans="1:12" s="49" customFormat="1" ht="15.6">
      <c r="A6" s="277"/>
      <c r="B6" s="327" t="s">
        <v>372</v>
      </c>
      <c r="C6" s="322" t="s">
        <v>650</v>
      </c>
      <c r="D6" s="327" t="s">
        <v>649</v>
      </c>
      <c r="E6" s="322">
        <v>0</v>
      </c>
      <c r="F6" s="322">
        <v>0</v>
      </c>
      <c r="G6" s="322">
        <v>0</v>
      </c>
      <c r="H6" s="327">
        <v>1328</v>
      </c>
      <c r="I6" s="321">
        <v>265600</v>
      </c>
      <c r="J6" s="321">
        <v>0</v>
      </c>
      <c r="K6" s="321">
        <v>0</v>
      </c>
      <c r="L6" s="271">
        <v>265600</v>
      </c>
    </row>
    <row r="7" spans="1:12">
      <c r="A7" s="277"/>
      <c r="B7" s="322" t="s">
        <v>372</v>
      </c>
      <c r="C7" s="322" t="s">
        <v>511</v>
      </c>
      <c r="D7" s="322" t="s">
        <v>569</v>
      </c>
      <c r="E7" s="322">
        <v>333677</v>
      </c>
      <c r="F7" s="322">
        <v>90430</v>
      </c>
      <c r="G7" s="322">
        <v>7997</v>
      </c>
      <c r="H7" s="327">
        <v>0</v>
      </c>
      <c r="I7" s="321">
        <v>463911813.44</v>
      </c>
      <c r="J7" s="321">
        <v>5691230.1500000004</v>
      </c>
      <c r="K7" s="321">
        <v>23748348.82</v>
      </c>
      <c r="L7" s="271">
        <v>493351392.41000003</v>
      </c>
    </row>
    <row r="8" spans="1:12" s="49" customFormat="1" ht="15.6">
      <c r="A8" s="276">
        <v>1</v>
      </c>
      <c r="B8" s="3" t="s">
        <v>70</v>
      </c>
      <c r="C8" s="3"/>
      <c r="D8" s="3" t="s">
        <v>70</v>
      </c>
      <c r="E8" s="3">
        <v>12424</v>
      </c>
      <c r="F8" s="3">
        <v>3191</v>
      </c>
      <c r="G8" s="3">
        <v>0</v>
      </c>
      <c r="H8" s="328">
        <v>0</v>
      </c>
      <c r="I8" s="165">
        <v>1164531.3899999999</v>
      </c>
      <c r="J8" s="165">
        <v>0</v>
      </c>
      <c r="K8" s="165">
        <v>0</v>
      </c>
      <c r="L8" s="248">
        <v>1164531.3900000001</v>
      </c>
    </row>
    <row r="9" spans="1:12">
      <c r="A9" s="277"/>
      <c r="B9" s="322" t="s">
        <v>70</v>
      </c>
      <c r="C9" s="322" t="s">
        <v>303</v>
      </c>
      <c r="D9" s="322" t="s">
        <v>70</v>
      </c>
      <c r="E9" s="322">
        <v>12424</v>
      </c>
      <c r="F9" s="322">
        <v>3191</v>
      </c>
      <c r="G9" s="322">
        <v>0</v>
      </c>
      <c r="H9" s="327">
        <v>0</v>
      </c>
      <c r="I9" s="321">
        <v>1164531.3899999999</v>
      </c>
      <c r="J9" s="321">
        <v>0</v>
      </c>
      <c r="K9" s="321">
        <v>0</v>
      </c>
      <c r="L9" s="271">
        <v>1164531.3900000001</v>
      </c>
    </row>
    <row r="10" spans="1:12" s="49" customFormat="1" ht="15.6">
      <c r="A10" s="276">
        <v>1</v>
      </c>
      <c r="B10" s="3" t="s">
        <v>373</v>
      </c>
      <c r="C10" s="3"/>
      <c r="D10" s="3" t="s">
        <v>373</v>
      </c>
      <c r="E10" s="3">
        <v>18351</v>
      </c>
      <c r="F10" s="3">
        <v>6108</v>
      </c>
      <c r="G10" s="3">
        <v>0</v>
      </c>
      <c r="H10" s="328">
        <v>0</v>
      </c>
      <c r="I10" s="165">
        <v>2966061.51</v>
      </c>
      <c r="J10" s="165">
        <v>0</v>
      </c>
      <c r="K10" s="165">
        <v>0</v>
      </c>
      <c r="L10" s="248">
        <v>2966061.51</v>
      </c>
    </row>
    <row r="11" spans="1:12">
      <c r="A11" s="277"/>
      <c r="B11" s="322" t="s">
        <v>373</v>
      </c>
      <c r="C11" s="322" t="s">
        <v>304</v>
      </c>
      <c r="D11" s="322" t="s">
        <v>74</v>
      </c>
      <c r="E11" s="322">
        <v>18351</v>
      </c>
      <c r="F11" s="322">
        <v>6108</v>
      </c>
      <c r="G11" s="322">
        <v>0</v>
      </c>
      <c r="H11" s="327">
        <v>0</v>
      </c>
      <c r="I11" s="321">
        <v>2966061.51</v>
      </c>
      <c r="J11" s="321">
        <v>0</v>
      </c>
      <c r="K11" s="321">
        <v>0</v>
      </c>
      <c r="L11" s="271">
        <v>2966061.51</v>
      </c>
    </row>
    <row r="12" spans="1:12">
      <c r="A12" s="276">
        <v>1</v>
      </c>
      <c r="B12" s="3" t="s">
        <v>374</v>
      </c>
      <c r="C12" s="3"/>
      <c r="D12" s="3" t="s">
        <v>374</v>
      </c>
      <c r="E12" s="3">
        <v>46782</v>
      </c>
      <c r="F12" s="3">
        <v>16938</v>
      </c>
      <c r="G12" s="3">
        <v>2010</v>
      </c>
      <c r="H12" s="328">
        <v>170</v>
      </c>
      <c r="I12" s="165">
        <v>66199479.909999996</v>
      </c>
      <c r="J12" s="165">
        <v>1920482.97</v>
      </c>
      <c r="K12" s="165">
        <v>3366535.05</v>
      </c>
      <c r="L12" s="248">
        <v>71486497.930000007</v>
      </c>
    </row>
    <row r="13" spans="1:12">
      <c r="A13" s="277"/>
      <c r="B13" s="322" t="s">
        <v>374</v>
      </c>
      <c r="C13" s="322" t="s">
        <v>268</v>
      </c>
      <c r="D13" s="322" t="s">
        <v>355</v>
      </c>
      <c r="E13" s="322">
        <v>13546</v>
      </c>
      <c r="F13" s="322">
        <v>4883</v>
      </c>
      <c r="G13" s="322">
        <v>604</v>
      </c>
      <c r="H13" s="327">
        <v>0</v>
      </c>
      <c r="I13" s="321">
        <v>12984423.42</v>
      </c>
      <c r="J13" s="321">
        <v>240164.03</v>
      </c>
      <c r="K13" s="321">
        <v>697458.84</v>
      </c>
      <c r="L13" s="271">
        <v>13922046.289999999</v>
      </c>
    </row>
    <row r="14" spans="1:12">
      <c r="A14" s="277"/>
      <c r="B14" s="322" t="s">
        <v>374</v>
      </c>
      <c r="C14" s="322" t="s">
        <v>269</v>
      </c>
      <c r="D14" s="322" t="s">
        <v>63</v>
      </c>
      <c r="E14" s="322">
        <v>14536</v>
      </c>
      <c r="F14" s="322">
        <v>6483</v>
      </c>
      <c r="G14" s="322">
        <v>334</v>
      </c>
      <c r="H14" s="327">
        <v>170</v>
      </c>
      <c r="I14" s="321">
        <v>23201785.260000002</v>
      </c>
      <c r="J14" s="321">
        <v>1048942.49</v>
      </c>
      <c r="K14" s="321">
        <v>1201293.54</v>
      </c>
      <c r="L14" s="271">
        <v>25452021.289999999</v>
      </c>
    </row>
    <row r="15" spans="1:12">
      <c r="A15" s="277"/>
      <c r="B15" s="322" t="s">
        <v>374</v>
      </c>
      <c r="C15" s="322" t="s">
        <v>270</v>
      </c>
      <c r="D15" s="322" t="s">
        <v>64</v>
      </c>
      <c r="E15" s="322">
        <v>18700</v>
      </c>
      <c r="F15" s="322">
        <v>5572</v>
      </c>
      <c r="G15" s="322">
        <v>1072</v>
      </c>
      <c r="H15" s="327">
        <v>0</v>
      </c>
      <c r="I15" s="321">
        <v>30013271.23</v>
      </c>
      <c r="J15" s="321">
        <v>631376.45000000007</v>
      </c>
      <c r="K15" s="321">
        <v>1467782.67</v>
      </c>
      <c r="L15" s="271">
        <v>32112430.350000001</v>
      </c>
    </row>
    <row r="16" spans="1:12">
      <c r="A16" s="276">
        <v>1</v>
      </c>
      <c r="B16" s="3" t="s">
        <v>375</v>
      </c>
      <c r="C16" s="3"/>
      <c r="D16" s="3" t="s">
        <v>375</v>
      </c>
      <c r="E16" s="3">
        <v>4397</v>
      </c>
      <c r="F16" s="3">
        <v>1268</v>
      </c>
      <c r="G16" s="3">
        <v>382</v>
      </c>
      <c r="H16" s="328">
        <v>0</v>
      </c>
      <c r="I16" s="165">
        <v>7313679.1600000001</v>
      </c>
      <c r="J16" s="165">
        <v>252038.38</v>
      </c>
      <c r="K16" s="165">
        <v>159808.98000000001</v>
      </c>
      <c r="L16" s="248">
        <v>7725526.5199999996</v>
      </c>
    </row>
    <row r="17" spans="1:12" s="49" customFormat="1" ht="15.6">
      <c r="A17" s="277"/>
      <c r="B17" s="322" t="s">
        <v>375</v>
      </c>
      <c r="C17" s="322" t="s">
        <v>271</v>
      </c>
      <c r="D17" s="322" t="s">
        <v>356</v>
      </c>
      <c r="E17" s="322">
        <v>2389</v>
      </c>
      <c r="F17" s="322">
        <v>555</v>
      </c>
      <c r="G17" s="322">
        <v>219</v>
      </c>
      <c r="H17" s="327">
        <v>0</v>
      </c>
      <c r="I17" s="321">
        <v>4329286.99</v>
      </c>
      <c r="J17" s="321">
        <v>232112.02</v>
      </c>
      <c r="K17" s="321">
        <v>26548.39</v>
      </c>
      <c r="L17" s="271">
        <v>4587947.4000000004</v>
      </c>
    </row>
    <row r="18" spans="1:12">
      <c r="A18" s="277"/>
      <c r="B18" s="322" t="s">
        <v>375</v>
      </c>
      <c r="C18" s="322" t="s">
        <v>272</v>
      </c>
      <c r="D18" s="322" t="s">
        <v>357</v>
      </c>
      <c r="E18" s="322">
        <v>469</v>
      </c>
      <c r="F18" s="322">
        <v>133</v>
      </c>
      <c r="G18" s="322">
        <v>52</v>
      </c>
      <c r="H18" s="327">
        <v>0</v>
      </c>
      <c r="I18" s="321">
        <v>561440.06999999995</v>
      </c>
      <c r="J18" s="321">
        <v>4120.1900000000005</v>
      </c>
      <c r="K18" s="321">
        <v>27539.62</v>
      </c>
      <c r="L18" s="271">
        <v>593099.88</v>
      </c>
    </row>
    <row r="19" spans="1:12">
      <c r="A19" s="277"/>
      <c r="B19" s="322" t="s">
        <v>375</v>
      </c>
      <c r="C19" s="322" t="s">
        <v>403</v>
      </c>
      <c r="D19" s="322" t="s">
        <v>376</v>
      </c>
      <c r="E19" s="322">
        <v>544</v>
      </c>
      <c r="F19" s="322">
        <v>254</v>
      </c>
      <c r="G19" s="322">
        <v>41</v>
      </c>
      <c r="H19" s="327">
        <v>0</v>
      </c>
      <c r="I19" s="321">
        <v>887039.89</v>
      </c>
      <c r="J19" s="321">
        <v>943</v>
      </c>
      <c r="K19" s="321">
        <v>40501.480000000003</v>
      </c>
      <c r="L19" s="271">
        <v>928484.37</v>
      </c>
    </row>
    <row r="20" spans="1:12">
      <c r="A20" s="277"/>
      <c r="B20" s="322" t="s">
        <v>375</v>
      </c>
      <c r="C20" s="322" t="s">
        <v>404</v>
      </c>
      <c r="D20" s="322" t="s">
        <v>377</v>
      </c>
      <c r="E20" s="322">
        <v>47</v>
      </c>
      <c r="F20" s="322">
        <v>23</v>
      </c>
      <c r="G20" s="322">
        <v>7</v>
      </c>
      <c r="H20" s="327">
        <v>0</v>
      </c>
      <c r="I20" s="321">
        <v>82971.63</v>
      </c>
      <c r="J20" s="321">
        <v>222.09</v>
      </c>
      <c r="K20" s="321">
        <v>3777.04</v>
      </c>
      <c r="L20" s="271">
        <v>86970.76</v>
      </c>
    </row>
    <row r="21" spans="1:12">
      <c r="A21" s="277"/>
      <c r="B21" s="322" t="s">
        <v>375</v>
      </c>
      <c r="C21" s="322" t="s">
        <v>400</v>
      </c>
      <c r="D21" s="322" t="s">
        <v>378</v>
      </c>
      <c r="E21" s="322">
        <v>875</v>
      </c>
      <c r="F21" s="322">
        <v>259</v>
      </c>
      <c r="G21" s="322">
        <v>56</v>
      </c>
      <c r="H21" s="327">
        <v>0</v>
      </c>
      <c r="I21" s="321">
        <v>1319515.3600000001</v>
      </c>
      <c r="J21" s="321">
        <v>12847.06</v>
      </c>
      <c r="K21" s="321">
        <v>55163.11</v>
      </c>
      <c r="L21" s="271">
        <v>1387525.53</v>
      </c>
    </row>
    <row r="22" spans="1:12">
      <c r="A22" s="277"/>
      <c r="B22" s="322" t="s">
        <v>375</v>
      </c>
      <c r="C22" s="322" t="s">
        <v>401</v>
      </c>
      <c r="D22" s="322" t="s">
        <v>379</v>
      </c>
      <c r="E22" s="322">
        <v>32</v>
      </c>
      <c r="F22" s="322">
        <v>30</v>
      </c>
      <c r="G22" s="322">
        <v>7</v>
      </c>
      <c r="H22" s="327">
        <v>0</v>
      </c>
      <c r="I22" s="321">
        <v>58314.42</v>
      </c>
      <c r="J22" s="321">
        <v>179.08</v>
      </c>
      <c r="K22" s="321">
        <v>3026.56</v>
      </c>
      <c r="L22" s="271">
        <v>61520.06</v>
      </c>
    </row>
    <row r="23" spans="1:12">
      <c r="A23" s="277"/>
      <c r="B23" s="322" t="s">
        <v>375</v>
      </c>
      <c r="C23" s="322" t="s">
        <v>398</v>
      </c>
      <c r="D23" s="322" t="s">
        <v>380</v>
      </c>
      <c r="E23" s="322">
        <v>31</v>
      </c>
      <c r="F23" s="322">
        <v>10</v>
      </c>
      <c r="G23" s="322">
        <v>0</v>
      </c>
      <c r="H23" s="327">
        <v>0</v>
      </c>
      <c r="I23" s="321">
        <v>46130.79</v>
      </c>
      <c r="J23" s="321">
        <v>213.8</v>
      </c>
      <c r="K23" s="321">
        <v>2237.0500000000002</v>
      </c>
      <c r="L23" s="271">
        <v>48581.64</v>
      </c>
    </row>
    <row r="24" spans="1:12">
      <c r="A24" s="277"/>
      <c r="B24" s="322" t="s">
        <v>375</v>
      </c>
      <c r="C24" s="322" t="s">
        <v>399</v>
      </c>
      <c r="D24" s="322" t="s">
        <v>381</v>
      </c>
      <c r="E24" s="322">
        <v>10</v>
      </c>
      <c r="F24" s="322">
        <v>4</v>
      </c>
      <c r="G24" s="322">
        <v>0</v>
      </c>
      <c r="H24" s="327">
        <v>0</v>
      </c>
      <c r="I24" s="321">
        <v>28980.01</v>
      </c>
      <c r="J24" s="321">
        <v>1401.14</v>
      </c>
      <c r="K24" s="321">
        <v>1015.73</v>
      </c>
      <c r="L24" s="271">
        <v>31396.880000000001</v>
      </c>
    </row>
    <row r="25" spans="1:12">
      <c r="A25" s="276">
        <v>1</v>
      </c>
      <c r="B25" s="3" t="s">
        <v>382</v>
      </c>
      <c r="C25" s="3"/>
      <c r="D25" s="3" t="s">
        <v>382</v>
      </c>
      <c r="E25" s="3">
        <v>10209</v>
      </c>
      <c r="F25" s="3">
        <v>90</v>
      </c>
      <c r="G25" s="3">
        <v>23</v>
      </c>
      <c r="H25" s="328">
        <v>0</v>
      </c>
      <c r="I25" s="165">
        <v>5643716.1100000003</v>
      </c>
      <c r="J25" s="165">
        <v>230894.24</v>
      </c>
      <c r="K25" s="165">
        <v>315380.37</v>
      </c>
      <c r="L25" s="248">
        <v>6189990.7199999997</v>
      </c>
    </row>
    <row r="26" spans="1:12">
      <c r="A26" s="277"/>
      <c r="B26" s="322" t="s">
        <v>382</v>
      </c>
      <c r="C26" s="322" t="s">
        <v>407</v>
      </c>
      <c r="D26" s="322" t="s">
        <v>586</v>
      </c>
      <c r="E26" s="322">
        <v>6848</v>
      </c>
      <c r="F26" s="322">
        <v>72</v>
      </c>
      <c r="G26" s="322">
        <v>19</v>
      </c>
      <c r="H26" s="327">
        <v>0</v>
      </c>
      <c r="I26" s="321">
        <v>3964451.8</v>
      </c>
      <c r="J26" s="321">
        <v>169387.57</v>
      </c>
      <c r="K26" s="321">
        <v>222254.06</v>
      </c>
      <c r="L26" s="271">
        <v>4356093.43</v>
      </c>
    </row>
    <row r="27" spans="1:12">
      <c r="A27" s="277"/>
      <c r="B27" s="322" t="s">
        <v>382</v>
      </c>
      <c r="C27" s="322" t="s">
        <v>406</v>
      </c>
      <c r="D27" s="322" t="s">
        <v>324</v>
      </c>
      <c r="E27" s="322">
        <v>2850</v>
      </c>
      <c r="F27" s="322">
        <v>0</v>
      </c>
      <c r="G27" s="322">
        <v>0</v>
      </c>
      <c r="H27" s="327">
        <v>0</v>
      </c>
      <c r="I27" s="321">
        <v>1486130.64</v>
      </c>
      <c r="J27" s="321">
        <v>55524.66</v>
      </c>
      <c r="K27" s="321">
        <v>80918.33</v>
      </c>
      <c r="L27" s="271">
        <v>1622573.63</v>
      </c>
    </row>
    <row r="28" spans="1:12" s="49" customFormat="1" ht="15.6">
      <c r="A28" s="277"/>
      <c r="B28" s="322" t="s">
        <v>382</v>
      </c>
      <c r="C28" s="322" t="s">
        <v>405</v>
      </c>
      <c r="D28" s="322" t="s">
        <v>434</v>
      </c>
      <c r="E28" s="322">
        <v>511</v>
      </c>
      <c r="F28" s="322">
        <v>18</v>
      </c>
      <c r="G28" s="322">
        <v>4</v>
      </c>
      <c r="H28" s="327">
        <v>0</v>
      </c>
      <c r="I28" s="321">
        <v>193133.67</v>
      </c>
      <c r="J28" s="321">
        <v>5982.01</v>
      </c>
      <c r="K28" s="321">
        <v>12207.98</v>
      </c>
      <c r="L28" s="271">
        <v>211323.66</v>
      </c>
    </row>
    <row r="29" spans="1:12">
      <c r="A29" s="276">
        <v>1</v>
      </c>
      <c r="B29" s="3" t="s">
        <v>566</v>
      </c>
      <c r="C29" s="3"/>
      <c r="D29" s="3" t="s">
        <v>566</v>
      </c>
      <c r="E29" s="3">
        <v>890939</v>
      </c>
      <c r="F29" s="3">
        <v>269572</v>
      </c>
      <c r="G29" s="3">
        <v>70875</v>
      </c>
      <c r="H29" s="328">
        <v>1</v>
      </c>
      <c r="I29" s="165">
        <v>237652559.34999999</v>
      </c>
      <c r="J29" s="165">
        <v>8785292.9299999997</v>
      </c>
      <c r="K29" s="165">
        <v>13534825.27</v>
      </c>
      <c r="L29" s="248">
        <v>259972677.55000001</v>
      </c>
    </row>
    <row r="30" spans="1:12">
      <c r="A30" s="277"/>
      <c r="B30" s="322" t="s">
        <v>566</v>
      </c>
      <c r="C30" s="322" t="s">
        <v>409</v>
      </c>
      <c r="D30" s="322" t="s">
        <v>542</v>
      </c>
      <c r="E30" s="322">
        <v>16</v>
      </c>
      <c r="F30" s="322">
        <v>5</v>
      </c>
      <c r="G30" s="322">
        <v>0</v>
      </c>
      <c r="H30" s="327">
        <v>0</v>
      </c>
      <c r="I30" s="321">
        <v>19727.7</v>
      </c>
      <c r="J30" s="321">
        <v>324.93</v>
      </c>
      <c r="K30" s="321">
        <v>1162.3500000000001</v>
      </c>
      <c r="L30" s="271">
        <v>21214.98</v>
      </c>
    </row>
    <row r="31" spans="1:12">
      <c r="A31" s="277"/>
      <c r="B31" s="322" t="s">
        <v>566</v>
      </c>
      <c r="C31" s="322" t="s">
        <v>274</v>
      </c>
      <c r="D31" s="322" t="s">
        <v>514</v>
      </c>
      <c r="E31" s="322">
        <v>4573</v>
      </c>
      <c r="F31" s="322">
        <v>1138</v>
      </c>
      <c r="G31" s="322">
        <v>334</v>
      </c>
      <c r="H31" s="327">
        <v>0</v>
      </c>
      <c r="I31" s="321">
        <v>2405317.61</v>
      </c>
      <c r="J31" s="321">
        <v>236068.57</v>
      </c>
      <c r="K31" s="321">
        <v>128463.82</v>
      </c>
      <c r="L31" s="271">
        <v>2769850</v>
      </c>
    </row>
    <row r="32" spans="1:12" s="49" customFormat="1" ht="15.6">
      <c r="A32" s="277"/>
      <c r="B32" s="322" t="s">
        <v>566</v>
      </c>
      <c r="C32" s="322" t="s">
        <v>275</v>
      </c>
      <c r="D32" s="322" t="s">
        <v>515</v>
      </c>
      <c r="E32" s="322">
        <v>26338</v>
      </c>
      <c r="F32" s="322">
        <v>7428</v>
      </c>
      <c r="G32" s="322">
        <v>3086</v>
      </c>
      <c r="H32" s="327">
        <v>0</v>
      </c>
      <c r="I32" s="321">
        <v>9062056.75</v>
      </c>
      <c r="J32" s="321">
        <v>422284.95</v>
      </c>
      <c r="K32" s="321">
        <v>511565.14</v>
      </c>
      <c r="L32" s="271">
        <v>9995906.8399999999</v>
      </c>
    </row>
    <row r="33" spans="1:12">
      <c r="A33" s="277"/>
      <c r="B33" s="322" t="s">
        <v>566</v>
      </c>
      <c r="C33" s="322" t="s">
        <v>353</v>
      </c>
      <c r="D33" s="322" t="s">
        <v>516</v>
      </c>
      <c r="E33" s="322">
        <v>2977</v>
      </c>
      <c r="F33" s="322">
        <v>1238</v>
      </c>
      <c r="G33" s="322">
        <v>304</v>
      </c>
      <c r="H33" s="327">
        <v>0</v>
      </c>
      <c r="I33" s="321">
        <v>925518.62</v>
      </c>
      <c r="J33" s="321">
        <v>14964.85</v>
      </c>
      <c r="K33" s="321">
        <v>54556.2</v>
      </c>
      <c r="L33" s="271">
        <v>995039.67</v>
      </c>
    </row>
    <row r="34" spans="1:12">
      <c r="A34" s="277"/>
      <c r="B34" s="322" t="s">
        <v>566</v>
      </c>
      <c r="C34" s="322" t="s">
        <v>276</v>
      </c>
      <c r="D34" s="322" t="s">
        <v>517</v>
      </c>
      <c r="E34" s="322">
        <v>2092</v>
      </c>
      <c r="F34" s="322">
        <v>678</v>
      </c>
      <c r="G34" s="322">
        <v>45</v>
      </c>
      <c r="H34" s="327">
        <v>0</v>
      </c>
      <c r="I34" s="321">
        <v>559998.69999999995</v>
      </c>
      <c r="J34" s="321">
        <v>12172.87</v>
      </c>
      <c r="K34" s="321">
        <v>32445.77</v>
      </c>
      <c r="L34" s="271">
        <v>604617.34</v>
      </c>
    </row>
    <row r="35" spans="1:12">
      <c r="A35" s="277"/>
      <c r="B35" s="322" t="s">
        <v>566</v>
      </c>
      <c r="C35" s="322" t="s">
        <v>277</v>
      </c>
      <c r="D35" s="322" t="s">
        <v>518</v>
      </c>
      <c r="E35" s="322">
        <v>22552</v>
      </c>
      <c r="F35" s="322">
        <v>4307</v>
      </c>
      <c r="G35" s="322">
        <v>216</v>
      </c>
      <c r="H35" s="327">
        <v>0</v>
      </c>
      <c r="I35" s="321">
        <v>6968936.4500000002</v>
      </c>
      <c r="J35" s="321">
        <v>333816.21000000002</v>
      </c>
      <c r="K35" s="321">
        <v>383411.24</v>
      </c>
      <c r="L35" s="271">
        <v>7686163.9000000004</v>
      </c>
    </row>
    <row r="36" spans="1:12">
      <c r="A36" s="277"/>
      <c r="B36" s="322" t="s">
        <v>566</v>
      </c>
      <c r="C36" s="322" t="s">
        <v>278</v>
      </c>
      <c r="D36" s="322" t="s">
        <v>519</v>
      </c>
      <c r="E36" s="322">
        <v>24793</v>
      </c>
      <c r="F36" s="322">
        <v>6122</v>
      </c>
      <c r="G36" s="322">
        <v>243</v>
      </c>
      <c r="H36" s="327">
        <v>0</v>
      </c>
      <c r="I36" s="321">
        <v>7377092.4500000002</v>
      </c>
      <c r="J36" s="321">
        <v>281125.76000000001</v>
      </c>
      <c r="K36" s="321">
        <v>423832.63</v>
      </c>
      <c r="L36" s="271">
        <v>8082050.8399999999</v>
      </c>
    </row>
    <row r="37" spans="1:12">
      <c r="A37" s="277"/>
      <c r="B37" s="322" t="s">
        <v>566</v>
      </c>
      <c r="C37" s="322" t="s">
        <v>279</v>
      </c>
      <c r="D37" s="322" t="s">
        <v>520</v>
      </c>
      <c r="E37" s="322">
        <v>3890</v>
      </c>
      <c r="F37" s="322">
        <v>761</v>
      </c>
      <c r="G37" s="322">
        <v>69</v>
      </c>
      <c r="H37" s="327">
        <v>0</v>
      </c>
      <c r="I37" s="321">
        <v>1698203.19</v>
      </c>
      <c r="J37" s="321">
        <v>148448.1</v>
      </c>
      <c r="K37" s="321">
        <v>88142.3</v>
      </c>
      <c r="L37" s="271">
        <v>1934793.59</v>
      </c>
    </row>
    <row r="38" spans="1:12">
      <c r="A38" s="277"/>
      <c r="B38" s="322" t="s">
        <v>566</v>
      </c>
      <c r="C38" s="322" t="s">
        <v>415</v>
      </c>
      <c r="D38" s="322" t="s">
        <v>567</v>
      </c>
      <c r="E38" s="322">
        <v>2017</v>
      </c>
      <c r="F38" s="322">
        <v>982</v>
      </c>
      <c r="G38" s="322">
        <v>338</v>
      </c>
      <c r="H38" s="327">
        <v>0</v>
      </c>
      <c r="I38" s="321">
        <v>392917.74</v>
      </c>
      <c r="J38" s="321">
        <v>1063.02</v>
      </c>
      <c r="K38" s="321">
        <v>23488.21</v>
      </c>
      <c r="L38" s="271">
        <v>417468.97</v>
      </c>
    </row>
    <row r="39" spans="1:12">
      <c r="A39" s="277"/>
      <c r="B39" s="322" t="s">
        <v>566</v>
      </c>
      <c r="C39" s="322" t="s">
        <v>280</v>
      </c>
      <c r="D39" s="322" t="s">
        <v>521</v>
      </c>
      <c r="E39" s="322">
        <v>1048</v>
      </c>
      <c r="F39" s="322">
        <v>458</v>
      </c>
      <c r="G39" s="322">
        <v>6</v>
      </c>
      <c r="H39" s="327">
        <v>0</v>
      </c>
      <c r="I39" s="321">
        <v>651253.47</v>
      </c>
      <c r="J39" s="321">
        <v>44426.080000000002</v>
      </c>
      <c r="K39" s="321">
        <v>36375.74</v>
      </c>
      <c r="L39" s="271">
        <v>732055.29</v>
      </c>
    </row>
    <row r="40" spans="1:12">
      <c r="A40" s="277"/>
      <c r="B40" s="322" t="s">
        <v>566</v>
      </c>
      <c r="C40" s="322" t="s">
        <v>281</v>
      </c>
      <c r="D40" s="322" t="s">
        <v>645</v>
      </c>
      <c r="E40" s="322">
        <v>193191</v>
      </c>
      <c r="F40" s="322">
        <v>27201</v>
      </c>
      <c r="G40" s="322">
        <v>1198</v>
      </c>
      <c r="H40" s="327">
        <v>0</v>
      </c>
      <c r="I40" s="321">
        <v>40599146.609999999</v>
      </c>
      <c r="J40" s="321">
        <v>419819.17</v>
      </c>
      <c r="K40" s="321">
        <v>2388878.16</v>
      </c>
      <c r="L40" s="271">
        <v>43407843.939999998</v>
      </c>
    </row>
    <row r="41" spans="1:12">
      <c r="A41" s="277"/>
      <c r="B41" s="322" t="s">
        <v>566</v>
      </c>
      <c r="C41" s="322" t="s">
        <v>282</v>
      </c>
      <c r="D41" s="322" t="s">
        <v>522</v>
      </c>
      <c r="E41" s="322">
        <v>11402</v>
      </c>
      <c r="F41" s="322">
        <v>3398</v>
      </c>
      <c r="G41" s="322">
        <v>44</v>
      </c>
      <c r="H41" s="327">
        <v>0</v>
      </c>
      <c r="I41" s="321">
        <v>1111511.4099999999</v>
      </c>
      <c r="J41" s="321">
        <v>29.68</v>
      </c>
      <c r="K41" s="321">
        <v>66692.87</v>
      </c>
      <c r="L41" s="271">
        <v>1178233.96</v>
      </c>
    </row>
    <row r="42" spans="1:12">
      <c r="A42" s="277"/>
      <c r="B42" s="322" t="s">
        <v>566</v>
      </c>
      <c r="C42" s="322" t="s">
        <v>283</v>
      </c>
      <c r="D42" s="322" t="s">
        <v>523</v>
      </c>
      <c r="E42" s="322">
        <v>5665</v>
      </c>
      <c r="F42" s="322">
        <v>1308</v>
      </c>
      <c r="G42" s="322">
        <v>69</v>
      </c>
      <c r="H42" s="327">
        <v>0</v>
      </c>
      <c r="I42" s="321">
        <v>714217.68</v>
      </c>
      <c r="J42" s="321">
        <v>96.12</v>
      </c>
      <c r="K42" s="321">
        <v>42841.98</v>
      </c>
      <c r="L42" s="271">
        <v>757155.78</v>
      </c>
    </row>
    <row r="43" spans="1:12">
      <c r="A43" s="277"/>
      <c r="B43" s="322" t="s">
        <v>566</v>
      </c>
      <c r="C43" s="322" t="s">
        <v>284</v>
      </c>
      <c r="D43" s="322" t="s">
        <v>524</v>
      </c>
      <c r="E43" s="322">
        <v>24767</v>
      </c>
      <c r="F43" s="322">
        <v>9555</v>
      </c>
      <c r="G43" s="322">
        <v>730</v>
      </c>
      <c r="H43" s="327">
        <v>1</v>
      </c>
      <c r="I43" s="321">
        <v>3667959.86</v>
      </c>
      <c r="J43" s="321">
        <v>0</v>
      </c>
      <c r="K43" s="321">
        <v>219779.67</v>
      </c>
      <c r="L43" s="271">
        <v>3887739.53</v>
      </c>
    </row>
    <row r="44" spans="1:12">
      <c r="A44" s="277"/>
      <c r="B44" s="322" t="s">
        <v>566</v>
      </c>
      <c r="C44" s="322" t="s">
        <v>285</v>
      </c>
      <c r="D44" s="322" t="s">
        <v>525</v>
      </c>
      <c r="E44" s="322">
        <v>1400</v>
      </c>
      <c r="F44" s="322">
        <v>250</v>
      </c>
      <c r="G44" s="322">
        <v>23</v>
      </c>
      <c r="H44" s="327">
        <v>0</v>
      </c>
      <c r="I44" s="321">
        <v>410714.32</v>
      </c>
      <c r="J44" s="321">
        <v>22458.720000000001</v>
      </c>
      <c r="K44" s="321">
        <v>23201.46</v>
      </c>
      <c r="L44" s="271">
        <v>456374.5</v>
      </c>
    </row>
    <row r="45" spans="1:12">
      <c r="A45" s="277"/>
      <c r="B45" s="322" t="s">
        <v>566</v>
      </c>
      <c r="C45" s="322" t="s">
        <v>286</v>
      </c>
      <c r="D45" s="322" t="s">
        <v>526</v>
      </c>
      <c r="E45" s="322">
        <v>4285</v>
      </c>
      <c r="F45" s="322">
        <v>935</v>
      </c>
      <c r="G45" s="322">
        <v>92</v>
      </c>
      <c r="H45" s="327">
        <v>0</v>
      </c>
      <c r="I45" s="321">
        <v>2653231.81</v>
      </c>
      <c r="J45" s="321">
        <v>355622.87</v>
      </c>
      <c r="K45" s="321">
        <v>126473.24</v>
      </c>
      <c r="L45" s="271">
        <v>3135327.92</v>
      </c>
    </row>
    <row r="46" spans="1:12">
      <c r="A46" s="277"/>
      <c r="B46" s="322" t="s">
        <v>566</v>
      </c>
      <c r="C46" s="322" t="s">
        <v>287</v>
      </c>
      <c r="D46" s="322" t="s">
        <v>527</v>
      </c>
      <c r="E46" s="322">
        <v>6537</v>
      </c>
      <c r="F46" s="322">
        <v>3018</v>
      </c>
      <c r="G46" s="322">
        <v>329</v>
      </c>
      <c r="H46" s="327">
        <v>0</v>
      </c>
      <c r="I46" s="321">
        <v>2897358.58</v>
      </c>
      <c r="J46" s="321">
        <v>114097.39</v>
      </c>
      <c r="K46" s="321">
        <v>160641.63</v>
      </c>
      <c r="L46" s="271">
        <v>3172097.6</v>
      </c>
    </row>
    <row r="47" spans="1:12">
      <c r="A47" s="277"/>
      <c r="B47" s="322" t="s">
        <v>566</v>
      </c>
      <c r="C47" s="322" t="s">
        <v>288</v>
      </c>
      <c r="D47" s="322" t="s">
        <v>528</v>
      </c>
      <c r="E47" s="322">
        <v>334161</v>
      </c>
      <c r="F47" s="322">
        <v>107410</v>
      </c>
      <c r="G47" s="322">
        <v>45616</v>
      </c>
      <c r="H47" s="327">
        <v>0</v>
      </c>
      <c r="I47" s="321">
        <v>86869422.489999995</v>
      </c>
      <c r="J47" s="321">
        <v>3029157.01</v>
      </c>
      <c r="K47" s="321">
        <v>4979505.82</v>
      </c>
      <c r="L47" s="271">
        <v>94878085.319999993</v>
      </c>
    </row>
    <row r="48" spans="1:12">
      <c r="A48" s="277"/>
      <c r="B48" s="322" t="s">
        <v>566</v>
      </c>
      <c r="C48" s="322" t="s">
        <v>289</v>
      </c>
      <c r="D48" s="322" t="s">
        <v>529</v>
      </c>
      <c r="E48" s="322">
        <v>31278</v>
      </c>
      <c r="F48" s="322">
        <v>8439</v>
      </c>
      <c r="G48" s="322">
        <v>198</v>
      </c>
      <c r="H48" s="327">
        <v>0</v>
      </c>
      <c r="I48" s="321">
        <v>11994072.74</v>
      </c>
      <c r="J48" s="321">
        <v>549586.98</v>
      </c>
      <c r="K48" s="321">
        <v>686309.72</v>
      </c>
      <c r="L48" s="271">
        <v>13229969.439999999</v>
      </c>
    </row>
    <row r="49" spans="1:12">
      <c r="A49" s="277"/>
      <c r="B49" s="322" t="s">
        <v>566</v>
      </c>
      <c r="C49" s="322" t="s">
        <v>414</v>
      </c>
      <c r="D49" s="322" t="s">
        <v>530</v>
      </c>
      <c r="E49" s="322">
        <v>448</v>
      </c>
      <c r="F49" s="322">
        <v>48</v>
      </c>
      <c r="G49" s="322">
        <v>2</v>
      </c>
      <c r="H49" s="327">
        <v>0</v>
      </c>
      <c r="I49" s="321">
        <v>110521.7</v>
      </c>
      <c r="J49" s="321">
        <v>1940.32</v>
      </c>
      <c r="K49" s="321">
        <v>6462.06</v>
      </c>
      <c r="L49" s="271">
        <v>118924.08</v>
      </c>
    </row>
    <row r="50" spans="1:12">
      <c r="A50" s="277"/>
      <c r="B50" s="322" t="s">
        <v>566</v>
      </c>
      <c r="C50" s="322" t="s">
        <v>402</v>
      </c>
      <c r="D50" s="322" t="s">
        <v>568</v>
      </c>
      <c r="E50" s="322">
        <v>772</v>
      </c>
      <c r="F50" s="322">
        <v>261</v>
      </c>
      <c r="G50" s="322">
        <v>52</v>
      </c>
      <c r="H50" s="327">
        <v>0</v>
      </c>
      <c r="I50" s="321">
        <v>223766.72</v>
      </c>
      <c r="J50" s="321">
        <v>3572.17</v>
      </c>
      <c r="K50" s="321">
        <v>13212.31</v>
      </c>
      <c r="L50" s="271">
        <v>240551.2</v>
      </c>
    </row>
    <row r="51" spans="1:12">
      <c r="A51" s="277"/>
      <c r="B51" s="322" t="s">
        <v>566</v>
      </c>
      <c r="C51" s="322" t="s">
        <v>290</v>
      </c>
      <c r="D51" s="322" t="s">
        <v>642</v>
      </c>
      <c r="E51" s="322">
        <v>571</v>
      </c>
      <c r="F51" s="322">
        <v>165</v>
      </c>
      <c r="G51" s="322">
        <v>1</v>
      </c>
      <c r="H51" s="327">
        <v>0</v>
      </c>
      <c r="I51" s="321">
        <v>291016.94</v>
      </c>
      <c r="J51" s="321">
        <v>37233.480000000003</v>
      </c>
      <c r="K51" s="321">
        <v>14965.5</v>
      </c>
      <c r="L51" s="271">
        <v>343215.92</v>
      </c>
    </row>
    <row r="52" spans="1:12">
      <c r="A52" s="277"/>
      <c r="B52" s="322" t="s">
        <v>566</v>
      </c>
      <c r="C52" s="322" t="s">
        <v>291</v>
      </c>
      <c r="D52" s="322" t="s">
        <v>531</v>
      </c>
      <c r="E52" s="322">
        <v>6749</v>
      </c>
      <c r="F52" s="322">
        <v>2092</v>
      </c>
      <c r="G52" s="322">
        <v>546</v>
      </c>
      <c r="H52" s="327">
        <v>0</v>
      </c>
      <c r="I52" s="321">
        <v>1699744.78</v>
      </c>
      <c r="J52" s="321">
        <v>51472.98</v>
      </c>
      <c r="K52" s="321">
        <v>98154.8</v>
      </c>
      <c r="L52" s="271">
        <v>1849372.56</v>
      </c>
    </row>
    <row r="53" spans="1:12" s="49" customFormat="1" ht="15.6">
      <c r="A53" s="277"/>
      <c r="B53" s="322" t="s">
        <v>566</v>
      </c>
      <c r="C53" s="322" t="s">
        <v>292</v>
      </c>
      <c r="D53" s="322" t="s">
        <v>532</v>
      </c>
      <c r="E53" s="322">
        <v>3601</v>
      </c>
      <c r="F53" s="322">
        <v>535</v>
      </c>
      <c r="G53" s="322">
        <v>52</v>
      </c>
      <c r="H53" s="327">
        <v>0</v>
      </c>
      <c r="I53" s="321">
        <v>2126639.98</v>
      </c>
      <c r="J53" s="321">
        <v>293608.53000000003</v>
      </c>
      <c r="K53" s="321">
        <v>108085.34</v>
      </c>
      <c r="L53" s="271">
        <v>2528333.85</v>
      </c>
    </row>
    <row r="54" spans="1:12">
      <c r="A54" s="277"/>
      <c r="B54" s="322" t="s">
        <v>566</v>
      </c>
      <c r="C54" s="322" t="s">
        <v>293</v>
      </c>
      <c r="D54" s="322" t="s">
        <v>533</v>
      </c>
      <c r="E54" s="322">
        <v>22757</v>
      </c>
      <c r="F54" s="322">
        <v>7681</v>
      </c>
      <c r="G54" s="322">
        <v>648</v>
      </c>
      <c r="H54" s="327">
        <v>0</v>
      </c>
      <c r="I54" s="321">
        <v>9732001.5399999991</v>
      </c>
      <c r="J54" s="321">
        <v>913277.82</v>
      </c>
      <c r="K54" s="321">
        <v>489980.88</v>
      </c>
      <c r="L54" s="271">
        <v>11135260.24</v>
      </c>
    </row>
    <row r="55" spans="1:12">
      <c r="A55" s="277"/>
      <c r="B55" s="322" t="s">
        <v>566</v>
      </c>
      <c r="C55" s="322" t="s">
        <v>294</v>
      </c>
      <c r="D55" s="322" t="s">
        <v>534</v>
      </c>
      <c r="E55" s="322">
        <v>22229</v>
      </c>
      <c r="F55" s="322">
        <v>4417</v>
      </c>
      <c r="G55" s="322">
        <v>386</v>
      </c>
      <c r="H55" s="327">
        <v>0</v>
      </c>
      <c r="I55" s="321">
        <v>6431469.1799999997</v>
      </c>
      <c r="J55" s="321">
        <v>435342.9</v>
      </c>
      <c r="K55" s="321">
        <v>340021.5</v>
      </c>
      <c r="L55" s="271">
        <v>7206833.5800000001</v>
      </c>
    </row>
    <row r="56" spans="1:12">
      <c r="A56" s="277"/>
      <c r="B56" s="322" t="s">
        <v>566</v>
      </c>
      <c r="C56" s="322" t="s">
        <v>295</v>
      </c>
      <c r="D56" s="322" t="s">
        <v>643</v>
      </c>
      <c r="E56" s="322">
        <v>7483</v>
      </c>
      <c r="F56" s="322">
        <v>2279</v>
      </c>
      <c r="G56" s="322">
        <v>277</v>
      </c>
      <c r="H56" s="327">
        <v>0</v>
      </c>
      <c r="I56" s="321">
        <v>1647460.29</v>
      </c>
      <c r="J56" s="321">
        <v>27388.73</v>
      </c>
      <c r="K56" s="321">
        <v>96431.24</v>
      </c>
      <c r="L56" s="271">
        <v>1771280.26</v>
      </c>
    </row>
    <row r="57" spans="1:12">
      <c r="A57" s="277"/>
      <c r="B57" s="322" t="s">
        <v>566</v>
      </c>
      <c r="C57" s="322" t="s">
        <v>354</v>
      </c>
      <c r="D57" s="322" t="s">
        <v>535</v>
      </c>
      <c r="E57" s="322">
        <v>485</v>
      </c>
      <c r="F57" s="322">
        <v>186</v>
      </c>
      <c r="G57" s="322">
        <v>47</v>
      </c>
      <c r="H57" s="327">
        <v>0</v>
      </c>
      <c r="I57" s="321">
        <v>163185.26999999999</v>
      </c>
      <c r="J57" s="321">
        <v>4696.0600000000004</v>
      </c>
      <c r="K57" s="321">
        <v>9488.08</v>
      </c>
      <c r="L57" s="271">
        <v>177369.41</v>
      </c>
    </row>
    <row r="58" spans="1:12">
      <c r="A58" s="277"/>
      <c r="B58" s="322" t="s">
        <v>566</v>
      </c>
      <c r="C58" s="322" t="s">
        <v>296</v>
      </c>
      <c r="D58" s="322" t="s">
        <v>536</v>
      </c>
      <c r="E58" s="322">
        <v>1520</v>
      </c>
      <c r="F58" s="322">
        <v>389</v>
      </c>
      <c r="G58" s="322">
        <v>17</v>
      </c>
      <c r="H58" s="327">
        <v>0</v>
      </c>
      <c r="I58" s="321">
        <v>864707.36</v>
      </c>
      <c r="J58" s="321">
        <v>110585.51</v>
      </c>
      <c r="K58" s="321">
        <v>44644.63</v>
      </c>
      <c r="L58" s="271">
        <v>1019937.5</v>
      </c>
    </row>
    <row r="59" spans="1:12">
      <c r="A59" s="277"/>
      <c r="B59" s="322" t="s">
        <v>566</v>
      </c>
      <c r="C59" s="322" t="s">
        <v>408</v>
      </c>
      <c r="D59" s="322" t="s">
        <v>383</v>
      </c>
      <c r="E59" s="322">
        <v>119495</v>
      </c>
      <c r="F59" s="322">
        <v>66240</v>
      </c>
      <c r="G59" s="322">
        <v>15745</v>
      </c>
      <c r="H59" s="327">
        <v>0</v>
      </c>
      <c r="I59" s="321">
        <v>32919747.239999998</v>
      </c>
      <c r="J59" s="321">
        <v>888427.7</v>
      </c>
      <c r="K59" s="321">
        <v>1909741.44</v>
      </c>
      <c r="L59" s="271">
        <v>35717916.380000003</v>
      </c>
    </row>
    <row r="60" spans="1:12">
      <c r="A60" s="277"/>
      <c r="B60" s="322" t="s">
        <v>566</v>
      </c>
      <c r="C60" s="322" t="s">
        <v>397</v>
      </c>
      <c r="D60" s="322" t="s">
        <v>646</v>
      </c>
      <c r="E60" s="322">
        <v>317</v>
      </c>
      <c r="F60" s="322">
        <v>215</v>
      </c>
      <c r="G60" s="322">
        <v>99</v>
      </c>
      <c r="H60" s="327">
        <v>0</v>
      </c>
      <c r="I60" s="321">
        <v>35876.019999999997</v>
      </c>
      <c r="J60" s="321">
        <v>215.6</v>
      </c>
      <c r="K60" s="321">
        <v>2138.64</v>
      </c>
      <c r="L60" s="271">
        <v>38230.26</v>
      </c>
    </row>
    <row r="61" spans="1:12">
      <c r="A61" s="277"/>
      <c r="B61" s="322" t="s">
        <v>566</v>
      </c>
      <c r="C61" s="322" t="s">
        <v>599</v>
      </c>
      <c r="D61" s="322" t="s">
        <v>600</v>
      </c>
      <c r="E61" s="322">
        <v>770</v>
      </c>
      <c r="F61" s="322">
        <v>197</v>
      </c>
      <c r="G61" s="322">
        <v>0</v>
      </c>
      <c r="H61" s="327">
        <v>0</v>
      </c>
      <c r="I61" s="321">
        <v>30618.21</v>
      </c>
      <c r="J61" s="321">
        <v>0</v>
      </c>
      <c r="K61" s="321">
        <v>1837.26</v>
      </c>
      <c r="L61" s="271">
        <v>32455.47</v>
      </c>
    </row>
    <row r="62" spans="1:12">
      <c r="A62" s="277"/>
      <c r="B62" s="322" t="s">
        <v>566</v>
      </c>
      <c r="C62" s="322" t="s">
        <v>297</v>
      </c>
      <c r="D62" s="322" t="s">
        <v>537</v>
      </c>
      <c r="E62" s="322">
        <v>760</v>
      </c>
      <c r="F62" s="322">
        <v>236</v>
      </c>
      <c r="G62" s="322">
        <v>63</v>
      </c>
      <c r="H62" s="327">
        <v>0</v>
      </c>
      <c r="I62" s="321">
        <v>397145.94</v>
      </c>
      <c r="J62" s="321">
        <v>31967.85</v>
      </c>
      <c r="K62" s="321">
        <v>21893.64</v>
      </c>
      <c r="L62" s="271">
        <v>451007.43</v>
      </c>
    </row>
    <row r="63" spans="1:12">
      <c r="A63" s="276">
        <v>1</v>
      </c>
      <c r="B63" s="3" t="s">
        <v>651</v>
      </c>
      <c r="C63" s="3"/>
      <c r="D63" s="3" t="s">
        <v>651</v>
      </c>
      <c r="E63" s="3">
        <v>893186</v>
      </c>
      <c r="F63" s="3">
        <v>373568</v>
      </c>
      <c r="G63" s="3">
        <v>106797</v>
      </c>
      <c r="H63" s="328">
        <v>9873</v>
      </c>
      <c r="I63" s="165">
        <v>1000362786.62</v>
      </c>
      <c r="J63" s="165">
        <v>11206403.5</v>
      </c>
      <c r="K63" s="165">
        <v>56483507.770000003</v>
      </c>
      <c r="L63" s="248">
        <v>1068052697.89</v>
      </c>
    </row>
    <row r="64" spans="1:12">
      <c r="A64" s="277"/>
      <c r="B64" s="322" t="s">
        <v>651</v>
      </c>
      <c r="C64" s="322" t="s">
        <v>260</v>
      </c>
      <c r="D64" s="322" t="s">
        <v>56</v>
      </c>
      <c r="E64" s="322">
        <v>482783</v>
      </c>
      <c r="F64" s="322">
        <v>164485</v>
      </c>
      <c r="G64" s="322">
        <v>73474</v>
      </c>
      <c r="H64" s="327">
        <v>0</v>
      </c>
      <c r="I64" s="321">
        <v>467251553.30000001</v>
      </c>
      <c r="J64" s="321">
        <v>1963965.12</v>
      </c>
      <c r="K64" s="321">
        <v>26506139.109999999</v>
      </c>
      <c r="L64" s="271">
        <v>495721657.52999997</v>
      </c>
    </row>
    <row r="65" spans="1:12" s="49" customFormat="1" ht="15.6">
      <c r="A65" s="277"/>
      <c r="B65" s="322" t="s">
        <v>651</v>
      </c>
      <c r="C65" s="322" t="s">
        <v>262</v>
      </c>
      <c r="D65" s="322" t="s">
        <v>57</v>
      </c>
      <c r="E65" s="322">
        <v>8908</v>
      </c>
      <c r="F65" s="322">
        <v>1916</v>
      </c>
      <c r="G65" s="322">
        <v>633</v>
      </c>
      <c r="H65" s="327">
        <v>0</v>
      </c>
      <c r="I65" s="321">
        <v>9862225.1999999993</v>
      </c>
      <c r="J65" s="321">
        <v>18523.64</v>
      </c>
      <c r="K65" s="321">
        <v>557806.42000000004</v>
      </c>
      <c r="L65" s="271">
        <v>10438555.26</v>
      </c>
    </row>
    <row r="66" spans="1:12">
      <c r="A66" s="277"/>
      <c r="B66" s="322" t="s">
        <v>651</v>
      </c>
      <c r="C66" s="322" t="s">
        <v>411</v>
      </c>
      <c r="D66" s="322" t="s">
        <v>384</v>
      </c>
      <c r="E66" s="322">
        <v>1085</v>
      </c>
      <c r="F66" s="322">
        <v>409</v>
      </c>
      <c r="G66" s="322">
        <v>120</v>
      </c>
      <c r="H66" s="327">
        <v>0</v>
      </c>
      <c r="I66" s="321">
        <v>2368718.34</v>
      </c>
      <c r="J66" s="321">
        <v>196158.44</v>
      </c>
      <c r="K66" s="321">
        <v>159730.16</v>
      </c>
      <c r="L66" s="271">
        <v>2724606.94</v>
      </c>
    </row>
    <row r="67" spans="1:12" s="49" customFormat="1" ht="15.6">
      <c r="A67" s="277"/>
      <c r="B67" s="322" t="s">
        <v>651</v>
      </c>
      <c r="C67" s="322" t="s">
        <v>352</v>
      </c>
      <c r="D67" s="322" t="s">
        <v>513</v>
      </c>
      <c r="E67" s="322">
        <v>1295</v>
      </c>
      <c r="F67" s="322">
        <v>146</v>
      </c>
      <c r="G67" s="322">
        <v>33</v>
      </c>
      <c r="H67" s="327">
        <v>8</v>
      </c>
      <c r="I67" s="321">
        <v>1902746.02</v>
      </c>
      <c r="J67" s="321">
        <v>44361.07</v>
      </c>
      <c r="K67" s="321">
        <v>98267.02</v>
      </c>
      <c r="L67" s="271">
        <v>2045374.11</v>
      </c>
    </row>
    <row r="68" spans="1:12">
      <c r="A68" s="277"/>
      <c r="B68" s="322" t="s">
        <v>651</v>
      </c>
      <c r="C68" s="322" t="s">
        <v>263</v>
      </c>
      <c r="D68" s="322" t="s">
        <v>58</v>
      </c>
      <c r="E68" s="322">
        <v>11551</v>
      </c>
      <c r="F68" s="322">
        <v>1853</v>
      </c>
      <c r="G68" s="322">
        <v>288</v>
      </c>
      <c r="H68" s="327">
        <v>0</v>
      </c>
      <c r="I68" s="321">
        <v>16298547.75</v>
      </c>
      <c r="J68" s="321">
        <v>415946.99</v>
      </c>
      <c r="K68" s="321">
        <v>809114.66</v>
      </c>
      <c r="L68" s="271">
        <v>17523609.399999999</v>
      </c>
    </row>
    <row r="69" spans="1:12" s="49" customFormat="1" ht="15.6">
      <c r="A69" s="277"/>
      <c r="B69" s="322" t="s">
        <v>651</v>
      </c>
      <c r="C69" s="322" t="s">
        <v>264</v>
      </c>
      <c r="D69" s="322" t="s">
        <v>59</v>
      </c>
      <c r="E69" s="322">
        <v>4981</v>
      </c>
      <c r="F69" s="322">
        <v>1392</v>
      </c>
      <c r="G69" s="322">
        <v>139</v>
      </c>
      <c r="H69" s="327">
        <v>46</v>
      </c>
      <c r="I69" s="321">
        <v>7688781.7000000002</v>
      </c>
      <c r="J69" s="321">
        <v>196834.92</v>
      </c>
      <c r="K69" s="321">
        <v>422377.73</v>
      </c>
      <c r="L69" s="271">
        <v>8307994.3499999996</v>
      </c>
    </row>
    <row r="70" spans="1:12">
      <c r="A70" s="277"/>
      <c r="B70" s="322" t="s">
        <v>651</v>
      </c>
      <c r="C70" s="322" t="s">
        <v>410</v>
      </c>
      <c r="D70" s="322" t="s">
        <v>385</v>
      </c>
      <c r="E70" s="322">
        <v>2251</v>
      </c>
      <c r="F70" s="322">
        <v>350</v>
      </c>
      <c r="G70" s="322">
        <v>102</v>
      </c>
      <c r="H70" s="327">
        <v>0</v>
      </c>
      <c r="I70" s="321">
        <v>3650384.12</v>
      </c>
      <c r="J70" s="321">
        <v>149115.61000000002</v>
      </c>
      <c r="K70" s="321">
        <v>212933.96</v>
      </c>
      <c r="L70" s="271">
        <v>4012433.69</v>
      </c>
    </row>
    <row r="71" spans="1:12" s="49" customFormat="1" ht="15.6">
      <c r="A71" s="277"/>
      <c r="B71" s="322" t="s">
        <v>651</v>
      </c>
      <c r="C71" s="322" t="s">
        <v>265</v>
      </c>
      <c r="D71" s="322" t="s">
        <v>60</v>
      </c>
      <c r="E71" s="322">
        <v>560</v>
      </c>
      <c r="F71" s="322">
        <v>130</v>
      </c>
      <c r="G71" s="322">
        <v>0</v>
      </c>
      <c r="H71" s="327">
        <v>5</v>
      </c>
      <c r="I71" s="321">
        <v>836587.52000000002</v>
      </c>
      <c r="J71" s="321">
        <v>26739.46</v>
      </c>
      <c r="K71" s="321">
        <v>43371.58</v>
      </c>
      <c r="L71" s="271">
        <v>906698.56</v>
      </c>
    </row>
    <row r="72" spans="1:12">
      <c r="A72" s="277"/>
      <c r="B72" s="322" t="s">
        <v>651</v>
      </c>
      <c r="C72" s="322" t="s">
        <v>266</v>
      </c>
      <c r="D72" s="322" t="s">
        <v>61</v>
      </c>
      <c r="E72" s="322">
        <v>39847</v>
      </c>
      <c r="F72" s="322">
        <v>8388</v>
      </c>
      <c r="G72" s="322">
        <v>1119</v>
      </c>
      <c r="H72" s="327">
        <v>329</v>
      </c>
      <c r="I72" s="321">
        <v>65669475.899999999</v>
      </c>
      <c r="J72" s="321">
        <v>1819961.57</v>
      </c>
      <c r="K72" s="321">
        <v>3436694.02</v>
      </c>
      <c r="L72" s="271">
        <v>70926131.489999995</v>
      </c>
    </row>
    <row r="73" spans="1:12" s="49" customFormat="1" ht="15.6">
      <c r="A73" s="277"/>
      <c r="B73" s="322" t="s">
        <v>651</v>
      </c>
      <c r="C73" s="322" t="s">
        <v>273</v>
      </c>
      <c r="D73" s="322" t="s">
        <v>358</v>
      </c>
      <c r="E73" s="322">
        <v>22820</v>
      </c>
      <c r="F73" s="322">
        <v>6832</v>
      </c>
      <c r="G73" s="322">
        <v>705</v>
      </c>
      <c r="H73" s="327">
        <v>0</v>
      </c>
      <c r="I73" s="321">
        <v>44980171.170000002</v>
      </c>
      <c r="J73" s="321">
        <v>1698422.35</v>
      </c>
      <c r="K73" s="321">
        <v>2454622.7599999998</v>
      </c>
      <c r="L73" s="271">
        <v>49133216.280000001</v>
      </c>
    </row>
    <row r="74" spans="1:12">
      <c r="A74" s="277"/>
      <c r="B74" s="322" t="s">
        <v>651</v>
      </c>
      <c r="C74" s="322" t="s">
        <v>396</v>
      </c>
      <c r="D74" s="322" t="s">
        <v>386</v>
      </c>
      <c r="E74" s="322">
        <v>106225</v>
      </c>
      <c r="F74" s="322">
        <v>36892</v>
      </c>
      <c r="G74" s="322">
        <v>11344</v>
      </c>
      <c r="H74" s="327">
        <v>380</v>
      </c>
      <c r="I74" s="321">
        <v>111795685.29000001</v>
      </c>
      <c r="J74" s="321">
        <v>304990.22000000003</v>
      </c>
      <c r="K74" s="321">
        <v>6318690.29</v>
      </c>
      <c r="L74" s="271">
        <v>118419365.8</v>
      </c>
    </row>
    <row r="75" spans="1:12">
      <c r="A75" s="277"/>
      <c r="B75" s="322" t="s">
        <v>651</v>
      </c>
      <c r="C75" s="322" t="s">
        <v>579</v>
      </c>
      <c r="D75" s="322" t="s">
        <v>580</v>
      </c>
      <c r="E75" s="322">
        <v>210797</v>
      </c>
      <c r="F75" s="322">
        <v>150772</v>
      </c>
      <c r="G75" s="322">
        <v>18837</v>
      </c>
      <c r="H75" s="327">
        <v>9105</v>
      </c>
      <c r="I75" s="321">
        <v>267973625.94</v>
      </c>
      <c r="J75" s="321">
        <v>4370451.09</v>
      </c>
      <c r="K75" s="321">
        <v>15459314.17</v>
      </c>
      <c r="L75" s="271">
        <v>287803391.19999999</v>
      </c>
    </row>
    <row r="76" spans="1:12" s="49" customFormat="1" ht="15.6">
      <c r="A76" s="277"/>
      <c r="B76" s="322" t="s">
        <v>651</v>
      </c>
      <c r="C76" s="322" t="s">
        <v>421</v>
      </c>
      <c r="D76" s="322" t="s">
        <v>395</v>
      </c>
      <c r="E76" s="322">
        <v>83</v>
      </c>
      <c r="F76" s="322">
        <v>3</v>
      </c>
      <c r="G76" s="322">
        <v>3</v>
      </c>
      <c r="H76" s="327">
        <v>0</v>
      </c>
      <c r="I76" s="321">
        <v>84284.37</v>
      </c>
      <c r="J76" s="321">
        <v>933.02</v>
      </c>
      <c r="K76" s="321">
        <v>4445.8900000000003</v>
      </c>
      <c r="L76" s="271">
        <v>89663.28</v>
      </c>
    </row>
    <row r="77" spans="1:12">
      <c r="A77" s="276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28">
        <v>2</v>
      </c>
      <c r="I77" s="165">
        <v>6094.77</v>
      </c>
      <c r="J77" s="165">
        <v>242.06</v>
      </c>
      <c r="K77" s="165">
        <v>372.82</v>
      </c>
      <c r="L77" s="248">
        <v>6709.65</v>
      </c>
    </row>
    <row r="78" spans="1:12">
      <c r="A78" s="277"/>
      <c r="B78" s="322" t="s">
        <v>387</v>
      </c>
      <c r="C78" s="322" t="s">
        <v>412</v>
      </c>
      <c r="D78" s="322" t="s">
        <v>388</v>
      </c>
      <c r="E78" s="322">
        <v>4</v>
      </c>
      <c r="F78" s="322">
        <v>0</v>
      </c>
      <c r="G78" s="322">
        <v>0</v>
      </c>
      <c r="H78" s="327">
        <v>2</v>
      </c>
      <c r="I78" s="321">
        <v>6094.77</v>
      </c>
      <c r="J78" s="321">
        <v>242.06</v>
      </c>
      <c r="K78" s="321">
        <v>372.82</v>
      </c>
      <c r="L78" s="271">
        <v>6709.65</v>
      </c>
    </row>
    <row r="79" spans="1:12">
      <c r="A79" s="276">
        <v>1</v>
      </c>
      <c r="B79" s="3" t="s">
        <v>389</v>
      </c>
      <c r="C79" s="3"/>
      <c r="D79" s="3" t="s">
        <v>389</v>
      </c>
      <c r="E79" s="3">
        <v>11959</v>
      </c>
      <c r="F79" s="3">
        <v>2833</v>
      </c>
      <c r="G79" s="3">
        <v>18</v>
      </c>
      <c r="H79" s="328">
        <v>0</v>
      </c>
      <c r="I79" s="165">
        <v>4933541.5199999996</v>
      </c>
      <c r="J79" s="165">
        <v>0</v>
      </c>
      <c r="K79" s="165">
        <v>118987.13</v>
      </c>
      <c r="L79" s="248">
        <v>5052528.6500000004</v>
      </c>
    </row>
    <row r="80" spans="1:12" s="49" customFormat="1" ht="15.6">
      <c r="A80" s="277"/>
      <c r="B80" s="322" t="s">
        <v>389</v>
      </c>
      <c r="C80" s="322" t="s">
        <v>301</v>
      </c>
      <c r="D80" s="322" t="s">
        <v>68</v>
      </c>
      <c r="E80" s="322">
        <v>11959</v>
      </c>
      <c r="F80" s="322">
        <v>2833</v>
      </c>
      <c r="G80" s="322">
        <v>18</v>
      </c>
      <c r="H80" s="327">
        <v>0</v>
      </c>
      <c r="I80" s="321">
        <v>4933541.5199999996</v>
      </c>
      <c r="J80" s="321">
        <v>0</v>
      </c>
      <c r="K80" s="321">
        <v>118987.13</v>
      </c>
      <c r="L80" s="271">
        <v>5052528.6500000004</v>
      </c>
    </row>
    <row r="81" spans="1:12">
      <c r="A81" s="276">
        <v>1</v>
      </c>
      <c r="B81" s="3" t="s">
        <v>67</v>
      </c>
      <c r="C81" s="3"/>
      <c r="D81" s="3" t="s">
        <v>67</v>
      </c>
      <c r="E81" s="3">
        <v>12424</v>
      </c>
      <c r="F81" s="3">
        <v>3191</v>
      </c>
      <c r="G81" s="3">
        <v>0</v>
      </c>
      <c r="H81" s="328">
        <v>0</v>
      </c>
      <c r="I81" s="165">
        <v>2774661.55</v>
      </c>
      <c r="J81" s="165">
        <v>0</v>
      </c>
      <c r="K81" s="165">
        <v>0</v>
      </c>
      <c r="L81" s="248">
        <v>2774661.55</v>
      </c>
    </row>
    <row r="82" spans="1:12">
      <c r="A82" s="277"/>
      <c r="B82" s="322" t="s">
        <v>67</v>
      </c>
      <c r="C82" s="322" t="s">
        <v>300</v>
      </c>
      <c r="D82" s="322" t="s">
        <v>67</v>
      </c>
      <c r="E82" s="322">
        <v>12424</v>
      </c>
      <c r="F82" s="322">
        <v>3191</v>
      </c>
      <c r="G82" s="322">
        <v>0</v>
      </c>
      <c r="H82" s="327">
        <v>0</v>
      </c>
      <c r="I82" s="321">
        <v>2774661.55</v>
      </c>
      <c r="J82" s="321">
        <v>0</v>
      </c>
      <c r="K82" s="321">
        <v>0</v>
      </c>
      <c r="L82" s="271">
        <v>2774661.55</v>
      </c>
    </row>
    <row r="83" spans="1:12">
      <c r="A83" s="276">
        <v>1</v>
      </c>
      <c r="B83" s="3" t="s">
        <v>69</v>
      </c>
      <c r="C83" s="3"/>
      <c r="D83" s="3" t="s">
        <v>69</v>
      </c>
      <c r="E83" s="3">
        <v>238958</v>
      </c>
      <c r="F83" s="3">
        <v>37462</v>
      </c>
      <c r="G83" s="3">
        <v>0</v>
      </c>
      <c r="H83" s="328">
        <v>0</v>
      </c>
      <c r="I83" s="165">
        <v>23612502.190000001</v>
      </c>
      <c r="J83" s="165">
        <v>805.88</v>
      </c>
      <c r="K83" s="165">
        <v>0</v>
      </c>
      <c r="L83" s="248">
        <v>23613308.07</v>
      </c>
    </row>
    <row r="84" spans="1:12">
      <c r="A84" s="277"/>
      <c r="B84" s="322" t="s">
        <v>69</v>
      </c>
      <c r="C84" s="322" t="s">
        <v>302</v>
      </c>
      <c r="D84" s="322" t="s">
        <v>69</v>
      </c>
      <c r="E84" s="322">
        <v>238958</v>
      </c>
      <c r="F84" s="322">
        <v>37462</v>
      </c>
      <c r="G84" s="322">
        <v>0</v>
      </c>
      <c r="H84" s="327">
        <v>0</v>
      </c>
      <c r="I84" s="321">
        <v>23612502.190000001</v>
      </c>
      <c r="J84" s="321">
        <v>805.88</v>
      </c>
      <c r="K84" s="321">
        <v>0</v>
      </c>
      <c r="L84" s="271">
        <v>23613308.07</v>
      </c>
    </row>
    <row r="85" spans="1:12">
      <c r="A85" s="276">
        <v>1</v>
      </c>
      <c r="B85" s="3" t="s">
        <v>66</v>
      </c>
      <c r="C85" s="3"/>
      <c r="D85" s="3" t="s">
        <v>66</v>
      </c>
      <c r="E85" s="3">
        <v>44345</v>
      </c>
      <c r="F85" s="3">
        <v>17466</v>
      </c>
      <c r="G85" s="3">
        <v>0</v>
      </c>
      <c r="H85" s="328">
        <v>0</v>
      </c>
      <c r="I85" s="165">
        <v>7007522.2699999996</v>
      </c>
      <c r="J85" s="165">
        <v>5884.57</v>
      </c>
      <c r="K85" s="165">
        <v>171255.03</v>
      </c>
      <c r="L85" s="248">
        <v>7184661.8700000001</v>
      </c>
    </row>
    <row r="86" spans="1:12">
      <c r="A86" s="277"/>
      <c r="B86" s="322" t="s">
        <v>66</v>
      </c>
      <c r="C86" s="322" t="s">
        <v>299</v>
      </c>
      <c r="D86" s="322" t="s">
        <v>66</v>
      </c>
      <c r="E86" s="322">
        <v>43895</v>
      </c>
      <c r="F86" s="322">
        <v>17402</v>
      </c>
      <c r="G86" s="322">
        <v>0</v>
      </c>
      <c r="H86" s="327">
        <v>0</v>
      </c>
      <c r="I86" s="321">
        <v>6526735.4900000002</v>
      </c>
      <c r="J86" s="321">
        <v>0</v>
      </c>
      <c r="K86" s="321">
        <v>144004.22</v>
      </c>
      <c r="L86" s="271">
        <v>6670739.71</v>
      </c>
    </row>
    <row r="87" spans="1:12" s="49" customFormat="1" ht="15.6">
      <c r="A87" s="277"/>
      <c r="B87" s="322" t="s">
        <v>66</v>
      </c>
      <c r="C87" s="322" t="s">
        <v>413</v>
      </c>
      <c r="D87" s="322" t="s">
        <v>390</v>
      </c>
      <c r="E87" s="322">
        <v>80</v>
      </c>
      <c r="F87" s="322">
        <v>38</v>
      </c>
      <c r="G87" s="322">
        <v>0</v>
      </c>
      <c r="H87" s="327">
        <v>0</v>
      </c>
      <c r="I87" s="321">
        <v>103941.89</v>
      </c>
      <c r="J87" s="321">
        <v>1119.3600000000001</v>
      </c>
      <c r="K87" s="321">
        <v>5549.2</v>
      </c>
      <c r="L87" s="271">
        <v>110610.45</v>
      </c>
    </row>
    <row r="88" spans="1:12">
      <c r="A88" s="277"/>
      <c r="B88" s="322" t="s">
        <v>66</v>
      </c>
      <c r="C88" s="322" t="s">
        <v>594</v>
      </c>
      <c r="D88" s="322" t="s">
        <v>595</v>
      </c>
      <c r="E88" s="322">
        <v>370</v>
      </c>
      <c r="F88" s="322">
        <v>26</v>
      </c>
      <c r="G88" s="322">
        <v>0</v>
      </c>
      <c r="H88" s="327">
        <v>0</v>
      </c>
      <c r="I88" s="321">
        <v>376844.89</v>
      </c>
      <c r="J88" s="321">
        <v>4765.21</v>
      </c>
      <c r="K88" s="321">
        <v>21701.61</v>
      </c>
      <c r="L88" s="271">
        <v>403311.71</v>
      </c>
    </row>
    <row r="89" spans="1:12">
      <c r="A89" s="276">
        <v>1</v>
      </c>
      <c r="B89" s="3" t="s">
        <v>65</v>
      </c>
      <c r="C89" s="3"/>
      <c r="D89" s="3" t="s">
        <v>65</v>
      </c>
      <c r="E89" s="3">
        <v>34769</v>
      </c>
      <c r="F89" s="3">
        <v>17841</v>
      </c>
      <c r="G89" s="3">
        <v>2864</v>
      </c>
      <c r="H89" s="328">
        <v>0</v>
      </c>
      <c r="I89" s="165">
        <v>51512124.549999997</v>
      </c>
      <c r="J89" s="165">
        <v>506511.03</v>
      </c>
      <c r="K89" s="165">
        <v>2810032.01</v>
      </c>
      <c r="L89" s="248">
        <v>54828667.590000004</v>
      </c>
    </row>
    <row r="90" spans="1:12" s="49" customFormat="1" ht="15.6">
      <c r="A90" s="277"/>
      <c r="B90" s="322" t="s">
        <v>65</v>
      </c>
      <c r="C90" s="322" t="s">
        <v>298</v>
      </c>
      <c r="D90" s="322" t="s">
        <v>65</v>
      </c>
      <c r="E90" s="322">
        <v>34769</v>
      </c>
      <c r="F90" s="322">
        <v>17841</v>
      </c>
      <c r="G90" s="322">
        <v>2864</v>
      </c>
      <c r="H90" s="327">
        <v>0</v>
      </c>
      <c r="I90" s="321">
        <v>51512124.549999997</v>
      </c>
      <c r="J90" s="321">
        <v>506511.03</v>
      </c>
      <c r="K90" s="321">
        <v>2810032.01</v>
      </c>
      <c r="L90" s="271">
        <v>54828667.590000004</v>
      </c>
    </row>
    <row r="91" spans="1:12">
      <c r="A91" s="276">
        <v>1</v>
      </c>
      <c r="B91" s="3" t="s">
        <v>391</v>
      </c>
      <c r="C91" s="3"/>
      <c r="D91" s="3" t="s">
        <v>391</v>
      </c>
      <c r="E91" s="3">
        <v>172994</v>
      </c>
      <c r="F91" s="3">
        <v>92552</v>
      </c>
      <c r="G91" s="3">
        <v>24411</v>
      </c>
      <c r="H91" s="328">
        <v>3467</v>
      </c>
      <c r="I91" s="165">
        <v>229431624.38999999</v>
      </c>
      <c r="J91" s="165">
        <v>204073.13</v>
      </c>
      <c r="K91" s="165">
        <v>11002939.35</v>
      </c>
      <c r="L91" s="248">
        <v>240638636.87</v>
      </c>
    </row>
    <row r="92" spans="1:12" s="49" customFormat="1" ht="15.6">
      <c r="A92" s="277"/>
      <c r="B92" s="322" t="s">
        <v>391</v>
      </c>
      <c r="C92" s="322" t="s">
        <v>261</v>
      </c>
      <c r="D92" s="322" t="s">
        <v>76</v>
      </c>
      <c r="E92" s="322">
        <v>296</v>
      </c>
      <c r="F92" s="322">
        <v>78</v>
      </c>
      <c r="G92" s="322">
        <v>2</v>
      </c>
      <c r="H92" s="327">
        <v>0</v>
      </c>
      <c r="I92" s="321">
        <v>311431.01</v>
      </c>
      <c r="J92" s="321">
        <v>3303.95</v>
      </c>
      <c r="K92" s="321">
        <v>19729.11</v>
      </c>
      <c r="L92" s="271">
        <v>334464.07</v>
      </c>
    </row>
    <row r="93" spans="1:12">
      <c r="A93" s="277"/>
      <c r="B93" s="322" t="s">
        <v>391</v>
      </c>
      <c r="C93" s="322" t="s">
        <v>267</v>
      </c>
      <c r="D93" s="322" t="s">
        <v>62</v>
      </c>
      <c r="E93" s="322">
        <v>171435</v>
      </c>
      <c r="F93" s="322">
        <v>91996</v>
      </c>
      <c r="G93" s="322">
        <v>24358</v>
      </c>
      <c r="H93" s="327">
        <v>3461</v>
      </c>
      <c r="I93" s="321">
        <v>227873369.08000001</v>
      </c>
      <c r="J93" s="321">
        <v>190482.97</v>
      </c>
      <c r="K93" s="321">
        <v>10913470.26</v>
      </c>
      <c r="L93" s="271">
        <v>238977322.31</v>
      </c>
    </row>
    <row r="94" spans="1:12">
      <c r="A94" s="277"/>
      <c r="B94" s="322" t="s">
        <v>391</v>
      </c>
      <c r="C94" s="322" t="s">
        <v>416</v>
      </c>
      <c r="D94" s="322" t="s">
        <v>392</v>
      </c>
      <c r="E94" s="322">
        <v>1263</v>
      </c>
      <c r="F94" s="322">
        <v>478</v>
      </c>
      <c r="G94" s="322">
        <v>51</v>
      </c>
      <c r="H94" s="327">
        <v>6</v>
      </c>
      <c r="I94" s="321">
        <v>1246824.3</v>
      </c>
      <c r="J94" s="321">
        <v>10286.210000000001</v>
      </c>
      <c r="K94" s="321">
        <v>69739.98</v>
      </c>
      <c r="L94" s="271">
        <v>1326850.49</v>
      </c>
    </row>
    <row r="95" spans="1:12">
      <c r="A95" s="276">
        <v>1</v>
      </c>
      <c r="B95" s="328" t="s">
        <v>606</v>
      </c>
      <c r="C95" s="3"/>
      <c r="D95" s="328" t="s">
        <v>606</v>
      </c>
      <c r="E95" s="3">
        <v>371590</v>
      </c>
      <c r="F95" s="3">
        <v>8823</v>
      </c>
      <c r="G95" s="3">
        <v>74202</v>
      </c>
      <c r="H95" s="328">
        <v>0</v>
      </c>
      <c r="I95" s="165">
        <v>205177586.18000001</v>
      </c>
      <c r="J95" s="165">
        <v>67558.67</v>
      </c>
      <c r="K95" s="165">
        <v>11890980.140000001</v>
      </c>
      <c r="L95" s="248">
        <v>217136124.99000001</v>
      </c>
    </row>
    <row r="96" spans="1:12" s="49" customFormat="1" ht="15.6">
      <c r="A96" s="277"/>
      <c r="B96" s="327" t="s">
        <v>606</v>
      </c>
      <c r="C96" s="322" t="s">
        <v>417</v>
      </c>
      <c r="D96" s="327" t="s">
        <v>606</v>
      </c>
      <c r="E96" s="322">
        <v>371111</v>
      </c>
      <c r="F96" s="322">
        <v>0</v>
      </c>
      <c r="G96" s="322">
        <v>74197</v>
      </c>
      <c r="H96" s="327">
        <v>0</v>
      </c>
      <c r="I96" s="321">
        <v>202832649.22</v>
      </c>
      <c r="J96" s="321">
        <v>20392.350000000002</v>
      </c>
      <c r="K96" s="321">
        <v>11753388.34</v>
      </c>
      <c r="L96" s="271">
        <v>214606429.91</v>
      </c>
    </row>
    <row r="97" spans="1:12" s="49" customFormat="1" ht="15.6">
      <c r="A97" s="277"/>
      <c r="B97" s="327" t="s">
        <v>606</v>
      </c>
      <c r="C97" s="322" t="s">
        <v>423</v>
      </c>
      <c r="D97" s="327" t="s">
        <v>610</v>
      </c>
      <c r="E97" s="322">
        <v>0</v>
      </c>
      <c r="F97" s="322">
        <v>7800</v>
      </c>
      <c r="G97" s="322">
        <v>0</v>
      </c>
      <c r="H97" s="327">
        <v>0</v>
      </c>
      <c r="I97" s="321">
        <v>1265805.6200000001</v>
      </c>
      <c r="J97" s="321">
        <v>0</v>
      </c>
      <c r="K97" s="321">
        <v>75945.47</v>
      </c>
      <c r="L97" s="271">
        <v>1341751.0900000001</v>
      </c>
    </row>
    <row r="98" spans="1:12" s="49" customFormat="1" ht="15.6">
      <c r="A98" s="277"/>
      <c r="B98" s="327" t="s">
        <v>606</v>
      </c>
      <c r="C98" s="322" t="s">
        <v>418</v>
      </c>
      <c r="D98" s="327" t="s">
        <v>611</v>
      </c>
      <c r="E98" s="322">
        <v>479</v>
      </c>
      <c r="F98" s="322">
        <v>58</v>
      </c>
      <c r="G98" s="322">
        <v>5</v>
      </c>
      <c r="H98" s="327">
        <v>0</v>
      </c>
      <c r="I98" s="321">
        <v>731219.72</v>
      </c>
      <c r="J98" s="321">
        <v>46860.01</v>
      </c>
      <c r="K98" s="321">
        <v>40790.03</v>
      </c>
      <c r="L98" s="271">
        <v>818869.76000000001</v>
      </c>
    </row>
    <row r="99" spans="1:12">
      <c r="A99" s="277"/>
      <c r="B99" s="327" t="s">
        <v>606</v>
      </c>
      <c r="C99" s="322" t="s">
        <v>596</v>
      </c>
      <c r="D99" s="327" t="s">
        <v>609</v>
      </c>
      <c r="E99" s="322">
        <v>0</v>
      </c>
      <c r="F99" s="322">
        <v>965</v>
      </c>
      <c r="G99" s="322">
        <v>0</v>
      </c>
      <c r="H99" s="327">
        <v>0</v>
      </c>
      <c r="I99" s="321">
        <v>347911.62</v>
      </c>
      <c r="J99" s="321">
        <v>306.31</v>
      </c>
      <c r="K99" s="321">
        <v>20856.3</v>
      </c>
      <c r="L99" s="271">
        <v>369074.23</v>
      </c>
    </row>
    <row r="100" spans="1:12">
      <c r="A100" s="247">
        <v>1</v>
      </c>
      <c r="B100" s="332" t="s">
        <v>603</v>
      </c>
      <c r="C100" s="332"/>
      <c r="D100" s="332" t="s">
        <v>603</v>
      </c>
      <c r="E100" s="3">
        <v>18816</v>
      </c>
      <c r="F100" s="3">
        <v>0</v>
      </c>
      <c r="G100" s="3">
        <v>0</v>
      </c>
      <c r="H100" s="328">
        <v>16176</v>
      </c>
      <c r="I100" s="165">
        <v>10482471.109999999</v>
      </c>
      <c r="J100" s="165">
        <v>0</v>
      </c>
      <c r="K100" s="165">
        <v>406508.79999999999</v>
      </c>
      <c r="L100" s="248">
        <v>10888979.91</v>
      </c>
    </row>
    <row r="101" spans="1:12">
      <c r="A101" s="182"/>
      <c r="B101" s="168" t="s">
        <v>603</v>
      </c>
      <c r="C101" s="168" t="s">
        <v>602</v>
      </c>
      <c r="D101" s="168" t="s">
        <v>603</v>
      </c>
      <c r="E101" s="322">
        <v>18816</v>
      </c>
      <c r="F101" s="322">
        <v>0</v>
      </c>
      <c r="G101" s="322">
        <v>0</v>
      </c>
      <c r="H101" s="327">
        <v>16176</v>
      </c>
      <c r="I101" s="321">
        <v>10482471.109999999</v>
      </c>
      <c r="J101" s="321">
        <v>0</v>
      </c>
      <c r="K101" s="321">
        <v>406508.79999999999</v>
      </c>
      <c r="L101" s="271">
        <v>10888979.91</v>
      </c>
    </row>
    <row r="102" spans="1:12">
      <c r="A102" s="247">
        <v>1</v>
      </c>
      <c r="B102" s="332" t="s">
        <v>393</v>
      </c>
      <c r="C102" s="332"/>
      <c r="D102" s="332" t="s">
        <v>393</v>
      </c>
      <c r="E102" s="3">
        <v>13</v>
      </c>
      <c r="F102" s="3">
        <v>2</v>
      </c>
      <c r="G102" s="3">
        <v>0</v>
      </c>
      <c r="H102" s="328">
        <v>0</v>
      </c>
      <c r="I102" s="165">
        <v>7238.77</v>
      </c>
      <c r="J102" s="165">
        <v>579.15</v>
      </c>
      <c r="K102" s="165">
        <v>0</v>
      </c>
      <c r="L102" s="248">
        <v>7817.92</v>
      </c>
    </row>
    <row r="103" spans="1:12">
      <c r="A103" s="182"/>
      <c r="B103" s="168" t="s">
        <v>393</v>
      </c>
      <c r="C103" s="168" t="s">
        <v>419</v>
      </c>
      <c r="D103" s="168" t="s">
        <v>393</v>
      </c>
      <c r="E103" s="322">
        <v>13</v>
      </c>
      <c r="F103" s="322">
        <v>2</v>
      </c>
      <c r="G103" s="322">
        <v>0</v>
      </c>
      <c r="H103" s="327">
        <v>0</v>
      </c>
      <c r="I103" s="321">
        <v>7238.77</v>
      </c>
      <c r="J103" s="321">
        <v>579.15</v>
      </c>
      <c r="K103" s="321">
        <v>0</v>
      </c>
      <c r="L103" s="271">
        <v>7817.92</v>
      </c>
    </row>
    <row r="104" spans="1:12">
      <c r="A104" s="247">
        <v>1</v>
      </c>
      <c r="B104" s="332" t="s">
        <v>503</v>
      </c>
      <c r="C104" s="332"/>
      <c r="D104" s="332" t="s">
        <v>503</v>
      </c>
      <c r="E104" s="3">
        <v>3104</v>
      </c>
      <c r="F104" s="3">
        <v>1052</v>
      </c>
      <c r="G104" s="3">
        <v>135</v>
      </c>
      <c r="H104" s="328">
        <v>0</v>
      </c>
      <c r="I104" s="165">
        <v>7075985.3099999996</v>
      </c>
      <c r="J104" s="165">
        <v>515380.7</v>
      </c>
      <c r="K104" s="165">
        <v>356918.53</v>
      </c>
      <c r="L104" s="248">
        <v>7948284.54</v>
      </c>
    </row>
    <row r="105" spans="1:12">
      <c r="A105" s="182"/>
      <c r="B105" s="168" t="s">
        <v>503</v>
      </c>
      <c r="C105" s="168" t="s">
        <v>420</v>
      </c>
      <c r="D105" s="168" t="s">
        <v>394</v>
      </c>
      <c r="E105" s="322">
        <v>3104</v>
      </c>
      <c r="F105" s="322">
        <v>1052</v>
      </c>
      <c r="G105" s="322">
        <v>135</v>
      </c>
      <c r="H105" s="327">
        <v>0</v>
      </c>
      <c r="I105" s="321">
        <v>7075985.3099999996</v>
      </c>
      <c r="J105" s="321">
        <v>515380.7</v>
      </c>
      <c r="K105" s="321">
        <v>356918.53</v>
      </c>
      <c r="L105" s="271">
        <v>7948284.54</v>
      </c>
    </row>
    <row r="115" spans="12:12">
      <c r="L115" s="520"/>
    </row>
    <row r="121" spans="12:12">
      <c r="L121" s="231"/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4.4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>
      <c r="A1" s="626" t="s">
        <v>809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</row>
    <row r="2" spans="1:11" s="52" customFormat="1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1" ht="39" customHeight="1">
      <c r="A3" s="391" t="s">
        <v>637</v>
      </c>
      <c r="B3" s="392" t="s">
        <v>45</v>
      </c>
      <c r="C3" s="391" t="s">
        <v>308</v>
      </c>
      <c r="D3" s="392" t="s">
        <v>5</v>
      </c>
      <c r="E3" s="392" t="s">
        <v>6</v>
      </c>
      <c r="F3" s="392" t="s">
        <v>46</v>
      </c>
      <c r="G3" s="391" t="s">
        <v>632</v>
      </c>
      <c r="H3" s="391" t="s">
        <v>574</v>
      </c>
      <c r="I3" s="391" t="s">
        <v>638</v>
      </c>
      <c r="J3" s="391" t="s">
        <v>639</v>
      </c>
      <c r="K3" s="391" t="s">
        <v>3</v>
      </c>
    </row>
    <row r="4" spans="1:11" s="229" customFormat="1">
      <c r="A4" s="97" t="s">
        <v>511</v>
      </c>
      <c r="B4" s="97" t="s">
        <v>512</v>
      </c>
      <c r="C4" s="97" t="s">
        <v>77</v>
      </c>
      <c r="D4" s="98">
        <v>0</v>
      </c>
      <c r="E4" s="98">
        <v>101</v>
      </c>
      <c r="F4" s="98">
        <v>0</v>
      </c>
      <c r="G4" s="98">
        <v>0</v>
      </c>
      <c r="H4" s="98">
        <v>101</v>
      </c>
      <c r="I4" s="67">
        <v>67631.710000000006</v>
      </c>
      <c r="J4" s="67">
        <v>9776.39</v>
      </c>
      <c r="K4" s="323">
        <v>96.8</v>
      </c>
    </row>
    <row r="5" spans="1:11" s="229" customFormat="1">
      <c r="A5" s="97" t="s">
        <v>511</v>
      </c>
      <c r="B5" s="97" t="s">
        <v>512</v>
      </c>
      <c r="C5" s="97" t="s">
        <v>78</v>
      </c>
      <c r="D5" s="98">
        <v>2</v>
      </c>
      <c r="E5" s="98">
        <v>35</v>
      </c>
      <c r="F5" s="98">
        <v>20</v>
      </c>
      <c r="G5" s="98">
        <v>0</v>
      </c>
      <c r="H5" s="98">
        <v>57</v>
      </c>
      <c r="I5" s="67">
        <v>103538.54</v>
      </c>
      <c r="J5" s="67">
        <v>16901.13</v>
      </c>
      <c r="K5" s="379">
        <v>296.51</v>
      </c>
    </row>
    <row r="6" spans="1:11" s="229" customFormat="1">
      <c r="A6" s="97" t="s">
        <v>511</v>
      </c>
      <c r="B6" s="97" t="s">
        <v>512</v>
      </c>
      <c r="C6" s="97" t="s">
        <v>96</v>
      </c>
      <c r="D6" s="98">
        <v>3</v>
      </c>
      <c r="E6" s="98">
        <v>34</v>
      </c>
      <c r="F6" s="98">
        <v>24</v>
      </c>
      <c r="G6" s="98">
        <v>0</v>
      </c>
      <c r="H6" s="98">
        <v>61</v>
      </c>
      <c r="I6" s="67">
        <v>153701.68</v>
      </c>
      <c r="J6" s="67">
        <v>19700.59</v>
      </c>
      <c r="K6" s="379">
        <v>322.95999999999998</v>
      </c>
    </row>
    <row r="7" spans="1:11" s="229" customFormat="1">
      <c r="A7" s="97" t="s">
        <v>511</v>
      </c>
      <c r="B7" s="97" t="s">
        <v>512</v>
      </c>
      <c r="C7" s="97" t="s">
        <v>97</v>
      </c>
      <c r="D7" s="98">
        <v>84</v>
      </c>
      <c r="E7" s="98">
        <v>23</v>
      </c>
      <c r="F7" s="98">
        <v>30</v>
      </c>
      <c r="G7" s="98">
        <v>0</v>
      </c>
      <c r="H7" s="98">
        <v>137</v>
      </c>
      <c r="I7" s="67">
        <v>386119.15</v>
      </c>
      <c r="J7" s="67">
        <v>67276.87</v>
      </c>
      <c r="K7" s="379">
        <v>491.07</v>
      </c>
    </row>
    <row r="8" spans="1:11" s="229" customFormat="1">
      <c r="A8" s="97" t="s">
        <v>511</v>
      </c>
      <c r="B8" s="97" t="s">
        <v>512</v>
      </c>
      <c r="C8" s="97" t="s">
        <v>98</v>
      </c>
      <c r="D8" s="98">
        <v>340</v>
      </c>
      <c r="E8" s="98">
        <v>12</v>
      </c>
      <c r="F8" s="98">
        <v>19</v>
      </c>
      <c r="G8" s="98">
        <v>0</v>
      </c>
      <c r="H8" s="98">
        <v>371</v>
      </c>
      <c r="I8" s="67">
        <v>908597.77</v>
      </c>
      <c r="J8" s="67">
        <v>177288.47</v>
      </c>
      <c r="K8" s="379">
        <v>477.87</v>
      </c>
    </row>
    <row r="9" spans="1:11" s="229" customFormat="1">
      <c r="A9" s="97" t="s">
        <v>511</v>
      </c>
      <c r="B9" s="97" t="s">
        <v>512</v>
      </c>
      <c r="C9" s="97" t="s">
        <v>99</v>
      </c>
      <c r="D9" s="98">
        <v>177</v>
      </c>
      <c r="E9" s="98">
        <v>7</v>
      </c>
      <c r="F9" s="98">
        <v>7</v>
      </c>
      <c r="G9" s="98">
        <v>0</v>
      </c>
      <c r="H9" s="98">
        <v>191</v>
      </c>
      <c r="I9" s="67">
        <v>547120.12</v>
      </c>
      <c r="J9" s="67">
        <v>90616.11</v>
      </c>
      <c r="K9" s="379">
        <v>474.43</v>
      </c>
    </row>
    <row r="10" spans="1:11" s="229" customFormat="1">
      <c r="A10" s="97" t="s">
        <v>511</v>
      </c>
      <c r="B10" s="97" t="s">
        <v>512</v>
      </c>
      <c r="C10" s="97" t="s">
        <v>100</v>
      </c>
      <c r="D10" s="98">
        <v>18</v>
      </c>
      <c r="E10" s="98">
        <v>8</v>
      </c>
      <c r="F10" s="98">
        <v>1</v>
      </c>
      <c r="G10" s="98">
        <v>0</v>
      </c>
      <c r="H10" s="98">
        <v>27</v>
      </c>
      <c r="I10" s="67">
        <v>129720.38</v>
      </c>
      <c r="J10" s="67">
        <v>11432.78</v>
      </c>
      <c r="K10" s="379">
        <v>423.44</v>
      </c>
    </row>
    <row r="11" spans="1:11" s="229" customFormat="1">
      <c r="A11" s="97" t="s">
        <v>511</v>
      </c>
      <c r="B11" s="97" t="s">
        <v>512</v>
      </c>
      <c r="C11" s="97" t="s">
        <v>101</v>
      </c>
      <c r="D11" s="98">
        <v>4</v>
      </c>
      <c r="E11" s="98">
        <v>2</v>
      </c>
      <c r="F11" s="98">
        <v>0</v>
      </c>
      <c r="G11" s="98">
        <v>0</v>
      </c>
      <c r="H11" s="98">
        <v>6</v>
      </c>
      <c r="I11" s="67">
        <v>33505.82</v>
      </c>
      <c r="J11" s="67">
        <v>2548.52</v>
      </c>
      <c r="K11" s="379">
        <v>424.75</v>
      </c>
    </row>
    <row r="12" spans="1:11" s="229" customFormat="1">
      <c r="A12" s="97" t="s">
        <v>511</v>
      </c>
      <c r="B12" s="97" t="s">
        <v>512</v>
      </c>
      <c r="C12" s="97" t="s">
        <v>102</v>
      </c>
      <c r="D12" s="98">
        <v>1</v>
      </c>
      <c r="E12" s="98">
        <v>7</v>
      </c>
      <c r="F12" s="98">
        <v>0</v>
      </c>
      <c r="G12" s="98">
        <v>0</v>
      </c>
      <c r="H12" s="98">
        <v>8</v>
      </c>
      <c r="I12" s="67">
        <v>32448</v>
      </c>
      <c r="J12" s="67">
        <v>2803.2</v>
      </c>
      <c r="K12" s="379">
        <v>350.4</v>
      </c>
    </row>
    <row r="13" spans="1:11" s="229" customFormat="1">
      <c r="A13" s="97" t="s">
        <v>511</v>
      </c>
      <c r="B13" s="97" t="s">
        <v>512</v>
      </c>
      <c r="C13" s="97" t="s">
        <v>110</v>
      </c>
      <c r="D13" s="98">
        <v>1</v>
      </c>
      <c r="E13" s="98">
        <v>1</v>
      </c>
      <c r="F13" s="98">
        <v>0</v>
      </c>
      <c r="G13" s="98">
        <v>0</v>
      </c>
      <c r="H13" s="98">
        <v>2</v>
      </c>
      <c r="I13" s="67">
        <v>7383.6</v>
      </c>
      <c r="J13" s="67">
        <v>935.6</v>
      </c>
      <c r="K13" s="379">
        <v>467.8</v>
      </c>
    </row>
    <row r="14" spans="1:11" s="229" customFormat="1">
      <c r="A14" s="97" t="s">
        <v>511</v>
      </c>
      <c r="B14" s="97" t="s">
        <v>512</v>
      </c>
      <c r="C14" s="97" t="s">
        <v>111</v>
      </c>
      <c r="D14" s="98">
        <v>0</v>
      </c>
      <c r="E14" s="98">
        <v>1</v>
      </c>
      <c r="F14" s="98">
        <v>0</v>
      </c>
      <c r="G14" s="98">
        <v>0</v>
      </c>
      <c r="H14" s="98">
        <v>1</v>
      </c>
      <c r="I14" s="67">
        <v>4838.3999999999996</v>
      </c>
      <c r="J14" s="67">
        <v>345.6</v>
      </c>
      <c r="K14" s="379">
        <v>345.6</v>
      </c>
    </row>
    <row r="15" spans="1:11" s="229" customFormat="1">
      <c r="A15" s="97" t="s">
        <v>511</v>
      </c>
      <c r="B15" s="97" t="s">
        <v>512</v>
      </c>
      <c r="C15" s="97" t="s">
        <v>112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67">
        <v>0</v>
      </c>
      <c r="J15" s="67">
        <v>0</v>
      </c>
      <c r="K15" s="379">
        <v>0</v>
      </c>
    </row>
    <row r="16" spans="1:11" s="229" customFormat="1">
      <c r="A16" s="97" t="s">
        <v>511</v>
      </c>
      <c r="B16" s="97" t="s">
        <v>512</v>
      </c>
      <c r="C16" s="97" t="s">
        <v>429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67">
        <v>0</v>
      </c>
      <c r="J16" s="67">
        <v>0</v>
      </c>
      <c r="K16" s="379">
        <v>0</v>
      </c>
    </row>
    <row r="17" spans="1:11" s="229" customFormat="1">
      <c r="A17" s="97" t="s">
        <v>511</v>
      </c>
      <c r="B17" s="97" t="s">
        <v>512</v>
      </c>
      <c r="C17" s="97" t="s">
        <v>496</v>
      </c>
      <c r="D17" s="98">
        <v>630</v>
      </c>
      <c r="E17" s="98">
        <v>231</v>
      </c>
      <c r="F17" s="98">
        <v>101</v>
      </c>
      <c r="G17" s="98">
        <v>0</v>
      </c>
      <c r="H17" s="98">
        <v>962</v>
      </c>
      <c r="I17" s="67">
        <v>2374605.17</v>
      </c>
      <c r="J17" s="67">
        <v>399625.26</v>
      </c>
      <c r="K17" s="379">
        <v>415.41</v>
      </c>
    </row>
    <row r="18" spans="1:11" s="514" customFormat="1">
      <c r="A18" s="97" t="s">
        <v>623</v>
      </c>
      <c r="B18" s="97" t="s">
        <v>425</v>
      </c>
      <c r="C18" s="97" t="s">
        <v>77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67">
        <v>0</v>
      </c>
      <c r="J18" s="67">
        <v>0</v>
      </c>
      <c r="K18" s="379">
        <v>0</v>
      </c>
    </row>
    <row r="19" spans="1:11" s="514" customFormat="1">
      <c r="A19" s="97" t="s">
        <v>623</v>
      </c>
      <c r="B19" s="97" t="s">
        <v>425</v>
      </c>
      <c r="C19" s="97" t="s">
        <v>78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67">
        <v>0</v>
      </c>
      <c r="J19" s="67">
        <v>0</v>
      </c>
      <c r="K19" s="379">
        <v>0</v>
      </c>
    </row>
    <row r="20" spans="1:11" s="377" customFormat="1">
      <c r="A20" s="97" t="s">
        <v>623</v>
      </c>
      <c r="B20" s="97" t="s">
        <v>425</v>
      </c>
      <c r="C20" s="97" t="s">
        <v>96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67">
        <v>0</v>
      </c>
      <c r="J20" s="67">
        <v>0</v>
      </c>
      <c r="K20" s="379">
        <v>0</v>
      </c>
    </row>
    <row r="21" spans="1:11" s="377" customFormat="1">
      <c r="A21" s="97" t="s">
        <v>623</v>
      </c>
      <c r="B21" s="97" t="s">
        <v>425</v>
      </c>
      <c r="C21" s="97" t="s">
        <v>97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67">
        <v>0</v>
      </c>
      <c r="J21" s="67">
        <v>0</v>
      </c>
      <c r="K21" s="379">
        <v>0</v>
      </c>
    </row>
    <row r="22" spans="1:11" s="377" customFormat="1">
      <c r="A22" s="97" t="s">
        <v>623</v>
      </c>
      <c r="B22" s="97" t="s">
        <v>425</v>
      </c>
      <c r="C22" s="97" t="s">
        <v>98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67">
        <v>0</v>
      </c>
      <c r="J22" s="67">
        <v>0</v>
      </c>
      <c r="K22" s="379">
        <v>0</v>
      </c>
    </row>
    <row r="23" spans="1:11" s="377" customFormat="1">
      <c r="A23" s="97" t="s">
        <v>623</v>
      </c>
      <c r="B23" s="97" t="s">
        <v>425</v>
      </c>
      <c r="C23" s="97" t="s">
        <v>99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67">
        <v>0</v>
      </c>
      <c r="J23" s="67">
        <v>0</v>
      </c>
      <c r="K23" s="379">
        <v>0</v>
      </c>
    </row>
    <row r="24" spans="1:11" s="377" customFormat="1">
      <c r="A24" s="97" t="s">
        <v>623</v>
      </c>
      <c r="B24" s="97" t="s">
        <v>425</v>
      </c>
      <c r="C24" s="97" t="s">
        <v>100</v>
      </c>
      <c r="D24" s="98">
        <v>0</v>
      </c>
      <c r="E24" s="98">
        <v>1</v>
      </c>
      <c r="F24" s="98">
        <v>0</v>
      </c>
      <c r="G24" s="98">
        <v>0</v>
      </c>
      <c r="H24" s="98">
        <v>1</v>
      </c>
      <c r="I24" s="67">
        <v>1536</v>
      </c>
      <c r="J24" s="67">
        <v>384</v>
      </c>
      <c r="K24" s="379">
        <v>384</v>
      </c>
    </row>
    <row r="25" spans="1:11" s="377" customFormat="1">
      <c r="A25" s="97" t="s">
        <v>623</v>
      </c>
      <c r="B25" s="97" t="s">
        <v>425</v>
      </c>
      <c r="C25" s="97" t="s">
        <v>101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67">
        <v>0</v>
      </c>
      <c r="J25" s="67">
        <v>0</v>
      </c>
      <c r="K25" s="379">
        <v>0</v>
      </c>
    </row>
    <row r="26" spans="1:11" s="377" customFormat="1">
      <c r="A26" s="97" t="s">
        <v>623</v>
      </c>
      <c r="B26" s="97" t="s">
        <v>425</v>
      </c>
      <c r="C26" s="97" t="s">
        <v>102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67">
        <v>0</v>
      </c>
      <c r="J26" s="67">
        <v>0</v>
      </c>
      <c r="K26" s="379">
        <v>0</v>
      </c>
    </row>
    <row r="27" spans="1:11" s="377" customFormat="1">
      <c r="A27" s="97" t="s">
        <v>623</v>
      </c>
      <c r="B27" s="97" t="s">
        <v>425</v>
      </c>
      <c r="C27" s="97" t="s">
        <v>110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67">
        <v>0</v>
      </c>
      <c r="J27" s="67">
        <v>0</v>
      </c>
      <c r="K27" s="379">
        <v>0</v>
      </c>
    </row>
    <row r="28" spans="1:11" s="377" customFormat="1">
      <c r="A28" s="97" t="s">
        <v>623</v>
      </c>
      <c r="B28" s="97" t="s">
        <v>425</v>
      </c>
      <c r="C28" s="97" t="s">
        <v>111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67">
        <v>0</v>
      </c>
      <c r="J28" s="67">
        <v>0</v>
      </c>
      <c r="K28" s="379">
        <v>0</v>
      </c>
    </row>
    <row r="29" spans="1:11" s="377" customFormat="1">
      <c r="A29" s="97" t="s">
        <v>623</v>
      </c>
      <c r="B29" s="97" t="s">
        <v>425</v>
      </c>
      <c r="C29" s="97" t="s">
        <v>112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67">
        <v>0</v>
      </c>
      <c r="J29" s="67">
        <v>0</v>
      </c>
      <c r="K29" s="379">
        <v>0</v>
      </c>
    </row>
    <row r="30" spans="1:11" s="377" customFormat="1">
      <c r="A30" s="97" t="s">
        <v>623</v>
      </c>
      <c r="B30" s="97" t="s">
        <v>425</v>
      </c>
      <c r="C30" s="97" t="s">
        <v>429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67">
        <v>0</v>
      </c>
      <c r="J30" s="67">
        <v>0</v>
      </c>
      <c r="K30" s="379">
        <v>0</v>
      </c>
    </row>
    <row r="31" spans="1:11" s="377" customFormat="1">
      <c r="A31" s="97" t="s">
        <v>623</v>
      </c>
      <c r="B31" s="97" t="s">
        <v>425</v>
      </c>
      <c r="C31" s="97" t="s">
        <v>496</v>
      </c>
      <c r="D31" s="98">
        <v>0</v>
      </c>
      <c r="E31" s="98">
        <v>1</v>
      </c>
      <c r="F31" s="98">
        <v>0</v>
      </c>
      <c r="G31" s="98">
        <v>0</v>
      </c>
      <c r="H31" s="98">
        <v>1</v>
      </c>
      <c r="I31" s="67">
        <v>1536</v>
      </c>
      <c r="J31" s="67">
        <v>384</v>
      </c>
      <c r="K31" s="379">
        <v>384</v>
      </c>
    </row>
    <row r="32" spans="1:11">
      <c r="A32" s="97" t="s">
        <v>420</v>
      </c>
      <c r="B32" s="97" t="s">
        <v>503</v>
      </c>
      <c r="C32" s="97" t="s">
        <v>77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67">
        <v>0</v>
      </c>
      <c r="J32" s="67">
        <v>0</v>
      </c>
      <c r="K32" s="379">
        <v>0</v>
      </c>
    </row>
    <row r="33" spans="1:11">
      <c r="A33" s="97" t="s">
        <v>420</v>
      </c>
      <c r="B33" s="97" t="s">
        <v>503</v>
      </c>
      <c r="C33" s="97" t="s">
        <v>78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67">
        <v>0</v>
      </c>
      <c r="J33" s="67">
        <v>0</v>
      </c>
      <c r="K33" s="379">
        <v>0</v>
      </c>
    </row>
    <row r="34" spans="1:11">
      <c r="A34" s="97" t="s">
        <v>420</v>
      </c>
      <c r="B34" s="97" t="s">
        <v>503</v>
      </c>
      <c r="C34" s="97" t="s">
        <v>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67">
        <v>0</v>
      </c>
      <c r="J34" s="67">
        <v>0</v>
      </c>
      <c r="K34" s="379">
        <v>0</v>
      </c>
    </row>
    <row r="35" spans="1:11">
      <c r="A35" s="97" t="s">
        <v>420</v>
      </c>
      <c r="B35" s="97" t="s">
        <v>503</v>
      </c>
      <c r="C35" s="97" t="s">
        <v>97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67">
        <v>0</v>
      </c>
      <c r="J35" s="67">
        <v>0</v>
      </c>
      <c r="K35" s="379">
        <v>0</v>
      </c>
    </row>
    <row r="36" spans="1:11">
      <c r="A36" s="97" t="s">
        <v>420</v>
      </c>
      <c r="B36" s="97" t="s">
        <v>503</v>
      </c>
      <c r="C36" s="97" t="s">
        <v>98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67">
        <v>0</v>
      </c>
      <c r="J36" s="67">
        <v>0</v>
      </c>
      <c r="K36" s="379">
        <v>0</v>
      </c>
    </row>
    <row r="37" spans="1:11">
      <c r="A37" s="97" t="s">
        <v>420</v>
      </c>
      <c r="B37" s="97" t="s">
        <v>503</v>
      </c>
      <c r="C37" s="97" t="s">
        <v>99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67">
        <v>0</v>
      </c>
      <c r="J37" s="67">
        <v>0</v>
      </c>
      <c r="K37" s="379">
        <v>0</v>
      </c>
    </row>
    <row r="38" spans="1:11">
      <c r="A38" s="97" t="s">
        <v>420</v>
      </c>
      <c r="B38" s="97" t="s">
        <v>503</v>
      </c>
      <c r="C38" s="97" t="s">
        <v>100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67">
        <v>0</v>
      </c>
      <c r="J38" s="67">
        <v>0</v>
      </c>
      <c r="K38" s="379">
        <v>0</v>
      </c>
    </row>
    <row r="39" spans="1:11">
      <c r="A39" s="97" t="s">
        <v>420</v>
      </c>
      <c r="B39" s="97" t="s">
        <v>503</v>
      </c>
      <c r="C39" s="97" t="s">
        <v>101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67">
        <v>0</v>
      </c>
      <c r="J39" s="67">
        <v>0</v>
      </c>
      <c r="K39" s="379">
        <v>0</v>
      </c>
    </row>
    <row r="40" spans="1:11">
      <c r="A40" s="379" t="s">
        <v>420</v>
      </c>
      <c r="B40" s="379" t="s">
        <v>503</v>
      </c>
      <c r="C40" s="379" t="s">
        <v>102</v>
      </c>
      <c r="D40" s="379">
        <v>0</v>
      </c>
      <c r="E40" s="379">
        <v>0</v>
      </c>
      <c r="F40" s="379">
        <v>0</v>
      </c>
      <c r="G40" s="379">
        <v>0</v>
      </c>
      <c r="H40" s="379">
        <v>0</v>
      </c>
      <c r="I40" s="379">
        <v>0</v>
      </c>
      <c r="J40" s="379">
        <v>0</v>
      </c>
      <c r="K40" s="379">
        <v>0</v>
      </c>
    </row>
    <row r="41" spans="1:11">
      <c r="A41" s="379" t="s">
        <v>420</v>
      </c>
      <c r="B41" s="379" t="s">
        <v>503</v>
      </c>
      <c r="C41" s="379" t="s">
        <v>110</v>
      </c>
      <c r="D41" s="379">
        <v>0</v>
      </c>
      <c r="E41" s="379">
        <v>0</v>
      </c>
      <c r="F41" s="379">
        <v>0</v>
      </c>
      <c r="G41" s="379">
        <v>0</v>
      </c>
      <c r="H41" s="379">
        <v>0</v>
      </c>
      <c r="I41" s="379">
        <v>0</v>
      </c>
      <c r="J41" s="379">
        <v>0</v>
      </c>
      <c r="K41" s="379">
        <v>0</v>
      </c>
    </row>
    <row r="42" spans="1:11">
      <c r="A42" s="379" t="s">
        <v>420</v>
      </c>
      <c r="B42" s="379" t="s">
        <v>503</v>
      </c>
      <c r="C42" s="379" t="s">
        <v>111</v>
      </c>
      <c r="D42" s="379">
        <v>0</v>
      </c>
      <c r="E42" s="379">
        <v>0</v>
      </c>
      <c r="F42" s="379">
        <v>0</v>
      </c>
      <c r="G42" s="379">
        <v>0</v>
      </c>
      <c r="H42" s="379">
        <v>0</v>
      </c>
      <c r="I42" s="379">
        <v>0</v>
      </c>
      <c r="J42" s="379">
        <v>0</v>
      </c>
      <c r="K42" s="379">
        <v>0</v>
      </c>
    </row>
    <row r="43" spans="1:11">
      <c r="A43" s="379" t="s">
        <v>420</v>
      </c>
      <c r="B43" s="379" t="s">
        <v>503</v>
      </c>
      <c r="C43" s="379" t="s">
        <v>112</v>
      </c>
      <c r="D43" s="379">
        <v>0</v>
      </c>
      <c r="E43" s="379">
        <v>0</v>
      </c>
      <c r="F43" s="379">
        <v>0</v>
      </c>
      <c r="G43" s="379">
        <v>0</v>
      </c>
      <c r="H43" s="379">
        <v>0</v>
      </c>
      <c r="I43" s="379">
        <v>0</v>
      </c>
      <c r="J43" s="379">
        <v>0</v>
      </c>
      <c r="K43" s="379">
        <v>0</v>
      </c>
    </row>
    <row r="44" spans="1:11">
      <c r="A44" s="379" t="s">
        <v>420</v>
      </c>
      <c r="B44" s="379" t="s">
        <v>503</v>
      </c>
      <c r="C44" s="379" t="s">
        <v>429</v>
      </c>
      <c r="D44" s="379">
        <v>0</v>
      </c>
      <c r="E44" s="379">
        <v>0</v>
      </c>
      <c r="F44" s="379">
        <v>0</v>
      </c>
      <c r="G44" s="379">
        <v>0</v>
      </c>
      <c r="H44" s="379">
        <v>0</v>
      </c>
      <c r="I44" s="379">
        <v>0</v>
      </c>
      <c r="J44" s="379">
        <v>0</v>
      </c>
      <c r="K44" s="379">
        <v>0</v>
      </c>
    </row>
    <row r="45" spans="1:11">
      <c r="A45" s="379" t="s">
        <v>420</v>
      </c>
      <c r="B45" s="379" t="s">
        <v>503</v>
      </c>
      <c r="C45" s="379" t="s">
        <v>496</v>
      </c>
      <c r="D45" s="379">
        <v>0</v>
      </c>
      <c r="E45" s="379">
        <v>0</v>
      </c>
      <c r="F45" s="379">
        <v>0</v>
      </c>
      <c r="G45" s="379">
        <v>0</v>
      </c>
      <c r="H45" s="379">
        <v>0</v>
      </c>
      <c r="I45" s="379">
        <v>0</v>
      </c>
      <c r="J45" s="379">
        <v>0</v>
      </c>
      <c r="K45" s="379">
        <v>0</v>
      </c>
    </row>
    <row r="46" spans="1:11">
      <c r="A46" s="97" t="s">
        <v>409</v>
      </c>
      <c r="B46" s="97" t="s">
        <v>566</v>
      </c>
      <c r="C46" s="97" t="s">
        <v>77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67">
        <v>0</v>
      </c>
      <c r="J46" s="67">
        <v>0</v>
      </c>
      <c r="K46" s="379">
        <v>0</v>
      </c>
    </row>
    <row r="47" spans="1:11">
      <c r="A47" s="97" t="s">
        <v>409</v>
      </c>
      <c r="B47" s="97" t="s">
        <v>566</v>
      </c>
      <c r="C47" s="97" t="s">
        <v>78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67">
        <v>0</v>
      </c>
      <c r="J47" s="67">
        <v>0</v>
      </c>
      <c r="K47" s="379">
        <v>0</v>
      </c>
    </row>
    <row r="48" spans="1:11">
      <c r="A48" s="97" t="s">
        <v>409</v>
      </c>
      <c r="B48" s="97" t="s">
        <v>566</v>
      </c>
      <c r="C48" s="97" t="s">
        <v>96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67">
        <v>0</v>
      </c>
      <c r="J48" s="67">
        <v>0</v>
      </c>
      <c r="K48" s="379">
        <v>0</v>
      </c>
    </row>
    <row r="49" spans="1:11">
      <c r="A49" s="97" t="s">
        <v>409</v>
      </c>
      <c r="B49" s="97" t="s">
        <v>566</v>
      </c>
      <c r="C49" s="97" t="s">
        <v>97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67">
        <v>0</v>
      </c>
      <c r="J49" s="67">
        <v>0</v>
      </c>
      <c r="K49" s="379">
        <v>0</v>
      </c>
    </row>
    <row r="50" spans="1:11">
      <c r="A50" s="97" t="s">
        <v>409</v>
      </c>
      <c r="B50" s="97" t="s">
        <v>566</v>
      </c>
      <c r="C50" s="97" t="s">
        <v>98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67">
        <v>0</v>
      </c>
      <c r="J50" s="67">
        <v>0</v>
      </c>
      <c r="K50" s="379">
        <v>0</v>
      </c>
    </row>
    <row r="51" spans="1:11">
      <c r="A51" s="97" t="s">
        <v>409</v>
      </c>
      <c r="B51" s="97" t="s">
        <v>566</v>
      </c>
      <c r="C51" s="97" t="s">
        <v>99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67">
        <v>0</v>
      </c>
      <c r="J51" s="67">
        <v>0</v>
      </c>
      <c r="K51" s="379">
        <v>0</v>
      </c>
    </row>
    <row r="52" spans="1:11">
      <c r="A52" s="97" t="s">
        <v>409</v>
      </c>
      <c r="B52" s="97" t="s">
        <v>566</v>
      </c>
      <c r="C52" s="97" t="s">
        <v>100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67">
        <v>0</v>
      </c>
      <c r="J52" s="67">
        <v>0</v>
      </c>
      <c r="K52" s="379">
        <v>0</v>
      </c>
    </row>
    <row r="53" spans="1:11">
      <c r="A53" s="97" t="s">
        <v>409</v>
      </c>
      <c r="B53" s="97" t="s">
        <v>566</v>
      </c>
      <c r="C53" s="97" t="s">
        <v>101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67">
        <v>0</v>
      </c>
      <c r="J53" s="67">
        <v>0</v>
      </c>
      <c r="K53" s="379">
        <v>0</v>
      </c>
    </row>
    <row r="54" spans="1:11">
      <c r="A54" s="379" t="s">
        <v>409</v>
      </c>
      <c r="B54" s="379" t="s">
        <v>566</v>
      </c>
      <c r="C54" s="379" t="s">
        <v>102</v>
      </c>
      <c r="D54" s="379">
        <v>0</v>
      </c>
      <c r="E54" s="379">
        <v>2</v>
      </c>
      <c r="F54" s="379">
        <v>0</v>
      </c>
      <c r="G54" s="379">
        <v>0</v>
      </c>
      <c r="H54" s="379">
        <v>2</v>
      </c>
      <c r="I54" s="319">
        <v>0</v>
      </c>
      <c r="J54" s="319">
        <v>182.19</v>
      </c>
      <c r="K54" s="379">
        <v>91.1</v>
      </c>
    </row>
    <row r="55" spans="1:11">
      <c r="A55" s="379" t="s">
        <v>409</v>
      </c>
      <c r="B55" s="379" t="s">
        <v>566</v>
      </c>
      <c r="C55" s="379" t="s">
        <v>110</v>
      </c>
      <c r="D55" s="379">
        <v>0</v>
      </c>
      <c r="E55" s="379">
        <v>0</v>
      </c>
      <c r="F55" s="379">
        <v>0</v>
      </c>
      <c r="G55" s="379">
        <v>0</v>
      </c>
      <c r="H55" s="379">
        <v>0</v>
      </c>
      <c r="I55" s="319">
        <v>0</v>
      </c>
      <c r="J55" s="319">
        <v>0</v>
      </c>
      <c r="K55" s="379">
        <v>0</v>
      </c>
    </row>
    <row r="56" spans="1:11">
      <c r="A56" s="379" t="s">
        <v>409</v>
      </c>
      <c r="B56" s="379" t="s">
        <v>566</v>
      </c>
      <c r="C56" s="379" t="s">
        <v>111</v>
      </c>
      <c r="D56" s="379">
        <v>0</v>
      </c>
      <c r="E56" s="379">
        <v>0</v>
      </c>
      <c r="F56" s="379">
        <v>0</v>
      </c>
      <c r="G56" s="379">
        <v>0</v>
      </c>
      <c r="H56" s="379">
        <v>0</v>
      </c>
      <c r="I56" s="319">
        <v>0</v>
      </c>
      <c r="J56" s="319">
        <v>0</v>
      </c>
      <c r="K56" s="379">
        <v>0</v>
      </c>
    </row>
    <row r="57" spans="1:11">
      <c r="A57" s="379" t="s">
        <v>409</v>
      </c>
      <c r="B57" s="379" t="s">
        <v>566</v>
      </c>
      <c r="C57" s="379" t="s">
        <v>112</v>
      </c>
      <c r="D57" s="379">
        <v>0</v>
      </c>
      <c r="E57" s="379">
        <v>0</v>
      </c>
      <c r="F57" s="379">
        <v>0</v>
      </c>
      <c r="G57" s="379">
        <v>0</v>
      </c>
      <c r="H57" s="379">
        <v>0</v>
      </c>
      <c r="I57" s="319">
        <v>0</v>
      </c>
      <c r="J57" s="319">
        <v>0</v>
      </c>
      <c r="K57" s="379">
        <v>0</v>
      </c>
    </row>
    <row r="58" spans="1:11">
      <c r="A58" s="379" t="s">
        <v>409</v>
      </c>
      <c r="B58" s="379" t="s">
        <v>566</v>
      </c>
      <c r="C58" s="379" t="s">
        <v>429</v>
      </c>
      <c r="D58" s="379">
        <v>0</v>
      </c>
      <c r="E58" s="379">
        <v>0</v>
      </c>
      <c r="F58" s="379">
        <v>0</v>
      </c>
      <c r="G58" s="379">
        <v>0</v>
      </c>
      <c r="H58" s="379">
        <v>0</v>
      </c>
      <c r="I58" s="319">
        <v>0</v>
      </c>
      <c r="J58" s="319">
        <v>0</v>
      </c>
      <c r="K58" s="379">
        <v>0</v>
      </c>
    </row>
    <row r="59" spans="1:11">
      <c r="A59" s="379" t="s">
        <v>409</v>
      </c>
      <c r="B59" s="379" t="s">
        <v>566</v>
      </c>
      <c r="C59" s="379" t="s">
        <v>496</v>
      </c>
      <c r="D59" s="379">
        <v>0</v>
      </c>
      <c r="E59" s="379">
        <v>2</v>
      </c>
      <c r="F59" s="379">
        <v>0</v>
      </c>
      <c r="G59" s="379">
        <v>0</v>
      </c>
      <c r="H59" s="379">
        <v>2</v>
      </c>
      <c r="I59" s="319">
        <v>0</v>
      </c>
      <c r="J59" s="319">
        <v>182.19</v>
      </c>
      <c r="K59" s="379">
        <v>91.1</v>
      </c>
    </row>
    <row r="60" spans="1:11">
      <c r="A60" s="379" t="s">
        <v>412</v>
      </c>
      <c r="B60" s="379" t="s">
        <v>387</v>
      </c>
      <c r="C60" s="379" t="s">
        <v>77</v>
      </c>
      <c r="D60" s="379">
        <v>0</v>
      </c>
      <c r="E60" s="379">
        <v>0</v>
      </c>
      <c r="F60" s="379">
        <v>0</v>
      </c>
      <c r="G60" s="379">
        <v>0</v>
      </c>
      <c r="H60" s="379">
        <v>0</v>
      </c>
      <c r="I60" s="319">
        <v>0</v>
      </c>
      <c r="J60" s="319">
        <v>0</v>
      </c>
      <c r="K60" s="379">
        <v>0</v>
      </c>
    </row>
    <row r="61" spans="1:11">
      <c r="A61" s="379" t="s">
        <v>412</v>
      </c>
      <c r="B61" s="379" t="s">
        <v>387</v>
      </c>
      <c r="C61" s="379" t="s">
        <v>78</v>
      </c>
      <c r="D61" s="379">
        <v>0</v>
      </c>
      <c r="E61" s="379">
        <v>0</v>
      </c>
      <c r="F61" s="379">
        <v>0</v>
      </c>
      <c r="G61" s="379">
        <v>0</v>
      </c>
      <c r="H61" s="379">
        <v>0</v>
      </c>
      <c r="I61" s="319">
        <v>0</v>
      </c>
      <c r="J61" s="319">
        <v>0</v>
      </c>
      <c r="K61" s="379">
        <v>0</v>
      </c>
    </row>
    <row r="62" spans="1:11">
      <c r="A62" s="379" t="s">
        <v>412</v>
      </c>
      <c r="B62" s="379" t="s">
        <v>387</v>
      </c>
      <c r="C62" s="379" t="s">
        <v>96</v>
      </c>
      <c r="D62" s="379">
        <v>0</v>
      </c>
      <c r="E62" s="379">
        <v>0</v>
      </c>
      <c r="F62" s="379">
        <v>0</v>
      </c>
      <c r="G62" s="379">
        <v>0</v>
      </c>
      <c r="H62" s="379">
        <v>0</v>
      </c>
      <c r="I62" s="319">
        <v>0</v>
      </c>
      <c r="J62" s="319">
        <v>0</v>
      </c>
      <c r="K62" s="379">
        <v>0</v>
      </c>
    </row>
    <row r="63" spans="1:11">
      <c r="A63" s="379" t="s">
        <v>412</v>
      </c>
      <c r="B63" s="379" t="s">
        <v>387</v>
      </c>
      <c r="C63" s="379" t="s">
        <v>97</v>
      </c>
      <c r="D63" s="379">
        <v>0</v>
      </c>
      <c r="E63" s="379">
        <v>0</v>
      </c>
      <c r="F63" s="379">
        <v>0</v>
      </c>
      <c r="G63" s="379">
        <v>0</v>
      </c>
      <c r="H63" s="379">
        <v>0</v>
      </c>
      <c r="I63" s="319">
        <v>0</v>
      </c>
      <c r="J63" s="319">
        <v>0</v>
      </c>
      <c r="K63" s="379">
        <v>0</v>
      </c>
    </row>
    <row r="64" spans="1:11">
      <c r="A64" s="379" t="s">
        <v>412</v>
      </c>
      <c r="B64" s="379" t="s">
        <v>387</v>
      </c>
      <c r="C64" s="379" t="s">
        <v>98</v>
      </c>
      <c r="D64" s="379">
        <v>0</v>
      </c>
      <c r="E64" s="379">
        <v>0</v>
      </c>
      <c r="F64" s="379">
        <v>0</v>
      </c>
      <c r="G64" s="379">
        <v>0</v>
      </c>
      <c r="H64" s="379">
        <v>0</v>
      </c>
      <c r="I64" s="319">
        <v>0</v>
      </c>
      <c r="J64" s="319">
        <v>0</v>
      </c>
      <c r="K64" s="379">
        <v>0</v>
      </c>
    </row>
    <row r="65" spans="1:11">
      <c r="A65" s="379" t="s">
        <v>412</v>
      </c>
      <c r="B65" s="379" t="s">
        <v>387</v>
      </c>
      <c r="C65" s="379" t="s">
        <v>99</v>
      </c>
      <c r="D65" s="379">
        <v>0</v>
      </c>
      <c r="E65" s="379">
        <v>0</v>
      </c>
      <c r="F65" s="379">
        <v>0</v>
      </c>
      <c r="G65" s="379">
        <v>0</v>
      </c>
      <c r="H65" s="379">
        <v>0</v>
      </c>
      <c r="I65" s="319">
        <v>0</v>
      </c>
      <c r="J65" s="319">
        <v>0</v>
      </c>
      <c r="K65" s="379">
        <v>0</v>
      </c>
    </row>
    <row r="66" spans="1:11">
      <c r="A66" s="379" t="s">
        <v>412</v>
      </c>
      <c r="B66" s="379" t="s">
        <v>387</v>
      </c>
      <c r="C66" s="379" t="s">
        <v>100</v>
      </c>
      <c r="D66" s="379">
        <v>0</v>
      </c>
      <c r="E66" s="379">
        <v>0</v>
      </c>
      <c r="F66" s="379">
        <v>0</v>
      </c>
      <c r="G66" s="379">
        <v>0</v>
      </c>
      <c r="H66" s="379">
        <v>0</v>
      </c>
      <c r="I66" s="319">
        <v>0</v>
      </c>
      <c r="J66" s="319">
        <v>0</v>
      </c>
      <c r="K66" s="379">
        <v>0</v>
      </c>
    </row>
    <row r="67" spans="1:11">
      <c r="A67" s="379" t="s">
        <v>412</v>
      </c>
      <c r="B67" s="379" t="s">
        <v>387</v>
      </c>
      <c r="C67" s="379" t="s">
        <v>101</v>
      </c>
      <c r="D67" s="379">
        <v>0</v>
      </c>
      <c r="E67" s="379">
        <v>0</v>
      </c>
      <c r="F67" s="379">
        <v>0</v>
      </c>
      <c r="G67" s="379">
        <v>0</v>
      </c>
      <c r="H67" s="379">
        <v>0</v>
      </c>
      <c r="I67" s="319">
        <v>0</v>
      </c>
      <c r="J67" s="319">
        <v>0</v>
      </c>
      <c r="K67" s="379">
        <v>0</v>
      </c>
    </row>
    <row r="68" spans="1:11">
      <c r="A68" s="97" t="s">
        <v>412</v>
      </c>
      <c r="B68" s="97" t="s">
        <v>387</v>
      </c>
      <c r="C68" s="97" t="s">
        <v>102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67">
        <v>0</v>
      </c>
      <c r="J68" s="67">
        <v>0</v>
      </c>
      <c r="K68" s="379">
        <v>0</v>
      </c>
    </row>
    <row r="69" spans="1:11">
      <c r="A69" s="97" t="s">
        <v>412</v>
      </c>
      <c r="B69" s="97" t="s">
        <v>387</v>
      </c>
      <c r="C69" s="97" t="s">
        <v>110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67">
        <v>0</v>
      </c>
      <c r="J69" s="67">
        <v>0</v>
      </c>
      <c r="K69" s="379">
        <v>0</v>
      </c>
    </row>
    <row r="70" spans="1:11">
      <c r="A70" s="97" t="s">
        <v>412</v>
      </c>
      <c r="B70" s="97" t="s">
        <v>387</v>
      </c>
      <c r="C70" s="97" t="s">
        <v>111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67">
        <v>0</v>
      </c>
      <c r="J70" s="67">
        <v>0</v>
      </c>
      <c r="K70" s="379">
        <v>0</v>
      </c>
    </row>
    <row r="71" spans="1:11">
      <c r="A71" s="97" t="s">
        <v>412</v>
      </c>
      <c r="B71" s="97" t="s">
        <v>387</v>
      </c>
      <c r="C71" s="97" t="s">
        <v>112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67">
        <v>0</v>
      </c>
      <c r="J71" s="67">
        <v>0</v>
      </c>
      <c r="K71" s="379">
        <v>0</v>
      </c>
    </row>
    <row r="72" spans="1:11">
      <c r="A72" s="97" t="s">
        <v>412</v>
      </c>
      <c r="B72" s="97" t="s">
        <v>387</v>
      </c>
      <c r="C72" s="97" t="s">
        <v>429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67">
        <v>0</v>
      </c>
      <c r="J72" s="67">
        <v>0</v>
      </c>
      <c r="K72" s="379">
        <v>0</v>
      </c>
    </row>
    <row r="73" spans="1:11">
      <c r="A73" s="97" t="s">
        <v>412</v>
      </c>
      <c r="B73" s="97" t="s">
        <v>387</v>
      </c>
      <c r="C73" s="97" t="s">
        <v>496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67">
        <v>0</v>
      </c>
      <c r="J73" s="67">
        <v>0</v>
      </c>
      <c r="K73" s="379">
        <v>0</v>
      </c>
    </row>
    <row r="74" spans="1:11">
      <c r="A74" s="97" t="s">
        <v>602</v>
      </c>
      <c r="B74" s="97" t="s">
        <v>603</v>
      </c>
      <c r="C74" s="97" t="s">
        <v>77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67">
        <v>0</v>
      </c>
      <c r="J74" s="67">
        <v>0</v>
      </c>
      <c r="K74" s="379">
        <v>0</v>
      </c>
    </row>
    <row r="75" spans="1:11">
      <c r="A75" s="97" t="s">
        <v>602</v>
      </c>
      <c r="B75" s="97" t="s">
        <v>603</v>
      </c>
      <c r="C75" s="97" t="s">
        <v>78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67">
        <v>0</v>
      </c>
      <c r="J75" s="67">
        <v>0</v>
      </c>
      <c r="K75" s="379">
        <v>0</v>
      </c>
    </row>
    <row r="76" spans="1:11">
      <c r="A76" s="97" t="s">
        <v>602</v>
      </c>
      <c r="B76" s="97" t="s">
        <v>603</v>
      </c>
      <c r="C76" s="97" t="s">
        <v>96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67">
        <v>0</v>
      </c>
      <c r="J76" s="67">
        <v>0</v>
      </c>
      <c r="K76" s="379">
        <v>0</v>
      </c>
    </row>
    <row r="77" spans="1:11">
      <c r="A77" s="97" t="s">
        <v>602</v>
      </c>
      <c r="B77" s="97" t="s">
        <v>603</v>
      </c>
      <c r="C77" s="97" t="s">
        <v>97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67">
        <v>0</v>
      </c>
      <c r="J77" s="67">
        <v>0</v>
      </c>
      <c r="K77" s="379">
        <v>0</v>
      </c>
    </row>
    <row r="78" spans="1:11">
      <c r="A78" s="97" t="s">
        <v>602</v>
      </c>
      <c r="B78" s="97" t="s">
        <v>603</v>
      </c>
      <c r="C78" s="97" t="s">
        <v>98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67">
        <v>0</v>
      </c>
      <c r="J78" s="67">
        <v>0</v>
      </c>
      <c r="K78" s="379">
        <v>0</v>
      </c>
    </row>
    <row r="79" spans="1:11">
      <c r="A79" s="97" t="s">
        <v>602</v>
      </c>
      <c r="B79" s="97" t="s">
        <v>603</v>
      </c>
      <c r="C79" s="97" t="s">
        <v>99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67">
        <v>0</v>
      </c>
      <c r="J79" s="67">
        <v>0</v>
      </c>
      <c r="K79" s="379">
        <v>0</v>
      </c>
    </row>
    <row r="80" spans="1:11">
      <c r="A80" s="97" t="s">
        <v>602</v>
      </c>
      <c r="B80" s="97" t="s">
        <v>603</v>
      </c>
      <c r="C80" s="97" t="s">
        <v>100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67">
        <v>0</v>
      </c>
      <c r="J80" s="67">
        <v>0</v>
      </c>
      <c r="K80" s="379">
        <v>0</v>
      </c>
    </row>
    <row r="81" spans="1:11">
      <c r="A81" s="97" t="s">
        <v>602</v>
      </c>
      <c r="B81" s="97" t="s">
        <v>603</v>
      </c>
      <c r="C81" s="97" t="s">
        <v>101</v>
      </c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67">
        <v>0</v>
      </c>
      <c r="J81" s="67">
        <v>0</v>
      </c>
      <c r="K81" s="379">
        <v>0</v>
      </c>
    </row>
    <row r="82" spans="1:11">
      <c r="A82" s="97" t="s">
        <v>602</v>
      </c>
      <c r="B82" s="97" t="s">
        <v>603</v>
      </c>
      <c r="C82" s="97" t="s">
        <v>102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67">
        <v>0</v>
      </c>
      <c r="J82" s="67">
        <v>0</v>
      </c>
      <c r="K82" s="379">
        <v>0</v>
      </c>
    </row>
    <row r="83" spans="1:11">
      <c r="A83" s="97" t="s">
        <v>602</v>
      </c>
      <c r="B83" s="97" t="s">
        <v>603</v>
      </c>
      <c r="C83" s="97" t="s">
        <v>110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67">
        <v>0</v>
      </c>
      <c r="J83" s="67">
        <v>0</v>
      </c>
      <c r="K83" s="379">
        <v>0</v>
      </c>
    </row>
    <row r="84" spans="1:11">
      <c r="A84" s="97" t="s">
        <v>602</v>
      </c>
      <c r="B84" s="97" t="s">
        <v>603</v>
      </c>
      <c r="C84" s="97" t="s">
        <v>111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67">
        <v>0</v>
      </c>
      <c r="J84" s="67">
        <v>0</v>
      </c>
      <c r="K84" s="379">
        <v>0</v>
      </c>
    </row>
    <row r="85" spans="1:11">
      <c r="A85" s="97" t="s">
        <v>602</v>
      </c>
      <c r="B85" s="97" t="s">
        <v>603</v>
      </c>
      <c r="C85" s="97" t="s">
        <v>112</v>
      </c>
      <c r="D85" s="98">
        <v>0</v>
      </c>
      <c r="E85" s="98">
        <v>0</v>
      </c>
      <c r="F85" s="98">
        <v>0</v>
      </c>
      <c r="G85" s="98">
        <v>0</v>
      </c>
      <c r="H85" s="98">
        <v>0</v>
      </c>
      <c r="I85" s="67">
        <v>0</v>
      </c>
      <c r="J85" s="67">
        <v>0</v>
      </c>
      <c r="K85" s="379">
        <v>0</v>
      </c>
    </row>
    <row r="86" spans="1:11">
      <c r="A86" s="97" t="s">
        <v>602</v>
      </c>
      <c r="B86" s="97" t="s">
        <v>603</v>
      </c>
      <c r="C86" s="97" t="s">
        <v>429</v>
      </c>
      <c r="D86" s="98">
        <v>0</v>
      </c>
      <c r="E86" s="98">
        <v>0</v>
      </c>
      <c r="F86" s="98">
        <v>0</v>
      </c>
      <c r="G86" s="98">
        <v>0</v>
      </c>
      <c r="H86" s="98">
        <v>0</v>
      </c>
      <c r="I86" s="67">
        <v>0</v>
      </c>
      <c r="J86" s="67">
        <v>0</v>
      </c>
      <c r="K86" s="379">
        <v>0</v>
      </c>
    </row>
    <row r="87" spans="1:11">
      <c r="A87" s="97" t="s">
        <v>602</v>
      </c>
      <c r="B87" s="97" t="s">
        <v>603</v>
      </c>
      <c r="C87" s="97" t="s">
        <v>496</v>
      </c>
      <c r="D87" s="98">
        <v>0</v>
      </c>
      <c r="E87" s="98">
        <v>0</v>
      </c>
      <c r="F87" s="98">
        <v>0</v>
      </c>
      <c r="G87" s="98">
        <v>0</v>
      </c>
      <c r="H87" s="98">
        <v>0</v>
      </c>
      <c r="I87" s="67">
        <v>0</v>
      </c>
      <c r="J87" s="67">
        <v>0</v>
      </c>
      <c r="K87" s="379">
        <v>0</v>
      </c>
    </row>
    <row r="88" spans="1:11">
      <c r="A88" s="379" t="s">
        <v>413</v>
      </c>
      <c r="B88" s="379" t="s">
        <v>390</v>
      </c>
      <c r="C88" s="379" t="s">
        <v>77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79">
        <v>0</v>
      </c>
      <c r="J88" s="379">
        <v>0</v>
      </c>
      <c r="K88" s="379">
        <v>0</v>
      </c>
    </row>
    <row r="89" spans="1:11">
      <c r="A89" s="379" t="s">
        <v>413</v>
      </c>
      <c r="B89" s="379" t="s">
        <v>390</v>
      </c>
      <c r="C89" s="379" t="s">
        <v>78</v>
      </c>
      <c r="D89" s="379">
        <v>0</v>
      </c>
      <c r="E89" s="379">
        <v>0</v>
      </c>
      <c r="F89" s="379">
        <v>0</v>
      </c>
      <c r="G89" s="379">
        <v>0</v>
      </c>
      <c r="H89" s="379">
        <v>0</v>
      </c>
      <c r="I89" s="379">
        <v>0</v>
      </c>
      <c r="J89" s="379">
        <v>0</v>
      </c>
      <c r="K89" s="379">
        <v>0</v>
      </c>
    </row>
    <row r="90" spans="1:11">
      <c r="A90" s="379" t="s">
        <v>413</v>
      </c>
      <c r="B90" s="379" t="s">
        <v>390</v>
      </c>
      <c r="C90" s="379" t="s">
        <v>96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79">
        <v>0</v>
      </c>
      <c r="J90" s="379">
        <v>0</v>
      </c>
      <c r="K90" s="379">
        <v>0</v>
      </c>
    </row>
    <row r="91" spans="1:11">
      <c r="A91" s="379" t="s">
        <v>413</v>
      </c>
      <c r="B91" s="379" t="s">
        <v>390</v>
      </c>
      <c r="C91" s="379" t="s">
        <v>97</v>
      </c>
      <c r="D91" s="379">
        <v>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</row>
    <row r="92" spans="1:11">
      <c r="A92" s="379" t="s">
        <v>413</v>
      </c>
      <c r="B92" s="379" t="s">
        <v>390</v>
      </c>
      <c r="C92" s="379" t="s">
        <v>98</v>
      </c>
      <c r="D92" s="379">
        <v>0</v>
      </c>
      <c r="E92" s="379">
        <v>0</v>
      </c>
      <c r="F92" s="379">
        <v>0</v>
      </c>
      <c r="G92" s="379">
        <v>0</v>
      </c>
      <c r="H92" s="379">
        <v>0</v>
      </c>
      <c r="I92" s="379">
        <v>0</v>
      </c>
      <c r="J92" s="379">
        <v>0</v>
      </c>
      <c r="K92" s="379">
        <v>0</v>
      </c>
    </row>
    <row r="93" spans="1:11">
      <c r="A93" s="379" t="s">
        <v>413</v>
      </c>
      <c r="B93" s="379" t="s">
        <v>390</v>
      </c>
      <c r="C93" s="379" t="s">
        <v>99</v>
      </c>
      <c r="D93" s="379">
        <v>0</v>
      </c>
      <c r="E93" s="379">
        <v>0</v>
      </c>
      <c r="F93" s="379">
        <v>0</v>
      </c>
      <c r="G93" s="379">
        <v>0</v>
      </c>
      <c r="H93" s="379">
        <v>0</v>
      </c>
      <c r="I93" s="379">
        <v>0</v>
      </c>
      <c r="J93" s="379">
        <v>0</v>
      </c>
      <c r="K93" s="379">
        <v>0</v>
      </c>
    </row>
    <row r="94" spans="1:11">
      <c r="A94" s="379" t="s">
        <v>413</v>
      </c>
      <c r="B94" s="379" t="s">
        <v>390</v>
      </c>
      <c r="C94" s="379" t="s">
        <v>100</v>
      </c>
      <c r="D94" s="379">
        <v>0</v>
      </c>
      <c r="E94" s="379">
        <v>0</v>
      </c>
      <c r="F94" s="379">
        <v>0</v>
      </c>
      <c r="G94" s="379">
        <v>0</v>
      </c>
      <c r="H94" s="379">
        <v>0</v>
      </c>
      <c r="I94" s="379">
        <v>0</v>
      </c>
      <c r="J94" s="379">
        <v>0</v>
      </c>
      <c r="K94" s="379">
        <v>0</v>
      </c>
    </row>
    <row r="95" spans="1:11">
      <c r="A95" s="379" t="s">
        <v>413</v>
      </c>
      <c r="B95" s="379" t="s">
        <v>390</v>
      </c>
      <c r="C95" s="379" t="s">
        <v>101</v>
      </c>
      <c r="D95" s="379">
        <v>0</v>
      </c>
      <c r="E95" s="379">
        <v>0</v>
      </c>
      <c r="F95" s="379">
        <v>0</v>
      </c>
      <c r="G95" s="379">
        <v>0</v>
      </c>
      <c r="H95" s="379">
        <v>0</v>
      </c>
      <c r="I95" s="379">
        <v>0</v>
      </c>
      <c r="J95" s="379">
        <v>0</v>
      </c>
      <c r="K95" s="379">
        <v>0</v>
      </c>
    </row>
    <row r="96" spans="1:11">
      <c r="A96" s="379" t="s">
        <v>413</v>
      </c>
      <c r="B96" s="379" t="s">
        <v>390</v>
      </c>
      <c r="C96" s="379" t="s">
        <v>102</v>
      </c>
      <c r="D96" s="379">
        <v>0</v>
      </c>
      <c r="E96" s="379">
        <v>0</v>
      </c>
      <c r="F96" s="379">
        <v>0</v>
      </c>
      <c r="G96" s="379">
        <v>0</v>
      </c>
      <c r="H96" s="379">
        <v>0</v>
      </c>
      <c r="I96" s="379">
        <v>0</v>
      </c>
      <c r="J96" s="379">
        <v>0</v>
      </c>
      <c r="K96" s="379">
        <v>0</v>
      </c>
    </row>
    <row r="97" spans="1:11">
      <c r="A97" s="379" t="s">
        <v>413</v>
      </c>
      <c r="B97" s="379" t="s">
        <v>390</v>
      </c>
      <c r="C97" s="379" t="s">
        <v>110</v>
      </c>
      <c r="D97" s="379">
        <v>0</v>
      </c>
      <c r="E97" s="379">
        <v>0</v>
      </c>
      <c r="F97" s="379">
        <v>0</v>
      </c>
      <c r="G97" s="379">
        <v>0</v>
      </c>
      <c r="H97" s="379">
        <v>0</v>
      </c>
      <c r="I97" s="379">
        <v>0</v>
      </c>
      <c r="J97" s="379">
        <v>0</v>
      </c>
      <c r="K97" s="379">
        <v>0</v>
      </c>
    </row>
    <row r="98" spans="1:11">
      <c r="A98" s="379" t="s">
        <v>413</v>
      </c>
      <c r="B98" s="379" t="s">
        <v>390</v>
      </c>
      <c r="C98" s="379" t="s">
        <v>111</v>
      </c>
      <c r="D98" s="379">
        <v>0</v>
      </c>
      <c r="E98" s="379">
        <v>0</v>
      </c>
      <c r="F98" s="379">
        <v>0</v>
      </c>
      <c r="G98" s="379">
        <v>0</v>
      </c>
      <c r="H98" s="379">
        <v>0</v>
      </c>
      <c r="I98" s="379">
        <v>0</v>
      </c>
      <c r="J98" s="379">
        <v>0</v>
      </c>
      <c r="K98" s="379">
        <v>0</v>
      </c>
    </row>
    <row r="99" spans="1:11">
      <c r="A99" s="379" t="s">
        <v>413</v>
      </c>
      <c r="B99" s="379" t="s">
        <v>390</v>
      </c>
      <c r="C99" s="379" t="s">
        <v>112</v>
      </c>
      <c r="D99" s="379">
        <v>0</v>
      </c>
      <c r="E99" s="379">
        <v>0</v>
      </c>
      <c r="F99" s="379">
        <v>0</v>
      </c>
      <c r="G99" s="379">
        <v>0</v>
      </c>
      <c r="H99" s="379">
        <v>0</v>
      </c>
      <c r="I99" s="379">
        <v>0</v>
      </c>
      <c r="J99" s="379">
        <v>0</v>
      </c>
      <c r="K99" s="379">
        <v>0</v>
      </c>
    </row>
    <row r="100" spans="1:11">
      <c r="A100" s="379" t="s">
        <v>413</v>
      </c>
      <c r="B100" s="379" t="s">
        <v>390</v>
      </c>
      <c r="C100" s="379" t="s">
        <v>429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79">
        <v>0</v>
      </c>
      <c r="J100" s="379">
        <v>0</v>
      </c>
      <c r="K100" s="379">
        <v>0</v>
      </c>
    </row>
    <row r="101" spans="1:11">
      <c r="A101" s="379" t="s">
        <v>413</v>
      </c>
      <c r="B101" s="379" t="s">
        <v>390</v>
      </c>
      <c r="C101" s="379" t="s">
        <v>496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79">
        <v>0</v>
      </c>
      <c r="J101" s="379">
        <v>0</v>
      </c>
      <c r="K101" s="379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2"/>
  <sheetViews>
    <sheetView workbookViewId="0">
      <selection sqref="A1:K1"/>
    </sheetView>
  </sheetViews>
  <sheetFormatPr defaultColWidth="15.44140625" defaultRowHeight="14.4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>
      <c r="A1" s="626" t="s">
        <v>810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</row>
    <row r="2" spans="1:1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229"/>
    </row>
    <row r="3" spans="1:11" ht="39" customHeight="1">
      <c r="A3" s="391" t="s">
        <v>637</v>
      </c>
      <c r="B3" s="392" t="s">
        <v>45</v>
      </c>
      <c r="C3" s="391" t="s">
        <v>308</v>
      </c>
      <c r="D3" s="392" t="s">
        <v>5</v>
      </c>
      <c r="E3" s="392" t="s">
        <v>6</v>
      </c>
      <c r="F3" s="392" t="s">
        <v>46</v>
      </c>
      <c r="G3" s="391" t="s">
        <v>632</v>
      </c>
      <c r="H3" s="391" t="s">
        <v>574</v>
      </c>
      <c r="I3" s="391" t="s">
        <v>638</v>
      </c>
      <c r="J3" s="391" t="s">
        <v>639</v>
      </c>
      <c r="K3" s="391" t="s">
        <v>3</v>
      </c>
    </row>
    <row r="4" spans="1:11">
      <c r="A4" s="97" t="s">
        <v>511</v>
      </c>
      <c r="B4" s="97" t="s">
        <v>512</v>
      </c>
      <c r="C4" s="97" t="s">
        <v>77</v>
      </c>
      <c r="D4" s="98">
        <v>0</v>
      </c>
      <c r="E4" s="98">
        <v>31</v>
      </c>
      <c r="F4" s="98">
        <v>8</v>
      </c>
      <c r="G4" s="98">
        <v>0</v>
      </c>
      <c r="H4" s="98">
        <v>39</v>
      </c>
      <c r="I4" s="67">
        <v>12466.88</v>
      </c>
      <c r="J4" s="67">
        <v>16622.5</v>
      </c>
      <c r="K4" s="168">
        <v>426.22</v>
      </c>
    </row>
    <row r="5" spans="1:11">
      <c r="A5" s="97" t="s">
        <v>511</v>
      </c>
      <c r="B5" s="97" t="s">
        <v>512</v>
      </c>
      <c r="C5" s="97" t="s">
        <v>78</v>
      </c>
      <c r="D5" s="98">
        <v>2</v>
      </c>
      <c r="E5" s="98">
        <v>21</v>
      </c>
      <c r="F5" s="98">
        <v>319</v>
      </c>
      <c r="G5" s="98">
        <v>0</v>
      </c>
      <c r="H5" s="98">
        <v>342</v>
      </c>
      <c r="I5" s="67">
        <v>85669.36</v>
      </c>
      <c r="J5" s="67">
        <v>163834.22</v>
      </c>
      <c r="K5" s="168">
        <v>479.05</v>
      </c>
    </row>
    <row r="6" spans="1:11">
      <c r="A6" s="97" t="s">
        <v>511</v>
      </c>
      <c r="B6" s="97" t="s">
        <v>512</v>
      </c>
      <c r="C6" s="97" t="s">
        <v>96</v>
      </c>
      <c r="D6" s="98">
        <v>11</v>
      </c>
      <c r="E6" s="98">
        <v>41</v>
      </c>
      <c r="F6" s="98">
        <v>303</v>
      </c>
      <c r="G6" s="98">
        <v>0</v>
      </c>
      <c r="H6" s="98">
        <v>355</v>
      </c>
      <c r="I6" s="67">
        <v>121930.87</v>
      </c>
      <c r="J6" s="67">
        <v>208326.5</v>
      </c>
      <c r="K6" s="168">
        <v>586.84</v>
      </c>
    </row>
    <row r="7" spans="1:11">
      <c r="A7" s="97" t="s">
        <v>511</v>
      </c>
      <c r="B7" s="97" t="s">
        <v>512</v>
      </c>
      <c r="C7" s="97" t="s">
        <v>97</v>
      </c>
      <c r="D7" s="98">
        <v>81</v>
      </c>
      <c r="E7" s="98">
        <v>62</v>
      </c>
      <c r="F7" s="98">
        <v>272</v>
      </c>
      <c r="G7" s="98">
        <v>0</v>
      </c>
      <c r="H7" s="98">
        <v>415</v>
      </c>
      <c r="I7" s="67">
        <v>180153.1</v>
      </c>
      <c r="J7" s="67">
        <v>318169.99</v>
      </c>
      <c r="K7" s="168">
        <v>766.67</v>
      </c>
    </row>
    <row r="8" spans="1:11">
      <c r="A8" s="97" t="s">
        <v>511</v>
      </c>
      <c r="B8" s="97" t="s">
        <v>512</v>
      </c>
      <c r="C8" s="97" t="s">
        <v>98</v>
      </c>
      <c r="D8" s="98">
        <v>224</v>
      </c>
      <c r="E8" s="98">
        <v>99</v>
      </c>
      <c r="F8" s="98">
        <v>288</v>
      </c>
      <c r="G8" s="98">
        <v>0</v>
      </c>
      <c r="H8" s="98">
        <v>611</v>
      </c>
      <c r="I8" s="67">
        <v>412665.67</v>
      </c>
      <c r="J8" s="67">
        <v>525972.17000000004</v>
      </c>
      <c r="K8" s="168">
        <v>860.84</v>
      </c>
    </row>
    <row r="9" spans="1:11">
      <c r="A9" s="97" t="s">
        <v>511</v>
      </c>
      <c r="B9" s="97" t="s">
        <v>512</v>
      </c>
      <c r="C9" s="97" t="s">
        <v>99</v>
      </c>
      <c r="D9" s="98">
        <v>355</v>
      </c>
      <c r="E9" s="98">
        <v>115</v>
      </c>
      <c r="F9" s="98">
        <v>105</v>
      </c>
      <c r="G9" s="98">
        <v>0</v>
      </c>
      <c r="H9" s="98">
        <v>575</v>
      </c>
      <c r="I9" s="67">
        <v>751847.25</v>
      </c>
      <c r="J9" s="67">
        <v>464321.99</v>
      </c>
      <c r="K9" s="168">
        <v>807.52</v>
      </c>
    </row>
    <row r="10" spans="1:11">
      <c r="A10" s="97" t="s">
        <v>511</v>
      </c>
      <c r="B10" s="97" t="s">
        <v>512</v>
      </c>
      <c r="C10" s="97" t="s">
        <v>100</v>
      </c>
      <c r="D10" s="98">
        <v>127</v>
      </c>
      <c r="E10" s="98">
        <v>141</v>
      </c>
      <c r="F10" s="98">
        <v>17</v>
      </c>
      <c r="G10" s="98">
        <v>0</v>
      </c>
      <c r="H10" s="98">
        <v>285</v>
      </c>
      <c r="I10" s="67">
        <v>375696.51</v>
      </c>
      <c r="J10" s="67">
        <v>241678.03</v>
      </c>
      <c r="K10" s="168">
        <v>847.99</v>
      </c>
    </row>
    <row r="11" spans="1:11">
      <c r="A11" s="97" t="s">
        <v>511</v>
      </c>
      <c r="B11" s="97" t="s">
        <v>512</v>
      </c>
      <c r="C11" s="97" t="s">
        <v>101</v>
      </c>
      <c r="D11" s="98">
        <v>28</v>
      </c>
      <c r="E11" s="98">
        <v>161</v>
      </c>
      <c r="F11" s="98">
        <v>10</v>
      </c>
      <c r="G11" s="98">
        <v>0</v>
      </c>
      <c r="H11" s="98">
        <v>199</v>
      </c>
      <c r="I11" s="67">
        <v>59020.39</v>
      </c>
      <c r="J11" s="67">
        <v>180498.95</v>
      </c>
      <c r="K11" s="168">
        <v>907.03</v>
      </c>
    </row>
    <row r="12" spans="1:11">
      <c r="A12" s="97" t="s">
        <v>511</v>
      </c>
      <c r="B12" s="97" t="s">
        <v>512</v>
      </c>
      <c r="C12" s="97" t="s">
        <v>102</v>
      </c>
      <c r="D12" s="98">
        <v>10</v>
      </c>
      <c r="E12" s="98">
        <v>141</v>
      </c>
      <c r="F12" s="98">
        <v>4</v>
      </c>
      <c r="G12" s="98">
        <v>0</v>
      </c>
      <c r="H12" s="98">
        <v>155</v>
      </c>
      <c r="I12" s="67">
        <v>26050.11</v>
      </c>
      <c r="J12" s="67">
        <v>138254.51</v>
      </c>
      <c r="K12" s="168">
        <v>891.96</v>
      </c>
    </row>
    <row r="13" spans="1:11">
      <c r="A13" s="97" t="s">
        <v>511</v>
      </c>
      <c r="B13" s="97" t="s">
        <v>512</v>
      </c>
      <c r="C13" s="97" t="s">
        <v>110</v>
      </c>
      <c r="D13" s="98">
        <v>3</v>
      </c>
      <c r="E13" s="98">
        <v>94</v>
      </c>
      <c r="F13" s="98">
        <v>5</v>
      </c>
      <c r="G13" s="98">
        <v>0</v>
      </c>
      <c r="H13" s="98">
        <v>102</v>
      </c>
      <c r="I13" s="67">
        <v>115572.57</v>
      </c>
      <c r="J13" s="67">
        <v>85638.69</v>
      </c>
      <c r="K13" s="168">
        <v>839.6</v>
      </c>
    </row>
    <row r="14" spans="1:11">
      <c r="A14" s="97" t="s">
        <v>511</v>
      </c>
      <c r="B14" s="97" t="s">
        <v>512</v>
      </c>
      <c r="C14" s="97" t="s">
        <v>111</v>
      </c>
      <c r="D14" s="98">
        <v>1</v>
      </c>
      <c r="E14" s="98">
        <v>31</v>
      </c>
      <c r="F14" s="98">
        <v>1</v>
      </c>
      <c r="G14" s="98">
        <v>0</v>
      </c>
      <c r="H14" s="98">
        <v>33</v>
      </c>
      <c r="I14" s="67">
        <v>1921.21</v>
      </c>
      <c r="J14" s="67">
        <v>25847.06</v>
      </c>
      <c r="K14" s="168">
        <v>783.24</v>
      </c>
    </row>
    <row r="15" spans="1:11">
      <c r="A15" s="97" t="s">
        <v>511</v>
      </c>
      <c r="B15" s="97" t="s">
        <v>512</v>
      </c>
      <c r="C15" s="97" t="s">
        <v>112</v>
      </c>
      <c r="D15" s="98">
        <v>0</v>
      </c>
      <c r="E15" s="98">
        <v>6</v>
      </c>
      <c r="F15" s="98">
        <v>0</v>
      </c>
      <c r="G15" s="98">
        <v>0</v>
      </c>
      <c r="H15" s="98">
        <v>6</v>
      </c>
      <c r="I15" s="67">
        <v>4535.72</v>
      </c>
      <c r="J15" s="67">
        <v>4457.16</v>
      </c>
      <c r="K15" s="168">
        <v>742.86</v>
      </c>
    </row>
    <row r="16" spans="1:11">
      <c r="A16" s="97" t="s">
        <v>511</v>
      </c>
      <c r="B16" s="97" t="s">
        <v>512</v>
      </c>
      <c r="C16" s="97" t="s">
        <v>429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67">
        <v>0</v>
      </c>
      <c r="J16" s="67">
        <v>0</v>
      </c>
      <c r="K16" s="168">
        <v>0</v>
      </c>
    </row>
    <row r="17" spans="1:11">
      <c r="A17" s="97" t="s">
        <v>511</v>
      </c>
      <c r="B17" s="97" t="s">
        <v>512</v>
      </c>
      <c r="C17" s="97" t="s">
        <v>496</v>
      </c>
      <c r="D17" s="98">
        <v>842</v>
      </c>
      <c r="E17" s="98">
        <v>943</v>
      </c>
      <c r="F17" s="98">
        <v>1332</v>
      </c>
      <c r="G17" s="98">
        <v>0</v>
      </c>
      <c r="H17" s="98">
        <v>3117</v>
      </c>
      <c r="I17" s="67">
        <v>2147529.64</v>
      </c>
      <c r="J17" s="67">
        <v>2373621.77</v>
      </c>
      <c r="K17" s="168">
        <v>761.51</v>
      </c>
    </row>
    <row r="18" spans="1:11" s="514" customFormat="1">
      <c r="A18" s="97" t="s">
        <v>623</v>
      </c>
      <c r="B18" s="97" t="s">
        <v>425</v>
      </c>
      <c r="C18" s="97" t="s">
        <v>77</v>
      </c>
      <c r="D18" s="98">
        <v>0</v>
      </c>
      <c r="E18" s="98">
        <v>23</v>
      </c>
      <c r="F18" s="98">
        <v>0</v>
      </c>
      <c r="G18" s="98">
        <v>0</v>
      </c>
      <c r="H18" s="98">
        <v>23</v>
      </c>
      <c r="I18" s="67">
        <v>22694.63</v>
      </c>
      <c r="J18" s="67">
        <v>5642.16</v>
      </c>
      <c r="K18" s="168">
        <v>245.31</v>
      </c>
    </row>
    <row r="19" spans="1:11" s="514" customFormat="1">
      <c r="A19" s="97" t="s">
        <v>623</v>
      </c>
      <c r="B19" s="97" t="s">
        <v>425</v>
      </c>
      <c r="C19" s="97" t="s">
        <v>78</v>
      </c>
      <c r="D19" s="98">
        <v>5</v>
      </c>
      <c r="E19" s="98">
        <v>9</v>
      </c>
      <c r="F19" s="98">
        <v>15</v>
      </c>
      <c r="G19" s="98">
        <v>0</v>
      </c>
      <c r="H19" s="98">
        <v>29</v>
      </c>
      <c r="I19" s="67">
        <v>95322.32</v>
      </c>
      <c r="J19" s="67">
        <v>27566.1</v>
      </c>
      <c r="K19" s="168">
        <v>950.56</v>
      </c>
    </row>
    <row r="20" spans="1:11" s="377" customFormat="1">
      <c r="A20" s="97" t="s">
        <v>623</v>
      </c>
      <c r="B20" s="97" t="s">
        <v>425</v>
      </c>
      <c r="C20" s="97" t="s">
        <v>96</v>
      </c>
      <c r="D20" s="98">
        <v>9</v>
      </c>
      <c r="E20" s="98">
        <v>5</v>
      </c>
      <c r="F20" s="98">
        <v>11</v>
      </c>
      <c r="G20" s="98">
        <v>0</v>
      </c>
      <c r="H20" s="98">
        <v>25</v>
      </c>
      <c r="I20" s="67">
        <v>45899.360000000001</v>
      </c>
      <c r="J20" s="67">
        <v>24613.79</v>
      </c>
      <c r="K20" s="168">
        <v>984.55</v>
      </c>
    </row>
    <row r="21" spans="1:11" s="377" customFormat="1">
      <c r="A21" s="97" t="s">
        <v>623</v>
      </c>
      <c r="B21" s="97" t="s">
        <v>425</v>
      </c>
      <c r="C21" s="97" t="s">
        <v>97</v>
      </c>
      <c r="D21" s="98">
        <v>47</v>
      </c>
      <c r="E21" s="98">
        <v>7</v>
      </c>
      <c r="F21" s="98">
        <v>13</v>
      </c>
      <c r="G21" s="98">
        <v>0</v>
      </c>
      <c r="H21" s="98">
        <v>67</v>
      </c>
      <c r="I21" s="67">
        <v>153692.01999999999</v>
      </c>
      <c r="J21" s="67">
        <v>80693.11</v>
      </c>
      <c r="K21" s="168">
        <v>1204.3700000000001</v>
      </c>
    </row>
    <row r="22" spans="1:11" s="377" customFormat="1">
      <c r="A22" s="97" t="s">
        <v>623</v>
      </c>
      <c r="B22" s="97" t="s">
        <v>425</v>
      </c>
      <c r="C22" s="97" t="s">
        <v>98</v>
      </c>
      <c r="D22" s="98">
        <v>42</v>
      </c>
      <c r="E22" s="98">
        <v>7</v>
      </c>
      <c r="F22" s="98">
        <v>7</v>
      </c>
      <c r="G22" s="98">
        <v>0</v>
      </c>
      <c r="H22" s="98">
        <v>56</v>
      </c>
      <c r="I22" s="67">
        <v>324032.03000000003</v>
      </c>
      <c r="J22" s="67">
        <v>70786.8</v>
      </c>
      <c r="K22" s="168">
        <v>1264.05</v>
      </c>
    </row>
    <row r="23" spans="1:11" s="377" customFormat="1">
      <c r="A23" s="97" t="s">
        <v>623</v>
      </c>
      <c r="B23" s="97" t="s">
        <v>425</v>
      </c>
      <c r="C23" s="97" t="s">
        <v>99</v>
      </c>
      <c r="D23" s="98">
        <v>28</v>
      </c>
      <c r="E23" s="98">
        <v>4</v>
      </c>
      <c r="F23" s="98">
        <v>4</v>
      </c>
      <c r="G23" s="98">
        <v>0</v>
      </c>
      <c r="H23" s="98">
        <v>36</v>
      </c>
      <c r="I23" s="67">
        <v>319731.25</v>
      </c>
      <c r="J23" s="67">
        <v>44577.98</v>
      </c>
      <c r="K23" s="168">
        <v>1238.28</v>
      </c>
    </row>
    <row r="24" spans="1:11" s="377" customFormat="1">
      <c r="A24" s="97" t="s">
        <v>623</v>
      </c>
      <c r="B24" s="97" t="s">
        <v>425</v>
      </c>
      <c r="C24" s="97" t="s">
        <v>100</v>
      </c>
      <c r="D24" s="98">
        <v>45</v>
      </c>
      <c r="E24" s="98">
        <v>8</v>
      </c>
      <c r="F24" s="98">
        <v>6</v>
      </c>
      <c r="G24" s="98">
        <v>0</v>
      </c>
      <c r="H24" s="98">
        <v>59</v>
      </c>
      <c r="I24" s="67">
        <v>286721.68</v>
      </c>
      <c r="J24" s="67">
        <v>74298.009999999995</v>
      </c>
      <c r="K24" s="168">
        <v>1259.29</v>
      </c>
    </row>
    <row r="25" spans="1:11" s="377" customFormat="1">
      <c r="A25" s="97" t="s">
        <v>623</v>
      </c>
      <c r="B25" s="97" t="s">
        <v>425</v>
      </c>
      <c r="C25" s="97" t="s">
        <v>101</v>
      </c>
      <c r="D25" s="98">
        <v>32</v>
      </c>
      <c r="E25" s="98">
        <v>13</v>
      </c>
      <c r="F25" s="98">
        <v>1</v>
      </c>
      <c r="G25" s="98">
        <v>0</v>
      </c>
      <c r="H25" s="98">
        <v>46</v>
      </c>
      <c r="I25" s="67">
        <v>244969.79</v>
      </c>
      <c r="J25" s="67">
        <v>59435.98</v>
      </c>
      <c r="K25" s="168">
        <v>1292.0899999999999</v>
      </c>
    </row>
    <row r="26" spans="1:11" s="377" customFormat="1">
      <c r="A26" s="97" t="s">
        <v>623</v>
      </c>
      <c r="B26" s="97" t="s">
        <v>425</v>
      </c>
      <c r="C26" s="97" t="s">
        <v>102</v>
      </c>
      <c r="D26" s="98">
        <v>21</v>
      </c>
      <c r="E26" s="98">
        <v>14</v>
      </c>
      <c r="F26" s="98">
        <v>0</v>
      </c>
      <c r="G26" s="98">
        <v>0</v>
      </c>
      <c r="H26" s="98">
        <v>35</v>
      </c>
      <c r="I26" s="67">
        <v>217728.48</v>
      </c>
      <c r="J26" s="67">
        <v>45443.31</v>
      </c>
      <c r="K26" s="168">
        <v>1298.3800000000001</v>
      </c>
    </row>
    <row r="27" spans="1:11" s="377" customFormat="1">
      <c r="A27" s="97" t="s">
        <v>623</v>
      </c>
      <c r="B27" s="97" t="s">
        <v>425</v>
      </c>
      <c r="C27" s="97" t="s">
        <v>110</v>
      </c>
      <c r="D27" s="98">
        <v>26</v>
      </c>
      <c r="E27" s="98">
        <v>10</v>
      </c>
      <c r="F27" s="98">
        <v>0</v>
      </c>
      <c r="G27" s="98">
        <v>0</v>
      </c>
      <c r="H27" s="98">
        <v>36</v>
      </c>
      <c r="I27" s="67">
        <v>417413.27</v>
      </c>
      <c r="J27" s="67">
        <v>48579.839999999997</v>
      </c>
      <c r="K27" s="168">
        <v>1349.44</v>
      </c>
    </row>
    <row r="28" spans="1:11" s="377" customFormat="1">
      <c r="A28" s="97" t="s">
        <v>623</v>
      </c>
      <c r="B28" s="97" t="s">
        <v>425</v>
      </c>
      <c r="C28" s="97" t="s">
        <v>111</v>
      </c>
      <c r="D28" s="98">
        <v>7</v>
      </c>
      <c r="E28" s="98">
        <v>6</v>
      </c>
      <c r="F28" s="98">
        <v>0</v>
      </c>
      <c r="G28" s="98">
        <v>0</v>
      </c>
      <c r="H28" s="98">
        <v>13</v>
      </c>
      <c r="I28" s="67">
        <v>111110.95</v>
      </c>
      <c r="J28" s="67">
        <v>16578.689999999999</v>
      </c>
      <c r="K28" s="168">
        <v>1275.28</v>
      </c>
    </row>
    <row r="29" spans="1:11" s="377" customFormat="1">
      <c r="A29" s="97" t="s">
        <v>623</v>
      </c>
      <c r="B29" s="97" t="s">
        <v>425</v>
      </c>
      <c r="C29" s="97" t="s">
        <v>112</v>
      </c>
      <c r="D29" s="98">
        <v>1</v>
      </c>
      <c r="E29" s="98">
        <v>2</v>
      </c>
      <c r="F29" s="98">
        <v>0</v>
      </c>
      <c r="G29" s="98">
        <v>0</v>
      </c>
      <c r="H29" s="98">
        <v>3</v>
      </c>
      <c r="I29" s="67">
        <v>8133.14</v>
      </c>
      <c r="J29" s="67">
        <v>2769.24</v>
      </c>
      <c r="K29" s="168">
        <v>923.08</v>
      </c>
    </row>
    <row r="30" spans="1:11" s="377" customFormat="1">
      <c r="A30" s="97" t="s">
        <v>623</v>
      </c>
      <c r="B30" s="97" t="s">
        <v>425</v>
      </c>
      <c r="C30" s="97" t="s">
        <v>429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67">
        <v>0</v>
      </c>
      <c r="J30" s="67">
        <v>0</v>
      </c>
      <c r="K30" s="168">
        <v>0</v>
      </c>
    </row>
    <row r="31" spans="1:11" s="377" customFormat="1">
      <c r="A31" s="97" t="s">
        <v>623</v>
      </c>
      <c r="B31" s="97" t="s">
        <v>425</v>
      </c>
      <c r="C31" s="97" t="s">
        <v>496</v>
      </c>
      <c r="D31" s="98">
        <v>263</v>
      </c>
      <c r="E31" s="98">
        <v>108</v>
      </c>
      <c r="F31" s="98">
        <v>57</v>
      </c>
      <c r="G31" s="98">
        <v>0</v>
      </c>
      <c r="H31" s="98">
        <v>428</v>
      </c>
      <c r="I31" s="67">
        <v>2247448.92</v>
      </c>
      <c r="J31" s="67">
        <v>500985.01</v>
      </c>
      <c r="K31" s="168">
        <v>1170.53</v>
      </c>
    </row>
    <row r="32" spans="1:11" s="331" customFormat="1">
      <c r="A32" s="97" t="s">
        <v>420</v>
      </c>
      <c r="B32" s="97" t="s">
        <v>503</v>
      </c>
      <c r="C32" s="97" t="s">
        <v>77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67">
        <v>0</v>
      </c>
      <c r="J32" s="67">
        <v>0</v>
      </c>
      <c r="K32" s="168">
        <v>0</v>
      </c>
    </row>
    <row r="33" spans="1:11" s="331" customFormat="1">
      <c r="A33" s="97" t="s">
        <v>420</v>
      </c>
      <c r="B33" s="97" t="s">
        <v>503</v>
      </c>
      <c r="C33" s="97" t="s">
        <v>78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67">
        <v>0</v>
      </c>
      <c r="J33" s="67">
        <v>0</v>
      </c>
      <c r="K33" s="168">
        <v>0</v>
      </c>
    </row>
    <row r="34" spans="1:11" s="331" customFormat="1">
      <c r="A34" s="97" t="s">
        <v>420</v>
      </c>
      <c r="B34" s="97" t="s">
        <v>503</v>
      </c>
      <c r="C34" s="97" t="s">
        <v>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67">
        <v>0</v>
      </c>
      <c r="J34" s="67">
        <v>0</v>
      </c>
      <c r="K34" s="168">
        <v>0</v>
      </c>
    </row>
    <row r="35" spans="1:11" s="331" customFormat="1">
      <c r="A35" s="97" t="s">
        <v>420</v>
      </c>
      <c r="B35" s="97" t="s">
        <v>503</v>
      </c>
      <c r="C35" s="97" t="s">
        <v>97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67">
        <v>0</v>
      </c>
      <c r="J35" s="67">
        <v>0</v>
      </c>
      <c r="K35" s="168">
        <v>0</v>
      </c>
    </row>
    <row r="36" spans="1:11" s="331" customFormat="1">
      <c r="A36" s="97" t="s">
        <v>420</v>
      </c>
      <c r="B36" s="97" t="s">
        <v>503</v>
      </c>
      <c r="C36" s="97" t="s">
        <v>98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67">
        <v>0</v>
      </c>
      <c r="J36" s="67">
        <v>0</v>
      </c>
      <c r="K36" s="168">
        <v>0</v>
      </c>
    </row>
    <row r="37" spans="1:11" s="331" customFormat="1">
      <c r="A37" s="97" t="s">
        <v>420</v>
      </c>
      <c r="B37" s="97" t="s">
        <v>503</v>
      </c>
      <c r="C37" s="97" t="s">
        <v>99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67">
        <v>0</v>
      </c>
      <c r="J37" s="67">
        <v>0</v>
      </c>
      <c r="K37" s="168">
        <v>0</v>
      </c>
    </row>
    <row r="38" spans="1:11">
      <c r="A38" s="97" t="s">
        <v>420</v>
      </c>
      <c r="B38" s="97" t="s">
        <v>503</v>
      </c>
      <c r="C38" s="97" t="s">
        <v>100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67">
        <v>0</v>
      </c>
      <c r="J38" s="67">
        <v>0</v>
      </c>
      <c r="K38" s="168">
        <v>0</v>
      </c>
    </row>
    <row r="39" spans="1:11">
      <c r="A39" s="97" t="s">
        <v>420</v>
      </c>
      <c r="B39" s="97" t="s">
        <v>503</v>
      </c>
      <c r="C39" s="97" t="s">
        <v>101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67">
        <v>0</v>
      </c>
      <c r="J39" s="67">
        <v>0</v>
      </c>
      <c r="K39" s="168">
        <v>0</v>
      </c>
    </row>
    <row r="40" spans="1:11">
      <c r="A40" s="97" t="s">
        <v>420</v>
      </c>
      <c r="B40" s="97" t="s">
        <v>503</v>
      </c>
      <c r="C40" s="97" t="s">
        <v>102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67">
        <v>0</v>
      </c>
      <c r="J40" s="67">
        <v>0</v>
      </c>
      <c r="K40" s="168">
        <v>0</v>
      </c>
    </row>
    <row r="41" spans="1:11">
      <c r="A41" s="97" t="s">
        <v>420</v>
      </c>
      <c r="B41" s="97" t="s">
        <v>503</v>
      </c>
      <c r="C41" s="97" t="s">
        <v>110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67">
        <v>0</v>
      </c>
      <c r="J41" s="67">
        <v>0</v>
      </c>
      <c r="K41" s="168">
        <v>0</v>
      </c>
    </row>
    <row r="42" spans="1:11">
      <c r="A42" s="97" t="s">
        <v>420</v>
      </c>
      <c r="B42" s="97" t="s">
        <v>503</v>
      </c>
      <c r="C42" s="97" t="s">
        <v>111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67">
        <v>0</v>
      </c>
      <c r="J42" s="67">
        <v>0</v>
      </c>
      <c r="K42" s="168">
        <v>0</v>
      </c>
    </row>
    <row r="43" spans="1:11">
      <c r="A43" s="97" t="s">
        <v>420</v>
      </c>
      <c r="B43" s="97" t="s">
        <v>503</v>
      </c>
      <c r="C43" s="97" t="s">
        <v>112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67">
        <v>0</v>
      </c>
      <c r="J43" s="67">
        <v>0</v>
      </c>
      <c r="K43" s="168">
        <v>0</v>
      </c>
    </row>
    <row r="44" spans="1:11">
      <c r="A44" s="97" t="s">
        <v>420</v>
      </c>
      <c r="B44" s="97" t="s">
        <v>503</v>
      </c>
      <c r="C44" s="97" t="s">
        <v>429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67">
        <v>0</v>
      </c>
      <c r="J44" s="67">
        <v>0</v>
      </c>
      <c r="K44" s="168">
        <v>0</v>
      </c>
    </row>
    <row r="45" spans="1:11">
      <c r="A45" s="97" t="s">
        <v>420</v>
      </c>
      <c r="B45" s="97" t="s">
        <v>503</v>
      </c>
      <c r="C45" s="97" t="s">
        <v>496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67">
        <v>0</v>
      </c>
      <c r="J45" s="67">
        <v>0</v>
      </c>
      <c r="K45" s="168">
        <v>0</v>
      </c>
    </row>
    <row r="46" spans="1:11">
      <c r="A46" s="97" t="s">
        <v>409</v>
      </c>
      <c r="B46" s="97" t="s">
        <v>566</v>
      </c>
      <c r="C46" s="97" t="s">
        <v>77</v>
      </c>
      <c r="D46" s="98">
        <v>0</v>
      </c>
      <c r="E46" s="98">
        <v>7</v>
      </c>
      <c r="F46" s="98">
        <v>0</v>
      </c>
      <c r="G46" s="98">
        <v>0</v>
      </c>
      <c r="H46" s="98">
        <v>7</v>
      </c>
      <c r="I46" s="67">
        <v>0</v>
      </c>
      <c r="J46" s="67">
        <v>1116.98</v>
      </c>
      <c r="K46" s="168">
        <v>159.57</v>
      </c>
    </row>
    <row r="47" spans="1:11">
      <c r="A47" s="97" t="s">
        <v>409</v>
      </c>
      <c r="B47" s="97" t="s">
        <v>566</v>
      </c>
      <c r="C47" s="97" t="s">
        <v>78</v>
      </c>
      <c r="D47" s="98">
        <v>0</v>
      </c>
      <c r="E47" s="98">
        <v>1</v>
      </c>
      <c r="F47" s="98">
        <v>3</v>
      </c>
      <c r="G47" s="98">
        <v>0</v>
      </c>
      <c r="H47" s="98">
        <v>4</v>
      </c>
      <c r="I47" s="67">
        <v>0</v>
      </c>
      <c r="J47" s="67">
        <v>781.92</v>
      </c>
      <c r="K47" s="168">
        <v>195.48</v>
      </c>
    </row>
    <row r="48" spans="1:11">
      <c r="A48" s="97" t="s">
        <v>409</v>
      </c>
      <c r="B48" s="97" t="s">
        <v>566</v>
      </c>
      <c r="C48" s="97" t="s">
        <v>96</v>
      </c>
      <c r="D48" s="98">
        <v>7</v>
      </c>
      <c r="E48" s="98">
        <v>8</v>
      </c>
      <c r="F48" s="98">
        <v>4</v>
      </c>
      <c r="G48" s="98">
        <v>0</v>
      </c>
      <c r="H48" s="98">
        <v>19</v>
      </c>
      <c r="I48" s="67">
        <v>2352.98</v>
      </c>
      <c r="J48" s="67">
        <v>3192.57</v>
      </c>
      <c r="K48" s="168">
        <v>168.03</v>
      </c>
    </row>
    <row r="49" spans="1:11">
      <c r="A49" s="97" t="s">
        <v>409</v>
      </c>
      <c r="B49" s="97" t="s">
        <v>566</v>
      </c>
      <c r="C49" s="97" t="s">
        <v>97</v>
      </c>
      <c r="D49" s="98">
        <v>88</v>
      </c>
      <c r="E49" s="98">
        <v>4</v>
      </c>
      <c r="F49" s="98">
        <v>14</v>
      </c>
      <c r="G49" s="98">
        <v>0</v>
      </c>
      <c r="H49" s="98">
        <v>106</v>
      </c>
      <c r="I49" s="67">
        <v>0</v>
      </c>
      <c r="J49" s="67">
        <v>27978.560000000001</v>
      </c>
      <c r="K49" s="168">
        <v>263.95</v>
      </c>
    </row>
    <row r="50" spans="1:11">
      <c r="A50" s="97" t="s">
        <v>409</v>
      </c>
      <c r="B50" s="97" t="s">
        <v>566</v>
      </c>
      <c r="C50" s="97" t="s">
        <v>98</v>
      </c>
      <c r="D50" s="98">
        <v>188</v>
      </c>
      <c r="E50" s="98">
        <v>7</v>
      </c>
      <c r="F50" s="98">
        <v>11</v>
      </c>
      <c r="G50" s="98">
        <v>0</v>
      </c>
      <c r="H50" s="98">
        <v>206</v>
      </c>
      <c r="I50" s="67">
        <v>0</v>
      </c>
      <c r="J50" s="67">
        <v>61232.11</v>
      </c>
      <c r="K50" s="168">
        <v>297.24</v>
      </c>
    </row>
    <row r="51" spans="1:11">
      <c r="A51" s="97" t="s">
        <v>409</v>
      </c>
      <c r="B51" s="97" t="s">
        <v>566</v>
      </c>
      <c r="C51" s="97" t="s">
        <v>99</v>
      </c>
      <c r="D51" s="98">
        <v>342</v>
      </c>
      <c r="E51" s="98">
        <v>4</v>
      </c>
      <c r="F51" s="98">
        <v>11</v>
      </c>
      <c r="G51" s="98">
        <v>0</v>
      </c>
      <c r="H51" s="98">
        <v>357</v>
      </c>
      <c r="I51" s="67">
        <v>0</v>
      </c>
      <c r="J51" s="67">
        <v>121800.21</v>
      </c>
      <c r="K51" s="168">
        <v>341.18</v>
      </c>
    </row>
    <row r="52" spans="1:11">
      <c r="A52" s="97" t="s">
        <v>409</v>
      </c>
      <c r="B52" s="97" t="s">
        <v>566</v>
      </c>
      <c r="C52" s="97" t="s">
        <v>100</v>
      </c>
      <c r="D52" s="98">
        <v>183</v>
      </c>
      <c r="E52" s="98">
        <v>1</v>
      </c>
      <c r="F52" s="98">
        <v>1</v>
      </c>
      <c r="G52" s="98">
        <v>0</v>
      </c>
      <c r="H52" s="98">
        <v>185</v>
      </c>
      <c r="I52" s="67">
        <v>0</v>
      </c>
      <c r="J52" s="67">
        <v>66218.210000000006</v>
      </c>
      <c r="K52" s="168">
        <v>357.94</v>
      </c>
    </row>
    <row r="53" spans="1:11">
      <c r="A53" s="97" t="s">
        <v>409</v>
      </c>
      <c r="B53" s="97" t="s">
        <v>566</v>
      </c>
      <c r="C53" s="97" t="s">
        <v>101</v>
      </c>
      <c r="D53" s="98">
        <v>39</v>
      </c>
      <c r="E53" s="98">
        <v>0</v>
      </c>
      <c r="F53" s="98">
        <v>0</v>
      </c>
      <c r="G53" s="98">
        <v>0</v>
      </c>
      <c r="H53" s="98">
        <v>39</v>
      </c>
      <c r="I53" s="67">
        <v>0</v>
      </c>
      <c r="J53" s="67">
        <v>13586.9</v>
      </c>
      <c r="K53" s="168">
        <v>348.38</v>
      </c>
    </row>
    <row r="54" spans="1:11">
      <c r="A54" s="97" t="s">
        <v>409</v>
      </c>
      <c r="B54" s="97" t="s">
        <v>566</v>
      </c>
      <c r="C54" s="97" t="s">
        <v>102</v>
      </c>
      <c r="D54" s="98">
        <v>5</v>
      </c>
      <c r="E54" s="98">
        <v>0</v>
      </c>
      <c r="F54" s="98">
        <v>0</v>
      </c>
      <c r="G54" s="98">
        <v>0</v>
      </c>
      <c r="H54" s="98">
        <v>5</v>
      </c>
      <c r="I54" s="67">
        <v>0</v>
      </c>
      <c r="J54" s="67">
        <v>1160.28</v>
      </c>
      <c r="K54" s="168">
        <v>232.06</v>
      </c>
    </row>
    <row r="55" spans="1:11">
      <c r="A55" s="97" t="s">
        <v>409</v>
      </c>
      <c r="B55" s="97" t="s">
        <v>566</v>
      </c>
      <c r="C55" s="97" t="s">
        <v>110</v>
      </c>
      <c r="D55" s="98">
        <v>1</v>
      </c>
      <c r="E55" s="98">
        <v>0</v>
      </c>
      <c r="F55" s="98">
        <v>0</v>
      </c>
      <c r="G55" s="98">
        <v>0</v>
      </c>
      <c r="H55" s="98">
        <v>1</v>
      </c>
      <c r="I55" s="67">
        <v>0</v>
      </c>
      <c r="J55" s="67">
        <v>262.52999999999997</v>
      </c>
      <c r="K55" s="168">
        <v>262.53000000000003</v>
      </c>
    </row>
    <row r="56" spans="1:11">
      <c r="A56" s="97" t="s">
        <v>409</v>
      </c>
      <c r="B56" s="97" t="s">
        <v>566</v>
      </c>
      <c r="C56" s="97" t="s">
        <v>111</v>
      </c>
      <c r="D56" s="98">
        <v>1</v>
      </c>
      <c r="E56" s="98">
        <v>0</v>
      </c>
      <c r="F56" s="98">
        <v>0</v>
      </c>
      <c r="G56" s="98">
        <v>0</v>
      </c>
      <c r="H56" s="98">
        <v>1</v>
      </c>
      <c r="I56" s="67">
        <v>0</v>
      </c>
      <c r="J56" s="67">
        <v>138.62</v>
      </c>
      <c r="K56" s="168">
        <v>138.62</v>
      </c>
    </row>
    <row r="57" spans="1:11">
      <c r="A57" s="97" t="s">
        <v>409</v>
      </c>
      <c r="B57" s="97" t="s">
        <v>566</v>
      </c>
      <c r="C57" s="97" t="s">
        <v>112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67">
        <v>0</v>
      </c>
      <c r="J57" s="67">
        <v>0</v>
      </c>
      <c r="K57" s="168">
        <v>0</v>
      </c>
    </row>
    <row r="58" spans="1:11">
      <c r="A58" s="97" t="s">
        <v>409</v>
      </c>
      <c r="B58" s="97" t="s">
        <v>566</v>
      </c>
      <c r="C58" s="97" t="s">
        <v>429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67">
        <v>0</v>
      </c>
      <c r="J58" s="67">
        <v>0</v>
      </c>
      <c r="K58" s="168">
        <v>0</v>
      </c>
    </row>
    <row r="59" spans="1:11">
      <c r="A59" s="97" t="s">
        <v>409</v>
      </c>
      <c r="B59" s="97" t="s">
        <v>566</v>
      </c>
      <c r="C59" s="97" t="s">
        <v>496</v>
      </c>
      <c r="D59" s="98">
        <v>854</v>
      </c>
      <c r="E59" s="98">
        <v>32</v>
      </c>
      <c r="F59" s="98">
        <v>44</v>
      </c>
      <c r="G59" s="98">
        <v>0</v>
      </c>
      <c r="H59" s="98">
        <v>930</v>
      </c>
      <c r="I59" s="67">
        <v>2352.98</v>
      </c>
      <c r="J59" s="67">
        <v>297468.89</v>
      </c>
      <c r="K59" s="168">
        <v>319.86</v>
      </c>
    </row>
    <row r="60" spans="1:11">
      <c r="A60" s="97" t="s">
        <v>412</v>
      </c>
      <c r="B60" s="97" t="s">
        <v>387</v>
      </c>
      <c r="C60" s="97" t="s">
        <v>77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67">
        <v>0</v>
      </c>
      <c r="J60" s="67">
        <v>0</v>
      </c>
      <c r="K60" s="168">
        <v>0</v>
      </c>
    </row>
    <row r="61" spans="1:11">
      <c r="A61" s="97" t="s">
        <v>412</v>
      </c>
      <c r="B61" s="97" t="s">
        <v>387</v>
      </c>
      <c r="C61" s="97" t="s">
        <v>78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67">
        <v>0</v>
      </c>
      <c r="J61" s="67">
        <v>0</v>
      </c>
      <c r="K61" s="168">
        <v>0</v>
      </c>
    </row>
    <row r="62" spans="1:11">
      <c r="A62" s="97" t="s">
        <v>412</v>
      </c>
      <c r="B62" s="97" t="s">
        <v>387</v>
      </c>
      <c r="C62" s="97" t="s">
        <v>96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67">
        <v>0</v>
      </c>
      <c r="J62" s="67">
        <v>0</v>
      </c>
      <c r="K62" s="168">
        <v>0</v>
      </c>
    </row>
    <row r="63" spans="1:11">
      <c r="A63" s="97" t="s">
        <v>412</v>
      </c>
      <c r="B63" s="97" t="s">
        <v>387</v>
      </c>
      <c r="C63" s="97" t="s">
        <v>97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67">
        <v>0</v>
      </c>
      <c r="J63" s="67">
        <v>0</v>
      </c>
      <c r="K63" s="168">
        <v>0</v>
      </c>
    </row>
    <row r="64" spans="1:11">
      <c r="A64" s="97" t="s">
        <v>412</v>
      </c>
      <c r="B64" s="97" t="s">
        <v>387</v>
      </c>
      <c r="C64" s="97" t="s">
        <v>98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67">
        <v>0</v>
      </c>
      <c r="J64" s="67">
        <v>0</v>
      </c>
      <c r="K64" s="168">
        <v>0</v>
      </c>
    </row>
    <row r="65" spans="1:11">
      <c r="A65" s="97" t="s">
        <v>412</v>
      </c>
      <c r="B65" s="97" t="s">
        <v>387</v>
      </c>
      <c r="C65" s="97" t="s">
        <v>99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67">
        <v>0</v>
      </c>
      <c r="J65" s="67">
        <v>0</v>
      </c>
      <c r="K65" s="168">
        <v>0</v>
      </c>
    </row>
    <row r="66" spans="1:11">
      <c r="A66" s="97" t="s">
        <v>412</v>
      </c>
      <c r="B66" s="97" t="s">
        <v>387</v>
      </c>
      <c r="C66" s="97" t="s">
        <v>100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67">
        <v>0</v>
      </c>
      <c r="J66" s="67">
        <v>0</v>
      </c>
      <c r="K66" s="168">
        <v>0</v>
      </c>
    </row>
    <row r="67" spans="1:11">
      <c r="A67" s="97" t="s">
        <v>412</v>
      </c>
      <c r="B67" s="97" t="s">
        <v>387</v>
      </c>
      <c r="C67" s="97" t="s">
        <v>101</v>
      </c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67">
        <v>0</v>
      </c>
      <c r="J67" s="67">
        <v>0</v>
      </c>
      <c r="K67" s="168">
        <v>0</v>
      </c>
    </row>
    <row r="68" spans="1:11">
      <c r="A68" s="97" t="s">
        <v>412</v>
      </c>
      <c r="B68" s="97" t="s">
        <v>387</v>
      </c>
      <c r="C68" s="97" t="s">
        <v>102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67">
        <v>0</v>
      </c>
      <c r="J68" s="67">
        <v>0</v>
      </c>
      <c r="K68" s="168">
        <v>0</v>
      </c>
    </row>
    <row r="69" spans="1:11">
      <c r="A69" s="97" t="s">
        <v>412</v>
      </c>
      <c r="B69" s="97" t="s">
        <v>387</v>
      </c>
      <c r="C69" s="97" t="s">
        <v>110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67">
        <v>0</v>
      </c>
      <c r="J69" s="67">
        <v>0</v>
      </c>
      <c r="K69" s="168">
        <v>0</v>
      </c>
    </row>
    <row r="70" spans="1:11">
      <c r="A70" s="97" t="s">
        <v>412</v>
      </c>
      <c r="B70" s="97" t="s">
        <v>387</v>
      </c>
      <c r="C70" s="97" t="s">
        <v>111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67">
        <v>0</v>
      </c>
      <c r="J70" s="67">
        <v>0</v>
      </c>
      <c r="K70" s="168">
        <v>0</v>
      </c>
    </row>
    <row r="71" spans="1:11">
      <c r="A71" s="97" t="s">
        <v>412</v>
      </c>
      <c r="B71" s="97" t="s">
        <v>387</v>
      </c>
      <c r="C71" s="97" t="s">
        <v>112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67">
        <v>0</v>
      </c>
      <c r="J71" s="67">
        <v>0</v>
      </c>
      <c r="K71" s="168">
        <v>0</v>
      </c>
    </row>
    <row r="72" spans="1:11">
      <c r="A72" s="97" t="s">
        <v>412</v>
      </c>
      <c r="B72" s="97" t="s">
        <v>387</v>
      </c>
      <c r="C72" s="97" t="s">
        <v>429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67">
        <v>0</v>
      </c>
      <c r="J72" s="67">
        <v>0</v>
      </c>
      <c r="K72" s="168">
        <v>0</v>
      </c>
    </row>
    <row r="73" spans="1:11">
      <c r="A73" s="97" t="s">
        <v>412</v>
      </c>
      <c r="B73" s="97" t="s">
        <v>387</v>
      </c>
      <c r="C73" s="97" t="s">
        <v>496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67">
        <v>0</v>
      </c>
      <c r="J73" s="67">
        <v>0</v>
      </c>
      <c r="K73" s="168">
        <v>0</v>
      </c>
    </row>
    <row r="74" spans="1:11">
      <c r="A74" s="97" t="s">
        <v>602</v>
      </c>
      <c r="B74" s="97" t="s">
        <v>603</v>
      </c>
      <c r="C74" s="97" t="s">
        <v>77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67">
        <v>0</v>
      </c>
      <c r="J74" s="67">
        <v>0</v>
      </c>
      <c r="K74" s="168">
        <v>0</v>
      </c>
    </row>
    <row r="75" spans="1:11">
      <c r="A75" s="97" t="s">
        <v>602</v>
      </c>
      <c r="B75" s="97" t="s">
        <v>603</v>
      </c>
      <c r="C75" s="97" t="s">
        <v>78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67">
        <v>0</v>
      </c>
      <c r="J75" s="67">
        <v>0</v>
      </c>
      <c r="K75" s="168">
        <v>0</v>
      </c>
    </row>
    <row r="76" spans="1:11">
      <c r="A76" s="97" t="s">
        <v>602</v>
      </c>
      <c r="B76" s="97" t="s">
        <v>603</v>
      </c>
      <c r="C76" s="97" t="s">
        <v>96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67">
        <v>0</v>
      </c>
      <c r="J76" s="67">
        <v>0</v>
      </c>
      <c r="K76" s="168">
        <v>0</v>
      </c>
    </row>
    <row r="77" spans="1:11">
      <c r="A77" s="97" t="s">
        <v>602</v>
      </c>
      <c r="B77" s="97" t="s">
        <v>603</v>
      </c>
      <c r="C77" s="97" t="s">
        <v>97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67">
        <v>0</v>
      </c>
      <c r="J77" s="67">
        <v>0</v>
      </c>
      <c r="K77" s="168">
        <v>0</v>
      </c>
    </row>
    <row r="78" spans="1:11">
      <c r="A78" s="97" t="s">
        <v>602</v>
      </c>
      <c r="B78" s="97" t="s">
        <v>603</v>
      </c>
      <c r="C78" s="97" t="s">
        <v>98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67">
        <v>0</v>
      </c>
      <c r="J78" s="67">
        <v>0</v>
      </c>
      <c r="K78" s="168">
        <v>0</v>
      </c>
    </row>
    <row r="79" spans="1:11">
      <c r="A79" s="97" t="s">
        <v>602</v>
      </c>
      <c r="B79" s="97" t="s">
        <v>603</v>
      </c>
      <c r="C79" s="97" t="s">
        <v>99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67">
        <v>0</v>
      </c>
      <c r="J79" s="67">
        <v>0</v>
      </c>
      <c r="K79" s="168">
        <v>0</v>
      </c>
    </row>
    <row r="80" spans="1:11">
      <c r="A80" s="97" t="s">
        <v>602</v>
      </c>
      <c r="B80" s="97" t="s">
        <v>603</v>
      </c>
      <c r="C80" s="97" t="s">
        <v>100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67">
        <v>0</v>
      </c>
      <c r="J80" s="67">
        <v>0</v>
      </c>
      <c r="K80" s="168">
        <v>0</v>
      </c>
    </row>
    <row r="81" spans="1:11">
      <c r="A81" s="97" t="s">
        <v>602</v>
      </c>
      <c r="B81" s="97" t="s">
        <v>603</v>
      </c>
      <c r="C81" s="97" t="s">
        <v>101</v>
      </c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67">
        <v>0</v>
      </c>
      <c r="J81" s="67">
        <v>0</v>
      </c>
      <c r="K81" s="168">
        <v>0</v>
      </c>
    </row>
    <row r="82" spans="1:11">
      <c r="A82" s="97" t="s">
        <v>602</v>
      </c>
      <c r="B82" s="97" t="s">
        <v>603</v>
      </c>
      <c r="C82" s="97" t="s">
        <v>102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67">
        <v>0</v>
      </c>
      <c r="J82" s="67">
        <v>0</v>
      </c>
      <c r="K82" s="168">
        <v>0</v>
      </c>
    </row>
    <row r="83" spans="1:11">
      <c r="A83" s="97" t="s">
        <v>602</v>
      </c>
      <c r="B83" s="97" t="s">
        <v>603</v>
      </c>
      <c r="C83" s="97" t="s">
        <v>110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67">
        <v>0</v>
      </c>
      <c r="J83" s="67">
        <v>0</v>
      </c>
      <c r="K83" s="168">
        <v>0</v>
      </c>
    </row>
    <row r="84" spans="1:11">
      <c r="A84" s="97" t="s">
        <v>602</v>
      </c>
      <c r="B84" s="97" t="s">
        <v>603</v>
      </c>
      <c r="C84" s="97" t="s">
        <v>111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67">
        <v>0</v>
      </c>
      <c r="J84" s="67">
        <v>0</v>
      </c>
      <c r="K84" s="168">
        <v>0</v>
      </c>
    </row>
    <row r="85" spans="1:11">
      <c r="A85" s="97" t="s">
        <v>602</v>
      </c>
      <c r="B85" s="97" t="s">
        <v>603</v>
      </c>
      <c r="C85" s="97" t="s">
        <v>112</v>
      </c>
      <c r="D85" s="98">
        <v>0</v>
      </c>
      <c r="E85" s="98">
        <v>0</v>
      </c>
      <c r="F85" s="98">
        <v>0</v>
      </c>
      <c r="G85" s="98">
        <v>0</v>
      </c>
      <c r="H85" s="98">
        <v>0</v>
      </c>
      <c r="I85" s="67">
        <v>0</v>
      </c>
      <c r="J85" s="67">
        <v>0</v>
      </c>
      <c r="K85" s="168">
        <v>0</v>
      </c>
    </row>
    <row r="86" spans="1:11">
      <c r="A86" s="97" t="s">
        <v>602</v>
      </c>
      <c r="B86" s="97" t="s">
        <v>603</v>
      </c>
      <c r="C86" s="97" t="s">
        <v>429</v>
      </c>
      <c r="D86" s="98">
        <v>0</v>
      </c>
      <c r="E86" s="98">
        <v>0</v>
      </c>
      <c r="F86" s="98">
        <v>0</v>
      </c>
      <c r="G86" s="98">
        <v>0</v>
      </c>
      <c r="H86" s="98">
        <v>0</v>
      </c>
      <c r="I86" s="67">
        <v>0</v>
      </c>
      <c r="J86" s="67">
        <v>0</v>
      </c>
      <c r="K86" s="168">
        <v>0</v>
      </c>
    </row>
    <row r="87" spans="1:11">
      <c r="A87" s="97" t="s">
        <v>602</v>
      </c>
      <c r="B87" s="97" t="s">
        <v>603</v>
      </c>
      <c r="C87" s="97" t="s">
        <v>496</v>
      </c>
      <c r="D87" s="98">
        <v>0</v>
      </c>
      <c r="E87" s="98">
        <v>0</v>
      </c>
      <c r="F87" s="98">
        <v>0</v>
      </c>
      <c r="G87" s="98">
        <v>0</v>
      </c>
      <c r="H87" s="98">
        <v>0</v>
      </c>
      <c r="I87" s="67">
        <v>0</v>
      </c>
      <c r="J87" s="67">
        <v>0</v>
      </c>
      <c r="K87" s="168">
        <v>0</v>
      </c>
    </row>
    <row r="88" spans="1:11">
      <c r="A88" s="379" t="s">
        <v>413</v>
      </c>
      <c r="B88" s="379" t="s">
        <v>390</v>
      </c>
      <c r="C88" s="379" t="s">
        <v>77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79">
        <v>0</v>
      </c>
      <c r="J88" s="379">
        <v>0</v>
      </c>
      <c r="K88" s="379">
        <v>0</v>
      </c>
    </row>
    <row r="89" spans="1:11">
      <c r="A89" s="379" t="s">
        <v>413</v>
      </c>
      <c r="B89" s="379" t="s">
        <v>390</v>
      </c>
      <c r="C89" s="379" t="s">
        <v>78</v>
      </c>
      <c r="D89" s="379">
        <v>0</v>
      </c>
      <c r="E89" s="379">
        <v>0</v>
      </c>
      <c r="F89" s="379">
        <v>0</v>
      </c>
      <c r="G89" s="379">
        <v>0</v>
      </c>
      <c r="H89" s="379">
        <v>0</v>
      </c>
      <c r="I89" s="379">
        <v>0</v>
      </c>
      <c r="J89" s="379">
        <v>0</v>
      </c>
      <c r="K89" s="379">
        <v>0</v>
      </c>
    </row>
    <row r="90" spans="1:11">
      <c r="A90" s="379" t="s">
        <v>413</v>
      </c>
      <c r="B90" s="379" t="s">
        <v>390</v>
      </c>
      <c r="C90" s="379" t="s">
        <v>96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79">
        <v>0</v>
      </c>
      <c r="J90" s="379">
        <v>0</v>
      </c>
      <c r="K90" s="379">
        <v>0</v>
      </c>
    </row>
    <row r="91" spans="1:11">
      <c r="A91" s="379" t="s">
        <v>413</v>
      </c>
      <c r="B91" s="379" t="s">
        <v>390</v>
      </c>
      <c r="C91" s="379" t="s">
        <v>97</v>
      </c>
      <c r="D91" s="379">
        <v>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</row>
    <row r="92" spans="1:11">
      <c r="A92" s="379" t="s">
        <v>413</v>
      </c>
      <c r="B92" s="379" t="s">
        <v>390</v>
      </c>
      <c r="C92" s="379" t="s">
        <v>98</v>
      </c>
      <c r="D92" s="379">
        <v>0</v>
      </c>
      <c r="E92" s="379">
        <v>0</v>
      </c>
      <c r="F92" s="379">
        <v>0</v>
      </c>
      <c r="G92" s="379">
        <v>0</v>
      </c>
      <c r="H92" s="379">
        <v>0</v>
      </c>
      <c r="I92" s="379">
        <v>0</v>
      </c>
      <c r="J92" s="379">
        <v>0</v>
      </c>
      <c r="K92" s="379">
        <v>0</v>
      </c>
    </row>
    <row r="93" spans="1:11">
      <c r="A93" s="379" t="s">
        <v>413</v>
      </c>
      <c r="B93" s="379" t="s">
        <v>390</v>
      </c>
      <c r="C93" s="379" t="s">
        <v>99</v>
      </c>
      <c r="D93" s="379">
        <v>0</v>
      </c>
      <c r="E93" s="379">
        <v>0</v>
      </c>
      <c r="F93" s="379">
        <v>0</v>
      </c>
      <c r="G93" s="379">
        <v>0</v>
      </c>
      <c r="H93" s="379">
        <v>0</v>
      </c>
      <c r="I93" s="379">
        <v>0</v>
      </c>
      <c r="J93" s="379">
        <v>0</v>
      </c>
      <c r="K93" s="379">
        <v>0</v>
      </c>
    </row>
    <row r="94" spans="1:11">
      <c r="A94" s="379" t="s">
        <v>413</v>
      </c>
      <c r="B94" s="379" t="s">
        <v>390</v>
      </c>
      <c r="C94" s="379" t="s">
        <v>100</v>
      </c>
      <c r="D94" s="379">
        <v>0</v>
      </c>
      <c r="E94" s="379">
        <v>0</v>
      </c>
      <c r="F94" s="379">
        <v>0</v>
      </c>
      <c r="G94" s="379">
        <v>0</v>
      </c>
      <c r="H94" s="379">
        <v>0</v>
      </c>
      <c r="I94" s="379">
        <v>0</v>
      </c>
      <c r="J94" s="379">
        <v>0</v>
      </c>
      <c r="K94" s="379">
        <v>0</v>
      </c>
    </row>
    <row r="95" spans="1:11">
      <c r="A95" s="379" t="s">
        <v>413</v>
      </c>
      <c r="B95" s="379" t="s">
        <v>390</v>
      </c>
      <c r="C95" s="379" t="s">
        <v>101</v>
      </c>
      <c r="D95" s="379">
        <v>0</v>
      </c>
      <c r="E95" s="379">
        <v>0</v>
      </c>
      <c r="F95" s="379">
        <v>0</v>
      </c>
      <c r="G95" s="379">
        <v>0</v>
      </c>
      <c r="H95" s="379">
        <v>0</v>
      </c>
      <c r="I95" s="379">
        <v>0</v>
      </c>
      <c r="J95" s="379">
        <v>0</v>
      </c>
      <c r="K95" s="379">
        <v>0</v>
      </c>
    </row>
    <row r="96" spans="1:11">
      <c r="A96" s="379" t="s">
        <v>413</v>
      </c>
      <c r="B96" s="379" t="s">
        <v>390</v>
      </c>
      <c r="C96" s="379" t="s">
        <v>102</v>
      </c>
      <c r="D96" s="379">
        <v>0</v>
      </c>
      <c r="E96" s="379">
        <v>0</v>
      </c>
      <c r="F96" s="379">
        <v>0</v>
      </c>
      <c r="G96" s="379">
        <v>0</v>
      </c>
      <c r="H96" s="379">
        <v>0</v>
      </c>
      <c r="I96" s="379">
        <v>0</v>
      </c>
      <c r="J96" s="379">
        <v>0</v>
      </c>
      <c r="K96" s="379">
        <v>0</v>
      </c>
    </row>
    <row r="97" spans="1:11">
      <c r="A97" s="379" t="s">
        <v>413</v>
      </c>
      <c r="B97" s="379" t="s">
        <v>390</v>
      </c>
      <c r="C97" s="379" t="s">
        <v>110</v>
      </c>
      <c r="D97" s="379">
        <v>0</v>
      </c>
      <c r="E97" s="379">
        <v>0</v>
      </c>
      <c r="F97" s="379">
        <v>0</v>
      </c>
      <c r="G97" s="379">
        <v>0</v>
      </c>
      <c r="H97" s="379">
        <v>0</v>
      </c>
      <c r="I97" s="379">
        <v>0</v>
      </c>
      <c r="J97" s="379">
        <v>0</v>
      </c>
      <c r="K97" s="379">
        <v>0</v>
      </c>
    </row>
    <row r="98" spans="1:11">
      <c r="A98" s="379" t="s">
        <v>413</v>
      </c>
      <c r="B98" s="379" t="s">
        <v>390</v>
      </c>
      <c r="C98" s="379" t="s">
        <v>111</v>
      </c>
      <c r="D98" s="379">
        <v>0</v>
      </c>
      <c r="E98" s="379">
        <v>0</v>
      </c>
      <c r="F98" s="379">
        <v>0</v>
      </c>
      <c r="G98" s="379">
        <v>0</v>
      </c>
      <c r="H98" s="379">
        <v>0</v>
      </c>
      <c r="I98" s="379">
        <v>0</v>
      </c>
      <c r="J98" s="379">
        <v>0</v>
      </c>
      <c r="K98" s="379">
        <v>0</v>
      </c>
    </row>
    <row r="99" spans="1:11">
      <c r="A99" s="379" t="s">
        <v>413</v>
      </c>
      <c r="B99" s="379" t="s">
        <v>390</v>
      </c>
      <c r="C99" s="379" t="s">
        <v>112</v>
      </c>
      <c r="D99" s="379">
        <v>0</v>
      </c>
      <c r="E99" s="379">
        <v>0</v>
      </c>
      <c r="F99" s="379">
        <v>0</v>
      </c>
      <c r="G99" s="379">
        <v>0</v>
      </c>
      <c r="H99" s="379">
        <v>0</v>
      </c>
      <c r="I99" s="379">
        <v>0</v>
      </c>
      <c r="J99" s="379">
        <v>0</v>
      </c>
      <c r="K99" s="379">
        <v>0</v>
      </c>
    </row>
    <row r="100" spans="1:11">
      <c r="A100" s="379" t="s">
        <v>413</v>
      </c>
      <c r="B100" s="379" t="s">
        <v>390</v>
      </c>
      <c r="C100" s="379" t="s">
        <v>429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79">
        <v>0</v>
      </c>
      <c r="J100" s="379">
        <v>0</v>
      </c>
      <c r="K100" s="379">
        <v>0</v>
      </c>
    </row>
    <row r="101" spans="1:11">
      <c r="A101" s="379" t="s">
        <v>413</v>
      </c>
      <c r="B101" s="379" t="s">
        <v>390</v>
      </c>
      <c r="C101" s="379" t="s">
        <v>496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79">
        <v>0</v>
      </c>
      <c r="J101" s="379">
        <v>0</v>
      </c>
      <c r="K101" s="379">
        <v>0</v>
      </c>
    </row>
    <row r="102" spans="1:11">
      <c r="I102" s="318"/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6"/>
  <sheetViews>
    <sheetView workbookViewId="0">
      <selection activeCell="O11" sqref="O11:R11"/>
    </sheetView>
  </sheetViews>
  <sheetFormatPr defaultColWidth="9.109375" defaultRowHeight="14.4"/>
  <cols>
    <col min="1" max="1" width="4.5546875" style="75" customWidth="1"/>
    <col min="2" max="2" width="9" style="142" customWidth="1"/>
    <col min="3" max="3" width="21" style="142" customWidth="1"/>
    <col min="4" max="4" width="9.5546875" style="142" bestFit="1" customWidth="1"/>
    <col min="5" max="5" width="15.5546875" style="142" bestFit="1" customWidth="1"/>
    <col min="6" max="6" width="13" style="142" customWidth="1"/>
    <col min="7" max="7" width="9.5546875" style="142" bestFit="1" customWidth="1"/>
    <col min="8" max="8" width="14.33203125" style="142" customWidth="1"/>
    <col min="9" max="9" width="15.5546875" style="142" customWidth="1"/>
    <col min="10" max="10" width="9.5546875" style="142" bestFit="1" customWidth="1"/>
    <col min="11" max="11" width="14.109375" style="142" customWidth="1"/>
    <col min="12" max="12" width="13.6640625" style="142" customWidth="1"/>
    <col min="13" max="13" width="8.5546875" style="142" bestFit="1" customWidth="1"/>
    <col min="14" max="14" width="15" style="142" customWidth="1"/>
    <col min="15" max="15" width="14.5546875" style="142" customWidth="1"/>
    <col min="16" max="16" width="12.5546875" style="142" customWidth="1"/>
    <col min="17" max="17" width="17.33203125" style="142" customWidth="1"/>
    <col min="18" max="18" width="15.6640625" style="142" customWidth="1"/>
    <col min="19" max="19" width="15.109375" style="142" customWidth="1"/>
    <col min="20" max="16384" width="9.109375" style="142"/>
  </cols>
  <sheetData>
    <row r="1" spans="1:22" s="76" customFormat="1" ht="15" customHeight="1">
      <c r="A1" s="540" t="s">
        <v>712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</row>
    <row r="2" spans="1:22" ht="15" thickBot="1"/>
    <row r="3" spans="1:22" s="44" customFormat="1" ht="23.25" customHeight="1" thickBot="1">
      <c r="A3" s="587" t="s">
        <v>18</v>
      </c>
      <c r="B3" s="587" t="s">
        <v>428</v>
      </c>
      <c r="C3" s="587" t="s">
        <v>427</v>
      </c>
      <c r="D3" s="584" t="s">
        <v>5</v>
      </c>
      <c r="E3" s="585"/>
      <c r="F3" s="586"/>
      <c r="G3" s="584" t="s">
        <v>6</v>
      </c>
      <c r="H3" s="585"/>
      <c r="I3" s="586"/>
      <c r="J3" s="584" t="s">
        <v>46</v>
      </c>
      <c r="K3" s="585"/>
      <c r="L3" s="586"/>
      <c r="M3" s="584" t="s">
        <v>8</v>
      </c>
      <c r="N3" s="585"/>
      <c r="O3" s="586"/>
      <c r="P3" s="589" t="s">
        <v>502</v>
      </c>
      <c r="Q3" s="589" t="s">
        <v>584</v>
      </c>
      <c r="R3" s="589" t="s">
        <v>585</v>
      </c>
      <c r="S3" s="589" t="s">
        <v>592</v>
      </c>
    </row>
    <row r="4" spans="1:22" s="44" customFormat="1" ht="52.5" customHeight="1" thickBot="1">
      <c r="A4" s="588"/>
      <c r="B4" s="588"/>
      <c r="C4" s="588"/>
      <c r="D4" s="114" t="s">
        <v>1</v>
      </c>
      <c r="E4" s="250" t="s">
        <v>590</v>
      </c>
      <c r="F4" s="251" t="s">
        <v>591</v>
      </c>
      <c r="G4" s="114" t="s">
        <v>1</v>
      </c>
      <c r="H4" s="250" t="s">
        <v>590</v>
      </c>
      <c r="I4" s="251" t="s">
        <v>591</v>
      </c>
      <c r="J4" s="114" t="s">
        <v>1</v>
      </c>
      <c r="K4" s="250" t="s">
        <v>590</v>
      </c>
      <c r="L4" s="251" t="s">
        <v>591</v>
      </c>
      <c r="M4" s="114" t="s">
        <v>1</v>
      </c>
      <c r="N4" s="250" t="s">
        <v>590</v>
      </c>
      <c r="O4" s="251" t="s">
        <v>591</v>
      </c>
      <c r="P4" s="590"/>
      <c r="Q4" s="590"/>
      <c r="R4" s="590"/>
      <c r="S4" s="590"/>
      <c r="U4" s="229"/>
      <c r="V4" s="229"/>
    </row>
    <row r="5" spans="1:22">
      <c r="A5" s="284">
        <v>1</v>
      </c>
      <c r="B5" s="528" t="s">
        <v>511</v>
      </c>
      <c r="C5" s="233" t="s">
        <v>512</v>
      </c>
      <c r="D5" s="234">
        <v>8687</v>
      </c>
      <c r="E5" s="290">
        <v>61692339.909999996</v>
      </c>
      <c r="F5" s="290">
        <v>6479758.9299999997</v>
      </c>
      <c r="G5" s="234">
        <v>5442</v>
      </c>
      <c r="H5" s="290">
        <v>19330352.170000002</v>
      </c>
      <c r="I5" s="290">
        <v>2889142.12</v>
      </c>
      <c r="J5" s="234">
        <v>2685</v>
      </c>
      <c r="K5" s="290">
        <v>5415596.3600000003</v>
      </c>
      <c r="L5" s="290">
        <v>1611912.6</v>
      </c>
      <c r="M5" s="234">
        <v>890</v>
      </c>
      <c r="N5" s="290">
        <v>5701614.8200000003</v>
      </c>
      <c r="O5" s="290">
        <v>692329.2</v>
      </c>
      <c r="P5" s="296">
        <v>17704</v>
      </c>
      <c r="Q5" s="298">
        <v>92139903.260000005</v>
      </c>
      <c r="R5" s="298">
        <v>11673142.85</v>
      </c>
      <c r="S5" s="299">
        <v>659.35</v>
      </c>
      <c r="T5" s="270"/>
      <c r="U5" s="229"/>
      <c r="V5" s="229"/>
    </row>
    <row r="6" spans="1:22">
      <c r="A6" s="285">
        <v>2</v>
      </c>
      <c r="B6" s="529" t="s">
        <v>623</v>
      </c>
      <c r="C6" s="231" t="s">
        <v>425</v>
      </c>
      <c r="D6" s="232">
        <v>770</v>
      </c>
      <c r="E6" s="291">
        <v>5332702.92</v>
      </c>
      <c r="F6" s="291">
        <v>840562.14</v>
      </c>
      <c r="G6" s="232">
        <v>334</v>
      </c>
      <c r="H6" s="291">
        <v>2013351.6</v>
      </c>
      <c r="I6" s="291">
        <v>178048.96</v>
      </c>
      <c r="J6" s="232">
        <v>20</v>
      </c>
      <c r="K6" s="291">
        <v>103358.44</v>
      </c>
      <c r="L6" s="291">
        <v>18618.14</v>
      </c>
      <c r="M6" s="232">
        <v>8</v>
      </c>
      <c r="N6" s="291">
        <v>27200</v>
      </c>
      <c r="O6" s="291">
        <v>1600</v>
      </c>
      <c r="P6" s="295">
        <v>1132</v>
      </c>
      <c r="Q6" s="300">
        <v>7476612.96</v>
      </c>
      <c r="R6" s="300">
        <v>1038829.24</v>
      </c>
      <c r="S6" s="301">
        <v>917.69</v>
      </c>
      <c r="T6" s="270"/>
      <c r="U6" s="229"/>
      <c r="V6" s="229"/>
    </row>
    <row r="7" spans="1:22">
      <c r="A7" s="285">
        <v>3</v>
      </c>
      <c r="B7" s="529" t="s">
        <v>602</v>
      </c>
      <c r="C7" s="231" t="s">
        <v>603</v>
      </c>
      <c r="D7" s="232" t="s">
        <v>439</v>
      </c>
      <c r="E7" s="291" t="s">
        <v>439</v>
      </c>
      <c r="F7" s="291" t="s">
        <v>439</v>
      </c>
      <c r="G7" s="232" t="s">
        <v>439</v>
      </c>
      <c r="H7" s="291" t="s">
        <v>439</v>
      </c>
      <c r="I7" s="291" t="s">
        <v>439</v>
      </c>
      <c r="J7" s="232" t="s">
        <v>439</v>
      </c>
      <c r="K7" s="291" t="s">
        <v>439</v>
      </c>
      <c r="L7" s="291" t="s">
        <v>439</v>
      </c>
      <c r="M7" s="232">
        <v>263</v>
      </c>
      <c r="N7" s="291">
        <v>1000125.22</v>
      </c>
      <c r="O7" s="291">
        <v>71959.759999999995</v>
      </c>
      <c r="P7" s="295">
        <v>263</v>
      </c>
      <c r="Q7" s="300">
        <v>1000125.22</v>
      </c>
      <c r="R7" s="300">
        <v>71959.759999999995</v>
      </c>
      <c r="S7" s="301">
        <v>273.61</v>
      </c>
      <c r="T7" s="270"/>
      <c r="U7" s="229"/>
      <c r="V7" s="229"/>
    </row>
    <row r="8" spans="1:22">
      <c r="A8" s="285">
        <v>4</v>
      </c>
      <c r="B8" s="529" t="s">
        <v>420</v>
      </c>
      <c r="C8" s="231" t="s">
        <v>503</v>
      </c>
      <c r="D8" s="232">
        <v>5</v>
      </c>
      <c r="E8" s="291">
        <v>12211.27</v>
      </c>
      <c r="F8" s="291">
        <v>4858.78</v>
      </c>
      <c r="G8" s="232">
        <v>4</v>
      </c>
      <c r="H8" s="291">
        <v>7718.51</v>
      </c>
      <c r="I8" s="291">
        <v>2773.21</v>
      </c>
      <c r="J8" s="232" t="s">
        <v>439</v>
      </c>
      <c r="K8" s="291" t="s">
        <v>439</v>
      </c>
      <c r="L8" s="291" t="s">
        <v>439</v>
      </c>
      <c r="M8" s="232" t="s">
        <v>439</v>
      </c>
      <c r="N8" s="291" t="s">
        <v>439</v>
      </c>
      <c r="O8" s="291" t="s">
        <v>439</v>
      </c>
      <c r="P8" s="295">
        <v>9</v>
      </c>
      <c r="Q8" s="300">
        <v>19929.78</v>
      </c>
      <c r="R8" s="300">
        <v>7631.99</v>
      </c>
      <c r="S8" s="301">
        <v>848</v>
      </c>
      <c r="T8" s="270"/>
      <c r="U8" s="229"/>
      <c r="V8" s="229"/>
    </row>
    <row r="9" spans="1:22">
      <c r="A9" s="285">
        <v>5</v>
      </c>
      <c r="B9" s="529" t="s">
        <v>409</v>
      </c>
      <c r="C9" s="231" t="s">
        <v>566</v>
      </c>
      <c r="D9" s="232">
        <v>2037</v>
      </c>
      <c r="E9" s="291">
        <v>12848880.369999999</v>
      </c>
      <c r="F9" s="291">
        <v>421838.95</v>
      </c>
      <c r="G9" s="232">
        <v>3467</v>
      </c>
      <c r="H9" s="291">
        <v>664270.39</v>
      </c>
      <c r="I9" s="291">
        <v>498963.24</v>
      </c>
      <c r="J9" s="232">
        <v>821</v>
      </c>
      <c r="K9" s="291">
        <v>347487.46</v>
      </c>
      <c r="L9" s="291">
        <v>180475.84</v>
      </c>
      <c r="M9" s="232">
        <v>1</v>
      </c>
      <c r="N9" s="291">
        <v>1536.72</v>
      </c>
      <c r="O9" s="291">
        <v>128.06</v>
      </c>
      <c r="P9" s="295">
        <v>6326</v>
      </c>
      <c r="Q9" s="300">
        <v>13862174.939999999</v>
      </c>
      <c r="R9" s="300">
        <v>1101406.0900000001</v>
      </c>
      <c r="S9" s="301">
        <v>174.11</v>
      </c>
      <c r="T9" s="270"/>
      <c r="U9" s="229"/>
      <c r="V9" s="229"/>
    </row>
    <row r="10" spans="1:22" ht="15" thickBot="1">
      <c r="A10" s="286">
        <v>6</v>
      </c>
      <c r="B10" s="530" t="s">
        <v>299</v>
      </c>
      <c r="C10" s="287" t="s">
        <v>501</v>
      </c>
      <c r="D10" s="288">
        <v>608</v>
      </c>
      <c r="E10" s="292">
        <v>195934.15</v>
      </c>
      <c r="F10" s="292">
        <v>110415.62</v>
      </c>
      <c r="G10" s="288">
        <v>939</v>
      </c>
      <c r="H10" s="292">
        <v>196751.63</v>
      </c>
      <c r="I10" s="292">
        <v>77012.66</v>
      </c>
      <c r="J10" s="288" t="s">
        <v>439</v>
      </c>
      <c r="K10" s="292" t="s">
        <v>439</v>
      </c>
      <c r="L10" s="292" t="s">
        <v>439</v>
      </c>
      <c r="M10" s="288" t="s">
        <v>439</v>
      </c>
      <c r="N10" s="292" t="s">
        <v>439</v>
      </c>
      <c r="O10" s="292" t="s">
        <v>439</v>
      </c>
      <c r="P10" s="297">
        <v>1547</v>
      </c>
      <c r="Q10" s="302">
        <v>392685.78</v>
      </c>
      <c r="R10" s="302">
        <v>187428.28</v>
      </c>
      <c r="S10" s="303">
        <v>121.16</v>
      </c>
      <c r="T10" s="270"/>
      <c r="U10" s="229"/>
      <c r="V10" s="229"/>
    </row>
    <row r="11" spans="1:22" s="229" customFormat="1">
      <c r="A11" s="7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6"/>
      <c r="Q11" s="289"/>
      <c r="R11" s="289"/>
      <c r="S11" s="317"/>
    </row>
    <row r="16" spans="1:22">
      <c r="O16" s="518"/>
      <c r="R16" s="51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9"/>
  <sheetViews>
    <sheetView topLeftCell="A20" workbookViewId="0">
      <selection activeCell="K47" sqref="K47"/>
    </sheetView>
  </sheetViews>
  <sheetFormatPr defaultRowHeight="14.4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>
      <c r="A1" s="540" t="s">
        <v>721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</row>
    <row r="2" spans="1:23" ht="15" thickBot="1">
      <c r="A2" s="229"/>
      <c r="B2" s="229"/>
      <c r="C2" s="42"/>
      <c r="D2" s="15"/>
      <c r="E2" s="15"/>
      <c r="F2" s="167"/>
      <c r="G2" s="15"/>
      <c r="H2" s="15"/>
      <c r="I2" s="15"/>
      <c r="J2" s="167"/>
      <c r="K2" s="15"/>
      <c r="L2" s="15"/>
      <c r="M2" s="15"/>
      <c r="N2" s="167"/>
      <c r="O2" s="15"/>
      <c r="P2" s="15"/>
      <c r="Q2" s="15"/>
      <c r="R2" s="167"/>
      <c r="S2" s="15"/>
      <c r="T2" s="15"/>
      <c r="U2" s="15"/>
      <c r="V2" s="229"/>
      <c r="W2" s="229"/>
    </row>
    <row r="3" spans="1:23" ht="15.6">
      <c r="A3" s="575" t="s">
        <v>53</v>
      </c>
      <c r="B3" s="577" t="s">
        <v>103</v>
      </c>
      <c r="C3" s="579" t="s">
        <v>106</v>
      </c>
      <c r="D3" s="580"/>
      <c r="E3" s="580"/>
      <c r="F3" s="581"/>
      <c r="G3" s="579" t="s">
        <v>107</v>
      </c>
      <c r="H3" s="580"/>
      <c r="I3" s="580"/>
      <c r="J3" s="581"/>
      <c r="K3" s="579" t="s">
        <v>108</v>
      </c>
      <c r="L3" s="580"/>
      <c r="M3" s="580"/>
      <c r="N3" s="581"/>
      <c r="O3" s="579" t="s">
        <v>109</v>
      </c>
      <c r="P3" s="580"/>
      <c r="Q3" s="580"/>
      <c r="R3" s="581"/>
      <c r="S3" s="579" t="s">
        <v>105</v>
      </c>
      <c r="T3" s="580"/>
      <c r="U3" s="580"/>
      <c r="V3" s="580"/>
      <c r="W3" s="581"/>
    </row>
    <row r="4" spans="1:23" ht="16.2" thickBot="1">
      <c r="A4" s="582"/>
      <c r="B4" s="546"/>
      <c r="C4" s="411" t="s">
        <v>1</v>
      </c>
      <c r="D4" s="412" t="s">
        <v>104</v>
      </c>
      <c r="E4" s="406" t="s">
        <v>22</v>
      </c>
      <c r="F4" s="413" t="s">
        <v>442</v>
      </c>
      <c r="G4" s="411" t="s">
        <v>1</v>
      </c>
      <c r="H4" s="412" t="s">
        <v>104</v>
      </c>
      <c r="I4" s="406" t="s">
        <v>22</v>
      </c>
      <c r="J4" s="413" t="s">
        <v>442</v>
      </c>
      <c r="K4" s="411" t="s">
        <v>1</v>
      </c>
      <c r="L4" s="412" t="s">
        <v>104</v>
      </c>
      <c r="M4" s="406" t="s">
        <v>22</v>
      </c>
      <c r="N4" s="413" t="s">
        <v>442</v>
      </c>
      <c r="O4" s="411" t="s">
        <v>1</v>
      </c>
      <c r="P4" s="412" t="s">
        <v>104</v>
      </c>
      <c r="Q4" s="406" t="s">
        <v>22</v>
      </c>
      <c r="R4" s="413" t="s">
        <v>442</v>
      </c>
      <c r="S4" s="411" t="s">
        <v>1</v>
      </c>
      <c r="T4" s="412" t="s">
        <v>104</v>
      </c>
      <c r="U4" s="406" t="s">
        <v>22</v>
      </c>
      <c r="V4" s="413" t="s">
        <v>442</v>
      </c>
      <c r="W4" s="406" t="s">
        <v>539</v>
      </c>
    </row>
    <row r="5" spans="1:23">
      <c r="A5" s="103">
        <v>1</v>
      </c>
      <c r="B5" s="158" t="s">
        <v>77</v>
      </c>
      <c r="C5" s="158">
        <v>0</v>
      </c>
      <c r="D5" s="158">
        <v>0</v>
      </c>
      <c r="E5" s="158">
        <v>0</v>
      </c>
      <c r="F5" s="159" t="s">
        <v>439</v>
      </c>
      <c r="G5" s="160">
        <v>26812</v>
      </c>
      <c r="H5" s="161">
        <v>8137681.6100000003</v>
      </c>
      <c r="I5" s="158">
        <v>303.51</v>
      </c>
      <c r="J5" s="159">
        <v>314.36</v>
      </c>
      <c r="K5" s="160">
        <v>1739</v>
      </c>
      <c r="L5" s="161">
        <v>1244077.72</v>
      </c>
      <c r="M5" s="158">
        <v>715.4</v>
      </c>
      <c r="N5" s="159">
        <v>736.3</v>
      </c>
      <c r="O5" s="160">
        <v>710</v>
      </c>
      <c r="P5" s="161">
        <v>523021.68</v>
      </c>
      <c r="Q5" s="158">
        <v>736.65</v>
      </c>
      <c r="R5" s="159">
        <v>736.3</v>
      </c>
      <c r="S5" s="160">
        <v>29261</v>
      </c>
      <c r="T5" s="402">
        <v>9904781.0099999998</v>
      </c>
      <c r="U5" s="418">
        <v>338.5</v>
      </c>
      <c r="V5" s="404">
        <v>335.85</v>
      </c>
      <c r="W5" s="135">
        <v>1.19</v>
      </c>
    </row>
    <row r="6" spans="1:23">
      <c r="A6" s="62">
        <v>2</v>
      </c>
      <c r="B6" s="140" t="s">
        <v>78</v>
      </c>
      <c r="C6" s="143">
        <v>3430</v>
      </c>
      <c r="D6" s="144">
        <v>3942059.19</v>
      </c>
      <c r="E6" s="140">
        <v>1149.29</v>
      </c>
      <c r="F6" s="141">
        <v>1159.23</v>
      </c>
      <c r="G6" s="143">
        <v>17779</v>
      </c>
      <c r="H6" s="144">
        <v>8306280.6100000003</v>
      </c>
      <c r="I6" s="140">
        <v>467.2</v>
      </c>
      <c r="J6" s="141">
        <v>395.13</v>
      </c>
      <c r="K6" s="143">
        <v>19149</v>
      </c>
      <c r="L6" s="144">
        <v>11310141.76</v>
      </c>
      <c r="M6" s="140">
        <v>590.64</v>
      </c>
      <c r="N6" s="141">
        <v>490.75</v>
      </c>
      <c r="O6" s="143">
        <v>1251</v>
      </c>
      <c r="P6" s="144">
        <v>916237.63</v>
      </c>
      <c r="Q6" s="140">
        <v>732.4</v>
      </c>
      <c r="R6" s="141">
        <v>736.3</v>
      </c>
      <c r="S6" s="143">
        <v>41609</v>
      </c>
      <c r="T6" s="403">
        <v>24474719.190000001</v>
      </c>
      <c r="U6" s="408">
        <v>588.21</v>
      </c>
      <c r="V6" s="405">
        <v>478.07</v>
      </c>
      <c r="W6" s="137">
        <v>1.69</v>
      </c>
    </row>
    <row r="7" spans="1:23">
      <c r="A7" s="62">
        <v>3</v>
      </c>
      <c r="B7" s="140" t="s">
        <v>96</v>
      </c>
      <c r="C7" s="143">
        <v>13856</v>
      </c>
      <c r="D7" s="144">
        <v>17324198.02</v>
      </c>
      <c r="E7" s="140">
        <v>1250.3</v>
      </c>
      <c r="F7" s="141">
        <v>1302.1000000000001</v>
      </c>
      <c r="G7" s="143">
        <v>15827</v>
      </c>
      <c r="H7" s="144">
        <v>8281305.6900000004</v>
      </c>
      <c r="I7" s="140">
        <v>523.24</v>
      </c>
      <c r="J7" s="141">
        <v>458.38</v>
      </c>
      <c r="K7" s="143">
        <v>14147</v>
      </c>
      <c r="L7" s="144">
        <v>8697698.8000000007</v>
      </c>
      <c r="M7" s="140">
        <v>614.80999999999995</v>
      </c>
      <c r="N7" s="141">
        <v>513.63</v>
      </c>
      <c r="O7" s="143">
        <v>295</v>
      </c>
      <c r="P7" s="144">
        <v>211218.82</v>
      </c>
      <c r="Q7" s="140">
        <v>716</v>
      </c>
      <c r="R7" s="141">
        <v>736.3</v>
      </c>
      <c r="S7" s="143">
        <v>44125</v>
      </c>
      <c r="T7" s="403">
        <v>34514421.329999998</v>
      </c>
      <c r="U7" s="408">
        <v>782.2</v>
      </c>
      <c r="V7" s="405">
        <v>650.6</v>
      </c>
      <c r="W7" s="137">
        <v>1.8</v>
      </c>
    </row>
    <row r="8" spans="1:23">
      <c r="A8" s="62">
        <v>4</v>
      </c>
      <c r="B8" s="140" t="s">
        <v>97</v>
      </c>
      <c r="C8" s="143">
        <v>66273</v>
      </c>
      <c r="D8" s="144">
        <v>75236309.280000001</v>
      </c>
      <c r="E8" s="140">
        <v>1135.25</v>
      </c>
      <c r="F8" s="141">
        <v>1135.6400000000001</v>
      </c>
      <c r="G8" s="143">
        <v>24348</v>
      </c>
      <c r="H8" s="144">
        <v>14229274.359999999</v>
      </c>
      <c r="I8" s="140">
        <v>584.41</v>
      </c>
      <c r="J8" s="141">
        <v>516.81000000000006</v>
      </c>
      <c r="K8" s="143">
        <v>20098</v>
      </c>
      <c r="L8" s="144">
        <v>12935646.16</v>
      </c>
      <c r="M8" s="140">
        <v>643.63</v>
      </c>
      <c r="N8" s="141">
        <v>541.93000000000006</v>
      </c>
      <c r="O8" s="143">
        <v>213</v>
      </c>
      <c r="P8" s="144">
        <v>154887.76999999999</v>
      </c>
      <c r="Q8" s="140">
        <v>727.17</v>
      </c>
      <c r="R8" s="141">
        <v>736.3</v>
      </c>
      <c r="S8" s="143">
        <v>110932</v>
      </c>
      <c r="T8" s="403">
        <v>102556117.56999999</v>
      </c>
      <c r="U8" s="408">
        <v>924.5</v>
      </c>
      <c r="V8" s="405">
        <v>856.32</v>
      </c>
      <c r="W8" s="137">
        <v>4.5199999999999996</v>
      </c>
    </row>
    <row r="9" spans="1:23">
      <c r="A9" s="62">
        <v>5</v>
      </c>
      <c r="B9" s="140" t="s">
        <v>98</v>
      </c>
      <c r="C9" s="143">
        <v>182949</v>
      </c>
      <c r="D9" s="144">
        <v>211475883.93000001</v>
      </c>
      <c r="E9" s="140">
        <v>1155.93</v>
      </c>
      <c r="F9" s="141">
        <v>1149.8500000000001</v>
      </c>
      <c r="G9" s="143">
        <v>35620</v>
      </c>
      <c r="H9" s="144">
        <v>22533259.66</v>
      </c>
      <c r="I9" s="140">
        <v>632.6</v>
      </c>
      <c r="J9" s="141">
        <v>557.25</v>
      </c>
      <c r="K9" s="143">
        <v>27527</v>
      </c>
      <c r="L9" s="144">
        <v>18149854.07</v>
      </c>
      <c r="M9" s="140">
        <v>659.35</v>
      </c>
      <c r="N9" s="141">
        <v>550.95000000000005</v>
      </c>
      <c r="O9" s="143">
        <v>201</v>
      </c>
      <c r="P9" s="144">
        <v>143724.47</v>
      </c>
      <c r="Q9" s="140">
        <v>715.05</v>
      </c>
      <c r="R9" s="141">
        <v>736.3</v>
      </c>
      <c r="S9" s="143">
        <v>246297</v>
      </c>
      <c r="T9" s="403">
        <v>252302722.13</v>
      </c>
      <c r="U9" s="408">
        <v>1024.3800000000001</v>
      </c>
      <c r="V9" s="405">
        <v>975.37</v>
      </c>
      <c r="W9" s="137">
        <v>10.029999999999999</v>
      </c>
    </row>
    <row r="10" spans="1:23">
      <c r="A10" s="62">
        <v>6</v>
      </c>
      <c r="B10" s="140" t="s">
        <v>99</v>
      </c>
      <c r="C10" s="143">
        <v>330382</v>
      </c>
      <c r="D10" s="144">
        <v>365007566.99000001</v>
      </c>
      <c r="E10" s="140">
        <v>1104.8</v>
      </c>
      <c r="F10" s="141">
        <v>1126.6200000000001</v>
      </c>
      <c r="G10" s="143">
        <v>38676</v>
      </c>
      <c r="H10" s="144">
        <v>26389141.359999999</v>
      </c>
      <c r="I10" s="140">
        <v>682.31</v>
      </c>
      <c r="J10" s="141">
        <v>599.19000000000005</v>
      </c>
      <c r="K10" s="143">
        <v>28572</v>
      </c>
      <c r="L10" s="144">
        <v>18441949.390000001</v>
      </c>
      <c r="M10" s="140">
        <v>645.46</v>
      </c>
      <c r="N10" s="141">
        <v>537.32000000000005</v>
      </c>
      <c r="O10" s="143">
        <v>2704</v>
      </c>
      <c r="P10" s="144">
        <v>851976.48</v>
      </c>
      <c r="Q10" s="140">
        <v>315.08</v>
      </c>
      <c r="R10" s="141">
        <v>360</v>
      </c>
      <c r="S10" s="143">
        <v>400334</v>
      </c>
      <c r="T10" s="403">
        <v>410690634.22000003</v>
      </c>
      <c r="U10" s="408">
        <v>1025.8699999999999</v>
      </c>
      <c r="V10" s="405">
        <v>983.5</v>
      </c>
      <c r="W10" s="137">
        <v>16.3</v>
      </c>
    </row>
    <row r="11" spans="1:23">
      <c r="A11" s="62">
        <v>7</v>
      </c>
      <c r="B11" s="140" t="s">
        <v>100</v>
      </c>
      <c r="C11" s="143">
        <v>385453</v>
      </c>
      <c r="D11" s="144">
        <v>394008428.77999997</v>
      </c>
      <c r="E11" s="140">
        <v>1022.2</v>
      </c>
      <c r="F11" s="141">
        <v>950.92</v>
      </c>
      <c r="G11" s="143">
        <v>42282</v>
      </c>
      <c r="H11" s="144">
        <v>30195109.719999999</v>
      </c>
      <c r="I11" s="140">
        <v>714.14</v>
      </c>
      <c r="J11" s="141">
        <v>631.05000000000007</v>
      </c>
      <c r="K11" s="143">
        <v>25594</v>
      </c>
      <c r="L11" s="144">
        <v>15991978.09</v>
      </c>
      <c r="M11" s="140">
        <v>624.83000000000004</v>
      </c>
      <c r="N11" s="141">
        <v>521.61</v>
      </c>
      <c r="O11" s="143">
        <v>7965</v>
      </c>
      <c r="P11" s="144">
        <v>2165656.9500000002</v>
      </c>
      <c r="Q11" s="140">
        <v>271.89999999999998</v>
      </c>
      <c r="R11" s="141">
        <v>360</v>
      </c>
      <c r="S11" s="143">
        <v>461294</v>
      </c>
      <c r="T11" s="403">
        <v>442361173.54000002</v>
      </c>
      <c r="U11" s="408">
        <v>958.96</v>
      </c>
      <c r="V11" s="405">
        <v>859.33</v>
      </c>
      <c r="W11" s="137">
        <v>18.78</v>
      </c>
    </row>
    <row r="12" spans="1:23">
      <c r="A12" s="62">
        <v>8</v>
      </c>
      <c r="B12" s="140" t="s">
        <v>101</v>
      </c>
      <c r="C12" s="143">
        <v>326354</v>
      </c>
      <c r="D12" s="144">
        <v>303300203.70999998</v>
      </c>
      <c r="E12" s="140">
        <v>929.36</v>
      </c>
      <c r="F12" s="141">
        <v>823.02</v>
      </c>
      <c r="G12" s="143">
        <v>49597</v>
      </c>
      <c r="H12" s="144">
        <v>35063406.530000001</v>
      </c>
      <c r="I12" s="140">
        <v>706.97</v>
      </c>
      <c r="J12" s="141">
        <v>612.39</v>
      </c>
      <c r="K12" s="143">
        <v>21012</v>
      </c>
      <c r="L12" s="144">
        <v>12427589.08</v>
      </c>
      <c r="M12" s="140">
        <v>591.45000000000005</v>
      </c>
      <c r="N12" s="141">
        <v>500.47</v>
      </c>
      <c r="O12" s="143">
        <v>2510</v>
      </c>
      <c r="P12" s="144">
        <v>513625.67</v>
      </c>
      <c r="Q12" s="140">
        <v>204.63</v>
      </c>
      <c r="R12" s="141">
        <v>149.92000000000002</v>
      </c>
      <c r="S12" s="143">
        <v>399473</v>
      </c>
      <c r="T12" s="403">
        <v>351304824.99000001</v>
      </c>
      <c r="U12" s="408">
        <v>879.42</v>
      </c>
      <c r="V12" s="405">
        <v>750.18</v>
      </c>
      <c r="W12" s="137">
        <v>16.260000000000002</v>
      </c>
    </row>
    <row r="13" spans="1:23">
      <c r="A13" s="62">
        <v>9</v>
      </c>
      <c r="B13" s="140" t="s">
        <v>102</v>
      </c>
      <c r="C13" s="143">
        <v>268081</v>
      </c>
      <c r="D13" s="144">
        <v>225039406.43000001</v>
      </c>
      <c r="E13" s="140">
        <v>839.45</v>
      </c>
      <c r="F13" s="141">
        <v>681.02</v>
      </c>
      <c r="G13" s="143">
        <v>53100</v>
      </c>
      <c r="H13" s="144">
        <v>36650465</v>
      </c>
      <c r="I13" s="140">
        <v>690.22</v>
      </c>
      <c r="J13" s="141">
        <v>584.71</v>
      </c>
      <c r="K13" s="143">
        <v>16377</v>
      </c>
      <c r="L13" s="144">
        <v>9170544.5899999999</v>
      </c>
      <c r="M13" s="140">
        <v>559.96</v>
      </c>
      <c r="N13" s="141">
        <v>470.33</v>
      </c>
      <c r="O13" s="143">
        <v>1899</v>
      </c>
      <c r="P13" s="144">
        <v>287076.86</v>
      </c>
      <c r="Q13" s="140">
        <v>151.16999999999999</v>
      </c>
      <c r="R13" s="141">
        <v>114.58</v>
      </c>
      <c r="S13" s="143">
        <v>339457</v>
      </c>
      <c r="T13" s="403">
        <v>271147492.88</v>
      </c>
      <c r="U13" s="408">
        <v>798.77</v>
      </c>
      <c r="V13" s="405">
        <v>643.41999999999996</v>
      </c>
      <c r="W13" s="137">
        <v>13.82</v>
      </c>
    </row>
    <row r="14" spans="1:23">
      <c r="A14" s="62">
        <v>10</v>
      </c>
      <c r="B14" s="140" t="s">
        <v>110</v>
      </c>
      <c r="C14" s="143">
        <v>191424</v>
      </c>
      <c r="D14" s="144">
        <v>148864274.31</v>
      </c>
      <c r="E14" s="140">
        <v>777.67</v>
      </c>
      <c r="F14" s="141">
        <v>598.22</v>
      </c>
      <c r="G14" s="143">
        <v>47782</v>
      </c>
      <c r="H14" s="144">
        <v>32785489.530000001</v>
      </c>
      <c r="I14" s="140">
        <v>686.15</v>
      </c>
      <c r="J14" s="141">
        <v>573.85</v>
      </c>
      <c r="K14" s="143">
        <v>10325</v>
      </c>
      <c r="L14" s="144">
        <v>5828697.8399999999</v>
      </c>
      <c r="M14" s="140">
        <v>564.52</v>
      </c>
      <c r="N14" s="141">
        <v>452.8</v>
      </c>
      <c r="O14" s="143">
        <v>1155</v>
      </c>
      <c r="P14" s="144">
        <v>177141.86</v>
      </c>
      <c r="Q14" s="140">
        <v>153.37</v>
      </c>
      <c r="R14" s="141">
        <v>114.58</v>
      </c>
      <c r="S14" s="143">
        <v>250686</v>
      </c>
      <c r="T14" s="403">
        <v>187655603.53999999</v>
      </c>
      <c r="U14" s="408">
        <v>748.57</v>
      </c>
      <c r="V14" s="405">
        <v>582.57000000000005</v>
      </c>
      <c r="W14" s="137">
        <v>10.210000000000001</v>
      </c>
    </row>
    <row r="15" spans="1:23">
      <c r="A15" s="62">
        <v>11</v>
      </c>
      <c r="B15" s="140" t="s">
        <v>111</v>
      </c>
      <c r="C15" s="143">
        <v>77676</v>
      </c>
      <c r="D15" s="144">
        <v>56248110.289999999</v>
      </c>
      <c r="E15" s="140">
        <v>724.14</v>
      </c>
      <c r="F15" s="141">
        <v>537.88</v>
      </c>
      <c r="G15" s="143">
        <v>24476</v>
      </c>
      <c r="H15" s="144">
        <v>16745364.140000001</v>
      </c>
      <c r="I15" s="140">
        <v>684.15</v>
      </c>
      <c r="J15" s="141">
        <v>559.41</v>
      </c>
      <c r="K15" s="143">
        <v>4063</v>
      </c>
      <c r="L15" s="144">
        <v>2324876.75</v>
      </c>
      <c r="M15" s="140">
        <v>572.21</v>
      </c>
      <c r="N15" s="141">
        <v>457.63</v>
      </c>
      <c r="O15" s="143">
        <v>376</v>
      </c>
      <c r="P15" s="144">
        <v>60318.74</v>
      </c>
      <c r="Q15" s="140">
        <v>160.41999999999999</v>
      </c>
      <c r="R15" s="141">
        <v>123.06</v>
      </c>
      <c r="S15" s="143">
        <v>106591</v>
      </c>
      <c r="T15" s="403">
        <v>75378669.920000002</v>
      </c>
      <c r="U15" s="408">
        <v>707.18</v>
      </c>
      <c r="V15" s="405">
        <v>540.64</v>
      </c>
      <c r="W15" s="137">
        <v>4.34</v>
      </c>
    </row>
    <row r="16" spans="1:23">
      <c r="A16" s="62">
        <v>12</v>
      </c>
      <c r="B16" s="140" t="s">
        <v>112</v>
      </c>
      <c r="C16" s="143">
        <v>17417</v>
      </c>
      <c r="D16" s="144">
        <v>12207236.719999999</v>
      </c>
      <c r="E16" s="141">
        <v>700.88056037205024</v>
      </c>
      <c r="F16" s="141">
        <v>457.63</v>
      </c>
      <c r="G16" s="143">
        <v>7135</v>
      </c>
      <c r="H16" s="144">
        <v>4798937.6500000004</v>
      </c>
      <c r="I16" s="141">
        <v>672.59112123335672</v>
      </c>
      <c r="J16" s="141">
        <v>531.36</v>
      </c>
      <c r="K16" s="143">
        <v>1370</v>
      </c>
      <c r="L16" s="144">
        <v>744341.57</v>
      </c>
      <c r="M16" s="141">
        <v>543.31501459854007</v>
      </c>
      <c r="N16" s="141">
        <v>400.92</v>
      </c>
      <c r="O16" s="143">
        <v>70</v>
      </c>
      <c r="P16" s="144">
        <v>11523.3</v>
      </c>
      <c r="Q16" s="140">
        <v>164.61857142857141</v>
      </c>
      <c r="R16" s="141">
        <v>129.35</v>
      </c>
      <c r="S16" s="143">
        <v>25992</v>
      </c>
      <c r="T16" s="403">
        <v>17762039.239999998</v>
      </c>
      <c r="U16" s="471">
        <v>683.36562172976289</v>
      </c>
      <c r="V16" s="405">
        <v>498.52</v>
      </c>
      <c r="W16" s="137">
        <v>1.0582842131535541</v>
      </c>
    </row>
    <row r="17" spans="1:25" ht="16.2" thickBot="1">
      <c r="A17" s="376"/>
      <c r="B17" s="414" t="s">
        <v>538</v>
      </c>
      <c r="C17" s="415">
        <v>1863295</v>
      </c>
      <c r="D17" s="407">
        <v>1812653677.6500001</v>
      </c>
      <c r="E17" s="416">
        <v>972.82162923745307</v>
      </c>
      <c r="F17" s="416">
        <v>898.91</v>
      </c>
      <c r="G17" s="415">
        <v>383434</v>
      </c>
      <c r="H17" s="407">
        <v>244115715.85999998</v>
      </c>
      <c r="I17" s="416">
        <v>636.65641508056137</v>
      </c>
      <c r="J17" s="416">
        <v>544.99</v>
      </c>
      <c r="K17" s="415">
        <v>189973</v>
      </c>
      <c r="L17" s="407">
        <v>117267395.82000001</v>
      </c>
      <c r="M17" s="416">
        <v>617.28453948719027</v>
      </c>
      <c r="N17" s="416">
        <v>513.9</v>
      </c>
      <c r="O17" s="415">
        <v>19349</v>
      </c>
      <c r="P17" s="407">
        <v>6016410.2300000014</v>
      </c>
      <c r="Q17" s="416">
        <v>310.94166261822323</v>
      </c>
      <c r="R17" s="416">
        <v>360</v>
      </c>
      <c r="S17" s="415">
        <v>2456051</v>
      </c>
      <c r="T17" s="407">
        <v>2180053199.5599999</v>
      </c>
      <c r="U17" s="416">
        <v>887.62537893553508</v>
      </c>
      <c r="V17" s="414">
        <v>765.53</v>
      </c>
      <c r="W17" s="417">
        <v>100</v>
      </c>
      <c r="X17" s="316"/>
      <c r="Y17" s="318"/>
    </row>
    <row r="18" spans="1:25" s="377" customFormat="1">
      <c r="A18" s="281"/>
      <c r="B18" s="281"/>
      <c r="C18" s="282"/>
      <c r="D18" s="282"/>
      <c r="E18" s="282"/>
      <c r="F18" s="283"/>
      <c r="G18" s="282"/>
      <c r="H18" s="282"/>
      <c r="I18" s="282"/>
      <c r="J18" s="283"/>
      <c r="K18" s="282"/>
      <c r="L18" s="282"/>
      <c r="M18" s="282"/>
      <c r="N18" s="283"/>
      <c r="O18" s="282"/>
      <c r="P18" s="282"/>
      <c r="Q18" s="282"/>
      <c r="R18" s="283"/>
      <c r="S18" s="282"/>
      <c r="T18" s="282"/>
      <c r="U18" s="282"/>
      <c r="V18" s="282"/>
      <c r="W18" s="282"/>
    </row>
    <row r="19" spans="1:25" ht="15.6">
      <c r="A19" s="540" t="s">
        <v>722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540"/>
      <c r="V19" s="540"/>
      <c r="W19" s="540"/>
    </row>
    <row r="20" spans="1:25" ht="15" thickBot="1">
      <c r="A20" s="229"/>
      <c r="B20" s="229"/>
      <c r="C20" s="167"/>
      <c r="D20" s="15"/>
      <c r="E20" s="15"/>
      <c r="F20" s="167"/>
      <c r="G20" s="15"/>
      <c r="H20" s="15"/>
      <c r="I20" s="15"/>
      <c r="J20" s="167"/>
      <c r="K20" s="15"/>
      <c r="L20" s="15"/>
      <c r="M20" s="15"/>
      <c r="N20" s="167"/>
      <c r="O20" s="15"/>
      <c r="P20" s="15"/>
      <c r="Q20" s="15"/>
      <c r="R20" s="167"/>
      <c r="S20" s="15"/>
      <c r="T20" s="15"/>
      <c r="U20" s="15"/>
      <c r="V20" s="229"/>
      <c r="W20" s="229"/>
    </row>
    <row r="21" spans="1:25" ht="15.6">
      <c r="A21" s="575" t="s">
        <v>53</v>
      </c>
      <c r="B21" s="577" t="s">
        <v>103</v>
      </c>
      <c r="C21" s="579" t="s">
        <v>106</v>
      </c>
      <c r="D21" s="580"/>
      <c r="E21" s="580"/>
      <c r="F21" s="581"/>
      <c r="G21" s="579" t="s">
        <v>107</v>
      </c>
      <c r="H21" s="580"/>
      <c r="I21" s="580"/>
      <c r="J21" s="581"/>
      <c r="K21" s="579" t="s">
        <v>108</v>
      </c>
      <c r="L21" s="580"/>
      <c r="M21" s="580"/>
      <c r="N21" s="581"/>
      <c r="O21" s="579" t="s">
        <v>109</v>
      </c>
      <c r="P21" s="580"/>
      <c r="Q21" s="580"/>
      <c r="R21" s="581"/>
      <c r="S21" s="579" t="s">
        <v>105</v>
      </c>
      <c r="T21" s="580"/>
      <c r="U21" s="580"/>
      <c r="V21" s="580"/>
      <c r="W21" s="581"/>
    </row>
    <row r="22" spans="1:25" ht="16.2" thickBot="1">
      <c r="A22" s="582"/>
      <c r="B22" s="546"/>
      <c r="C22" s="411" t="s">
        <v>1</v>
      </c>
      <c r="D22" s="412" t="s">
        <v>104</v>
      </c>
      <c r="E22" s="406" t="s">
        <v>22</v>
      </c>
      <c r="F22" s="413" t="s">
        <v>442</v>
      </c>
      <c r="G22" s="411" t="s">
        <v>1</v>
      </c>
      <c r="H22" s="412" t="s">
        <v>104</v>
      </c>
      <c r="I22" s="406" t="s">
        <v>22</v>
      </c>
      <c r="J22" s="413" t="s">
        <v>442</v>
      </c>
      <c r="K22" s="411" t="s">
        <v>1</v>
      </c>
      <c r="L22" s="412" t="s">
        <v>104</v>
      </c>
      <c r="M22" s="406" t="s">
        <v>22</v>
      </c>
      <c r="N22" s="413" t="s">
        <v>442</v>
      </c>
      <c r="O22" s="411" t="s">
        <v>1</v>
      </c>
      <c r="P22" s="412" t="s">
        <v>104</v>
      </c>
      <c r="Q22" s="406" t="s">
        <v>22</v>
      </c>
      <c r="R22" s="413" t="s">
        <v>442</v>
      </c>
      <c r="S22" s="411" t="s">
        <v>1</v>
      </c>
      <c r="T22" s="412" t="s">
        <v>104</v>
      </c>
      <c r="U22" s="406" t="s">
        <v>22</v>
      </c>
      <c r="V22" s="413" t="s">
        <v>442</v>
      </c>
      <c r="W22" s="406" t="s">
        <v>539</v>
      </c>
    </row>
    <row r="23" spans="1:25">
      <c r="A23" s="103">
        <v>1</v>
      </c>
      <c r="B23" s="158" t="s">
        <v>77</v>
      </c>
      <c r="C23" s="158">
        <v>0</v>
      </c>
      <c r="D23" s="158">
        <v>0</v>
      </c>
      <c r="E23" s="158">
        <v>0</v>
      </c>
      <c r="F23" s="159" t="s">
        <v>439</v>
      </c>
      <c r="G23" s="160">
        <v>13524</v>
      </c>
      <c r="H23" s="161">
        <v>4075876.22</v>
      </c>
      <c r="I23" s="158">
        <v>301.38</v>
      </c>
      <c r="J23" s="159">
        <v>308.65000000000003</v>
      </c>
      <c r="K23" s="160">
        <v>989</v>
      </c>
      <c r="L23" s="161">
        <v>705372.21</v>
      </c>
      <c r="M23" s="158">
        <v>713.22</v>
      </c>
      <c r="N23" s="159">
        <v>736.3</v>
      </c>
      <c r="O23" s="160">
        <v>412</v>
      </c>
      <c r="P23" s="161">
        <v>304540.3</v>
      </c>
      <c r="Q23" s="158">
        <v>739.18</v>
      </c>
      <c r="R23" s="159">
        <v>736.3</v>
      </c>
      <c r="S23" s="160">
        <v>14925</v>
      </c>
      <c r="T23" s="402">
        <v>5085788.7300000004</v>
      </c>
      <c r="U23" s="418">
        <v>340.76</v>
      </c>
      <c r="V23" s="404">
        <v>334.77</v>
      </c>
      <c r="W23" s="135">
        <v>1.3</v>
      </c>
    </row>
    <row r="24" spans="1:25">
      <c r="A24" s="62">
        <v>2</v>
      </c>
      <c r="B24" s="140" t="s">
        <v>78</v>
      </c>
      <c r="C24" s="143">
        <v>2413</v>
      </c>
      <c r="D24" s="144">
        <v>2811085.15</v>
      </c>
      <c r="E24" s="140">
        <v>1164.98</v>
      </c>
      <c r="F24" s="141">
        <v>1186.92</v>
      </c>
      <c r="G24" s="143">
        <v>3559</v>
      </c>
      <c r="H24" s="144">
        <v>1836586.81</v>
      </c>
      <c r="I24" s="140">
        <v>516.04</v>
      </c>
      <c r="J24" s="141">
        <v>407.5</v>
      </c>
      <c r="K24" s="143">
        <v>11870</v>
      </c>
      <c r="L24" s="144">
        <v>7130371.4299999997</v>
      </c>
      <c r="M24" s="140">
        <v>600.71</v>
      </c>
      <c r="N24" s="141">
        <v>511.77000000000004</v>
      </c>
      <c r="O24" s="143">
        <v>719</v>
      </c>
      <c r="P24" s="144">
        <v>524693.53</v>
      </c>
      <c r="Q24" s="140">
        <v>729.75</v>
      </c>
      <c r="R24" s="141">
        <v>736.3</v>
      </c>
      <c r="S24" s="143">
        <v>18561</v>
      </c>
      <c r="T24" s="403">
        <v>12302736.92</v>
      </c>
      <c r="U24" s="408">
        <v>662.83</v>
      </c>
      <c r="V24" s="405">
        <v>541.78</v>
      </c>
      <c r="W24" s="137">
        <v>1.62</v>
      </c>
    </row>
    <row r="25" spans="1:25">
      <c r="A25" s="62">
        <v>3</v>
      </c>
      <c r="B25" s="140" t="s">
        <v>96</v>
      </c>
      <c r="C25" s="143">
        <v>8539</v>
      </c>
      <c r="D25" s="144">
        <v>11495163.619999999</v>
      </c>
      <c r="E25" s="140">
        <v>1346.2</v>
      </c>
      <c r="F25" s="141">
        <v>1349.88</v>
      </c>
      <c r="G25" s="143">
        <v>1962</v>
      </c>
      <c r="H25" s="144">
        <v>1001937.38</v>
      </c>
      <c r="I25" s="140">
        <v>510.67</v>
      </c>
      <c r="J25" s="141">
        <v>411.86</v>
      </c>
      <c r="K25" s="143">
        <v>8695</v>
      </c>
      <c r="L25" s="144">
        <v>5487874.5700000003</v>
      </c>
      <c r="M25" s="140">
        <v>631.15</v>
      </c>
      <c r="N25" s="141">
        <v>538.73</v>
      </c>
      <c r="O25" s="143">
        <v>171</v>
      </c>
      <c r="P25" s="144">
        <v>121281.97</v>
      </c>
      <c r="Q25" s="140">
        <v>709.25</v>
      </c>
      <c r="R25" s="141">
        <v>736.3</v>
      </c>
      <c r="S25" s="143">
        <v>19367</v>
      </c>
      <c r="T25" s="403">
        <v>18106257.539999999</v>
      </c>
      <c r="U25" s="408">
        <v>934.9</v>
      </c>
      <c r="V25" s="405">
        <v>903.76</v>
      </c>
      <c r="W25" s="137">
        <v>1.69</v>
      </c>
    </row>
    <row r="26" spans="1:25">
      <c r="A26" s="62">
        <v>4</v>
      </c>
      <c r="B26" s="140" t="s">
        <v>97</v>
      </c>
      <c r="C26" s="143">
        <v>25858</v>
      </c>
      <c r="D26" s="144">
        <v>36797858.640000001</v>
      </c>
      <c r="E26" s="140">
        <v>1423.07</v>
      </c>
      <c r="F26" s="141">
        <v>1420.99</v>
      </c>
      <c r="G26" s="143">
        <v>2567</v>
      </c>
      <c r="H26" s="144">
        <v>1354055.12</v>
      </c>
      <c r="I26" s="140">
        <v>527.49</v>
      </c>
      <c r="J26" s="141">
        <v>415.1</v>
      </c>
      <c r="K26" s="143">
        <v>12774</v>
      </c>
      <c r="L26" s="144">
        <v>8655626.5899999999</v>
      </c>
      <c r="M26" s="140">
        <v>677.6</v>
      </c>
      <c r="N26" s="141">
        <v>584.30000000000007</v>
      </c>
      <c r="O26" s="143">
        <v>92</v>
      </c>
      <c r="P26" s="144">
        <v>66675.070000000007</v>
      </c>
      <c r="Q26" s="140">
        <v>724.73</v>
      </c>
      <c r="R26" s="141">
        <v>736.3</v>
      </c>
      <c r="S26" s="143">
        <v>41291</v>
      </c>
      <c r="T26" s="403">
        <v>46874215.420000002</v>
      </c>
      <c r="U26" s="408">
        <v>1135.22</v>
      </c>
      <c r="V26" s="405">
        <v>1252.83</v>
      </c>
      <c r="W26" s="137">
        <v>3.61</v>
      </c>
    </row>
    <row r="27" spans="1:25">
      <c r="A27" s="62">
        <v>5</v>
      </c>
      <c r="B27" s="140" t="s">
        <v>98</v>
      </c>
      <c r="C27" s="143">
        <v>96902</v>
      </c>
      <c r="D27" s="144">
        <v>124242117.97</v>
      </c>
      <c r="E27" s="140">
        <v>1282.1400000000001</v>
      </c>
      <c r="F27" s="141">
        <v>1310.4100000000001</v>
      </c>
      <c r="G27" s="143">
        <v>2534</v>
      </c>
      <c r="H27" s="144">
        <v>1420563.62</v>
      </c>
      <c r="I27" s="140">
        <v>560.6</v>
      </c>
      <c r="J27" s="141">
        <v>455.93</v>
      </c>
      <c r="K27" s="143">
        <v>17854</v>
      </c>
      <c r="L27" s="144">
        <v>12694261.439999999</v>
      </c>
      <c r="M27" s="140">
        <v>711</v>
      </c>
      <c r="N27" s="141">
        <v>610.95000000000005</v>
      </c>
      <c r="O27" s="143">
        <v>85</v>
      </c>
      <c r="P27" s="144">
        <v>59653.42</v>
      </c>
      <c r="Q27" s="140">
        <v>701.8</v>
      </c>
      <c r="R27" s="141">
        <v>736.3</v>
      </c>
      <c r="S27" s="143">
        <v>117375</v>
      </c>
      <c r="T27" s="403">
        <v>138416596.44999999</v>
      </c>
      <c r="U27" s="408">
        <v>1179.27</v>
      </c>
      <c r="V27" s="405">
        <v>1178.99</v>
      </c>
      <c r="W27" s="137">
        <v>10.25</v>
      </c>
    </row>
    <row r="28" spans="1:25">
      <c r="A28" s="62">
        <v>6</v>
      </c>
      <c r="B28" s="140" t="s">
        <v>99</v>
      </c>
      <c r="C28" s="143">
        <v>186390</v>
      </c>
      <c r="D28" s="144">
        <v>226833542.81999999</v>
      </c>
      <c r="E28" s="140">
        <v>1216.98</v>
      </c>
      <c r="F28" s="141">
        <v>1268.28</v>
      </c>
      <c r="G28" s="143">
        <v>1918</v>
      </c>
      <c r="H28" s="144">
        <v>1199173.6299999999</v>
      </c>
      <c r="I28" s="140">
        <v>625.22</v>
      </c>
      <c r="J28" s="141">
        <v>499.78</v>
      </c>
      <c r="K28" s="143">
        <v>18621</v>
      </c>
      <c r="L28" s="144">
        <v>13142764.460000001</v>
      </c>
      <c r="M28" s="140">
        <v>705.8</v>
      </c>
      <c r="N28" s="141">
        <v>614.18000000000006</v>
      </c>
      <c r="O28" s="143">
        <v>1224</v>
      </c>
      <c r="P28" s="144">
        <v>374567.46</v>
      </c>
      <c r="Q28" s="140">
        <v>306.02</v>
      </c>
      <c r="R28" s="141">
        <v>360</v>
      </c>
      <c r="S28" s="143">
        <v>208153</v>
      </c>
      <c r="T28" s="403">
        <v>241550048.37</v>
      </c>
      <c r="U28" s="408">
        <v>1160.44</v>
      </c>
      <c r="V28" s="405">
        <v>1209.46</v>
      </c>
      <c r="W28" s="137">
        <v>18.18</v>
      </c>
    </row>
    <row r="29" spans="1:25">
      <c r="A29" s="62">
        <v>7</v>
      </c>
      <c r="B29" s="140" t="s">
        <v>100</v>
      </c>
      <c r="C29" s="143">
        <v>214637</v>
      </c>
      <c r="D29" s="144">
        <v>247152595.63999999</v>
      </c>
      <c r="E29" s="140">
        <v>1151.49</v>
      </c>
      <c r="F29" s="141">
        <v>1205.46</v>
      </c>
      <c r="G29" s="143">
        <v>1136</v>
      </c>
      <c r="H29" s="144">
        <v>833432.5</v>
      </c>
      <c r="I29" s="140">
        <v>733.66</v>
      </c>
      <c r="J29" s="141">
        <v>621.03</v>
      </c>
      <c r="K29" s="143">
        <v>16242</v>
      </c>
      <c r="L29" s="144">
        <v>11136037.380000001</v>
      </c>
      <c r="M29" s="140">
        <v>685.63</v>
      </c>
      <c r="N29" s="141">
        <v>600.30000000000007</v>
      </c>
      <c r="O29" s="143">
        <v>3035</v>
      </c>
      <c r="P29" s="144">
        <v>833772.14</v>
      </c>
      <c r="Q29" s="140">
        <v>274.72000000000003</v>
      </c>
      <c r="R29" s="141">
        <v>360</v>
      </c>
      <c r="S29" s="143">
        <v>235050</v>
      </c>
      <c r="T29" s="403">
        <v>259955837.66</v>
      </c>
      <c r="U29" s="408">
        <v>1105.96</v>
      </c>
      <c r="V29" s="405">
        <v>1131.06</v>
      </c>
      <c r="W29" s="137">
        <v>20.53</v>
      </c>
    </row>
    <row r="30" spans="1:25">
      <c r="A30" s="62">
        <v>8</v>
      </c>
      <c r="B30" s="140" t="s">
        <v>101</v>
      </c>
      <c r="C30" s="143">
        <v>178762</v>
      </c>
      <c r="D30" s="144">
        <v>187500785.75</v>
      </c>
      <c r="E30" s="140">
        <v>1048.8900000000001</v>
      </c>
      <c r="F30" s="141">
        <v>1023.55</v>
      </c>
      <c r="G30" s="143">
        <v>945</v>
      </c>
      <c r="H30" s="144">
        <v>718245.65</v>
      </c>
      <c r="I30" s="140">
        <v>760.05</v>
      </c>
      <c r="J30" s="141">
        <v>672.68</v>
      </c>
      <c r="K30" s="143">
        <v>12573</v>
      </c>
      <c r="L30" s="144">
        <v>8180744.0599999996</v>
      </c>
      <c r="M30" s="140">
        <v>650.66</v>
      </c>
      <c r="N30" s="141">
        <v>574.96</v>
      </c>
      <c r="O30" s="143">
        <v>966</v>
      </c>
      <c r="P30" s="144">
        <v>189100.01</v>
      </c>
      <c r="Q30" s="140">
        <v>195.76</v>
      </c>
      <c r="R30" s="141">
        <v>153.47999999999999</v>
      </c>
      <c r="S30" s="143">
        <v>193246</v>
      </c>
      <c r="T30" s="403">
        <v>196588875.47</v>
      </c>
      <c r="U30" s="408">
        <v>1017.3</v>
      </c>
      <c r="V30" s="405">
        <v>968.94</v>
      </c>
      <c r="W30" s="137">
        <v>16.88</v>
      </c>
    </row>
    <row r="31" spans="1:25">
      <c r="A31" s="62">
        <v>9</v>
      </c>
      <c r="B31" s="140" t="s">
        <v>102</v>
      </c>
      <c r="C31" s="143">
        <v>139005</v>
      </c>
      <c r="D31" s="144">
        <v>131290184.78</v>
      </c>
      <c r="E31" s="140">
        <v>944.5</v>
      </c>
      <c r="F31" s="141">
        <v>839.02</v>
      </c>
      <c r="G31" s="143">
        <v>716</v>
      </c>
      <c r="H31" s="144">
        <v>528232.62</v>
      </c>
      <c r="I31" s="140">
        <v>737.76</v>
      </c>
      <c r="J31" s="141">
        <v>707.34</v>
      </c>
      <c r="K31" s="143">
        <v>8991</v>
      </c>
      <c r="L31" s="144">
        <v>5514311.71</v>
      </c>
      <c r="M31" s="140">
        <v>613.30999999999995</v>
      </c>
      <c r="N31" s="141">
        <v>534.04</v>
      </c>
      <c r="O31" s="143">
        <v>731</v>
      </c>
      <c r="P31" s="144">
        <v>91817.82</v>
      </c>
      <c r="Q31" s="140">
        <v>125.61</v>
      </c>
      <c r="R31" s="141">
        <v>96.38</v>
      </c>
      <c r="S31" s="143">
        <v>149443</v>
      </c>
      <c r="T31" s="403">
        <v>137424546.93000001</v>
      </c>
      <c r="U31" s="408">
        <v>919.58</v>
      </c>
      <c r="V31" s="405">
        <v>807.2</v>
      </c>
      <c r="W31" s="137">
        <v>13.05</v>
      </c>
    </row>
    <row r="32" spans="1:25">
      <c r="A32" s="430">
        <v>10</v>
      </c>
      <c r="B32" s="461" t="s">
        <v>110</v>
      </c>
      <c r="C32" s="462">
        <v>94188</v>
      </c>
      <c r="D32" s="463">
        <v>82849932.930000007</v>
      </c>
      <c r="E32" s="461">
        <v>879.62</v>
      </c>
      <c r="F32" s="464">
        <v>730.86</v>
      </c>
      <c r="G32" s="462">
        <v>621</v>
      </c>
      <c r="H32" s="463">
        <v>450388.18</v>
      </c>
      <c r="I32" s="461">
        <v>725.26</v>
      </c>
      <c r="J32" s="464">
        <v>736.62</v>
      </c>
      <c r="K32" s="462">
        <v>5209</v>
      </c>
      <c r="L32" s="463">
        <v>3173311.52</v>
      </c>
      <c r="M32" s="461">
        <v>609.20000000000005</v>
      </c>
      <c r="N32" s="464">
        <v>527</v>
      </c>
      <c r="O32" s="462">
        <v>401</v>
      </c>
      <c r="P32" s="463">
        <v>47516.46</v>
      </c>
      <c r="Q32" s="461">
        <v>118.49</v>
      </c>
      <c r="R32" s="464">
        <v>94.24</v>
      </c>
      <c r="S32" s="462">
        <v>100419</v>
      </c>
      <c r="T32" s="465">
        <v>86521149.090000004</v>
      </c>
      <c r="U32" s="466">
        <v>861.6</v>
      </c>
      <c r="V32" s="467">
        <v>711.93</v>
      </c>
      <c r="W32" s="468">
        <v>8.77</v>
      </c>
    </row>
    <row r="33" spans="1:23">
      <c r="A33" s="381">
        <v>11</v>
      </c>
      <c r="B33" s="408" t="s">
        <v>111</v>
      </c>
      <c r="C33" s="470">
        <v>36896</v>
      </c>
      <c r="D33" s="436">
        <v>30057428.73</v>
      </c>
      <c r="E33" s="408">
        <v>814.65</v>
      </c>
      <c r="F33" s="471">
        <v>644.6</v>
      </c>
      <c r="G33" s="470">
        <v>315</v>
      </c>
      <c r="H33" s="436">
        <v>202478.1</v>
      </c>
      <c r="I33" s="408">
        <v>642.79</v>
      </c>
      <c r="J33" s="471">
        <v>513.96</v>
      </c>
      <c r="K33" s="470">
        <v>1934</v>
      </c>
      <c r="L33" s="436">
        <v>1162690.33</v>
      </c>
      <c r="M33" s="408">
        <v>601.17999999999995</v>
      </c>
      <c r="N33" s="471">
        <v>551.83000000000004</v>
      </c>
      <c r="O33" s="470">
        <v>88</v>
      </c>
      <c r="P33" s="436">
        <v>11416.73</v>
      </c>
      <c r="Q33" s="408">
        <v>129.74</v>
      </c>
      <c r="R33" s="471">
        <v>113.9</v>
      </c>
      <c r="S33" s="470">
        <v>39233</v>
      </c>
      <c r="T33" s="436">
        <v>31434013.890000001</v>
      </c>
      <c r="U33" s="408">
        <v>801.21</v>
      </c>
      <c r="V33" s="471">
        <v>634.97</v>
      </c>
      <c r="W33" s="472">
        <v>3.43</v>
      </c>
    </row>
    <row r="34" spans="1:23">
      <c r="A34" s="381">
        <v>12</v>
      </c>
      <c r="B34" s="408" t="s">
        <v>112</v>
      </c>
      <c r="C34" s="456">
        <v>7357</v>
      </c>
      <c r="D34" s="538">
        <v>5996364.0700000003</v>
      </c>
      <c r="E34" s="457">
        <v>815.05560282723945</v>
      </c>
      <c r="F34" s="473">
        <v>629.84</v>
      </c>
      <c r="G34" s="456">
        <v>109</v>
      </c>
      <c r="H34" s="538">
        <v>65826.84</v>
      </c>
      <c r="I34" s="457">
        <v>603.91596330275229</v>
      </c>
      <c r="J34" s="473">
        <v>525.25</v>
      </c>
      <c r="K34" s="456">
        <v>515</v>
      </c>
      <c r="L34" s="538">
        <v>288870.96999999997</v>
      </c>
      <c r="M34" s="457">
        <v>560.91450485436883</v>
      </c>
      <c r="N34" s="473">
        <v>457.63</v>
      </c>
      <c r="O34" s="456">
        <v>12</v>
      </c>
      <c r="P34" s="538">
        <v>2041.39</v>
      </c>
      <c r="Q34" s="457">
        <v>170.11583333333334</v>
      </c>
      <c r="R34" s="473">
        <v>119.2</v>
      </c>
      <c r="S34" s="456">
        <v>7993</v>
      </c>
      <c r="T34" s="538">
        <v>6353103.2699999996</v>
      </c>
      <c r="U34" s="457">
        <v>794.8333879644689</v>
      </c>
      <c r="V34" s="473">
        <v>613.82000000000005</v>
      </c>
      <c r="W34" s="459">
        <v>0.69804446245423801</v>
      </c>
    </row>
    <row r="35" spans="1:23" ht="16.2" thickBot="1">
      <c r="A35" s="460"/>
      <c r="B35" s="469" t="s">
        <v>538</v>
      </c>
      <c r="C35" s="415">
        <v>990947</v>
      </c>
      <c r="D35" s="407">
        <v>1087027060.0999999</v>
      </c>
      <c r="E35" s="416">
        <v>1096.9578192375575</v>
      </c>
      <c r="F35" s="416">
        <v>1101.76</v>
      </c>
      <c r="G35" s="415">
        <v>29906</v>
      </c>
      <c r="H35" s="407">
        <v>13686796.67</v>
      </c>
      <c r="I35" s="416">
        <v>457.66055875075233</v>
      </c>
      <c r="J35" s="416">
        <v>360.96</v>
      </c>
      <c r="K35" s="415">
        <v>116267</v>
      </c>
      <c r="L35" s="407">
        <v>77272236.669999987</v>
      </c>
      <c r="M35" s="416">
        <v>664.61022190303345</v>
      </c>
      <c r="N35" s="416">
        <v>577.51</v>
      </c>
      <c r="O35" s="415">
        <v>7936</v>
      </c>
      <c r="P35" s="407">
        <v>2627076.3000000003</v>
      </c>
      <c r="Q35" s="416">
        <v>331.03279989919361</v>
      </c>
      <c r="R35" s="416">
        <v>360</v>
      </c>
      <c r="S35" s="415">
        <v>1145056</v>
      </c>
      <c r="T35" s="407">
        <v>1180613169.74</v>
      </c>
      <c r="U35" s="416">
        <v>1031.052777977671</v>
      </c>
      <c r="V35" s="414">
        <v>981.62</v>
      </c>
      <c r="W35" s="417">
        <v>100</v>
      </c>
    </row>
    <row r="36" spans="1:23" s="377" customFormat="1">
      <c r="C36" s="316"/>
      <c r="D36" s="15"/>
      <c r="E36" s="15"/>
      <c r="F36" s="316"/>
      <c r="G36" s="15"/>
      <c r="H36" s="15"/>
      <c r="I36" s="15"/>
      <c r="J36" s="316"/>
      <c r="K36" s="15"/>
      <c r="L36" s="15"/>
      <c r="M36" s="15"/>
      <c r="N36" s="316"/>
      <c r="O36" s="15"/>
      <c r="P36" s="15"/>
      <c r="Q36" s="15"/>
      <c r="R36" s="316"/>
      <c r="S36" s="15"/>
      <c r="T36" s="15"/>
      <c r="U36" s="15"/>
    </row>
    <row r="37" spans="1:23" ht="15.6">
      <c r="A37" s="540" t="s">
        <v>723</v>
      </c>
      <c r="B37" s="540"/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</row>
    <row r="38" spans="1:23" ht="15" thickBot="1">
      <c r="A38" s="229"/>
      <c r="B38" s="229"/>
      <c r="C38" s="167"/>
      <c r="D38" s="15"/>
      <c r="E38" s="15"/>
      <c r="F38" s="167"/>
      <c r="G38" s="15"/>
      <c r="H38" s="15"/>
      <c r="I38" s="15"/>
      <c r="J38" s="167"/>
      <c r="K38" s="15"/>
      <c r="L38" s="15"/>
      <c r="M38" s="15"/>
      <c r="N38" s="167"/>
      <c r="O38" s="15"/>
      <c r="P38" s="15"/>
      <c r="Q38" s="15"/>
      <c r="R38" s="167"/>
      <c r="S38" s="15"/>
      <c r="T38" s="15"/>
      <c r="U38" s="15"/>
      <c r="V38" s="229"/>
      <c r="W38" s="229"/>
    </row>
    <row r="39" spans="1:23" ht="15.6">
      <c r="A39" s="575" t="s">
        <v>53</v>
      </c>
      <c r="B39" s="577" t="s">
        <v>103</v>
      </c>
      <c r="C39" s="579" t="s">
        <v>106</v>
      </c>
      <c r="D39" s="580"/>
      <c r="E39" s="580"/>
      <c r="F39" s="581"/>
      <c r="G39" s="579" t="s">
        <v>107</v>
      </c>
      <c r="H39" s="580"/>
      <c r="I39" s="580"/>
      <c r="J39" s="581"/>
      <c r="K39" s="579" t="s">
        <v>108</v>
      </c>
      <c r="L39" s="580"/>
      <c r="M39" s="580"/>
      <c r="N39" s="581"/>
      <c r="O39" s="579" t="s">
        <v>109</v>
      </c>
      <c r="P39" s="580"/>
      <c r="Q39" s="580"/>
      <c r="R39" s="581"/>
      <c r="S39" s="579" t="s">
        <v>105</v>
      </c>
      <c r="T39" s="580"/>
      <c r="U39" s="580"/>
      <c r="V39" s="580"/>
      <c r="W39" s="581"/>
    </row>
    <row r="40" spans="1:23" ht="16.2" thickBot="1">
      <c r="A40" s="582"/>
      <c r="B40" s="546"/>
      <c r="C40" s="411" t="s">
        <v>1</v>
      </c>
      <c r="D40" s="412" t="s">
        <v>104</v>
      </c>
      <c r="E40" s="406" t="s">
        <v>22</v>
      </c>
      <c r="F40" s="413" t="s">
        <v>442</v>
      </c>
      <c r="G40" s="411" t="s">
        <v>1</v>
      </c>
      <c r="H40" s="412" t="s">
        <v>104</v>
      </c>
      <c r="I40" s="406" t="s">
        <v>22</v>
      </c>
      <c r="J40" s="413" t="s">
        <v>442</v>
      </c>
      <c r="K40" s="411" t="s">
        <v>1</v>
      </c>
      <c r="L40" s="412" t="s">
        <v>104</v>
      </c>
      <c r="M40" s="406" t="s">
        <v>22</v>
      </c>
      <c r="N40" s="413" t="s">
        <v>442</v>
      </c>
      <c r="O40" s="411" t="s">
        <v>1</v>
      </c>
      <c r="P40" s="412" t="s">
        <v>104</v>
      </c>
      <c r="Q40" s="406" t="s">
        <v>22</v>
      </c>
      <c r="R40" s="413" t="s">
        <v>442</v>
      </c>
      <c r="S40" s="411" t="s">
        <v>1</v>
      </c>
      <c r="T40" s="412" t="s">
        <v>104</v>
      </c>
      <c r="U40" s="406" t="s">
        <v>22</v>
      </c>
      <c r="V40" s="413" t="s">
        <v>442</v>
      </c>
      <c r="W40" s="406" t="s">
        <v>539</v>
      </c>
    </row>
    <row r="41" spans="1:23">
      <c r="A41" s="103">
        <v>1</v>
      </c>
      <c r="B41" s="158" t="s">
        <v>77</v>
      </c>
      <c r="C41" s="158">
        <v>0</v>
      </c>
      <c r="D41" s="158">
        <v>0</v>
      </c>
      <c r="E41" s="158">
        <v>0</v>
      </c>
      <c r="F41" s="159" t="s">
        <v>439</v>
      </c>
      <c r="G41" s="160">
        <v>13288</v>
      </c>
      <c r="H41" s="161">
        <v>4061805.39</v>
      </c>
      <c r="I41" s="158">
        <v>305.67</v>
      </c>
      <c r="J41" s="159">
        <v>319.48</v>
      </c>
      <c r="K41" s="160">
        <v>750</v>
      </c>
      <c r="L41" s="161">
        <v>538705.51</v>
      </c>
      <c r="M41" s="158">
        <v>718.27</v>
      </c>
      <c r="N41" s="159">
        <v>736.3</v>
      </c>
      <c r="O41" s="160">
        <v>298</v>
      </c>
      <c r="P41" s="161">
        <v>218481.38</v>
      </c>
      <c r="Q41" s="158">
        <v>733.16</v>
      </c>
      <c r="R41" s="159">
        <v>736.3</v>
      </c>
      <c r="S41" s="160">
        <v>14336</v>
      </c>
      <c r="T41" s="402">
        <v>4818992.28</v>
      </c>
      <c r="U41" s="418">
        <v>336.15</v>
      </c>
      <c r="V41" s="409">
        <v>336.9</v>
      </c>
      <c r="W41" s="135">
        <v>1.0900000000000001</v>
      </c>
    </row>
    <row r="42" spans="1:23">
      <c r="A42" s="62">
        <v>2</v>
      </c>
      <c r="B42" s="140" t="s">
        <v>78</v>
      </c>
      <c r="C42" s="143">
        <v>1017</v>
      </c>
      <c r="D42" s="144">
        <v>1130974.04</v>
      </c>
      <c r="E42" s="140">
        <v>1112.07</v>
      </c>
      <c r="F42" s="141">
        <v>1078.0999999999999</v>
      </c>
      <c r="G42" s="143">
        <v>14220</v>
      </c>
      <c r="H42" s="144">
        <v>6469693.7999999998</v>
      </c>
      <c r="I42" s="140">
        <v>454.97</v>
      </c>
      <c r="J42" s="141">
        <v>392.72</v>
      </c>
      <c r="K42" s="143">
        <v>7279</v>
      </c>
      <c r="L42" s="144">
        <v>4179770.33</v>
      </c>
      <c r="M42" s="140">
        <v>574.22</v>
      </c>
      <c r="N42" s="141">
        <v>465.98</v>
      </c>
      <c r="O42" s="143">
        <v>532</v>
      </c>
      <c r="P42" s="144">
        <v>391544.1</v>
      </c>
      <c r="Q42" s="140">
        <v>735.99</v>
      </c>
      <c r="R42" s="141">
        <v>736.3</v>
      </c>
      <c r="S42" s="143">
        <v>23048</v>
      </c>
      <c r="T42" s="403">
        <v>12171982.27</v>
      </c>
      <c r="U42" s="408">
        <v>528.11</v>
      </c>
      <c r="V42" s="410">
        <v>434.83</v>
      </c>
      <c r="W42" s="137">
        <v>1.76</v>
      </c>
    </row>
    <row r="43" spans="1:23">
      <c r="A43" s="62">
        <v>3</v>
      </c>
      <c r="B43" s="140" t="s">
        <v>96</v>
      </c>
      <c r="C43" s="143">
        <v>5317</v>
      </c>
      <c r="D43" s="144">
        <v>5829034.4000000004</v>
      </c>
      <c r="E43" s="140">
        <v>1096.3</v>
      </c>
      <c r="F43" s="141">
        <v>1050.94</v>
      </c>
      <c r="G43" s="143">
        <v>13865</v>
      </c>
      <c r="H43" s="144">
        <v>7279368.3099999996</v>
      </c>
      <c r="I43" s="140">
        <v>525.02</v>
      </c>
      <c r="J43" s="141">
        <v>468.87</v>
      </c>
      <c r="K43" s="143">
        <v>5452</v>
      </c>
      <c r="L43" s="144">
        <v>3209824.23</v>
      </c>
      <c r="M43" s="140">
        <v>588.74</v>
      </c>
      <c r="N43" s="141">
        <v>474.2</v>
      </c>
      <c r="O43" s="143">
        <v>124</v>
      </c>
      <c r="P43" s="144">
        <v>89936.85</v>
      </c>
      <c r="Q43" s="140">
        <v>725.3</v>
      </c>
      <c r="R43" s="141">
        <v>736.3</v>
      </c>
      <c r="S43" s="143">
        <v>24758</v>
      </c>
      <c r="T43" s="403">
        <v>16408163.789999999</v>
      </c>
      <c r="U43" s="408">
        <v>662.74</v>
      </c>
      <c r="V43" s="410">
        <v>552.51</v>
      </c>
      <c r="W43" s="137">
        <v>1.89</v>
      </c>
    </row>
    <row r="44" spans="1:23">
      <c r="A44" s="62">
        <v>4</v>
      </c>
      <c r="B44" s="140" t="s">
        <v>97</v>
      </c>
      <c r="C44" s="143">
        <v>40415</v>
      </c>
      <c r="D44" s="144">
        <v>38438450.640000001</v>
      </c>
      <c r="E44" s="140">
        <v>951.09</v>
      </c>
      <c r="F44" s="141">
        <v>926.02</v>
      </c>
      <c r="G44" s="143">
        <v>21781</v>
      </c>
      <c r="H44" s="144">
        <v>12875219.24</v>
      </c>
      <c r="I44" s="140">
        <v>591.12</v>
      </c>
      <c r="J44" s="141">
        <v>527.76</v>
      </c>
      <c r="K44" s="143">
        <v>7324</v>
      </c>
      <c r="L44" s="144">
        <v>4280019.57</v>
      </c>
      <c r="M44" s="140">
        <v>584.38</v>
      </c>
      <c r="N44" s="141">
        <v>475.93</v>
      </c>
      <c r="O44" s="143">
        <v>121</v>
      </c>
      <c r="P44" s="144">
        <v>88212.7</v>
      </c>
      <c r="Q44" s="140">
        <v>729.03</v>
      </c>
      <c r="R44" s="141">
        <v>736.3</v>
      </c>
      <c r="S44" s="143">
        <v>69641</v>
      </c>
      <c r="T44" s="403">
        <v>55681902.149999999</v>
      </c>
      <c r="U44" s="408">
        <v>799.56</v>
      </c>
      <c r="V44" s="410">
        <v>744.62</v>
      </c>
      <c r="W44" s="137">
        <v>5.31</v>
      </c>
    </row>
    <row r="45" spans="1:23">
      <c r="A45" s="62">
        <v>5</v>
      </c>
      <c r="B45" s="140" t="s">
        <v>98</v>
      </c>
      <c r="C45" s="143">
        <v>86047</v>
      </c>
      <c r="D45" s="144">
        <v>87233765.959999993</v>
      </c>
      <c r="E45" s="140">
        <v>1013.79</v>
      </c>
      <c r="F45" s="141">
        <v>996.44</v>
      </c>
      <c r="G45" s="143">
        <v>33086</v>
      </c>
      <c r="H45" s="144">
        <v>21112696.039999999</v>
      </c>
      <c r="I45" s="140">
        <v>638.12</v>
      </c>
      <c r="J45" s="141">
        <v>563.91</v>
      </c>
      <c r="K45" s="143">
        <v>9673</v>
      </c>
      <c r="L45" s="144">
        <v>5455592.6299999999</v>
      </c>
      <c r="M45" s="140">
        <v>564</v>
      </c>
      <c r="N45" s="141">
        <v>457.63</v>
      </c>
      <c r="O45" s="143">
        <v>116</v>
      </c>
      <c r="P45" s="144">
        <v>84071.05</v>
      </c>
      <c r="Q45" s="140">
        <v>724.75</v>
      </c>
      <c r="R45" s="141">
        <v>736.3</v>
      </c>
      <c r="S45" s="143">
        <v>128922</v>
      </c>
      <c r="T45" s="403">
        <v>113886125.68000001</v>
      </c>
      <c r="U45" s="408">
        <v>883.37</v>
      </c>
      <c r="V45" s="410">
        <v>827.93</v>
      </c>
      <c r="W45" s="137">
        <v>9.83</v>
      </c>
    </row>
    <row r="46" spans="1:23">
      <c r="A46" s="62">
        <v>6</v>
      </c>
      <c r="B46" s="140" t="s">
        <v>99</v>
      </c>
      <c r="C46" s="143">
        <v>143992</v>
      </c>
      <c r="D46" s="144">
        <v>138174024.16999999</v>
      </c>
      <c r="E46" s="140">
        <v>959.6</v>
      </c>
      <c r="F46" s="141">
        <v>894.68</v>
      </c>
      <c r="G46" s="143">
        <v>36758</v>
      </c>
      <c r="H46" s="144">
        <v>25189967.73</v>
      </c>
      <c r="I46" s="140">
        <v>685.29</v>
      </c>
      <c r="J46" s="141">
        <v>605.35</v>
      </c>
      <c r="K46" s="143">
        <v>9951</v>
      </c>
      <c r="L46" s="144">
        <v>5299184.93</v>
      </c>
      <c r="M46" s="140">
        <v>532.53</v>
      </c>
      <c r="N46" s="141">
        <v>457.11</v>
      </c>
      <c r="O46" s="143">
        <v>1480</v>
      </c>
      <c r="P46" s="144">
        <v>477409.02</v>
      </c>
      <c r="Q46" s="140">
        <v>322.57</v>
      </c>
      <c r="R46" s="141">
        <v>360</v>
      </c>
      <c r="S46" s="143">
        <v>192181</v>
      </c>
      <c r="T46" s="403">
        <v>169140585.84999999</v>
      </c>
      <c r="U46" s="408">
        <v>880.11</v>
      </c>
      <c r="V46" s="410">
        <v>773.89</v>
      </c>
      <c r="W46" s="137">
        <v>14.66</v>
      </c>
    </row>
    <row r="47" spans="1:23">
      <c r="A47" s="62">
        <v>7</v>
      </c>
      <c r="B47" s="140" t="s">
        <v>100</v>
      </c>
      <c r="C47" s="143">
        <v>170816</v>
      </c>
      <c r="D47" s="144">
        <v>146855833.13999999</v>
      </c>
      <c r="E47" s="140">
        <v>859.73</v>
      </c>
      <c r="F47" s="141">
        <v>702.74</v>
      </c>
      <c r="G47" s="143">
        <v>41146</v>
      </c>
      <c r="H47" s="144">
        <v>29361677.219999999</v>
      </c>
      <c r="I47" s="140">
        <v>713.6</v>
      </c>
      <c r="J47" s="141">
        <v>631.33000000000004</v>
      </c>
      <c r="K47" s="143">
        <v>9352</v>
      </c>
      <c r="L47" s="144">
        <v>4855940.71</v>
      </c>
      <c r="M47" s="140">
        <v>519.24</v>
      </c>
      <c r="N47" s="141">
        <v>456.46</v>
      </c>
      <c r="O47" s="143">
        <v>4930</v>
      </c>
      <c r="P47" s="144">
        <v>1331884.81</v>
      </c>
      <c r="Q47" s="140">
        <v>270.16000000000003</v>
      </c>
      <c r="R47" s="141">
        <v>360</v>
      </c>
      <c r="S47" s="143">
        <v>226244</v>
      </c>
      <c r="T47" s="403">
        <v>182405335.88</v>
      </c>
      <c r="U47" s="408">
        <v>806.23</v>
      </c>
      <c r="V47" s="410">
        <v>657.76</v>
      </c>
      <c r="W47" s="137">
        <v>17.260000000000002</v>
      </c>
    </row>
    <row r="48" spans="1:23">
      <c r="A48" s="62">
        <v>8</v>
      </c>
      <c r="B48" s="140" t="s">
        <v>101</v>
      </c>
      <c r="C48" s="143">
        <v>147592</v>
      </c>
      <c r="D48" s="144">
        <v>115799417.95999999</v>
      </c>
      <c r="E48" s="140">
        <v>784.59</v>
      </c>
      <c r="F48" s="141">
        <v>617.63</v>
      </c>
      <c r="G48" s="143">
        <v>48652</v>
      </c>
      <c r="H48" s="144">
        <v>34345160.880000003</v>
      </c>
      <c r="I48" s="140">
        <v>705.94</v>
      </c>
      <c r="J48" s="141">
        <v>611.9</v>
      </c>
      <c r="K48" s="143">
        <v>8439</v>
      </c>
      <c r="L48" s="144">
        <v>4246845.0199999996</v>
      </c>
      <c r="M48" s="140">
        <v>503.24</v>
      </c>
      <c r="N48" s="141">
        <v>455.85</v>
      </c>
      <c r="O48" s="143">
        <v>1544</v>
      </c>
      <c r="P48" s="144">
        <v>324525.65999999997</v>
      </c>
      <c r="Q48" s="140">
        <v>210.19</v>
      </c>
      <c r="R48" s="141">
        <v>149.92000000000002</v>
      </c>
      <c r="S48" s="143">
        <v>206227</v>
      </c>
      <c r="T48" s="403">
        <v>154715949.52000001</v>
      </c>
      <c r="U48" s="408">
        <v>750.22</v>
      </c>
      <c r="V48" s="410">
        <v>600.14</v>
      </c>
      <c r="W48" s="137">
        <v>15.73</v>
      </c>
    </row>
    <row r="49" spans="1:23">
      <c r="A49" s="62">
        <v>9</v>
      </c>
      <c r="B49" s="140" t="s">
        <v>102</v>
      </c>
      <c r="C49" s="143">
        <v>129076</v>
      </c>
      <c r="D49" s="144">
        <v>93749221.650000006</v>
      </c>
      <c r="E49" s="140">
        <v>726.31</v>
      </c>
      <c r="F49" s="141">
        <v>569.93000000000006</v>
      </c>
      <c r="G49" s="143">
        <v>52384</v>
      </c>
      <c r="H49" s="144">
        <v>36122232.380000003</v>
      </c>
      <c r="I49" s="140">
        <v>689.57</v>
      </c>
      <c r="J49" s="141">
        <v>583.64</v>
      </c>
      <c r="K49" s="143">
        <v>7386</v>
      </c>
      <c r="L49" s="144">
        <v>3656232.88</v>
      </c>
      <c r="M49" s="140">
        <v>495.02</v>
      </c>
      <c r="N49" s="141">
        <v>432.82</v>
      </c>
      <c r="O49" s="143">
        <v>1168</v>
      </c>
      <c r="P49" s="144">
        <v>195259.04</v>
      </c>
      <c r="Q49" s="140">
        <v>167.17</v>
      </c>
      <c r="R49" s="141">
        <v>119.07</v>
      </c>
      <c r="S49" s="143">
        <v>190014</v>
      </c>
      <c r="T49" s="403">
        <v>133722945.95</v>
      </c>
      <c r="U49" s="408">
        <v>703.75</v>
      </c>
      <c r="V49" s="410">
        <v>563.99</v>
      </c>
      <c r="W49" s="137">
        <v>14.49</v>
      </c>
    </row>
    <row r="50" spans="1:23">
      <c r="A50" s="62">
        <v>10</v>
      </c>
      <c r="B50" s="140" t="s">
        <v>110</v>
      </c>
      <c r="C50" s="143">
        <v>97236</v>
      </c>
      <c r="D50" s="144">
        <v>66014341.380000003</v>
      </c>
      <c r="E50" s="140">
        <v>678.91</v>
      </c>
      <c r="F50" s="141">
        <v>505.62</v>
      </c>
      <c r="G50" s="143">
        <v>47161</v>
      </c>
      <c r="H50" s="144">
        <v>32335101.350000001</v>
      </c>
      <c r="I50" s="140">
        <v>685.63</v>
      </c>
      <c r="J50" s="141">
        <v>572.5</v>
      </c>
      <c r="K50" s="143">
        <v>5116</v>
      </c>
      <c r="L50" s="144">
        <v>2655386.3199999998</v>
      </c>
      <c r="M50" s="140">
        <v>519.04</v>
      </c>
      <c r="N50" s="141">
        <v>383.66</v>
      </c>
      <c r="O50" s="143">
        <v>754</v>
      </c>
      <c r="P50" s="144">
        <v>129625.4</v>
      </c>
      <c r="Q50" s="140">
        <v>171.92</v>
      </c>
      <c r="R50" s="141">
        <v>119.07</v>
      </c>
      <c r="S50" s="143">
        <v>150267</v>
      </c>
      <c r="T50" s="403">
        <v>101134454.45</v>
      </c>
      <c r="U50" s="408">
        <v>673.03</v>
      </c>
      <c r="V50" s="410">
        <v>517.84</v>
      </c>
      <c r="W50" s="137">
        <v>11.46</v>
      </c>
    </row>
    <row r="51" spans="1:23">
      <c r="A51" s="62">
        <v>11</v>
      </c>
      <c r="B51" s="140" t="s">
        <v>111</v>
      </c>
      <c r="C51" s="143">
        <v>40780</v>
      </c>
      <c r="D51" s="144">
        <v>26190681.559999999</v>
      </c>
      <c r="E51" s="140">
        <v>642.24</v>
      </c>
      <c r="F51" s="141">
        <v>416.98</v>
      </c>
      <c r="G51" s="143">
        <v>24161</v>
      </c>
      <c r="H51" s="144">
        <v>16542886.039999999</v>
      </c>
      <c r="I51" s="140">
        <v>684.69</v>
      </c>
      <c r="J51" s="141">
        <v>560.07000000000005</v>
      </c>
      <c r="K51" s="143">
        <v>2129</v>
      </c>
      <c r="L51" s="144">
        <v>1162186.42</v>
      </c>
      <c r="M51" s="140">
        <v>545.88</v>
      </c>
      <c r="N51" s="141">
        <v>360.02</v>
      </c>
      <c r="O51" s="143">
        <v>288</v>
      </c>
      <c r="P51" s="144">
        <v>48902.01</v>
      </c>
      <c r="Q51" s="140">
        <v>169.8</v>
      </c>
      <c r="R51" s="141">
        <v>127.4</v>
      </c>
      <c r="S51" s="143">
        <v>67358</v>
      </c>
      <c r="T51" s="403">
        <v>43944656.030000001</v>
      </c>
      <c r="U51" s="408">
        <v>652.4</v>
      </c>
      <c r="V51" s="410">
        <v>490.45</v>
      </c>
      <c r="W51" s="137">
        <v>5.14</v>
      </c>
    </row>
    <row r="52" spans="1:23">
      <c r="A52" s="62">
        <v>12</v>
      </c>
      <c r="B52" s="408" t="s">
        <v>112</v>
      </c>
      <c r="C52" s="456">
        <v>10060</v>
      </c>
      <c r="D52" s="538">
        <v>6210872.6499999994</v>
      </c>
      <c r="E52" s="457">
        <v>617.38296719681898</v>
      </c>
      <c r="F52" s="458">
        <v>359.46</v>
      </c>
      <c r="G52" s="456">
        <v>7026</v>
      </c>
      <c r="H52" s="538">
        <v>4733110.8099999996</v>
      </c>
      <c r="I52" s="457">
        <v>673.65653430116708</v>
      </c>
      <c r="J52" s="458">
        <v>531.36</v>
      </c>
      <c r="K52" s="456">
        <v>855</v>
      </c>
      <c r="L52" s="538">
        <v>455470.6</v>
      </c>
      <c r="M52" s="457">
        <v>532.71415204678362</v>
      </c>
      <c r="N52" s="458">
        <v>338.4</v>
      </c>
      <c r="O52" s="456">
        <v>58</v>
      </c>
      <c r="P52" s="538">
        <v>9481.91</v>
      </c>
      <c r="Q52" s="457">
        <v>163.48120689655173</v>
      </c>
      <c r="R52" s="458">
        <v>130.08000000000001</v>
      </c>
      <c r="S52" s="456">
        <v>17999</v>
      </c>
      <c r="T52" s="538">
        <v>11408935.969999999</v>
      </c>
      <c r="U52" s="457">
        <v>633.86499083282399</v>
      </c>
      <c r="V52" s="474">
        <v>457.63</v>
      </c>
      <c r="W52" s="457">
        <v>1.372926670200878</v>
      </c>
    </row>
    <row r="53" spans="1:23" ht="16.2" thickBot="1">
      <c r="A53" s="460"/>
      <c r="B53" s="469" t="s">
        <v>538</v>
      </c>
      <c r="C53" s="415">
        <v>872348</v>
      </c>
      <c r="D53" s="407">
        <v>725626617.54999983</v>
      </c>
      <c r="E53" s="416">
        <v>831.80865612118077</v>
      </c>
      <c r="F53" s="416">
        <v>686.92</v>
      </c>
      <c r="G53" s="415">
        <v>353528</v>
      </c>
      <c r="H53" s="407">
        <v>230428919.19</v>
      </c>
      <c r="I53" s="416">
        <v>651.79821454029104</v>
      </c>
      <c r="J53" s="416">
        <v>557.33000000000004</v>
      </c>
      <c r="K53" s="415">
        <v>73706</v>
      </c>
      <c r="L53" s="407">
        <v>39995159.150000006</v>
      </c>
      <c r="M53" s="416">
        <v>542.63098187393166</v>
      </c>
      <c r="N53" s="416">
        <v>456.13</v>
      </c>
      <c r="O53" s="415">
        <v>11413</v>
      </c>
      <c r="P53" s="407">
        <v>3389333.93</v>
      </c>
      <c r="Q53" s="416">
        <v>296.97134232892319</v>
      </c>
      <c r="R53" s="416">
        <v>277.70999999999998</v>
      </c>
      <c r="S53" s="415">
        <v>1310995</v>
      </c>
      <c r="T53" s="407">
        <v>999440029.82000005</v>
      </c>
      <c r="U53" s="416">
        <v>762.35228190801649</v>
      </c>
      <c r="V53" s="414">
        <v>622.58000000000004</v>
      </c>
      <c r="W53" s="417">
        <v>100</v>
      </c>
    </row>
    <row r="55" spans="1:23">
      <c r="D55" s="15"/>
    </row>
    <row r="59" spans="1:23">
      <c r="C59" s="316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9"/>
  <sheetViews>
    <sheetView workbookViewId="0">
      <selection activeCell="K9" sqref="K9"/>
    </sheetView>
  </sheetViews>
  <sheetFormatPr defaultRowHeight="14.4"/>
  <cols>
    <col min="1" max="1" width="4.6640625" style="75" customWidth="1"/>
    <col min="2" max="2" width="9.6640625" customWidth="1"/>
    <col min="3" max="3" width="19.109375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9" customFormat="1" ht="15.75" customHeight="1">
      <c r="A1" s="540" t="s">
        <v>715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2" spans="1:12" ht="15.75" customHeight="1" thickBot="1"/>
    <row r="3" spans="1:12" ht="15" thickBot="1">
      <c r="A3" s="595" t="s">
        <v>18</v>
      </c>
      <c r="B3" s="597" t="s">
        <v>428</v>
      </c>
      <c r="C3" s="599" t="s">
        <v>427</v>
      </c>
      <c r="D3" s="591" t="s">
        <v>5</v>
      </c>
      <c r="E3" s="592"/>
      <c r="F3" s="591" t="s">
        <v>6</v>
      </c>
      <c r="G3" s="592"/>
      <c r="H3" s="591" t="s">
        <v>46</v>
      </c>
      <c r="I3" s="592"/>
      <c r="J3" s="591" t="s">
        <v>8</v>
      </c>
      <c r="K3" s="592"/>
      <c r="L3" s="593" t="s">
        <v>502</v>
      </c>
    </row>
    <row r="4" spans="1:12" ht="15" thickBot="1">
      <c r="A4" s="596"/>
      <c r="B4" s="598"/>
      <c r="C4" s="600"/>
      <c r="D4" s="96" t="s">
        <v>1</v>
      </c>
      <c r="E4" s="145" t="s">
        <v>51</v>
      </c>
      <c r="F4" s="96" t="s">
        <v>1</v>
      </c>
      <c r="G4" s="145" t="s">
        <v>51</v>
      </c>
      <c r="H4" s="96" t="s">
        <v>1</v>
      </c>
      <c r="I4" s="145" t="s">
        <v>51</v>
      </c>
      <c r="J4" s="96" t="s">
        <v>1</v>
      </c>
      <c r="K4" s="145" t="s">
        <v>51</v>
      </c>
      <c r="L4" s="594"/>
    </row>
    <row r="5" spans="1:12">
      <c r="A5" s="419">
        <v>1</v>
      </c>
      <c r="B5" s="420" t="s">
        <v>511</v>
      </c>
      <c r="C5" s="421" t="s">
        <v>512</v>
      </c>
      <c r="D5" s="421" t="s">
        <v>439</v>
      </c>
      <c r="E5" s="421" t="s">
        <v>439</v>
      </c>
      <c r="F5" s="422">
        <v>65</v>
      </c>
      <c r="G5" s="423">
        <v>36304.230000000003</v>
      </c>
      <c r="H5" s="420" t="s">
        <v>439</v>
      </c>
      <c r="I5" s="423" t="s">
        <v>439</v>
      </c>
      <c r="J5" s="421" t="s">
        <v>439</v>
      </c>
      <c r="K5" s="421" t="s">
        <v>439</v>
      </c>
      <c r="L5" s="424">
        <v>65</v>
      </c>
    </row>
    <row r="6" spans="1:12" s="229" customFormat="1">
      <c r="A6" s="425">
        <v>2</v>
      </c>
      <c r="B6" s="184" t="s">
        <v>623</v>
      </c>
      <c r="C6" s="168" t="s">
        <v>425</v>
      </c>
      <c r="D6" s="168" t="s">
        <v>439</v>
      </c>
      <c r="E6" s="168" t="s">
        <v>439</v>
      </c>
      <c r="F6" s="322">
        <v>11</v>
      </c>
      <c r="G6" s="321">
        <v>4594.18</v>
      </c>
      <c r="H6" s="184" t="s">
        <v>439</v>
      </c>
      <c r="I6" s="321" t="s">
        <v>439</v>
      </c>
      <c r="J6" s="168" t="s">
        <v>439</v>
      </c>
      <c r="K6" s="168" t="s">
        <v>439</v>
      </c>
      <c r="L6" s="426">
        <v>11</v>
      </c>
    </row>
    <row r="7" spans="1:12" s="229" customFormat="1">
      <c r="A7" s="425">
        <v>3</v>
      </c>
      <c r="B7" s="184" t="s">
        <v>409</v>
      </c>
      <c r="C7" s="168" t="s">
        <v>566</v>
      </c>
      <c r="D7" s="168" t="s">
        <v>439</v>
      </c>
      <c r="E7" s="168" t="s">
        <v>439</v>
      </c>
      <c r="F7" s="322">
        <v>14</v>
      </c>
      <c r="G7" s="321">
        <v>1946.77</v>
      </c>
      <c r="H7" s="184" t="s">
        <v>439</v>
      </c>
      <c r="I7" s="321" t="s">
        <v>439</v>
      </c>
      <c r="J7" s="168" t="s">
        <v>439</v>
      </c>
      <c r="K7" s="168" t="s">
        <v>439</v>
      </c>
      <c r="L7" s="426">
        <v>14</v>
      </c>
    </row>
    <row r="8" spans="1:12" s="377" customFormat="1" ht="15" thickBot="1">
      <c r="A8" s="444">
        <v>4</v>
      </c>
      <c r="B8" s="445" t="s">
        <v>299</v>
      </c>
      <c r="C8" s="446" t="s">
        <v>501</v>
      </c>
      <c r="D8" s="446" t="s">
        <v>439</v>
      </c>
      <c r="E8" s="446" t="s">
        <v>439</v>
      </c>
      <c r="F8" s="447">
        <v>7</v>
      </c>
      <c r="G8" s="448">
        <v>253.1</v>
      </c>
      <c r="H8" s="445" t="s">
        <v>439</v>
      </c>
      <c r="I8" s="448" t="s">
        <v>439</v>
      </c>
      <c r="J8" s="446" t="s">
        <v>439</v>
      </c>
      <c r="K8" s="446" t="s">
        <v>439</v>
      </c>
      <c r="L8" s="449">
        <v>7</v>
      </c>
    </row>
    <row r="9" spans="1:12">
      <c r="K9" s="514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activeCell="K12" sqref="K12:L12"/>
    </sheetView>
  </sheetViews>
  <sheetFormatPr defaultColWidth="9.109375" defaultRowHeight="14.4"/>
  <cols>
    <col min="1" max="1" width="4.6640625" style="68" customWidth="1"/>
    <col min="2" max="2" width="9.6640625" style="68" customWidth="1"/>
    <col min="3" max="3" width="22" style="68" bestFit="1" customWidth="1"/>
    <col min="4" max="4" width="14.44140625" style="92" customWidth="1"/>
    <col min="5" max="5" width="14.5546875" style="92" customWidth="1"/>
    <col min="6" max="6" width="13.6640625" style="93" customWidth="1"/>
    <col min="7" max="7" width="13.88671875" style="68" customWidth="1"/>
    <col min="8" max="8" width="13.5546875" style="68" customWidth="1"/>
    <col min="9" max="9" width="13.109375" style="68" customWidth="1"/>
    <col min="10" max="10" width="12" style="68" customWidth="1"/>
    <col min="11" max="11" width="12.44140625" style="68" customWidth="1"/>
    <col min="12" max="12" width="17.44140625" style="68" customWidth="1"/>
    <col min="13" max="16384" width="9.109375" style="68"/>
  </cols>
  <sheetData>
    <row r="1" spans="1:12" ht="16.5" customHeight="1">
      <c r="A1" s="540" t="s">
        <v>716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</row>
    <row r="2" spans="1:12" ht="15" thickBot="1"/>
    <row r="3" spans="1:12" ht="22.5" customHeight="1" thickBot="1">
      <c r="A3" s="595" t="s">
        <v>18</v>
      </c>
      <c r="B3" s="597" t="s">
        <v>428</v>
      </c>
      <c r="C3" s="599" t="s">
        <v>427</v>
      </c>
      <c r="D3" s="591" t="s">
        <v>5</v>
      </c>
      <c r="E3" s="592"/>
      <c r="F3" s="591" t="s">
        <v>6</v>
      </c>
      <c r="G3" s="592"/>
      <c r="H3" s="591" t="s">
        <v>46</v>
      </c>
      <c r="I3" s="592"/>
      <c r="J3" s="591" t="s">
        <v>8</v>
      </c>
      <c r="K3" s="592"/>
      <c r="L3" s="593" t="s">
        <v>502</v>
      </c>
    </row>
    <row r="4" spans="1:12" ht="24" customHeight="1" thickBot="1">
      <c r="A4" s="596"/>
      <c r="B4" s="598"/>
      <c r="C4" s="600"/>
      <c r="D4" s="96" t="s">
        <v>1</v>
      </c>
      <c r="E4" s="145" t="s">
        <v>51</v>
      </c>
      <c r="F4" s="96" t="s">
        <v>1</v>
      </c>
      <c r="G4" s="145" t="s">
        <v>51</v>
      </c>
      <c r="H4" s="96" t="s">
        <v>1</v>
      </c>
      <c r="I4" s="145" t="s">
        <v>51</v>
      </c>
      <c r="J4" s="96" t="s">
        <v>1</v>
      </c>
      <c r="K4" s="145" t="s">
        <v>51</v>
      </c>
      <c r="L4" s="594"/>
    </row>
    <row r="5" spans="1:12">
      <c r="A5" s="499">
        <v>1</v>
      </c>
      <c r="B5" s="500" t="s">
        <v>511</v>
      </c>
      <c r="C5" s="501" t="s">
        <v>512</v>
      </c>
      <c r="D5" s="502">
        <v>7592</v>
      </c>
      <c r="E5" s="503">
        <v>4458333.59</v>
      </c>
      <c r="F5" s="504">
        <v>2695</v>
      </c>
      <c r="G5" s="503">
        <v>1338302.48</v>
      </c>
      <c r="H5" s="502">
        <v>1365</v>
      </c>
      <c r="I5" s="503">
        <v>811823.83</v>
      </c>
      <c r="J5" s="505">
        <v>285</v>
      </c>
      <c r="K5" s="503">
        <v>545355.42000000004</v>
      </c>
      <c r="L5" s="506">
        <v>11937</v>
      </c>
    </row>
    <row r="6" spans="1:12">
      <c r="A6" s="507">
        <v>2</v>
      </c>
      <c r="B6" s="94" t="s">
        <v>623</v>
      </c>
      <c r="C6" s="95" t="s">
        <v>425</v>
      </c>
      <c r="D6" s="101">
        <v>522</v>
      </c>
      <c r="E6" s="179">
        <v>507678.71</v>
      </c>
      <c r="F6" s="105">
        <v>355</v>
      </c>
      <c r="G6" s="179">
        <v>215283.5</v>
      </c>
      <c r="H6" s="101">
        <v>40</v>
      </c>
      <c r="I6" s="179">
        <v>24628.19</v>
      </c>
      <c r="J6" s="104">
        <v>1</v>
      </c>
      <c r="K6" s="179">
        <v>200</v>
      </c>
      <c r="L6" s="508">
        <v>918</v>
      </c>
    </row>
    <row r="7" spans="1:12">
      <c r="A7" s="507">
        <v>3</v>
      </c>
      <c r="B7" s="94" t="s">
        <v>602</v>
      </c>
      <c r="C7" s="95" t="s">
        <v>603</v>
      </c>
      <c r="D7" s="101">
        <v>194</v>
      </c>
      <c r="E7" s="179">
        <v>65662.080000000002</v>
      </c>
      <c r="F7" s="105" t="s">
        <v>439</v>
      </c>
      <c r="G7" s="179" t="s">
        <v>439</v>
      </c>
      <c r="H7" s="101" t="s">
        <v>439</v>
      </c>
      <c r="I7" s="179" t="s">
        <v>439</v>
      </c>
      <c r="J7" s="101">
        <v>72</v>
      </c>
      <c r="K7" s="179">
        <v>15093.08</v>
      </c>
      <c r="L7" s="508">
        <v>266</v>
      </c>
    </row>
    <row r="8" spans="1:12">
      <c r="A8" s="507">
        <v>4</v>
      </c>
      <c r="B8" s="94" t="s">
        <v>420</v>
      </c>
      <c r="C8" s="95" t="s">
        <v>503</v>
      </c>
      <c r="D8" s="101">
        <v>6</v>
      </c>
      <c r="E8" s="179">
        <v>5810.61</v>
      </c>
      <c r="F8" s="105">
        <v>2</v>
      </c>
      <c r="G8" s="179">
        <v>1194.01</v>
      </c>
      <c r="H8" s="101">
        <v>1</v>
      </c>
      <c r="I8" s="179">
        <v>2176.36</v>
      </c>
      <c r="J8" s="104" t="s">
        <v>439</v>
      </c>
      <c r="K8" s="179" t="s">
        <v>439</v>
      </c>
      <c r="L8" s="508">
        <v>9</v>
      </c>
    </row>
    <row r="9" spans="1:12">
      <c r="A9" s="507">
        <v>5</v>
      </c>
      <c r="B9" s="94" t="s">
        <v>413</v>
      </c>
      <c r="C9" s="95" t="s">
        <v>390</v>
      </c>
      <c r="D9" s="101" t="s">
        <v>439</v>
      </c>
      <c r="E9" s="179" t="s">
        <v>439</v>
      </c>
      <c r="F9" s="105">
        <v>1</v>
      </c>
      <c r="G9" s="179">
        <v>648.82000000000005</v>
      </c>
      <c r="H9" s="101" t="s">
        <v>439</v>
      </c>
      <c r="I9" s="179" t="s">
        <v>439</v>
      </c>
      <c r="J9" s="101" t="s">
        <v>439</v>
      </c>
      <c r="K9" s="179" t="s">
        <v>439</v>
      </c>
      <c r="L9" s="508">
        <v>1</v>
      </c>
    </row>
    <row r="10" spans="1:12">
      <c r="A10" s="507">
        <v>6</v>
      </c>
      <c r="B10" s="94" t="s">
        <v>409</v>
      </c>
      <c r="C10" s="95" t="s">
        <v>566</v>
      </c>
      <c r="D10" s="101">
        <v>3326</v>
      </c>
      <c r="E10" s="179">
        <v>590307.61</v>
      </c>
      <c r="F10" s="105">
        <v>1430</v>
      </c>
      <c r="G10" s="179">
        <v>186606.5</v>
      </c>
      <c r="H10" s="101">
        <v>346</v>
      </c>
      <c r="I10" s="179">
        <v>49877.11</v>
      </c>
      <c r="J10" s="101" t="s">
        <v>439</v>
      </c>
      <c r="K10" s="179" t="s">
        <v>439</v>
      </c>
      <c r="L10" s="508">
        <v>5102</v>
      </c>
    </row>
    <row r="11" spans="1:12" ht="15" thickBot="1">
      <c r="A11" s="531">
        <v>7</v>
      </c>
      <c r="B11" s="532" t="s">
        <v>299</v>
      </c>
      <c r="C11" s="533" t="s">
        <v>501</v>
      </c>
      <c r="D11" s="534">
        <v>843</v>
      </c>
      <c r="E11" s="535">
        <v>74805.5</v>
      </c>
      <c r="F11" s="536">
        <v>352</v>
      </c>
      <c r="G11" s="535">
        <v>20168</v>
      </c>
      <c r="H11" s="534" t="s">
        <v>439</v>
      </c>
      <c r="I11" s="535" t="s">
        <v>439</v>
      </c>
      <c r="J11" s="534" t="s">
        <v>439</v>
      </c>
      <c r="K11" s="535" t="s">
        <v>439</v>
      </c>
      <c r="L11" s="537">
        <v>1195</v>
      </c>
    </row>
    <row r="12" spans="1:12">
      <c r="A12" s="282"/>
      <c r="B12" s="282"/>
      <c r="C12" s="282"/>
      <c r="D12" s="293"/>
      <c r="E12" s="484"/>
      <c r="F12" s="293"/>
      <c r="G12" s="484"/>
      <c r="H12" s="293"/>
      <c r="I12" s="484"/>
      <c r="J12" s="293"/>
      <c r="K12" s="484"/>
      <c r="L12" s="29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O8" sqref="O8:R8"/>
    </sheetView>
  </sheetViews>
  <sheetFormatPr defaultRowHeight="14.4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0.44140625" bestFit="1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>
      <c r="A1" s="540" t="s">
        <v>714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2" spans="1:18" ht="15" thickBo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18" ht="16.5" customHeight="1" thickBot="1">
      <c r="A3" s="587" t="s">
        <v>18</v>
      </c>
      <c r="B3" s="587" t="s">
        <v>427</v>
      </c>
      <c r="C3" s="584" t="s">
        <v>5</v>
      </c>
      <c r="D3" s="585"/>
      <c r="E3" s="586"/>
      <c r="F3" s="584" t="s">
        <v>6</v>
      </c>
      <c r="G3" s="585"/>
      <c r="H3" s="586"/>
      <c r="I3" s="584" t="s">
        <v>46</v>
      </c>
      <c r="J3" s="585"/>
      <c r="K3" s="586"/>
      <c r="L3" s="584" t="s">
        <v>8</v>
      </c>
      <c r="M3" s="585"/>
      <c r="N3" s="586"/>
      <c r="O3" s="589" t="s">
        <v>502</v>
      </c>
      <c r="P3" s="589" t="s">
        <v>584</v>
      </c>
      <c r="Q3" s="589" t="s">
        <v>585</v>
      </c>
      <c r="R3" s="589" t="s">
        <v>592</v>
      </c>
    </row>
    <row r="4" spans="1:18" ht="47.4" thickBot="1">
      <c r="A4" s="588"/>
      <c r="B4" s="588"/>
      <c r="C4" s="114" t="s">
        <v>1</v>
      </c>
      <c r="D4" s="250" t="s">
        <v>590</v>
      </c>
      <c r="E4" s="251" t="s">
        <v>591</v>
      </c>
      <c r="F4" s="114" t="s">
        <v>1</v>
      </c>
      <c r="G4" s="250" t="s">
        <v>590</v>
      </c>
      <c r="H4" s="251" t="s">
        <v>591</v>
      </c>
      <c r="I4" s="114" t="s">
        <v>1</v>
      </c>
      <c r="J4" s="250" t="s">
        <v>590</v>
      </c>
      <c r="K4" s="251" t="s">
        <v>591</v>
      </c>
      <c r="L4" s="114" t="s">
        <v>1</v>
      </c>
      <c r="M4" s="250" t="s">
        <v>590</v>
      </c>
      <c r="N4" s="251" t="s">
        <v>591</v>
      </c>
      <c r="O4" s="590"/>
      <c r="P4" s="590"/>
      <c r="Q4" s="590"/>
      <c r="R4" s="590"/>
    </row>
    <row r="5" spans="1:18">
      <c r="A5" s="236">
        <v>1</v>
      </c>
      <c r="B5" s="177" t="s">
        <v>512</v>
      </c>
      <c r="C5" s="178">
        <v>842</v>
      </c>
      <c r="D5" s="115">
        <v>1438755.35</v>
      </c>
      <c r="E5" s="115">
        <v>860696.04</v>
      </c>
      <c r="F5" s="178">
        <v>943</v>
      </c>
      <c r="G5" s="115">
        <v>127174.44</v>
      </c>
      <c r="H5" s="115">
        <v>760553.98</v>
      </c>
      <c r="I5" s="178">
        <v>1332</v>
      </c>
      <c r="J5" s="115">
        <v>581599.85</v>
      </c>
      <c r="K5" s="115">
        <v>752371.75</v>
      </c>
      <c r="L5" s="178" t="s">
        <v>439</v>
      </c>
      <c r="M5" s="115" t="s">
        <v>439</v>
      </c>
      <c r="N5" s="115" t="s">
        <v>439</v>
      </c>
      <c r="O5" s="350">
        <v>3117</v>
      </c>
      <c r="P5" s="115">
        <v>2147529.64</v>
      </c>
      <c r="Q5" s="115">
        <v>2373621.77</v>
      </c>
      <c r="R5" s="116">
        <v>761.51</v>
      </c>
    </row>
    <row r="6" spans="1:18">
      <c r="A6" s="237">
        <v>2</v>
      </c>
      <c r="B6" s="226" t="s">
        <v>425</v>
      </c>
      <c r="C6" s="225">
        <v>263</v>
      </c>
      <c r="D6" s="319">
        <v>1810075.47</v>
      </c>
      <c r="E6" s="319">
        <v>361568.01</v>
      </c>
      <c r="F6" s="225">
        <v>108</v>
      </c>
      <c r="G6" s="319">
        <v>316904.06</v>
      </c>
      <c r="H6" s="319">
        <v>79473.25</v>
      </c>
      <c r="I6" s="225">
        <v>57</v>
      </c>
      <c r="J6" s="319">
        <v>120469.39</v>
      </c>
      <c r="K6" s="225">
        <v>59943.75</v>
      </c>
      <c r="L6" s="225" t="s">
        <v>439</v>
      </c>
      <c r="M6" s="319" t="s">
        <v>439</v>
      </c>
      <c r="N6" s="225" t="s">
        <v>439</v>
      </c>
      <c r="O6" s="166">
        <v>428</v>
      </c>
      <c r="P6" s="319">
        <v>2247448.92</v>
      </c>
      <c r="Q6" s="319">
        <v>500985.01</v>
      </c>
      <c r="R6" s="117">
        <v>1170.53</v>
      </c>
    </row>
    <row r="7" spans="1:18" ht="15" thickBot="1">
      <c r="A7" s="252">
        <v>3</v>
      </c>
      <c r="B7" s="118" t="s">
        <v>566</v>
      </c>
      <c r="C7" s="119">
        <v>854</v>
      </c>
      <c r="D7" s="320" t="s">
        <v>439</v>
      </c>
      <c r="E7" s="320">
        <v>278535.12</v>
      </c>
      <c r="F7" s="119">
        <v>32</v>
      </c>
      <c r="G7" s="320" t="s">
        <v>439</v>
      </c>
      <c r="H7" s="320">
        <v>4729.28</v>
      </c>
      <c r="I7" s="119">
        <v>44</v>
      </c>
      <c r="J7" s="320">
        <v>2352.98</v>
      </c>
      <c r="K7" s="320">
        <v>14204.49</v>
      </c>
      <c r="L7" s="118" t="s">
        <v>439</v>
      </c>
      <c r="M7" s="118" t="s">
        <v>439</v>
      </c>
      <c r="N7" s="118" t="s">
        <v>439</v>
      </c>
      <c r="O7" s="249">
        <v>930</v>
      </c>
      <c r="P7" s="320">
        <v>2352.98</v>
      </c>
      <c r="Q7" s="320">
        <v>297468.89</v>
      </c>
      <c r="R7" s="120">
        <v>319.86</v>
      </c>
    </row>
    <row r="8" spans="1:18">
      <c r="B8" s="370" t="s">
        <v>11</v>
      </c>
      <c r="C8" s="45">
        <f>SUM(C5:C7)</f>
        <v>1959</v>
      </c>
      <c r="D8" s="45">
        <f t="shared" ref="D8:R8" si="0">SUM(D5:D7)</f>
        <v>3248830.8200000003</v>
      </c>
      <c r="E8" s="45">
        <f t="shared" si="0"/>
        <v>1500799.17</v>
      </c>
      <c r="F8" s="45">
        <f t="shared" si="0"/>
        <v>1083</v>
      </c>
      <c r="G8" s="45">
        <f t="shared" si="0"/>
        <v>444078.5</v>
      </c>
      <c r="H8" s="45">
        <f t="shared" si="0"/>
        <v>844756.51</v>
      </c>
      <c r="I8" s="45">
        <f t="shared" si="0"/>
        <v>1433</v>
      </c>
      <c r="J8" s="45">
        <f t="shared" si="0"/>
        <v>704422.22</v>
      </c>
      <c r="K8" s="45">
        <f t="shared" si="0"/>
        <v>826519.99</v>
      </c>
      <c r="L8" s="514"/>
      <c r="M8" s="514"/>
      <c r="N8" s="514"/>
      <c r="O8" s="45">
        <f t="shared" si="0"/>
        <v>4475</v>
      </c>
      <c r="P8" s="45">
        <f t="shared" si="0"/>
        <v>4397331.540000001</v>
      </c>
      <c r="Q8" s="45">
        <f t="shared" si="0"/>
        <v>3172075.6700000004</v>
      </c>
      <c r="R8" s="45">
        <f t="shared" si="0"/>
        <v>2251.9</v>
      </c>
    </row>
    <row r="9" spans="1:18">
      <c r="O9" s="316"/>
      <c r="P9" s="318"/>
      <c r="Q9" s="318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O8" sqref="O8:R8"/>
    </sheetView>
  </sheetViews>
  <sheetFormatPr defaultRowHeight="14.4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>
      <c r="A1" s="540" t="s">
        <v>713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2" spans="1:18" ht="15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ht="16.5" customHeight="1" thickBot="1">
      <c r="A3" s="587" t="s">
        <v>18</v>
      </c>
      <c r="B3" s="587" t="s">
        <v>427</v>
      </c>
      <c r="C3" s="584" t="s">
        <v>5</v>
      </c>
      <c r="D3" s="585"/>
      <c r="E3" s="586"/>
      <c r="F3" s="584" t="s">
        <v>6</v>
      </c>
      <c r="G3" s="585"/>
      <c r="H3" s="586"/>
      <c r="I3" s="584" t="s">
        <v>46</v>
      </c>
      <c r="J3" s="585"/>
      <c r="K3" s="586"/>
      <c r="L3" s="584" t="s">
        <v>8</v>
      </c>
      <c r="M3" s="585"/>
      <c r="N3" s="586"/>
      <c r="O3" s="589" t="s">
        <v>502</v>
      </c>
      <c r="P3" s="589" t="s">
        <v>584</v>
      </c>
      <c r="Q3" s="589" t="s">
        <v>585</v>
      </c>
      <c r="R3" s="589" t="s">
        <v>592</v>
      </c>
    </row>
    <row r="4" spans="1:18" ht="47.4" thickBot="1">
      <c r="A4" s="588"/>
      <c r="B4" s="588"/>
      <c r="C4" s="114" t="s">
        <v>1</v>
      </c>
      <c r="D4" s="250" t="s">
        <v>590</v>
      </c>
      <c r="E4" s="251" t="s">
        <v>591</v>
      </c>
      <c r="F4" s="114" t="s">
        <v>1</v>
      </c>
      <c r="G4" s="250" t="s">
        <v>590</v>
      </c>
      <c r="H4" s="251" t="s">
        <v>591</v>
      </c>
      <c r="I4" s="114" t="s">
        <v>1</v>
      </c>
      <c r="J4" s="250" t="s">
        <v>590</v>
      </c>
      <c r="K4" s="251" t="s">
        <v>591</v>
      </c>
      <c r="L4" s="114" t="s">
        <v>1</v>
      </c>
      <c r="M4" s="250" t="s">
        <v>590</v>
      </c>
      <c r="N4" s="251" t="s">
        <v>591</v>
      </c>
      <c r="O4" s="590"/>
      <c r="P4" s="590"/>
      <c r="Q4" s="590"/>
      <c r="R4" s="590"/>
    </row>
    <row r="5" spans="1:18">
      <c r="A5" s="236">
        <v>1</v>
      </c>
      <c r="B5" s="177" t="s">
        <v>512</v>
      </c>
      <c r="C5" s="350">
        <v>630</v>
      </c>
      <c r="D5" s="115">
        <v>1682615.85</v>
      </c>
      <c r="E5" s="115">
        <v>313676.77</v>
      </c>
      <c r="F5" s="178">
        <v>231</v>
      </c>
      <c r="G5" s="115">
        <v>429842.08</v>
      </c>
      <c r="H5" s="115">
        <v>46855.18</v>
      </c>
      <c r="I5" s="178">
        <v>101</v>
      </c>
      <c r="J5" s="115">
        <v>262147.24</v>
      </c>
      <c r="K5" s="115">
        <v>39093.31</v>
      </c>
      <c r="L5" s="178" t="s">
        <v>439</v>
      </c>
      <c r="M5" s="115" t="s">
        <v>439</v>
      </c>
      <c r="N5" s="115" t="s">
        <v>439</v>
      </c>
      <c r="O5" s="350">
        <v>962</v>
      </c>
      <c r="P5" s="115">
        <v>2374605.17</v>
      </c>
      <c r="Q5" s="115">
        <v>399625.26</v>
      </c>
      <c r="R5" s="116">
        <v>415.41</v>
      </c>
    </row>
    <row r="6" spans="1:18" s="377" customFormat="1">
      <c r="A6" s="237">
        <v>2</v>
      </c>
      <c r="B6" s="379" t="s">
        <v>425</v>
      </c>
      <c r="C6" s="378" t="s">
        <v>439</v>
      </c>
      <c r="D6" s="319" t="s">
        <v>439</v>
      </c>
      <c r="E6" s="319" t="s">
        <v>439</v>
      </c>
      <c r="F6" s="225">
        <v>1</v>
      </c>
      <c r="G6" s="319">
        <v>1536</v>
      </c>
      <c r="H6" s="319">
        <v>384</v>
      </c>
      <c r="I6" s="225" t="s">
        <v>439</v>
      </c>
      <c r="J6" s="319" t="s">
        <v>439</v>
      </c>
      <c r="K6" s="319" t="s">
        <v>439</v>
      </c>
      <c r="L6" s="225" t="s">
        <v>439</v>
      </c>
      <c r="M6" s="319" t="s">
        <v>439</v>
      </c>
      <c r="N6" s="319" t="s">
        <v>439</v>
      </c>
      <c r="O6" s="378">
        <v>1</v>
      </c>
      <c r="P6" s="319">
        <v>1536</v>
      </c>
      <c r="Q6" s="319">
        <v>384</v>
      </c>
      <c r="R6" s="117">
        <v>384</v>
      </c>
    </row>
    <row r="7" spans="1:18" s="514" customFormat="1" ht="15" thickBot="1">
      <c r="A7" s="252">
        <v>3</v>
      </c>
      <c r="B7" s="118" t="s">
        <v>566</v>
      </c>
      <c r="C7" s="249" t="s">
        <v>439</v>
      </c>
      <c r="D7" s="320" t="s">
        <v>439</v>
      </c>
      <c r="E7" s="320" t="s">
        <v>439</v>
      </c>
      <c r="F7" s="119">
        <v>2</v>
      </c>
      <c r="G7" s="320" t="s">
        <v>439</v>
      </c>
      <c r="H7" s="320">
        <v>182.19</v>
      </c>
      <c r="I7" s="119" t="s">
        <v>439</v>
      </c>
      <c r="J7" s="320" t="s">
        <v>439</v>
      </c>
      <c r="K7" s="320" t="s">
        <v>439</v>
      </c>
      <c r="L7" s="119" t="s">
        <v>439</v>
      </c>
      <c r="M7" s="320" t="s">
        <v>439</v>
      </c>
      <c r="N7" s="320" t="s">
        <v>439</v>
      </c>
      <c r="O7" s="249">
        <v>2</v>
      </c>
      <c r="P7" s="320" t="s">
        <v>439</v>
      </c>
      <c r="Q7" s="320">
        <v>182.19</v>
      </c>
      <c r="R7" s="120">
        <v>91.1</v>
      </c>
    </row>
    <row r="8" spans="1:18">
      <c r="B8" s="370" t="s">
        <v>11</v>
      </c>
      <c r="C8" s="351">
        <f>SUM(C5:C7)</f>
        <v>630</v>
      </c>
      <c r="D8" s="351">
        <f t="shared" ref="D8:J8" si="0">SUM(D5:D7)</f>
        <v>1682615.85</v>
      </c>
      <c r="E8" s="351">
        <f t="shared" si="0"/>
        <v>313676.77</v>
      </c>
      <c r="F8" s="351">
        <f t="shared" si="0"/>
        <v>234</v>
      </c>
      <c r="G8" s="351">
        <f t="shared" si="0"/>
        <v>431378.08</v>
      </c>
      <c r="H8" s="351">
        <f t="shared" si="0"/>
        <v>47421.37</v>
      </c>
      <c r="I8" s="351">
        <f t="shared" si="0"/>
        <v>101</v>
      </c>
      <c r="J8" s="351">
        <f t="shared" si="0"/>
        <v>262147.24</v>
      </c>
      <c r="K8" s="351">
        <f>SUM(K5:K7)</f>
        <v>39093.31</v>
      </c>
      <c r="O8" s="351">
        <f>SUM(O5:O7)</f>
        <v>965</v>
      </c>
      <c r="P8" s="351">
        <f t="shared" ref="P8:R8" si="1">SUM(P5:P7)</f>
        <v>2376141.17</v>
      </c>
      <c r="Q8" s="351">
        <f t="shared" si="1"/>
        <v>400191.45</v>
      </c>
      <c r="R8" s="351">
        <f t="shared" si="1"/>
        <v>890.5100000000001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workbookViewId="0">
      <selection activeCell="D28" sqref="D28"/>
    </sheetView>
  </sheetViews>
  <sheetFormatPr defaultRowHeight="14.4"/>
  <cols>
    <col min="1" max="1" width="25" customWidth="1"/>
    <col min="2" max="2" width="12.33203125" style="8" customWidth="1"/>
    <col min="3" max="3" width="12.33203125" style="167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6640625" style="8" customWidth="1"/>
    <col min="9" max="9" width="11.6640625" style="167" customWidth="1"/>
    <col min="10" max="10" width="11.88671875" style="9" customWidth="1"/>
    <col min="11" max="11" width="11.44140625" customWidth="1"/>
    <col min="12" max="12" width="11.44140625" style="229" customWidth="1"/>
    <col min="13" max="13" width="11.44140625" customWidth="1"/>
  </cols>
  <sheetData>
    <row r="1" spans="1:14" s="2" customFormat="1" ht="15.6">
      <c r="A1" s="540" t="s">
        <v>687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4">
      <c r="A2" s="42"/>
    </row>
    <row r="3" spans="1:14" s="49" customFormat="1" ht="15" customHeight="1">
      <c r="A3" s="544" t="s">
        <v>19</v>
      </c>
      <c r="B3" s="541" t="s">
        <v>5</v>
      </c>
      <c r="C3" s="542"/>
      <c r="D3" s="543"/>
      <c r="E3" s="541" t="s">
        <v>6</v>
      </c>
      <c r="F3" s="543"/>
      <c r="G3" s="304"/>
      <c r="H3" s="541" t="s">
        <v>20</v>
      </c>
      <c r="I3" s="542"/>
      <c r="J3" s="543"/>
      <c r="K3" s="541" t="s">
        <v>21</v>
      </c>
      <c r="L3" s="542"/>
      <c r="M3" s="543"/>
    </row>
    <row r="4" spans="1:14" s="49" customFormat="1" ht="15.6">
      <c r="A4" s="545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470014</v>
      </c>
      <c r="C6" s="64">
        <v>369.66</v>
      </c>
      <c r="D6" s="310">
        <v>412.22</v>
      </c>
      <c r="E6" s="232">
        <v>355792</v>
      </c>
      <c r="F6" s="310">
        <v>358.44</v>
      </c>
      <c r="G6" s="310">
        <v>383.05</v>
      </c>
      <c r="H6" s="232">
        <v>113708</v>
      </c>
      <c r="I6" s="310">
        <v>390</v>
      </c>
      <c r="J6" s="310">
        <v>384.7</v>
      </c>
      <c r="K6" s="232">
        <v>1785</v>
      </c>
      <c r="L6" s="310">
        <v>249.05</v>
      </c>
      <c r="M6" s="310">
        <v>200</v>
      </c>
    </row>
    <row r="7" spans="1:14">
      <c r="A7" s="16" t="s">
        <v>447</v>
      </c>
      <c r="B7" s="29">
        <v>745092</v>
      </c>
      <c r="C7" s="64">
        <v>690.88</v>
      </c>
      <c r="D7" s="310">
        <v>650.33000000000004</v>
      </c>
      <c r="E7" s="232">
        <v>213214</v>
      </c>
      <c r="F7" s="310">
        <v>718.07</v>
      </c>
      <c r="G7" s="310">
        <v>705.99</v>
      </c>
      <c r="H7" s="232">
        <v>85118</v>
      </c>
      <c r="I7" s="310">
        <v>681.19</v>
      </c>
      <c r="J7" s="310">
        <v>675.71</v>
      </c>
      <c r="K7" s="232">
        <v>13052</v>
      </c>
      <c r="L7" s="310">
        <v>783.77</v>
      </c>
      <c r="M7" s="310">
        <v>783.3</v>
      </c>
    </row>
    <row r="8" spans="1:14">
      <c r="A8" s="16" t="s">
        <v>448</v>
      </c>
      <c r="B8" s="29">
        <v>524854</v>
      </c>
      <c r="C8" s="64">
        <v>1225.6400000000001</v>
      </c>
      <c r="D8" s="310">
        <v>1219.1500000000001</v>
      </c>
      <c r="E8" s="232">
        <v>42168</v>
      </c>
      <c r="F8" s="310">
        <v>1164.27</v>
      </c>
      <c r="G8" s="310">
        <v>1143.17</v>
      </c>
      <c r="H8" s="232">
        <v>20220</v>
      </c>
      <c r="I8" s="310">
        <v>1156.57</v>
      </c>
      <c r="J8" s="310">
        <v>1143.3</v>
      </c>
      <c r="K8" s="232">
        <v>3</v>
      </c>
      <c r="L8" s="310">
        <v>1371.59</v>
      </c>
      <c r="M8" s="310">
        <v>1454.7</v>
      </c>
    </row>
    <row r="9" spans="1:14">
      <c r="A9" s="16" t="s">
        <v>449</v>
      </c>
      <c r="B9" s="29">
        <v>99886</v>
      </c>
      <c r="C9" s="64">
        <v>1679.16</v>
      </c>
      <c r="D9" s="310">
        <v>1645.51</v>
      </c>
      <c r="E9" s="232">
        <v>1784</v>
      </c>
      <c r="F9" s="310">
        <v>1656.33</v>
      </c>
      <c r="G9" s="310">
        <v>1609.59</v>
      </c>
      <c r="H9" s="232">
        <v>2343</v>
      </c>
      <c r="I9" s="310">
        <v>1684.45</v>
      </c>
      <c r="J9" s="310">
        <v>1655.24</v>
      </c>
      <c r="K9" s="232">
        <v>0</v>
      </c>
      <c r="L9" s="310">
        <v>0</v>
      </c>
      <c r="M9" s="310" t="s">
        <v>439</v>
      </c>
    </row>
    <row r="10" spans="1:14">
      <c r="A10" s="16" t="s">
        <v>450</v>
      </c>
      <c r="B10" s="29">
        <v>17883</v>
      </c>
      <c r="C10" s="64">
        <v>2178.5700000000002</v>
      </c>
      <c r="D10" s="310">
        <v>2139.27</v>
      </c>
      <c r="E10" s="232">
        <v>438</v>
      </c>
      <c r="F10" s="310">
        <v>2213.89</v>
      </c>
      <c r="G10" s="310">
        <v>2189.44</v>
      </c>
      <c r="H10" s="232">
        <v>374</v>
      </c>
      <c r="I10" s="310">
        <v>2156.87</v>
      </c>
      <c r="J10" s="310">
        <v>2127.81</v>
      </c>
      <c r="K10" s="232">
        <v>0</v>
      </c>
      <c r="L10" s="310">
        <v>0</v>
      </c>
      <c r="M10" s="310" t="s">
        <v>439</v>
      </c>
    </row>
    <row r="11" spans="1:14" ht="15" customHeight="1">
      <c r="A11" s="16" t="s">
        <v>451</v>
      </c>
      <c r="B11" s="29">
        <v>8636</v>
      </c>
      <c r="C11" s="64">
        <v>3078.92</v>
      </c>
      <c r="D11" s="310">
        <v>2903.29</v>
      </c>
      <c r="E11" s="232">
        <v>351</v>
      </c>
      <c r="F11" s="310">
        <v>2954.27</v>
      </c>
      <c r="G11" s="310">
        <v>2857.95</v>
      </c>
      <c r="H11" s="232">
        <v>108</v>
      </c>
      <c r="I11" s="310">
        <v>3066.51</v>
      </c>
      <c r="J11" s="310">
        <v>2721.94</v>
      </c>
      <c r="K11" s="232">
        <v>0</v>
      </c>
      <c r="L11" s="310">
        <v>0</v>
      </c>
      <c r="M11" s="310" t="s">
        <v>439</v>
      </c>
    </row>
    <row r="12" spans="1:14" s="41" customFormat="1" ht="15.6">
      <c r="A12" s="82" t="s">
        <v>27</v>
      </c>
      <c r="B12" s="63">
        <f>SUM(B6:B11)</f>
        <v>1866365</v>
      </c>
      <c r="C12" s="83"/>
      <c r="D12" s="83"/>
      <c r="E12" s="63">
        <f>SUM(E6:E11)</f>
        <v>613747</v>
      </c>
      <c r="F12" s="83"/>
      <c r="G12" s="83"/>
      <c r="H12" s="63">
        <f>SUM(H6:H11)</f>
        <v>221871</v>
      </c>
      <c r="I12" s="83"/>
      <c r="J12" s="83"/>
      <c r="K12" s="63">
        <f>SUM(K6:K11)</f>
        <v>14840</v>
      </c>
      <c r="L12" s="83"/>
      <c r="M12" s="83"/>
      <c r="N12" s="51"/>
    </row>
    <row r="13" spans="1:14" ht="15" customHeight="1">
      <c r="A13" s="90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51835</v>
      </c>
      <c r="C14" s="64">
        <v>73.7</v>
      </c>
      <c r="D14" s="64">
        <v>80.28</v>
      </c>
      <c r="E14" s="29">
        <v>110222</v>
      </c>
      <c r="F14" s="64">
        <v>70.900000000000006</v>
      </c>
      <c r="G14" s="64">
        <v>76.489999999999995</v>
      </c>
      <c r="H14" s="29">
        <v>18786</v>
      </c>
      <c r="I14" s="64">
        <v>65.180000000000007</v>
      </c>
      <c r="J14" s="64">
        <v>68.459999999999994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404052</v>
      </c>
      <c r="C15" s="64">
        <v>163.25</v>
      </c>
      <c r="D15" s="64">
        <v>170.64</v>
      </c>
      <c r="E15" s="29">
        <v>135549</v>
      </c>
      <c r="F15" s="64">
        <v>146.47999999999999</v>
      </c>
      <c r="G15" s="64">
        <v>143.76</v>
      </c>
      <c r="H15" s="29">
        <v>39283</v>
      </c>
      <c r="I15" s="64">
        <v>147.72</v>
      </c>
      <c r="J15" s="64">
        <v>147.21</v>
      </c>
      <c r="K15" s="29">
        <v>1</v>
      </c>
      <c r="L15" s="64">
        <v>128.06</v>
      </c>
      <c r="M15" s="64">
        <v>128.06</v>
      </c>
      <c r="N15" s="11"/>
    </row>
    <row r="16" spans="1:14" ht="15" customHeight="1">
      <c r="A16" s="16" t="s">
        <v>454</v>
      </c>
      <c r="B16" s="29">
        <v>310428</v>
      </c>
      <c r="C16" s="64">
        <v>237.71</v>
      </c>
      <c r="D16" s="64">
        <v>235.5</v>
      </c>
      <c r="E16" s="29">
        <v>18662</v>
      </c>
      <c r="F16" s="64">
        <v>233</v>
      </c>
      <c r="G16" s="64">
        <v>228.77</v>
      </c>
      <c r="H16" s="29">
        <v>10001</v>
      </c>
      <c r="I16" s="64">
        <v>237.66</v>
      </c>
      <c r="J16" s="64">
        <v>232.69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83957</v>
      </c>
      <c r="C17" s="64">
        <v>339.75</v>
      </c>
      <c r="D17" s="64">
        <v>335.22</v>
      </c>
      <c r="E17" s="29">
        <v>3611</v>
      </c>
      <c r="F17" s="64">
        <v>332.81</v>
      </c>
      <c r="G17" s="64">
        <v>327</v>
      </c>
      <c r="H17" s="29">
        <v>1887</v>
      </c>
      <c r="I17" s="64">
        <v>336.83</v>
      </c>
      <c r="J17" s="64">
        <v>330.42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28031</v>
      </c>
      <c r="C18" s="64">
        <v>437.09</v>
      </c>
      <c r="D18" s="64">
        <v>434.6</v>
      </c>
      <c r="E18" s="29">
        <v>983</v>
      </c>
      <c r="F18" s="64">
        <v>443.89</v>
      </c>
      <c r="G18" s="64">
        <v>440.53</v>
      </c>
      <c r="H18" s="29">
        <v>561</v>
      </c>
      <c r="I18" s="64">
        <v>441.31</v>
      </c>
      <c r="J18" s="64">
        <v>435.23</v>
      </c>
      <c r="K18" s="29">
        <v>0</v>
      </c>
      <c r="L18" s="64">
        <v>0</v>
      </c>
      <c r="M18" s="64" t="s">
        <v>439</v>
      </c>
    </row>
    <row r="19" spans="1:14" s="52" customFormat="1">
      <c r="A19" s="89" t="s">
        <v>457</v>
      </c>
      <c r="B19" s="29">
        <v>17173</v>
      </c>
      <c r="C19" s="64">
        <v>625.84</v>
      </c>
      <c r="D19" s="64">
        <v>599.91</v>
      </c>
      <c r="E19" s="29">
        <v>615</v>
      </c>
      <c r="F19" s="64">
        <v>615.16</v>
      </c>
      <c r="G19" s="64">
        <v>585.62</v>
      </c>
      <c r="H19" s="29">
        <v>370</v>
      </c>
      <c r="I19" s="64">
        <v>613.89</v>
      </c>
      <c r="J19" s="64">
        <v>576.92999999999995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572</v>
      </c>
      <c r="C20" s="64">
        <v>1173.8699999999999</v>
      </c>
      <c r="D20" s="64">
        <v>1128.32</v>
      </c>
      <c r="E20" s="29">
        <v>15</v>
      </c>
      <c r="F20" s="64">
        <v>1107.42</v>
      </c>
      <c r="G20" s="64">
        <v>1073.77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50</v>
      </c>
      <c r="C21" s="64">
        <v>1696.77</v>
      </c>
      <c r="D21" s="64">
        <v>1680.48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0</v>
      </c>
      <c r="F22" s="64">
        <v>0</v>
      </c>
      <c r="G22" s="64" t="s">
        <v>439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6">
      <c r="A24" s="82" t="s">
        <v>29</v>
      </c>
      <c r="B24" s="63">
        <f>SUM(B14:B23)</f>
        <v>896105</v>
      </c>
      <c r="C24" s="83"/>
      <c r="D24" s="83"/>
      <c r="E24" s="63">
        <f>SUM(E14:E23)</f>
        <v>269659</v>
      </c>
      <c r="F24" s="83"/>
      <c r="G24" s="83"/>
      <c r="H24" s="63">
        <f>SUM(H14:H23)</f>
        <v>70897</v>
      </c>
      <c r="I24" s="83"/>
      <c r="J24" s="83"/>
      <c r="K24" s="63">
        <f>SUM(K14:K23)</f>
        <v>1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32">
        <v>174832</v>
      </c>
      <c r="C26" s="310">
        <v>72.66</v>
      </c>
      <c r="D26" s="310">
        <v>74.540000000000006</v>
      </c>
      <c r="E26" s="29">
        <v>55506</v>
      </c>
      <c r="F26" s="64">
        <v>47.07</v>
      </c>
      <c r="G26" s="64">
        <v>44.67</v>
      </c>
      <c r="H26" s="29">
        <v>1</v>
      </c>
      <c r="I26" s="64">
        <v>70</v>
      </c>
      <c r="J26" s="64">
        <v>70</v>
      </c>
      <c r="K26" s="232">
        <v>0</v>
      </c>
      <c r="L26" s="310">
        <v>0</v>
      </c>
      <c r="M26" s="310" t="s">
        <v>439</v>
      </c>
    </row>
    <row r="27" spans="1:14" ht="15" customHeight="1">
      <c r="A27" s="16" t="s">
        <v>453</v>
      </c>
      <c r="B27" s="232">
        <v>142377</v>
      </c>
      <c r="C27" s="310">
        <v>125.88</v>
      </c>
      <c r="D27" s="310">
        <v>118.5</v>
      </c>
      <c r="E27" s="29">
        <v>12195</v>
      </c>
      <c r="F27" s="64">
        <v>132.19</v>
      </c>
      <c r="G27" s="64">
        <v>124.7</v>
      </c>
      <c r="H27" s="29">
        <v>1</v>
      </c>
      <c r="I27" s="64">
        <v>157.5</v>
      </c>
      <c r="J27" s="64">
        <v>157.5</v>
      </c>
      <c r="K27" s="232">
        <v>0</v>
      </c>
      <c r="L27" s="310">
        <v>0</v>
      </c>
      <c r="M27" s="310" t="s">
        <v>439</v>
      </c>
    </row>
    <row r="28" spans="1:14">
      <c r="A28" s="16" t="s">
        <v>454</v>
      </c>
      <c r="B28" s="232">
        <v>10386</v>
      </c>
      <c r="C28" s="310">
        <v>239.44</v>
      </c>
      <c r="D28" s="310">
        <v>235.43</v>
      </c>
      <c r="E28" s="29">
        <v>1319</v>
      </c>
      <c r="F28" s="64">
        <v>248.91</v>
      </c>
      <c r="G28" s="64">
        <v>248.08</v>
      </c>
      <c r="H28" s="29">
        <v>1</v>
      </c>
      <c r="I28" s="64">
        <v>216.09</v>
      </c>
      <c r="J28" s="64">
        <v>216.09</v>
      </c>
      <c r="K28" s="232">
        <v>0</v>
      </c>
      <c r="L28" s="310">
        <v>0</v>
      </c>
      <c r="M28" s="310" t="s">
        <v>439</v>
      </c>
    </row>
    <row r="29" spans="1:14" ht="15" customHeight="1">
      <c r="A29" s="16" t="s">
        <v>455</v>
      </c>
      <c r="B29" s="232">
        <v>8359</v>
      </c>
      <c r="C29" s="310">
        <v>355.89</v>
      </c>
      <c r="D29" s="310">
        <v>365.4</v>
      </c>
      <c r="E29" s="29">
        <v>960</v>
      </c>
      <c r="F29" s="64">
        <v>345.13</v>
      </c>
      <c r="G29" s="64">
        <v>348.2</v>
      </c>
      <c r="H29" s="29">
        <v>10</v>
      </c>
      <c r="I29" s="64">
        <v>341.04</v>
      </c>
      <c r="J29" s="64">
        <v>352.8</v>
      </c>
      <c r="K29" s="232">
        <v>0</v>
      </c>
      <c r="L29" s="310">
        <v>0</v>
      </c>
      <c r="M29" s="310" t="s">
        <v>439</v>
      </c>
    </row>
    <row r="30" spans="1:14" ht="15" customHeight="1">
      <c r="A30" s="16" t="s">
        <v>456</v>
      </c>
      <c r="B30" s="232">
        <v>1786</v>
      </c>
      <c r="C30" s="310">
        <v>430.27</v>
      </c>
      <c r="D30" s="310">
        <v>430.34</v>
      </c>
      <c r="E30" s="29">
        <v>204</v>
      </c>
      <c r="F30" s="64">
        <v>432.32</v>
      </c>
      <c r="G30" s="64">
        <v>434</v>
      </c>
      <c r="H30" s="29">
        <v>5</v>
      </c>
      <c r="I30" s="64">
        <v>432.46</v>
      </c>
      <c r="J30" s="64">
        <v>434</v>
      </c>
      <c r="K30" s="232">
        <v>0</v>
      </c>
      <c r="L30" s="310">
        <v>0</v>
      </c>
      <c r="M30" s="310" t="s">
        <v>439</v>
      </c>
    </row>
    <row r="31" spans="1:14" ht="15" customHeight="1">
      <c r="A31" s="89" t="s">
        <v>457</v>
      </c>
      <c r="B31" s="232">
        <v>271</v>
      </c>
      <c r="C31" s="310">
        <v>523.17999999999995</v>
      </c>
      <c r="D31" s="310">
        <v>518</v>
      </c>
      <c r="E31" s="29">
        <v>3</v>
      </c>
      <c r="F31" s="64">
        <v>527.33000000000004</v>
      </c>
      <c r="G31" s="64">
        <v>518</v>
      </c>
      <c r="H31" s="29">
        <v>0</v>
      </c>
      <c r="I31" s="64">
        <v>0</v>
      </c>
      <c r="J31" s="64" t="s">
        <v>439</v>
      </c>
      <c r="K31" s="232">
        <v>0</v>
      </c>
      <c r="L31" s="310">
        <v>0</v>
      </c>
      <c r="M31" s="310" t="s">
        <v>439</v>
      </c>
    </row>
    <row r="32" spans="1:14" s="41" customFormat="1" ht="15.6">
      <c r="A32" s="16" t="s">
        <v>458</v>
      </c>
      <c r="B32" s="232">
        <v>0</v>
      </c>
      <c r="C32" s="310">
        <v>0</v>
      </c>
      <c r="D32" s="31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32">
        <v>0</v>
      </c>
      <c r="C33" s="310">
        <v>0</v>
      </c>
      <c r="D33" s="31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32">
        <v>0</v>
      </c>
      <c r="C34" s="310">
        <v>0</v>
      </c>
      <c r="D34" s="31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32">
        <v>0</v>
      </c>
      <c r="C35" s="310">
        <v>0</v>
      </c>
      <c r="D35" s="31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6">
      <c r="A36" s="82" t="s">
        <v>444</v>
      </c>
      <c r="B36" s="63">
        <f>SUM(B26:B35)</f>
        <v>338011</v>
      </c>
      <c r="C36" s="83"/>
      <c r="D36" s="83"/>
      <c r="E36" s="63">
        <f>SUM(E26:E35)</f>
        <v>70187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4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32">
        <v>18816</v>
      </c>
      <c r="C38" s="310">
        <v>360.07</v>
      </c>
      <c r="D38" s="310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32">
        <v>16176</v>
      </c>
      <c r="L38" s="64">
        <v>229.19</v>
      </c>
      <c r="M38" s="64">
        <v>220.01</v>
      </c>
    </row>
    <row r="39" spans="1:13">
      <c r="A39" s="16" t="s">
        <v>447</v>
      </c>
      <c r="B39" s="232">
        <v>0</v>
      </c>
      <c r="C39" s="310">
        <v>0</v>
      </c>
      <c r="D39" s="31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32">
        <v>0</v>
      </c>
      <c r="C40" s="310">
        <v>0</v>
      </c>
      <c r="D40" s="31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32">
        <v>0</v>
      </c>
      <c r="C41" s="310">
        <v>0</v>
      </c>
      <c r="D41" s="31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32">
        <v>0</v>
      </c>
      <c r="C42" s="310">
        <v>0</v>
      </c>
      <c r="D42" s="31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32">
        <v>0</v>
      </c>
      <c r="C43" s="310">
        <v>0</v>
      </c>
      <c r="D43" s="31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6">
      <c r="A44" s="82" t="s">
        <v>615</v>
      </c>
      <c r="B44" s="84">
        <f>SUM(B38:B43)</f>
        <v>18816</v>
      </c>
      <c r="C44" s="34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16176</v>
      </c>
      <c r="L44" s="83"/>
      <c r="M44" s="83"/>
    </row>
    <row r="45" spans="1:13">
      <c r="A45" s="10" t="s">
        <v>604</v>
      </c>
      <c r="B45" s="32"/>
      <c r="C45" s="34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32">
        <v>0</v>
      </c>
      <c r="C46" s="310">
        <v>0</v>
      </c>
      <c r="D46" s="31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32">
        <v>0</v>
      </c>
      <c r="C47" s="310">
        <v>0</v>
      </c>
      <c r="D47" s="31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32">
        <v>0</v>
      </c>
      <c r="C48" s="310">
        <v>0</v>
      </c>
      <c r="D48" s="31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32">
        <v>0</v>
      </c>
      <c r="C49" s="310">
        <v>0</v>
      </c>
      <c r="D49" s="31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32">
        <v>0</v>
      </c>
      <c r="C50" s="310">
        <v>0</v>
      </c>
      <c r="D50" s="31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32">
        <v>0</v>
      </c>
      <c r="C51" s="310">
        <v>0</v>
      </c>
      <c r="D51" s="31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6">
      <c r="A52" s="82" t="s">
        <v>30</v>
      </c>
      <c r="B52" s="84">
        <f>SUM(B46:B51)</f>
        <v>0</v>
      </c>
      <c r="C52" s="34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42"/>
  <sheetViews>
    <sheetView workbookViewId="0">
      <selection activeCell="F21" sqref="F21"/>
    </sheetView>
  </sheetViews>
  <sheetFormatPr defaultColWidth="9.109375" defaultRowHeight="14.4"/>
  <cols>
    <col min="1" max="1" width="22.5546875" style="180" customWidth="1"/>
    <col min="2" max="2" width="14.33203125" style="180" customWidth="1"/>
    <col min="3" max="3" width="16.5546875" style="180" customWidth="1"/>
    <col min="4" max="4" width="17.5546875" style="180" bestFit="1" customWidth="1"/>
    <col min="5" max="5" width="9.5546875" style="180" customWidth="1"/>
    <col min="6" max="6" width="17" style="180" customWidth="1"/>
    <col min="7" max="7" width="9.6640625" style="180" customWidth="1"/>
    <col min="8" max="8" width="10.5546875" style="180" customWidth="1"/>
    <col min="9" max="9" width="15.6640625" style="180" customWidth="1"/>
    <col min="10" max="10" width="9.44140625" style="180" customWidth="1"/>
    <col min="11" max="11" width="10.33203125" style="180" customWidth="1"/>
    <col min="12" max="12" width="15.44140625" style="180" customWidth="1"/>
    <col min="13" max="13" width="9.5546875" style="180" customWidth="1"/>
    <col min="14" max="14" width="13.33203125" style="180" customWidth="1"/>
    <col min="15" max="15" width="17.5546875" style="180" customWidth="1"/>
    <col min="16" max="16" width="9.109375" style="180"/>
    <col min="17" max="17" width="11.6640625" style="180" bestFit="1" customWidth="1"/>
    <col min="18" max="16384" width="9.109375" style="180"/>
  </cols>
  <sheetData>
    <row r="1" spans="1:17" ht="15.6">
      <c r="A1" s="553" t="s">
        <v>693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</row>
    <row r="2" spans="1:17" ht="16.2" thickBot="1">
      <c r="A2" s="305"/>
      <c r="B2" s="305"/>
      <c r="C2" s="305"/>
      <c r="D2" s="305"/>
      <c r="E2" s="305"/>
      <c r="F2" s="305"/>
      <c r="G2" s="305"/>
      <c r="H2" s="305"/>
      <c r="I2" s="305"/>
      <c r="J2" s="306"/>
      <c r="K2" s="306"/>
      <c r="L2" s="306"/>
      <c r="M2" s="306"/>
      <c r="N2" s="306"/>
      <c r="O2" s="306"/>
    </row>
    <row r="3" spans="1:17" ht="15.6">
      <c r="A3" s="551" t="s">
        <v>576</v>
      </c>
      <c r="B3" s="549" t="s">
        <v>5</v>
      </c>
      <c r="C3" s="549"/>
      <c r="D3" s="549"/>
      <c r="E3" s="549" t="s">
        <v>6</v>
      </c>
      <c r="F3" s="549"/>
      <c r="G3" s="549"/>
      <c r="H3" s="549" t="s">
        <v>20</v>
      </c>
      <c r="I3" s="549"/>
      <c r="J3" s="549"/>
      <c r="K3" s="549" t="s">
        <v>21</v>
      </c>
      <c r="L3" s="549"/>
      <c r="M3" s="549"/>
      <c r="N3" s="549" t="s">
        <v>574</v>
      </c>
      <c r="O3" s="550"/>
    </row>
    <row r="4" spans="1:17" ht="32.25" customHeight="1" thickBot="1">
      <c r="A4" s="552"/>
      <c r="B4" s="311" t="s">
        <v>1</v>
      </c>
      <c r="C4" s="312" t="s">
        <v>2</v>
      </c>
      <c r="D4" s="313" t="s">
        <v>22</v>
      </c>
      <c r="E4" s="311" t="s">
        <v>1</v>
      </c>
      <c r="F4" s="312" t="s">
        <v>2</v>
      </c>
      <c r="G4" s="313" t="s">
        <v>22</v>
      </c>
      <c r="H4" s="311" t="s">
        <v>1</v>
      </c>
      <c r="I4" s="312" t="s">
        <v>2</v>
      </c>
      <c r="J4" s="313" t="s">
        <v>22</v>
      </c>
      <c r="K4" s="311" t="s">
        <v>1</v>
      </c>
      <c r="L4" s="312" t="s">
        <v>2</v>
      </c>
      <c r="M4" s="313" t="s">
        <v>22</v>
      </c>
      <c r="N4" s="240" t="s">
        <v>502</v>
      </c>
      <c r="O4" s="314" t="s">
        <v>573</v>
      </c>
    </row>
    <row r="5" spans="1:17">
      <c r="A5" s="346" t="s">
        <v>512</v>
      </c>
      <c r="B5" s="253">
        <v>1528706</v>
      </c>
      <c r="C5" s="254">
        <v>1167079166.24</v>
      </c>
      <c r="D5" s="255">
        <v>763.44</v>
      </c>
      <c r="E5" s="253">
        <v>511016</v>
      </c>
      <c r="F5" s="254">
        <v>265562258.84999999</v>
      </c>
      <c r="G5" s="255">
        <v>519.67999999999995</v>
      </c>
      <c r="H5" s="253">
        <v>210667</v>
      </c>
      <c r="I5" s="254">
        <v>119984546.69</v>
      </c>
      <c r="J5" s="255">
        <v>569.54999999999995</v>
      </c>
      <c r="K5" s="253">
        <v>13510</v>
      </c>
      <c r="L5" s="254">
        <v>10411305.66</v>
      </c>
      <c r="M5" s="255">
        <v>770.64</v>
      </c>
      <c r="N5" s="256">
        <v>2263899</v>
      </c>
      <c r="O5" s="257">
        <v>1563037277.4400001</v>
      </c>
    </row>
    <row r="6" spans="1:17">
      <c r="A6" s="347" t="s">
        <v>425</v>
      </c>
      <c r="B6" s="260">
        <v>334033</v>
      </c>
      <c r="C6" s="259">
        <v>391687089.35000002</v>
      </c>
      <c r="D6" s="259">
        <v>1172.5999999999999</v>
      </c>
      <c r="E6" s="260">
        <v>101636</v>
      </c>
      <c r="F6" s="259">
        <v>68215341.590000004</v>
      </c>
      <c r="G6" s="258">
        <v>671.17</v>
      </c>
      <c r="H6" s="260">
        <v>11069</v>
      </c>
      <c r="I6" s="259">
        <v>10661748.310000001</v>
      </c>
      <c r="J6" s="258">
        <v>963.21</v>
      </c>
      <c r="K6" s="260">
        <v>1328</v>
      </c>
      <c r="L6" s="259">
        <v>265600</v>
      </c>
      <c r="M6" s="258">
        <v>200</v>
      </c>
      <c r="N6" s="262">
        <v>448066</v>
      </c>
      <c r="O6" s="263">
        <v>470829779.25</v>
      </c>
    </row>
    <row r="7" spans="1:17">
      <c r="A7" s="347" t="s">
        <v>603</v>
      </c>
      <c r="B7" s="260">
        <v>18816</v>
      </c>
      <c r="C7" s="259">
        <v>6775141.0899999999</v>
      </c>
      <c r="D7" s="258">
        <v>360.07</v>
      </c>
      <c r="E7" s="260"/>
      <c r="F7" s="259"/>
      <c r="G7" s="258"/>
      <c r="H7" s="258"/>
      <c r="I7" s="259"/>
      <c r="J7" s="259"/>
      <c r="K7" s="260">
        <v>16176</v>
      </c>
      <c r="L7" s="259">
        <v>3707330.02</v>
      </c>
      <c r="M7" s="258">
        <v>229.19</v>
      </c>
      <c r="N7" s="262">
        <v>34992</v>
      </c>
      <c r="O7" s="263">
        <v>10482471.109999999</v>
      </c>
    </row>
    <row r="8" spans="1:17">
      <c r="A8" s="348" t="s">
        <v>503</v>
      </c>
      <c r="B8" s="260">
        <v>3104</v>
      </c>
      <c r="C8" s="259">
        <v>6036666.1500000004</v>
      </c>
      <c r="D8" s="259">
        <v>1944.8</v>
      </c>
      <c r="E8" s="260">
        <v>1052</v>
      </c>
      <c r="F8" s="259">
        <v>887399.91</v>
      </c>
      <c r="G8" s="258">
        <v>843.54</v>
      </c>
      <c r="H8" s="258">
        <v>135</v>
      </c>
      <c r="I8" s="259">
        <v>151919.25</v>
      </c>
      <c r="J8" s="259">
        <v>1125.33</v>
      </c>
      <c r="K8" s="260"/>
      <c r="L8" s="259"/>
      <c r="M8" s="258"/>
      <c r="N8" s="262">
        <v>4291</v>
      </c>
      <c r="O8" s="263">
        <v>7075985.3099999996</v>
      </c>
    </row>
    <row r="9" spans="1:17" s="229" customFormat="1">
      <c r="A9" s="347" t="s">
        <v>387</v>
      </c>
      <c r="B9" s="258">
        <v>4</v>
      </c>
      <c r="C9" s="259">
        <v>4543.22</v>
      </c>
      <c r="D9" s="259">
        <v>1135.81</v>
      </c>
      <c r="E9" s="258"/>
      <c r="F9" s="259"/>
      <c r="G9" s="258"/>
      <c r="H9" s="261"/>
      <c r="I9" s="261"/>
      <c r="J9" s="261"/>
      <c r="K9" s="258">
        <v>2</v>
      </c>
      <c r="L9" s="259">
        <v>1551.55</v>
      </c>
      <c r="M9" s="258">
        <v>775.78</v>
      </c>
      <c r="N9" s="264">
        <v>6</v>
      </c>
      <c r="O9" s="263">
        <v>6094.77</v>
      </c>
    </row>
    <row r="10" spans="1:17">
      <c r="A10" s="347" t="s">
        <v>390</v>
      </c>
      <c r="B10" s="258">
        <v>80</v>
      </c>
      <c r="C10" s="259">
        <v>81426.87</v>
      </c>
      <c r="D10" s="259">
        <v>1017.84</v>
      </c>
      <c r="E10" s="258">
        <v>38</v>
      </c>
      <c r="F10" s="259">
        <v>22515.02</v>
      </c>
      <c r="G10" s="258">
        <v>592.5</v>
      </c>
      <c r="H10" s="261"/>
      <c r="I10" s="261"/>
      <c r="J10" s="261"/>
      <c r="K10" s="258"/>
      <c r="L10" s="259"/>
      <c r="M10" s="258"/>
      <c r="N10" s="264">
        <v>118</v>
      </c>
      <c r="O10" s="263">
        <v>103941.89</v>
      </c>
    </row>
    <row r="11" spans="1:17" ht="15" thickBot="1">
      <c r="A11" s="349" t="s">
        <v>566</v>
      </c>
      <c r="B11" s="265">
        <v>438</v>
      </c>
      <c r="C11" s="266">
        <v>185843.88</v>
      </c>
      <c r="D11" s="265">
        <v>424.3</v>
      </c>
      <c r="E11" s="265">
        <v>5</v>
      </c>
      <c r="F11" s="266">
        <v>4285.97</v>
      </c>
      <c r="G11" s="265">
        <v>857.19</v>
      </c>
      <c r="H11" s="267"/>
      <c r="I11" s="267"/>
      <c r="J11" s="267"/>
      <c r="K11" s="267"/>
      <c r="L11" s="267"/>
      <c r="M11" s="267"/>
      <c r="N11" s="268">
        <v>443</v>
      </c>
      <c r="O11" s="269">
        <v>190129.85</v>
      </c>
      <c r="Q11" s="519"/>
    </row>
    <row r="12" spans="1:17">
      <c r="A12" s="306"/>
      <c r="B12" s="307"/>
      <c r="C12" s="308"/>
      <c r="D12" s="307"/>
      <c r="E12" s="307"/>
      <c r="F12" s="308"/>
      <c r="G12" s="307"/>
      <c r="H12" s="307"/>
      <c r="I12" s="308"/>
      <c r="J12" s="307"/>
      <c r="K12" s="308"/>
      <c r="L12" s="308"/>
      <c r="M12" s="307"/>
      <c r="N12" s="307"/>
      <c r="O12" s="308"/>
    </row>
    <row r="13" spans="1:17" ht="15" customHeight="1">
      <c r="A13" s="553" t="s">
        <v>694</v>
      </c>
      <c r="B13" s="553"/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</row>
    <row r="14" spans="1:17" ht="16.2" thickBot="1">
      <c r="A14" s="305"/>
      <c r="B14" s="305"/>
      <c r="C14" s="305"/>
      <c r="D14" s="305"/>
      <c r="E14" s="305"/>
      <c r="F14" s="305"/>
      <c r="G14" s="305"/>
      <c r="H14" s="305"/>
      <c r="I14" s="305"/>
      <c r="J14" s="306"/>
      <c r="K14" s="306"/>
      <c r="L14" s="306"/>
      <c r="M14" s="306"/>
      <c r="N14" s="306"/>
      <c r="O14" s="306"/>
    </row>
    <row r="15" spans="1:17" ht="15.6">
      <c r="A15" s="551" t="s">
        <v>576</v>
      </c>
      <c r="B15" s="549" t="s">
        <v>5</v>
      </c>
      <c r="C15" s="549"/>
      <c r="D15" s="549"/>
      <c r="E15" s="549" t="s">
        <v>6</v>
      </c>
      <c r="F15" s="549"/>
      <c r="G15" s="549"/>
      <c r="H15" s="549" t="s">
        <v>20</v>
      </c>
      <c r="I15" s="549"/>
      <c r="J15" s="549"/>
      <c r="K15" s="549" t="s">
        <v>21</v>
      </c>
      <c r="L15" s="549"/>
      <c r="M15" s="549"/>
      <c r="N15" s="549" t="s">
        <v>574</v>
      </c>
      <c r="O15" s="550"/>
    </row>
    <row r="16" spans="1:17" ht="31.8" thickBot="1">
      <c r="A16" s="552"/>
      <c r="B16" s="311" t="s">
        <v>1</v>
      </c>
      <c r="C16" s="312" t="s">
        <v>2</v>
      </c>
      <c r="D16" s="313" t="s">
        <v>22</v>
      </c>
      <c r="E16" s="311" t="s">
        <v>1</v>
      </c>
      <c r="F16" s="312" t="s">
        <v>2</v>
      </c>
      <c r="G16" s="313" t="s">
        <v>22</v>
      </c>
      <c r="H16" s="311" t="s">
        <v>1</v>
      </c>
      <c r="I16" s="312" t="s">
        <v>2</v>
      </c>
      <c r="J16" s="313" t="s">
        <v>22</v>
      </c>
      <c r="K16" s="311" t="s">
        <v>1</v>
      </c>
      <c r="L16" s="312" t="s">
        <v>2</v>
      </c>
      <c r="M16" s="313" t="s">
        <v>22</v>
      </c>
      <c r="N16" s="240" t="s">
        <v>502</v>
      </c>
      <c r="O16" s="314" t="s">
        <v>573</v>
      </c>
    </row>
    <row r="17" spans="1:18">
      <c r="A17" s="438" t="s">
        <v>689</v>
      </c>
      <c r="B17" s="253" t="s">
        <v>690</v>
      </c>
      <c r="C17" s="254" t="s">
        <v>691</v>
      </c>
      <c r="D17" s="255" t="s">
        <v>692</v>
      </c>
      <c r="E17" s="253">
        <v>269567</v>
      </c>
      <c r="F17" s="254">
        <v>34040360.880000003</v>
      </c>
      <c r="G17" s="255">
        <v>126.28</v>
      </c>
      <c r="H17" s="253">
        <v>70875</v>
      </c>
      <c r="I17" s="254">
        <v>10520830.1</v>
      </c>
      <c r="J17" s="255">
        <v>148.44</v>
      </c>
      <c r="K17" s="255">
        <v>1</v>
      </c>
      <c r="L17" s="255">
        <v>128.06</v>
      </c>
      <c r="M17" s="255">
        <v>128.06</v>
      </c>
      <c r="N17" s="256">
        <v>1230944</v>
      </c>
      <c r="O17" s="257">
        <v>237462429.5</v>
      </c>
    </row>
    <row r="18" spans="1:18">
      <c r="A18" s="347" t="s">
        <v>586</v>
      </c>
      <c r="B18" s="260">
        <v>3833</v>
      </c>
      <c r="C18" s="259">
        <v>2100654.79</v>
      </c>
      <c r="D18" s="258">
        <v>548.04</v>
      </c>
      <c r="E18" s="258">
        <v>72</v>
      </c>
      <c r="F18" s="259">
        <v>9320.24</v>
      </c>
      <c r="G18" s="258">
        <v>129.44999999999999</v>
      </c>
      <c r="H18" s="258">
        <v>18</v>
      </c>
      <c r="I18" s="259">
        <v>3765.46</v>
      </c>
      <c r="J18" s="258">
        <v>209.19</v>
      </c>
      <c r="K18" s="261"/>
      <c r="L18" s="261"/>
      <c r="M18" s="261"/>
      <c r="N18" s="262">
        <v>3923</v>
      </c>
      <c r="O18" s="263">
        <v>2113740.4900000002</v>
      </c>
    </row>
    <row r="19" spans="1:18">
      <c r="A19" s="347" t="s">
        <v>324</v>
      </c>
      <c r="B19" s="260">
        <v>1425</v>
      </c>
      <c r="C19" s="259">
        <v>743065.32</v>
      </c>
      <c r="D19" s="258">
        <v>521.45000000000005</v>
      </c>
      <c r="E19" s="258"/>
      <c r="F19" s="259"/>
      <c r="G19" s="258"/>
      <c r="H19" s="258"/>
      <c r="I19" s="259"/>
      <c r="J19" s="258"/>
      <c r="K19" s="261"/>
      <c r="L19" s="261"/>
      <c r="M19" s="261"/>
      <c r="N19" s="262">
        <v>1425</v>
      </c>
      <c r="O19" s="263">
        <v>743065.32</v>
      </c>
    </row>
    <row r="20" spans="1:18">
      <c r="A20" s="347" t="s">
        <v>434</v>
      </c>
      <c r="B20" s="258">
        <v>333</v>
      </c>
      <c r="C20" s="259">
        <v>119725.75999999999</v>
      </c>
      <c r="D20" s="258">
        <v>359.54</v>
      </c>
      <c r="E20" s="258">
        <v>18</v>
      </c>
      <c r="F20" s="259">
        <v>3284.18</v>
      </c>
      <c r="G20" s="258">
        <v>182.45</v>
      </c>
      <c r="H20" s="258">
        <v>4</v>
      </c>
      <c r="I20" s="258">
        <v>748.62</v>
      </c>
      <c r="J20" s="258">
        <v>187.16</v>
      </c>
      <c r="K20" s="261"/>
      <c r="L20" s="261"/>
      <c r="M20" s="261"/>
      <c r="N20" s="264">
        <v>355</v>
      </c>
      <c r="O20" s="263">
        <v>123758.56</v>
      </c>
    </row>
    <row r="21" spans="1:18" s="377" customFormat="1" ht="15" thickBot="1">
      <c r="A21" s="349" t="s">
        <v>393</v>
      </c>
      <c r="B21" s="265">
        <v>13</v>
      </c>
      <c r="C21" s="266">
        <v>6293.18</v>
      </c>
      <c r="D21" s="265">
        <v>484.09</v>
      </c>
      <c r="E21" s="265">
        <v>2</v>
      </c>
      <c r="F21" s="265">
        <v>945.59</v>
      </c>
      <c r="G21" s="265">
        <v>472.8</v>
      </c>
      <c r="H21" s="265"/>
      <c r="I21" s="266"/>
      <c r="J21" s="265"/>
      <c r="K21" s="267"/>
      <c r="L21" s="267"/>
      <c r="M21" s="267"/>
      <c r="N21" s="268">
        <v>15</v>
      </c>
      <c r="O21" s="269">
        <v>7238.77</v>
      </c>
    </row>
    <row r="22" spans="1:18" s="377" customFormat="1">
      <c r="A22" s="370"/>
      <c r="B22" s="521"/>
      <c r="C22" s="371"/>
      <c r="D22" s="521"/>
      <c r="E22" s="521"/>
      <c r="F22" s="371"/>
      <c r="G22" s="521"/>
      <c r="H22" s="521"/>
      <c r="I22" s="371"/>
      <c r="J22" s="521"/>
      <c r="K22" s="521"/>
      <c r="L22" s="521"/>
      <c r="M22" s="521"/>
      <c r="N22" s="450"/>
      <c r="O22" s="372"/>
    </row>
    <row r="23" spans="1:18" ht="15.6">
      <c r="A23" s="553" t="s">
        <v>695</v>
      </c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</row>
    <row r="24" spans="1:18" ht="16.2" thickBot="1">
      <c r="A24" s="305"/>
      <c r="B24" s="305"/>
      <c r="C24" s="305"/>
      <c r="D24" s="305"/>
      <c r="E24" s="305"/>
      <c r="F24" s="305"/>
      <c r="G24" s="305"/>
      <c r="H24" s="305"/>
      <c r="I24" s="305"/>
      <c r="J24" s="306"/>
      <c r="K24" s="306"/>
      <c r="L24" s="306"/>
      <c r="M24" s="306"/>
      <c r="N24" s="306"/>
      <c r="O24" s="306"/>
    </row>
    <row r="25" spans="1:18" ht="15.6">
      <c r="A25" s="551" t="s">
        <v>576</v>
      </c>
      <c r="B25" s="549" t="s">
        <v>5</v>
      </c>
      <c r="C25" s="549"/>
      <c r="D25" s="549"/>
      <c r="E25" s="549" t="s">
        <v>6</v>
      </c>
      <c r="F25" s="549"/>
      <c r="G25" s="549"/>
      <c r="H25" s="549" t="s">
        <v>20</v>
      </c>
      <c r="I25" s="549"/>
      <c r="J25" s="549"/>
      <c r="K25" s="549" t="s">
        <v>21</v>
      </c>
      <c r="L25" s="549"/>
      <c r="M25" s="549"/>
      <c r="N25" s="549" t="s">
        <v>574</v>
      </c>
      <c r="O25" s="550"/>
    </row>
    <row r="26" spans="1:18" ht="31.2">
      <c r="A26" s="552"/>
      <c r="B26" s="311" t="s">
        <v>1</v>
      </c>
      <c r="C26" s="312" t="s">
        <v>2</v>
      </c>
      <c r="D26" s="313" t="s">
        <v>22</v>
      </c>
      <c r="E26" s="311" t="s">
        <v>1</v>
      </c>
      <c r="F26" s="312" t="s">
        <v>2</v>
      </c>
      <c r="G26" s="313" t="s">
        <v>22</v>
      </c>
      <c r="H26" s="311" t="s">
        <v>1</v>
      </c>
      <c r="I26" s="312" t="s">
        <v>2</v>
      </c>
      <c r="J26" s="313" t="s">
        <v>22</v>
      </c>
      <c r="K26" s="311" t="s">
        <v>1</v>
      </c>
      <c r="L26" s="312" t="s">
        <v>2</v>
      </c>
      <c r="M26" s="313" t="s">
        <v>22</v>
      </c>
      <c r="N26" s="240" t="s">
        <v>502</v>
      </c>
      <c r="O26" s="314" t="s">
        <v>573</v>
      </c>
    </row>
    <row r="27" spans="1:18" s="377" customFormat="1" ht="15" thickBot="1">
      <c r="A27" s="349" t="s">
        <v>501</v>
      </c>
      <c r="B27" s="393">
        <v>338011</v>
      </c>
      <c r="C27" s="266">
        <v>36997720.909999996</v>
      </c>
      <c r="D27" s="265">
        <v>954.82</v>
      </c>
      <c r="E27" s="393">
        <v>70187</v>
      </c>
      <c r="F27" s="266">
        <v>4974296.5</v>
      </c>
      <c r="G27" s="265">
        <v>676.57</v>
      </c>
      <c r="H27" s="265">
        <v>18</v>
      </c>
      <c r="I27" s="266">
        <v>6016.24</v>
      </c>
      <c r="J27" s="265">
        <v>334.24</v>
      </c>
      <c r="K27" s="267"/>
      <c r="L27" s="267"/>
      <c r="M27" s="267"/>
      <c r="N27" s="394">
        <v>408216</v>
      </c>
      <c r="O27" s="269">
        <v>41978033.649999999</v>
      </c>
    </row>
    <row r="29" spans="1:18">
      <c r="A29" s="331"/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331"/>
    </row>
    <row r="30" spans="1:18">
      <c r="A30" s="377"/>
      <c r="B30" s="316"/>
      <c r="C30" s="318"/>
      <c r="D30" s="510"/>
      <c r="E30" s="510"/>
      <c r="F30" s="318"/>
      <c r="G30" s="510"/>
      <c r="H30" s="510"/>
      <c r="I30" s="318"/>
      <c r="J30" s="510"/>
      <c r="K30" s="377"/>
      <c r="L30" s="377"/>
      <c r="M30" s="377"/>
      <c r="N30" s="316"/>
      <c r="O30" s="519"/>
      <c r="P30" s="377"/>
      <c r="Q30" s="377"/>
      <c r="R30" s="377"/>
    </row>
    <row r="31" spans="1:18">
      <c r="A31" s="377"/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8"/>
      <c r="O31" s="519"/>
      <c r="P31" s="514"/>
      <c r="Q31" s="514"/>
      <c r="R31" s="377"/>
    </row>
    <row r="32" spans="1:18">
      <c r="A32" s="377"/>
      <c r="B32" s="509"/>
      <c r="C32" s="377"/>
      <c r="D32" s="316"/>
      <c r="E32" s="318"/>
      <c r="F32" s="318"/>
      <c r="G32" s="316"/>
      <c r="H32" s="318"/>
      <c r="I32" s="510"/>
      <c r="J32" s="316"/>
      <c r="K32" s="318"/>
      <c r="L32" s="510"/>
      <c r="M32" s="316"/>
      <c r="N32" s="318"/>
      <c r="O32" s="510"/>
      <c r="P32" s="316"/>
      <c r="Q32" s="318"/>
      <c r="R32" s="377"/>
    </row>
    <row r="33" spans="1:19">
      <c r="A33" s="377"/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377"/>
    </row>
    <row r="34" spans="1:19">
      <c r="A34" s="377"/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377"/>
    </row>
    <row r="35" spans="1:19">
      <c r="A35" s="514"/>
      <c r="B35" s="518"/>
      <c r="C35" s="519"/>
      <c r="D35" s="510"/>
      <c r="E35" s="518"/>
      <c r="F35" s="519"/>
      <c r="G35" s="510"/>
      <c r="H35" s="518"/>
      <c r="I35" s="519"/>
      <c r="J35" s="510"/>
      <c r="K35" s="518"/>
      <c r="L35" s="519"/>
      <c r="M35" s="510"/>
      <c r="N35" s="518"/>
      <c r="O35" s="519"/>
      <c r="P35" s="514"/>
      <c r="Q35" s="514"/>
      <c r="R35" s="514"/>
    </row>
    <row r="36" spans="1:19">
      <c r="A36" s="514"/>
      <c r="B36" s="518"/>
      <c r="C36" s="519"/>
      <c r="D36" s="519"/>
      <c r="E36" s="518"/>
      <c r="F36" s="519"/>
      <c r="G36" s="510"/>
      <c r="H36" s="518"/>
      <c r="I36" s="519"/>
      <c r="J36" s="510"/>
      <c r="K36" s="518"/>
      <c r="L36" s="519"/>
      <c r="M36" s="510"/>
      <c r="N36" s="518"/>
      <c r="O36" s="519"/>
      <c r="P36" s="514"/>
      <c r="Q36" s="514"/>
      <c r="R36" s="514"/>
    </row>
    <row r="37" spans="1:19">
      <c r="A37" s="514"/>
      <c r="B37" s="518"/>
      <c r="C37" s="519"/>
      <c r="D37" s="510"/>
      <c r="E37" s="514"/>
      <c r="F37" s="514"/>
      <c r="G37" s="514"/>
      <c r="H37" s="514"/>
      <c r="I37" s="514"/>
      <c r="J37" s="514"/>
      <c r="K37" s="518"/>
      <c r="L37" s="519"/>
      <c r="M37" s="510"/>
      <c r="N37" s="518"/>
      <c r="O37" s="519"/>
      <c r="P37" s="514"/>
      <c r="Q37" s="514"/>
      <c r="R37" s="377"/>
    </row>
    <row r="38" spans="1:19">
      <c r="A38" s="514"/>
      <c r="B38" s="518"/>
      <c r="C38" s="519"/>
      <c r="D38" s="519"/>
      <c r="E38" s="518"/>
      <c r="F38" s="519"/>
      <c r="G38" s="510"/>
      <c r="H38" s="510"/>
      <c r="I38" s="519"/>
      <c r="J38" s="519"/>
      <c r="K38" s="514"/>
      <c r="L38" s="514"/>
      <c r="M38" s="514"/>
      <c r="N38" s="518"/>
      <c r="O38" s="519"/>
      <c r="P38" s="514"/>
      <c r="Q38" s="514"/>
    </row>
    <row r="39" spans="1:19">
      <c r="A39" s="514"/>
      <c r="B39" s="510"/>
      <c r="C39" s="519"/>
      <c r="D39" s="519"/>
      <c r="E39" s="514"/>
      <c r="F39" s="514"/>
      <c r="G39" s="514"/>
      <c r="H39" s="514"/>
      <c r="I39" s="514"/>
      <c r="J39" s="514"/>
      <c r="K39" s="510"/>
      <c r="L39" s="519"/>
      <c r="M39" s="510"/>
      <c r="N39" s="510"/>
      <c r="O39" s="519"/>
      <c r="P39" s="514"/>
      <c r="Q39" s="514"/>
    </row>
    <row r="40" spans="1:19">
      <c r="A40" s="514"/>
      <c r="B40" s="510"/>
      <c r="C40" s="519"/>
      <c r="D40" s="519"/>
      <c r="E40" s="510"/>
      <c r="F40" s="519"/>
      <c r="G40" s="510"/>
      <c r="H40" s="514"/>
      <c r="I40" s="514"/>
      <c r="J40" s="514"/>
      <c r="K40" s="514"/>
      <c r="L40" s="514"/>
      <c r="M40" s="514"/>
      <c r="N40" s="510"/>
      <c r="O40" s="519"/>
      <c r="P40" s="514"/>
      <c r="Q40" s="514"/>
    </row>
    <row r="41" spans="1:19">
      <c r="A41" s="514"/>
      <c r="B41" s="510"/>
      <c r="C41" s="519"/>
      <c r="D41" s="510"/>
      <c r="E41" s="510"/>
      <c r="F41" s="519"/>
      <c r="G41" s="510"/>
      <c r="H41" s="514"/>
      <c r="I41" s="514"/>
      <c r="J41" s="514"/>
      <c r="K41" s="514"/>
      <c r="L41" s="514"/>
      <c r="M41" s="514"/>
      <c r="N41" s="510"/>
      <c r="O41" s="519"/>
      <c r="P41" s="514"/>
      <c r="Q41" s="514"/>
    </row>
    <row r="42" spans="1:19"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3"/>
  <sheetViews>
    <sheetView zoomScaleNormal="100" workbookViewId="0">
      <selection activeCell="H25" sqref="H25"/>
    </sheetView>
  </sheetViews>
  <sheetFormatPr defaultColWidth="9.109375" defaultRowHeight="14.4"/>
  <cols>
    <col min="1" max="1" width="23.5546875" style="331" bestFit="1" customWidth="1"/>
    <col min="2" max="2" width="11.109375" style="331" customWidth="1"/>
    <col min="3" max="3" width="11.6640625" style="331" customWidth="1"/>
    <col min="4" max="5" width="11.5546875" style="331" customWidth="1"/>
    <col min="6" max="6" width="10.88671875" style="331" customWidth="1"/>
    <col min="7" max="7" width="15.109375" style="331" customWidth="1"/>
    <col min="8" max="8" width="28.6640625" style="331" customWidth="1"/>
    <col min="9" max="9" width="22.109375" style="15" customWidth="1"/>
    <col min="10" max="10" width="20.33203125" style="331" customWidth="1"/>
    <col min="11" max="16384" width="9.109375" style="331"/>
  </cols>
  <sheetData>
    <row r="1" spans="1:10" s="45" customFormat="1" ht="15.6">
      <c r="A1" s="540"/>
      <c r="B1" s="540"/>
      <c r="C1" s="540"/>
      <c r="D1" s="540"/>
      <c r="E1" s="540"/>
      <c r="F1" s="540"/>
      <c r="G1" s="540"/>
      <c r="H1" s="540"/>
      <c r="I1" s="540"/>
      <c r="J1" s="540"/>
    </row>
    <row r="2" spans="1:10">
      <c r="A2" s="377"/>
      <c r="B2" s="377"/>
      <c r="C2" s="377"/>
      <c r="D2" s="377"/>
      <c r="E2" s="377"/>
      <c r="F2" s="377"/>
      <c r="G2" s="377"/>
      <c r="H2" s="377"/>
      <c r="I2" s="377"/>
      <c r="J2" s="377"/>
    </row>
    <row r="3" spans="1:10" ht="62.4">
      <c r="A3" s="388" t="s">
        <v>45</v>
      </c>
      <c r="B3" s="388" t="s">
        <v>5</v>
      </c>
      <c r="C3" s="388" t="s">
        <v>6</v>
      </c>
      <c r="D3" s="388" t="s">
        <v>46</v>
      </c>
      <c r="E3" s="386" t="s">
        <v>50</v>
      </c>
      <c r="F3" s="386" t="s">
        <v>632</v>
      </c>
      <c r="G3" s="388" t="s">
        <v>633</v>
      </c>
      <c r="H3" s="387" t="s">
        <v>634</v>
      </c>
      <c r="I3" s="387" t="s">
        <v>635</v>
      </c>
      <c r="J3" s="387" t="s">
        <v>509</v>
      </c>
    </row>
    <row r="4" spans="1:10">
      <c r="A4" s="389" t="s">
        <v>636</v>
      </c>
      <c r="B4" s="378">
        <v>356</v>
      </c>
      <c r="C4" s="378">
        <v>11206</v>
      </c>
      <c r="D4" s="378">
        <v>3072</v>
      </c>
      <c r="E4" s="378">
        <v>0</v>
      </c>
      <c r="F4" s="378">
        <v>0</v>
      </c>
      <c r="G4" s="378">
        <v>14634</v>
      </c>
      <c r="H4" s="380">
        <v>6652365.8099999996</v>
      </c>
      <c r="I4" s="380">
        <v>2148.35</v>
      </c>
      <c r="J4" s="380">
        <v>344820.57</v>
      </c>
    </row>
    <row r="5" spans="1:10">
      <c r="A5" s="389" t="s">
        <v>649</v>
      </c>
      <c r="B5" s="378">
        <v>0</v>
      </c>
      <c r="C5" s="378">
        <v>0</v>
      </c>
      <c r="D5" s="378">
        <v>0</v>
      </c>
      <c r="E5" s="378">
        <v>1328</v>
      </c>
      <c r="F5" s="378">
        <v>0</v>
      </c>
      <c r="G5" s="378">
        <v>1328</v>
      </c>
      <c r="H5" s="380">
        <v>265600</v>
      </c>
      <c r="I5" s="380">
        <v>0</v>
      </c>
      <c r="J5" s="380">
        <v>0</v>
      </c>
    </row>
    <row r="6" spans="1:10">
      <c r="A6" s="379" t="s">
        <v>572</v>
      </c>
      <c r="B6" s="378">
        <v>333677</v>
      </c>
      <c r="C6" s="378">
        <v>90430</v>
      </c>
      <c r="D6" s="378">
        <v>7997</v>
      </c>
      <c r="E6" s="378">
        <v>0</v>
      </c>
      <c r="F6" s="378">
        <v>0</v>
      </c>
      <c r="G6" s="378">
        <v>432104</v>
      </c>
      <c r="H6" s="380">
        <v>463911813.44</v>
      </c>
      <c r="I6" s="380">
        <v>5691230.1500000004</v>
      </c>
      <c r="J6" s="380">
        <v>23748348.82</v>
      </c>
    </row>
    <row r="7" spans="1:10">
      <c r="A7" s="379" t="s">
        <v>325</v>
      </c>
      <c r="B7" s="378">
        <v>482783</v>
      </c>
      <c r="C7" s="378">
        <v>164485</v>
      </c>
      <c r="D7" s="378">
        <v>73474</v>
      </c>
      <c r="E7" s="378">
        <v>0</v>
      </c>
      <c r="F7" s="378">
        <v>0</v>
      </c>
      <c r="G7" s="378">
        <v>720742</v>
      </c>
      <c r="H7" s="380">
        <v>467251553.30000001</v>
      </c>
      <c r="I7" s="380">
        <v>1963965.12</v>
      </c>
      <c r="J7" s="380">
        <v>26506139.109999999</v>
      </c>
    </row>
    <row r="8" spans="1:10">
      <c r="A8" s="379" t="s">
        <v>326</v>
      </c>
      <c r="B8" s="378">
        <v>296</v>
      </c>
      <c r="C8" s="378">
        <v>78</v>
      </c>
      <c r="D8" s="378">
        <v>2</v>
      </c>
      <c r="E8" s="378">
        <v>0</v>
      </c>
      <c r="F8" s="378">
        <v>0</v>
      </c>
      <c r="G8" s="378">
        <v>376</v>
      </c>
      <c r="H8" s="380">
        <v>311431.01</v>
      </c>
      <c r="I8" s="380">
        <v>3303.95</v>
      </c>
      <c r="J8" s="380">
        <v>19729.11</v>
      </c>
    </row>
    <row r="9" spans="1:10">
      <c r="A9" s="379" t="s">
        <v>327</v>
      </c>
      <c r="B9" s="378">
        <v>8908</v>
      </c>
      <c r="C9" s="378">
        <v>1916</v>
      </c>
      <c r="D9" s="378">
        <v>633</v>
      </c>
      <c r="E9" s="378">
        <v>0</v>
      </c>
      <c r="F9" s="378">
        <v>0</v>
      </c>
      <c r="G9" s="378">
        <v>11457</v>
      </c>
      <c r="H9" s="380">
        <v>9862225.1999999993</v>
      </c>
      <c r="I9" s="380">
        <v>18523.64</v>
      </c>
      <c r="J9" s="380">
        <v>557806.42000000004</v>
      </c>
    </row>
    <row r="10" spans="1:10">
      <c r="A10" s="379" t="s">
        <v>328</v>
      </c>
      <c r="B10" s="378">
        <v>1085</v>
      </c>
      <c r="C10" s="378">
        <v>409</v>
      </c>
      <c r="D10" s="378">
        <v>120</v>
      </c>
      <c r="E10" s="378">
        <v>0</v>
      </c>
      <c r="F10" s="378">
        <v>0</v>
      </c>
      <c r="G10" s="378">
        <v>1614</v>
      </c>
      <c r="H10" s="380">
        <v>2368718.34</v>
      </c>
      <c r="I10" s="380">
        <v>196158.44</v>
      </c>
      <c r="J10" s="380">
        <v>159730.16</v>
      </c>
    </row>
    <row r="11" spans="1:10">
      <c r="A11" s="379" t="s">
        <v>541</v>
      </c>
      <c r="B11" s="378">
        <v>1295</v>
      </c>
      <c r="C11" s="378">
        <v>146</v>
      </c>
      <c r="D11" s="378">
        <v>33</v>
      </c>
      <c r="E11" s="378">
        <v>8</v>
      </c>
      <c r="F11" s="378">
        <v>0</v>
      </c>
      <c r="G11" s="378">
        <v>1482</v>
      </c>
      <c r="H11" s="380">
        <v>1902746.02</v>
      </c>
      <c r="I11" s="380">
        <v>44361.07</v>
      </c>
      <c r="J11" s="380">
        <v>98267.02</v>
      </c>
    </row>
    <row r="12" spans="1:10">
      <c r="A12" s="379" t="s">
        <v>329</v>
      </c>
      <c r="B12" s="378">
        <v>11551</v>
      </c>
      <c r="C12" s="378">
        <v>1853</v>
      </c>
      <c r="D12" s="378">
        <v>288</v>
      </c>
      <c r="E12" s="378">
        <v>0</v>
      </c>
      <c r="F12" s="378">
        <v>0</v>
      </c>
      <c r="G12" s="378">
        <v>13692</v>
      </c>
      <c r="H12" s="380">
        <v>16298547.75</v>
      </c>
      <c r="I12" s="380">
        <v>415946.99</v>
      </c>
      <c r="J12" s="380">
        <v>809114.66</v>
      </c>
    </row>
    <row r="13" spans="1:10">
      <c r="A13" s="379" t="s">
        <v>330</v>
      </c>
      <c r="B13" s="378">
        <v>3104</v>
      </c>
      <c r="C13" s="378">
        <v>1052</v>
      </c>
      <c r="D13" s="378">
        <v>135</v>
      </c>
      <c r="E13" s="378">
        <v>0</v>
      </c>
      <c r="F13" s="378">
        <v>0</v>
      </c>
      <c r="G13" s="378">
        <v>4291</v>
      </c>
      <c r="H13" s="380">
        <v>7075985.3099999996</v>
      </c>
      <c r="I13" s="380">
        <v>515380.7</v>
      </c>
      <c r="J13" s="380">
        <v>356918.53</v>
      </c>
    </row>
    <row r="14" spans="1:10">
      <c r="A14" s="379" t="s">
        <v>331</v>
      </c>
      <c r="B14" s="378">
        <v>4981</v>
      </c>
      <c r="C14" s="378">
        <v>1392</v>
      </c>
      <c r="D14" s="378">
        <v>139</v>
      </c>
      <c r="E14" s="378">
        <v>46</v>
      </c>
      <c r="F14" s="378">
        <v>0</v>
      </c>
      <c r="G14" s="378">
        <v>6558</v>
      </c>
      <c r="H14" s="380">
        <v>7688781.7000000002</v>
      </c>
      <c r="I14" s="380">
        <v>196834.92</v>
      </c>
      <c r="J14" s="380">
        <v>422377.73</v>
      </c>
    </row>
    <row r="15" spans="1:10">
      <c r="A15" s="379" t="s">
        <v>332</v>
      </c>
      <c r="B15" s="378">
        <v>2251</v>
      </c>
      <c r="C15" s="378">
        <v>350</v>
      </c>
      <c r="D15" s="378">
        <v>102</v>
      </c>
      <c r="E15" s="378">
        <v>0</v>
      </c>
      <c r="F15" s="378">
        <v>0</v>
      </c>
      <c r="G15" s="378">
        <v>2703</v>
      </c>
      <c r="H15" s="380">
        <v>3650384.12</v>
      </c>
      <c r="I15" s="380">
        <v>149115.60999999999</v>
      </c>
      <c r="J15" s="380">
        <v>212933.96</v>
      </c>
    </row>
    <row r="16" spans="1:10">
      <c r="A16" s="379" t="s">
        <v>333</v>
      </c>
      <c r="B16" s="378">
        <v>560</v>
      </c>
      <c r="C16" s="378">
        <v>130</v>
      </c>
      <c r="D16" s="378">
        <v>0</v>
      </c>
      <c r="E16" s="378">
        <v>5</v>
      </c>
      <c r="F16" s="378">
        <v>0</v>
      </c>
      <c r="G16" s="378">
        <v>695</v>
      </c>
      <c r="H16" s="380">
        <v>836587.52000000002</v>
      </c>
      <c r="I16" s="380">
        <v>26739.46</v>
      </c>
      <c r="J16" s="380">
        <v>43371.58</v>
      </c>
    </row>
    <row r="17" spans="1:10">
      <c r="A17" s="379" t="s">
        <v>334</v>
      </c>
      <c r="B17" s="378">
        <v>39847</v>
      </c>
      <c r="C17" s="378">
        <v>8388</v>
      </c>
      <c r="D17" s="378">
        <v>1119</v>
      </c>
      <c r="E17" s="378">
        <v>329</v>
      </c>
      <c r="F17" s="378">
        <v>0</v>
      </c>
      <c r="G17" s="378">
        <v>49683</v>
      </c>
      <c r="H17" s="380">
        <v>65669475.899999999</v>
      </c>
      <c r="I17" s="380">
        <v>1819961.57</v>
      </c>
      <c r="J17" s="380">
        <v>3436694.02</v>
      </c>
    </row>
    <row r="18" spans="1:10">
      <c r="A18" s="379" t="s">
        <v>335</v>
      </c>
      <c r="B18" s="378">
        <v>171435</v>
      </c>
      <c r="C18" s="378">
        <v>91996</v>
      </c>
      <c r="D18" s="378">
        <v>24358</v>
      </c>
      <c r="E18" s="378">
        <v>3461</v>
      </c>
      <c r="F18" s="378">
        <v>0</v>
      </c>
      <c r="G18" s="378">
        <v>291250</v>
      </c>
      <c r="H18" s="380">
        <v>227873369.08000001</v>
      </c>
      <c r="I18" s="380">
        <v>190482.97</v>
      </c>
      <c r="J18" s="380">
        <v>10913470.26</v>
      </c>
    </row>
    <row r="19" spans="1:10">
      <c r="A19" s="379" t="s">
        <v>359</v>
      </c>
      <c r="B19" s="378">
        <v>1263</v>
      </c>
      <c r="C19" s="378">
        <v>478</v>
      </c>
      <c r="D19" s="378">
        <v>51</v>
      </c>
      <c r="E19" s="378">
        <v>6</v>
      </c>
      <c r="F19" s="378">
        <v>0</v>
      </c>
      <c r="G19" s="378">
        <v>1798</v>
      </c>
      <c r="H19" s="380">
        <v>1246824.3</v>
      </c>
      <c r="I19" s="380">
        <v>10286.209999999999</v>
      </c>
      <c r="J19" s="380">
        <v>69739.98</v>
      </c>
    </row>
    <row r="20" spans="1:10">
      <c r="A20" s="379" t="s">
        <v>360</v>
      </c>
      <c r="B20" s="378">
        <v>13546</v>
      </c>
      <c r="C20" s="378">
        <v>4883</v>
      </c>
      <c r="D20" s="378">
        <v>604</v>
      </c>
      <c r="E20" s="378">
        <v>0</v>
      </c>
      <c r="F20" s="378">
        <v>0</v>
      </c>
      <c r="G20" s="378">
        <v>19033</v>
      </c>
      <c r="H20" s="380">
        <v>12984423.42</v>
      </c>
      <c r="I20" s="380">
        <v>240164.03</v>
      </c>
      <c r="J20" s="380">
        <v>697458.84</v>
      </c>
    </row>
    <row r="21" spans="1:10">
      <c r="A21" s="379" t="s">
        <v>336</v>
      </c>
      <c r="B21" s="378">
        <v>14536</v>
      </c>
      <c r="C21" s="378">
        <v>6483</v>
      </c>
      <c r="D21" s="378">
        <v>334</v>
      </c>
      <c r="E21" s="378">
        <v>170</v>
      </c>
      <c r="F21" s="378">
        <v>0</v>
      </c>
      <c r="G21" s="378">
        <v>21523</v>
      </c>
      <c r="H21" s="380">
        <v>23201785.260000002</v>
      </c>
      <c r="I21" s="380">
        <v>1048942.49</v>
      </c>
      <c r="J21" s="380">
        <v>1201293.54</v>
      </c>
    </row>
    <row r="22" spans="1:10">
      <c r="A22" s="379" t="s">
        <v>337</v>
      </c>
      <c r="B22" s="378">
        <v>18700</v>
      </c>
      <c r="C22" s="378">
        <v>5572</v>
      </c>
      <c r="D22" s="378">
        <v>1072</v>
      </c>
      <c r="E22" s="378">
        <v>0</v>
      </c>
      <c r="F22" s="378">
        <v>0</v>
      </c>
      <c r="G22" s="378">
        <v>25344</v>
      </c>
      <c r="H22" s="380">
        <v>30013271.23</v>
      </c>
      <c r="I22" s="380">
        <v>631376.44999999995</v>
      </c>
      <c r="J22" s="380">
        <v>1467782.67</v>
      </c>
    </row>
    <row r="23" spans="1:10">
      <c r="A23" s="379" t="s">
        <v>361</v>
      </c>
      <c r="B23" s="378">
        <v>2389</v>
      </c>
      <c r="C23" s="378">
        <v>555</v>
      </c>
      <c r="D23" s="378">
        <v>219</v>
      </c>
      <c r="E23" s="378">
        <v>0</v>
      </c>
      <c r="F23" s="378">
        <v>0</v>
      </c>
      <c r="G23" s="378">
        <v>3163</v>
      </c>
      <c r="H23" s="380">
        <v>4329286.99</v>
      </c>
      <c r="I23" s="380">
        <v>232112.02</v>
      </c>
      <c r="J23" s="380">
        <v>26548.39</v>
      </c>
    </row>
    <row r="24" spans="1:10">
      <c r="A24" s="379" t="s">
        <v>362</v>
      </c>
      <c r="B24" s="378">
        <v>469</v>
      </c>
      <c r="C24" s="378">
        <v>133</v>
      </c>
      <c r="D24" s="378">
        <v>52</v>
      </c>
      <c r="E24" s="378">
        <v>0</v>
      </c>
      <c r="F24" s="378">
        <v>0</v>
      </c>
      <c r="G24" s="378">
        <v>654</v>
      </c>
      <c r="H24" s="380">
        <v>561440.06999999995</v>
      </c>
      <c r="I24" s="380">
        <v>4120.1899999999996</v>
      </c>
      <c r="J24" s="380">
        <v>27539.62</v>
      </c>
    </row>
    <row r="25" spans="1:10">
      <c r="A25" s="379" t="s">
        <v>363</v>
      </c>
      <c r="B25" s="378">
        <v>544</v>
      </c>
      <c r="C25" s="378">
        <v>254</v>
      </c>
      <c r="D25" s="378">
        <v>41</v>
      </c>
      <c r="E25" s="378">
        <v>0</v>
      </c>
      <c r="F25" s="378">
        <v>0</v>
      </c>
      <c r="G25" s="378">
        <v>839</v>
      </c>
      <c r="H25" s="380">
        <v>887039.89</v>
      </c>
      <c r="I25" s="380">
        <v>943</v>
      </c>
      <c r="J25" s="380">
        <v>40501.480000000003</v>
      </c>
    </row>
    <row r="26" spans="1:10" s="40" customFormat="1">
      <c r="A26" s="379" t="s">
        <v>364</v>
      </c>
      <c r="B26" s="378">
        <v>47</v>
      </c>
      <c r="C26" s="378">
        <v>23</v>
      </c>
      <c r="D26" s="378">
        <v>7</v>
      </c>
      <c r="E26" s="378">
        <v>0</v>
      </c>
      <c r="F26" s="378">
        <v>0</v>
      </c>
      <c r="G26" s="378">
        <v>77</v>
      </c>
      <c r="H26" s="380">
        <v>82971.63</v>
      </c>
      <c r="I26" s="380">
        <v>222.09</v>
      </c>
      <c r="J26" s="380">
        <v>3777.04</v>
      </c>
    </row>
    <row r="27" spans="1:10">
      <c r="A27" s="379" t="s">
        <v>365</v>
      </c>
      <c r="B27" s="378">
        <v>875</v>
      </c>
      <c r="C27" s="378">
        <v>259</v>
      </c>
      <c r="D27" s="378">
        <v>56</v>
      </c>
      <c r="E27" s="378">
        <v>0</v>
      </c>
      <c r="F27" s="378">
        <v>0</v>
      </c>
      <c r="G27" s="378">
        <v>1190</v>
      </c>
      <c r="H27" s="380">
        <v>1319515.3600000001</v>
      </c>
      <c r="I27" s="380">
        <v>12847.06</v>
      </c>
      <c r="J27" s="380">
        <v>55163.11</v>
      </c>
    </row>
    <row r="28" spans="1:10">
      <c r="A28" s="390" t="s">
        <v>366</v>
      </c>
      <c r="B28" s="378">
        <v>22820</v>
      </c>
      <c r="C28" s="378">
        <v>6832</v>
      </c>
      <c r="D28" s="378">
        <v>705</v>
      </c>
      <c r="E28" s="378">
        <v>0</v>
      </c>
      <c r="F28" s="378">
        <v>0</v>
      </c>
      <c r="G28" s="378">
        <v>30357</v>
      </c>
      <c r="H28" s="380">
        <v>44980171.170000002</v>
      </c>
      <c r="I28" s="380">
        <v>1698422.35</v>
      </c>
      <c r="J28" s="380">
        <v>2454622.7599999998</v>
      </c>
    </row>
    <row r="29" spans="1:10">
      <c r="A29" s="389" t="s">
        <v>612</v>
      </c>
      <c r="B29" s="378">
        <v>371111</v>
      </c>
      <c r="C29" s="378">
        <v>0</v>
      </c>
      <c r="D29" s="378">
        <v>74197</v>
      </c>
      <c r="E29" s="378">
        <v>0</v>
      </c>
      <c r="F29" s="378">
        <v>0</v>
      </c>
      <c r="G29" s="378">
        <v>445308</v>
      </c>
      <c r="H29" s="380">
        <v>202832649.22</v>
      </c>
      <c r="I29" s="380">
        <v>20392.349999999999</v>
      </c>
      <c r="J29" s="380">
        <v>11753388.34</v>
      </c>
    </row>
    <row r="30" spans="1:10">
      <c r="A30" s="379" t="s">
        <v>367</v>
      </c>
      <c r="B30" s="378">
        <v>32</v>
      </c>
      <c r="C30" s="378">
        <v>30</v>
      </c>
      <c r="D30" s="378">
        <v>7</v>
      </c>
      <c r="E30" s="378">
        <v>0</v>
      </c>
      <c r="F30" s="378">
        <v>0</v>
      </c>
      <c r="G30" s="378">
        <v>69</v>
      </c>
      <c r="H30" s="380">
        <v>58314.42</v>
      </c>
      <c r="I30" s="380">
        <v>179.08</v>
      </c>
      <c r="J30" s="380">
        <v>3026.56</v>
      </c>
    </row>
    <row r="31" spans="1:10">
      <c r="A31" s="379" t="s">
        <v>368</v>
      </c>
      <c r="B31" s="378">
        <v>31</v>
      </c>
      <c r="C31" s="378">
        <v>10</v>
      </c>
      <c r="D31" s="378">
        <v>0</v>
      </c>
      <c r="E31" s="378">
        <v>0</v>
      </c>
      <c r="F31" s="378">
        <v>0</v>
      </c>
      <c r="G31" s="378">
        <v>41</v>
      </c>
      <c r="H31" s="380">
        <v>46130.79</v>
      </c>
      <c r="I31" s="380">
        <v>213.8</v>
      </c>
      <c r="J31" s="380">
        <v>2237.0500000000002</v>
      </c>
    </row>
    <row r="32" spans="1:10">
      <c r="A32" s="379" t="s">
        <v>542</v>
      </c>
      <c r="B32" s="378">
        <v>16</v>
      </c>
      <c r="C32" s="378">
        <v>5</v>
      </c>
      <c r="D32" s="378">
        <v>0</v>
      </c>
      <c r="E32" s="378">
        <v>0</v>
      </c>
      <c r="F32" s="378">
        <v>0</v>
      </c>
      <c r="G32" s="378">
        <v>21</v>
      </c>
      <c r="H32" s="380">
        <v>19727.7</v>
      </c>
      <c r="I32" s="380">
        <v>324.93</v>
      </c>
      <c r="J32" s="380">
        <v>1162.3499999999999</v>
      </c>
    </row>
    <row r="33" spans="1:10">
      <c r="A33" s="379" t="s">
        <v>338</v>
      </c>
      <c r="B33" s="378">
        <v>4</v>
      </c>
      <c r="C33" s="378">
        <v>0</v>
      </c>
      <c r="D33" s="378">
        <v>0</v>
      </c>
      <c r="E33" s="378">
        <v>2</v>
      </c>
      <c r="F33" s="378">
        <v>0</v>
      </c>
      <c r="G33" s="378">
        <v>6</v>
      </c>
      <c r="H33" s="380">
        <v>6094.77</v>
      </c>
      <c r="I33" s="380">
        <v>242.06</v>
      </c>
      <c r="J33" s="380">
        <v>372.82</v>
      </c>
    </row>
    <row r="34" spans="1:10">
      <c r="A34" s="379" t="s">
        <v>339</v>
      </c>
      <c r="B34" s="378">
        <v>106225</v>
      </c>
      <c r="C34" s="378">
        <v>36892</v>
      </c>
      <c r="D34" s="378">
        <v>11344</v>
      </c>
      <c r="E34" s="378">
        <v>380</v>
      </c>
      <c r="F34" s="378">
        <v>0</v>
      </c>
      <c r="G34" s="378">
        <v>154841</v>
      </c>
      <c r="H34" s="380">
        <v>111795685.29000001</v>
      </c>
      <c r="I34" s="380">
        <v>304990.21999999997</v>
      </c>
      <c r="J34" s="380">
        <v>6318690.29</v>
      </c>
    </row>
    <row r="35" spans="1:10">
      <c r="A35" s="379" t="s">
        <v>581</v>
      </c>
      <c r="B35" s="378">
        <v>210797</v>
      </c>
      <c r="C35" s="378">
        <v>150772</v>
      </c>
      <c r="D35" s="378">
        <v>18837</v>
      </c>
      <c r="E35" s="378">
        <v>9105</v>
      </c>
      <c r="F35" s="378">
        <v>0</v>
      </c>
      <c r="G35" s="378">
        <v>389511</v>
      </c>
      <c r="H35" s="380">
        <v>267973625.94</v>
      </c>
      <c r="I35" s="380">
        <v>4370451.09</v>
      </c>
      <c r="J35" s="380">
        <v>15459314.17</v>
      </c>
    </row>
    <row r="36" spans="1:10">
      <c r="A36" s="389" t="s">
        <v>607</v>
      </c>
      <c r="B36" s="378">
        <v>0</v>
      </c>
      <c r="C36" s="378">
        <v>7800</v>
      </c>
      <c r="D36" s="378">
        <v>0</v>
      </c>
      <c r="E36" s="378">
        <v>0</v>
      </c>
      <c r="F36" s="378">
        <v>0</v>
      </c>
      <c r="G36" s="378">
        <v>7800</v>
      </c>
      <c r="H36" s="380">
        <v>1265805.6200000001</v>
      </c>
      <c r="I36" s="380">
        <v>0</v>
      </c>
      <c r="J36" s="380">
        <v>75945.47</v>
      </c>
    </row>
    <row r="37" spans="1:10">
      <c r="A37" s="389" t="s">
        <v>608</v>
      </c>
      <c r="B37" s="378">
        <v>479</v>
      </c>
      <c r="C37" s="378">
        <v>58</v>
      </c>
      <c r="D37" s="378">
        <v>5</v>
      </c>
      <c r="E37" s="378">
        <v>0</v>
      </c>
      <c r="F37" s="378">
        <v>0</v>
      </c>
      <c r="G37" s="378">
        <v>542</v>
      </c>
      <c r="H37" s="380">
        <v>731219.72</v>
      </c>
      <c r="I37" s="380">
        <v>46860.01</v>
      </c>
      <c r="J37" s="380">
        <v>40790.03</v>
      </c>
    </row>
    <row r="38" spans="1:10">
      <c r="A38" s="389" t="s">
        <v>609</v>
      </c>
      <c r="B38" s="378">
        <v>0</v>
      </c>
      <c r="C38" s="378">
        <v>965</v>
      </c>
      <c r="D38" s="378">
        <v>0</v>
      </c>
      <c r="E38" s="378">
        <v>0</v>
      </c>
      <c r="F38" s="378">
        <v>0</v>
      </c>
      <c r="G38" s="378">
        <v>965</v>
      </c>
      <c r="H38" s="380">
        <v>347911.62</v>
      </c>
      <c r="I38" s="380">
        <v>306.31</v>
      </c>
      <c r="J38" s="380">
        <v>20856.3</v>
      </c>
    </row>
    <row r="39" spans="1:10">
      <c r="A39" s="379" t="s">
        <v>613</v>
      </c>
      <c r="B39" s="378">
        <v>18816</v>
      </c>
      <c r="C39" s="378">
        <v>0</v>
      </c>
      <c r="D39" s="378">
        <v>0</v>
      </c>
      <c r="E39" s="378">
        <v>16176</v>
      </c>
      <c r="F39" s="378">
        <v>0</v>
      </c>
      <c r="G39" s="378">
        <v>34992</v>
      </c>
      <c r="H39" s="380">
        <v>10482471.109999999</v>
      </c>
      <c r="I39" s="380">
        <v>0</v>
      </c>
      <c r="J39" s="380">
        <v>406508.79999999999</v>
      </c>
    </row>
    <row r="40" spans="1:10">
      <c r="A40" s="379" t="s">
        <v>543</v>
      </c>
      <c r="B40" s="378">
        <v>4573</v>
      </c>
      <c r="C40" s="378">
        <v>1138</v>
      </c>
      <c r="D40" s="378">
        <v>334</v>
      </c>
      <c r="E40" s="378">
        <v>0</v>
      </c>
      <c r="F40" s="378">
        <v>0</v>
      </c>
      <c r="G40" s="378">
        <v>6045</v>
      </c>
      <c r="H40" s="380">
        <v>2405317.61</v>
      </c>
      <c r="I40" s="380">
        <v>236068.57</v>
      </c>
      <c r="J40" s="380">
        <v>128463.82</v>
      </c>
    </row>
    <row r="41" spans="1:10">
      <c r="A41" s="379" t="s">
        <v>544</v>
      </c>
      <c r="B41" s="378">
        <v>26338</v>
      </c>
      <c r="C41" s="378">
        <v>7428</v>
      </c>
      <c r="D41" s="378">
        <v>3086</v>
      </c>
      <c r="E41" s="378">
        <v>0</v>
      </c>
      <c r="F41" s="378">
        <v>0</v>
      </c>
      <c r="G41" s="378">
        <v>36852</v>
      </c>
      <c r="H41" s="380">
        <v>9062056.75</v>
      </c>
      <c r="I41" s="380">
        <v>422284.95</v>
      </c>
      <c r="J41" s="380">
        <v>511565.14</v>
      </c>
    </row>
    <row r="42" spans="1:10">
      <c r="A42" s="379" t="s">
        <v>545</v>
      </c>
      <c r="B42" s="378">
        <v>2977</v>
      </c>
      <c r="C42" s="378">
        <v>1238</v>
      </c>
      <c r="D42" s="378">
        <v>304</v>
      </c>
      <c r="E42" s="378">
        <v>0</v>
      </c>
      <c r="F42" s="378">
        <v>0</v>
      </c>
      <c r="G42" s="378">
        <v>4519</v>
      </c>
      <c r="H42" s="380">
        <v>925518.62</v>
      </c>
      <c r="I42" s="380">
        <v>14964.85</v>
      </c>
      <c r="J42" s="380">
        <v>54556.2</v>
      </c>
    </row>
    <row r="43" spans="1:10">
      <c r="A43" s="379" t="s">
        <v>546</v>
      </c>
      <c r="B43" s="378">
        <v>2092</v>
      </c>
      <c r="C43" s="378">
        <v>678</v>
      </c>
      <c r="D43" s="378">
        <v>45</v>
      </c>
      <c r="E43" s="378">
        <v>0</v>
      </c>
      <c r="F43" s="378">
        <v>0</v>
      </c>
      <c r="G43" s="378">
        <v>2815</v>
      </c>
      <c r="H43" s="380">
        <v>559998.69999999995</v>
      </c>
      <c r="I43" s="380">
        <v>12172.87</v>
      </c>
      <c r="J43" s="380">
        <v>32445.77</v>
      </c>
    </row>
    <row r="44" spans="1:10">
      <c r="A44" s="379" t="s">
        <v>547</v>
      </c>
      <c r="B44" s="378">
        <v>22552</v>
      </c>
      <c r="C44" s="378">
        <v>4307</v>
      </c>
      <c r="D44" s="378">
        <v>216</v>
      </c>
      <c r="E44" s="378">
        <v>0</v>
      </c>
      <c r="F44" s="378">
        <v>0</v>
      </c>
      <c r="G44" s="378">
        <v>27075</v>
      </c>
      <c r="H44" s="380">
        <v>6968936.4500000002</v>
      </c>
      <c r="I44" s="380">
        <v>333816.21000000002</v>
      </c>
      <c r="J44" s="380">
        <v>383411.24</v>
      </c>
    </row>
    <row r="45" spans="1:10">
      <c r="A45" s="379" t="s">
        <v>548</v>
      </c>
      <c r="B45" s="378">
        <v>24793</v>
      </c>
      <c r="C45" s="378">
        <v>6122</v>
      </c>
      <c r="D45" s="378">
        <v>243</v>
      </c>
      <c r="E45" s="378">
        <v>0</v>
      </c>
      <c r="F45" s="378">
        <v>0</v>
      </c>
      <c r="G45" s="378">
        <v>31158</v>
      </c>
      <c r="H45" s="380">
        <v>7377092.4500000002</v>
      </c>
      <c r="I45" s="380">
        <v>281125.76000000001</v>
      </c>
      <c r="J45" s="380">
        <v>423832.63</v>
      </c>
    </row>
    <row r="46" spans="1:10">
      <c r="A46" s="379" t="s">
        <v>520</v>
      </c>
      <c r="B46" s="378">
        <v>3890</v>
      </c>
      <c r="C46" s="378">
        <v>761</v>
      </c>
      <c r="D46" s="378">
        <v>69</v>
      </c>
      <c r="E46" s="378">
        <v>0</v>
      </c>
      <c r="F46" s="378">
        <v>0</v>
      </c>
      <c r="G46" s="378">
        <v>4720</v>
      </c>
      <c r="H46" s="380">
        <v>1698203.19</v>
      </c>
      <c r="I46" s="380">
        <v>148448.1</v>
      </c>
      <c r="J46" s="380">
        <v>88142.3</v>
      </c>
    </row>
    <row r="47" spans="1:10">
      <c r="A47" s="379" t="s">
        <v>549</v>
      </c>
      <c r="B47" s="378">
        <v>2017</v>
      </c>
      <c r="C47" s="378">
        <v>982</v>
      </c>
      <c r="D47" s="378">
        <v>338</v>
      </c>
      <c r="E47" s="378">
        <v>0</v>
      </c>
      <c r="F47" s="378">
        <v>0</v>
      </c>
      <c r="G47" s="378">
        <v>3337</v>
      </c>
      <c r="H47" s="380">
        <v>392917.74</v>
      </c>
      <c r="I47" s="380">
        <v>1063.02</v>
      </c>
      <c r="J47" s="380">
        <v>23488.21</v>
      </c>
    </row>
    <row r="48" spans="1:10">
      <c r="A48" s="379" t="s">
        <v>550</v>
      </c>
      <c r="B48" s="378">
        <v>1048</v>
      </c>
      <c r="C48" s="378">
        <v>458</v>
      </c>
      <c r="D48" s="378">
        <v>6</v>
      </c>
      <c r="E48" s="378">
        <v>0</v>
      </c>
      <c r="F48" s="378">
        <v>0</v>
      </c>
      <c r="G48" s="378">
        <v>1512</v>
      </c>
      <c r="H48" s="380">
        <v>651253.47</v>
      </c>
      <c r="I48" s="380">
        <v>44426.080000000002</v>
      </c>
      <c r="J48" s="380">
        <v>36375.74</v>
      </c>
    </row>
    <row r="49" spans="1:10">
      <c r="A49" s="379" t="s">
        <v>641</v>
      </c>
      <c r="B49" s="378">
        <v>193191</v>
      </c>
      <c r="C49" s="378">
        <v>27201</v>
      </c>
      <c r="D49" s="378">
        <v>1198</v>
      </c>
      <c r="E49" s="378">
        <v>0</v>
      </c>
      <c r="F49" s="378">
        <v>0</v>
      </c>
      <c r="G49" s="378">
        <v>221590</v>
      </c>
      <c r="H49" s="380">
        <v>40599146.609999999</v>
      </c>
      <c r="I49" s="380">
        <v>419819.17</v>
      </c>
      <c r="J49" s="380">
        <v>2388878.16</v>
      </c>
    </row>
    <row r="50" spans="1:10">
      <c r="A50" s="379" t="s">
        <v>551</v>
      </c>
      <c r="B50" s="378">
        <v>11402</v>
      </c>
      <c r="C50" s="378">
        <v>3398</v>
      </c>
      <c r="D50" s="378">
        <v>44</v>
      </c>
      <c r="E50" s="378">
        <v>0</v>
      </c>
      <c r="F50" s="378">
        <v>0</v>
      </c>
      <c r="G50" s="378">
        <v>14844</v>
      </c>
      <c r="H50" s="380">
        <v>1111511.4099999999</v>
      </c>
      <c r="I50" s="380">
        <v>29.68</v>
      </c>
      <c r="J50" s="380">
        <v>66692.87</v>
      </c>
    </row>
    <row r="51" spans="1:10">
      <c r="A51" s="379" t="s">
        <v>552</v>
      </c>
      <c r="B51" s="378">
        <v>5665</v>
      </c>
      <c r="C51" s="378">
        <v>1308</v>
      </c>
      <c r="D51" s="378">
        <v>69</v>
      </c>
      <c r="E51" s="378">
        <v>0</v>
      </c>
      <c r="F51" s="378">
        <v>0</v>
      </c>
      <c r="G51" s="378">
        <v>7042</v>
      </c>
      <c r="H51" s="380">
        <v>714217.68</v>
      </c>
      <c r="I51" s="380">
        <v>96.12</v>
      </c>
      <c r="J51" s="380">
        <v>42841.98</v>
      </c>
    </row>
    <row r="52" spans="1:10">
      <c r="A52" s="379" t="s">
        <v>553</v>
      </c>
      <c r="B52" s="378">
        <v>24767</v>
      </c>
      <c r="C52" s="378">
        <v>9555</v>
      </c>
      <c r="D52" s="378">
        <v>730</v>
      </c>
      <c r="E52" s="378">
        <v>1</v>
      </c>
      <c r="F52" s="378">
        <v>0</v>
      </c>
      <c r="G52" s="378">
        <v>35053</v>
      </c>
      <c r="H52" s="380">
        <v>3667959.86</v>
      </c>
      <c r="I52" s="380">
        <v>0</v>
      </c>
      <c r="J52" s="380">
        <v>219779.67</v>
      </c>
    </row>
    <row r="53" spans="1:10">
      <c r="A53" s="379" t="s">
        <v>554</v>
      </c>
      <c r="B53" s="378">
        <v>1400</v>
      </c>
      <c r="C53" s="378">
        <v>250</v>
      </c>
      <c r="D53" s="378">
        <v>23</v>
      </c>
      <c r="E53" s="378">
        <v>0</v>
      </c>
      <c r="F53" s="378">
        <v>0</v>
      </c>
      <c r="G53" s="378">
        <v>1673</v>
      </c>
      <c r="H53" s="380">
        <v>410714.32</v>
      </c>
      <c r="I53" s="380">
        <v>22458.720000000001</v>
      </c>
      <c r="J53" s="380">
        <v>23201.46</v>
      </c>
    </row>
    <row r="54" spans="1:10">
      <c r="A54" s="379" t="s">
        <v>589</v>
      </c>
      <c r="B54" s="378">
        <v>6848</v>
      </c>
      <c r="C54" s="378">
        <v>72</v>
      </c>
      <c r="D54" s="378">
        <v>19</v>
      </c>
      <c r="E54" s="378">
        <v>0</v>
      </c>
      <c r="F54" s="378">
        <v>0</v>
      </c>
      <c r="G54" s="378">
        <v>6939</v>
      </c>
      <c r="H54" s="380">
        <v>3964451.8</v>
      </c>
      <c r="I54" s="380">
        <v>169387.57</v>
      </c>
      <c r="J54" s="380">
        <v>222254.06</v>
      </c>
    </row>
    <row r="55" spans="1:10">
      <c r="A55" s="379" t="s">
        <v>340</v>
      </c>
      <c r="B55" s="378">
        <v>2850</v>
      </c>
      <c r="C55" s="378">
        <v>0</v>
      </c>
      <c r="D55" s="378">
        <v>0</v>
      </c>
      <c r="E55" s="378">
        <v>0</v>
      </c>
      <c r="F55" s="378">
        <v>0</v>
      </c>
      <c r="G55" s="378">
        <v>2850</v>
      </c>
      <c r="H55" s="380">
        <v>1486130.64</v>
      </c>
      <c r="I55" s="380">
        <v>55524.66</v>
      </c>
      <c r="J55" s="380">
        <v>80918.33</v>
      </c>
    </row>
    <row r="56" spans="1:10">
      <c r="A56" s="379" t="s">
        <v>555</v>
      </c>
      <c r="B56" s="378">
        <v>4285</v>
      </c>
      <c r="C56" s="378">
        <v>935</v>
      </c>
      <c r="D56" s="378">
        <v>92</v>
      </c>
      <c r="E56" s="378">
        <v>0</v>
      </c>
      <c r="F56" s="378">
        <v>0</v>
      </c>
      <c r="G56" s="378">
        <v>5312</v>
      </c>
      <c r="H56" s="380">
        <v>2653231.81</v>
      </c>
      <c r="I56" s="380">
        <v>355622.87</v>
      </c>
      <c r="J56" s="380">
        <v>126473.24</v>
      </c>
    </row>
    <row r="57" spans="1:10">
      <c r="A57" s="379" t="s">
        <v>556</v>
      </c>
      <c r="B57" s="378">
        <v>6537</v>
      </c>
      <c r="C57" s="378">
        <v>3018</v>
      </c>
      <c r="D57" s="378">
        <v>329</v>
      </c>
      <c r="E57" s="378">
        <v>0</v>
      </c>
      <c r="F57" s="378">
        <v>0</v>
      </c>
      <c r="G57" s="378">
        <v>9884</v>
      </c>
      <c r="H57" s="380">
        <v>2897358.58</v>
      </c>
      <c r="I57" s="380">
        <v>114097.39</v>
      </c>
      <c r="J57" s="380">
        <v>160641.63</v>
      </c>
    </row>
    <row r="58" spans="1:10">
      <c r="A58" s="379" t="s">
        <v>557</v>
      </c>
      <c r="B58" s="378">
        <v>334161</v>
      </c>
      <c r="C58" s="378">
        <v>107410</v>
      </c>
      <c r="D58" s="378">
        <v>45616</v>
      </c>
      <c r="E58" s="378">
        <v>0</v>
      </c>
      <c r="F58" s="378">
        <v>0</v>
      </c>
      <c r="G58" s="378">
        <v>487187</v>
      </c>
      <c r="H58" s="380">
        <v>86869422.489999995</v>
      </c>
      <c r="I58" s="380">
        <v>3029157.01</v>
      </c>
      <c r="J58" s="380">
        <v>4979505.82</v>
      </c>
    </row>
    <row r="59" spans="1:10">
      <c r="A59" s="379" t="s">
        <v>558</v>
      </c>
      <c r="B59" s="378">
        <v>31278</v>
      </c>
      <c r="C59" s="378">
        <v>8439</v>
      </c>
      <c r="D59" s="378">
        <v>198</v>
      </c>
      <c r="E59" s="378">
        <v>0</v>
      </c>
      <c r="F59" s="378">
        <v>0</v>
      </c>
      <c r="G59" s="378">
        <v>39915</v>
      </c>
      <c r="H59" s="380">
        <v>11994072.74</v>
      </c>
      <c r="I59" s="380">
        <v>549586.98</v>
      </c>
      <c r="J59" s="380">
        <v>686309.72</v>
      </c>
    </row>
    <row r="60" spans="1:10">
      <c r="A60" s="379" t="s">
        <v>559</v>
      </c>
      <c r="B60" s="378">
        <v>448</v>
      </c>
      <c r="C60" s="378">
        <v>48</v>
      </c>
      <c r="D60" s="378">
        <v>2</v>
      </c>
      <c r="E60" s="378">
        <v>0</v>
      </c>
      <c r="F60" s="378">
        <v>0</v>
      </c>
      <c r="G60" s="378">
        <v>498</v>
      </c>
      <c r="H60" s="380">
        <v>110521.7</v>
      </c>
      <c r="I60" s="380">
        <v>1940.32</v>
      </c>
      <c r="J60" s="380">
        <v>6462.06</v>
      </c>
    </row>
    <row r="61" spans="1:10">
      <c r="A61" s="379" t="s">
        <v>560</v>
      </c>
      <c r="B61" s="378">
        <v>772</v>
      </c>
      <c r="C61" s="378">
        <v>261</v>
      </c>
      <c r="D61" s="378">
        <v>52</v>
      </c>
      <c r="E61" s="378">
        <v>0</v>
      </c>
      <c r="F61" s="378">
        <v>0</v>
      </c>
      <c r="G61" s="378">
        <v>1085</v>
      </c>
      <c r="H61" s="380">
        <v>223766.72</v>
      </c>
      <c r="I61" s="380">
        <v>3572.17</v>
      </c>
      <c r="J61" s="380">
        <v>13212.31</v>
      </c>
    </row>
    <row r="62" spans="1:10">
      <c r="A62" s="379" t="s">
        <v>369</v>
      </c>
      <c r="B62" s="378">
        <v>10</v>
      </c>
      <c r="C62" s="378">
        <v>4</v>
      </c>
      <c r="D62" s="378">
        <v>0</v>
      </c>
      <c r="E62" s="378">
        <v>0</v>
      </c>
      <c r="F62" s="378">
        <v>0</v>
      </c>
      <c r="G62" s="378">
        <v>14</v>
      </c>
      <c r="H62" s="380">
        <v>28980.01</v>
      </c>
      <c r="I62" s="380">
        <v>1401.14</v>
      </c>
      <c r="J62" s="380">
        <v>1015.73</v>
      </c>
    </row>
    <row r="63" spans="1:10">
      <c r="A63" s="379" t="s">
        <v>438</v>
      </c>
      <c r="B63" s="378">
        <v>511</v>
      </c>
      <c r="C63" s="378">
        <v>18</v>
      </c>
      <c r="D63" s="378">
        <v>4</v>
      </c>
      <c r="E63" s="378">
        <v>0</v>
      </c>
      <c r="F63" s="378">
        <v>0</v>
      </c>
      <c r="G63" s="378">
        <v>533</v>
      </c>
      <c r="H63" s="380">
        <v>193133.67</v>
      </c>
      <c r="I63" s="380">
        <v>5982.01</v>
      </c>
      <c r="J63" s="380">
        <v>12207.98</v>
      </c>
    </row>
    <row r="64" spans="1:10">
      <c r="A64" s="379" t="s">
        <v>642</v>
      </c>
      <c r="B64" s="378">
        <v>571</v>
      </c>
      <c r="C64" s="378">
        <v>165</v>
      </c>
      <c r="D64" s="378">
        <v>1</v>
      </c>
      <c r="E64" s="378">
        <v>0</v>
      </c>
      <c r="F64" s="378">
        <v>0</v>
      </c>
      <c r="G64" s="378">
        <v>737</v>
      </c>
      <c r="H64" s="380">
        <v>291016.94</v>
      </c>
      <c r="I64" s="380">
        <v>37233.480000000003</v>
      </c>
      <c r="J64" s="380">
        <v>14965.5</v>
      </c>
    </row>
    <row r="65" spans="1:10">
      <c r="A65" s="379" t="s">
        <v>531</v>
      </c>
      <c r="B65" s="378">
        <v>6749</v>
      </c>
      <c r="C65" s="378">
        <v>2092</v>
      </c>
      <c r="D65" s="378">
        <v>546</v>
      </c>
      <c r="E65" s="378">
        <v>0</v>
      </c>
      <c r="F65" s="378">
        <v>0</v>
      </c>
      <c r="G65" s="378">
        <v>9387</v>
      </c>
      <c r="H65" s="380">
        <v>1699744.78</v>
      </c>
      <c r="I65" s="380">
        <v>51472.98</v>
      </c>
      <c r="J65" s="380">
        <v>98154.8</v>
      </c>
    </row>
    <row r="66" spans="1:10">
      <c r="A66" s="379" t="s">
        <v>561</v>
      </c>
      <c r="B66" s="378">
        <v>3601</v>
      </c>
      <c r="C66" s="378">
        <v>535</v>
      </c>
      <c r="D66" s="378">
        <v>52</v>
      </c>
      <c r="E66" s="378">
        <v>0</v>
      </c>
      <c r="F66" s="378">
        <v>0</v>
      </c>
      <c r="G66" s="378">
        <v>4188</v>
      </c>
      <c r="H66" s="380">
        <v>2126639.98</v>
      </c>
      <c r="I66" s="380">
        <v>293608.53000000003</v>
      </c>
      <c r="J66" s="380">
        <v>108085.34</v>
      </c>
    </row>
    <row r="67" spans="1:10">
      <c r="A67" s="379" t="s">
        <v>533</v>
      </c>
      <c r="B67" s="378">
        <v>22757</v>
      </c>
      <c r="C67" s="378">
        <v>7681</v>
      </c>
      <c r="D67" s="378">
        <v>648</v>
      </c>
      <c r="E67" s="378">
        <v>0</v>
      </c>
      <c r="F67" s="378">
        <v>0</v>
      </c>
      <c r="G67" s="378">
        <v>31086</v>
      </c>
      <c r="H67" s="380">
        <v>9732001.5399999991</v>
      </c>
      <c r="I67" s="380">
        <v>913277.82</v>
      </c>
      <c r="J67" s="380">
        <v>489980.88</v>
      </c>
    </row>
    <row r="68" spans="1:10">
      <c r="A68" s="379" t="s">
        <v>534</v>
      </c>
      <c r="B68" s="378">
        <v>22229</v>
      </c>
      <c r="C68" s="378">
        <v>4417</v>
      </c>
      <c r="D68" s="378">
        <v>386</v>
      </c>
      <c r="E68" s="378">
        <v>0</v>
      </c>
      <c r="F68" s="378">
        <v>0</v>
      </c>
      <c r="G68" s="378">
        <v>27032</v>
      </c>
      <c r="H68" s="380">
        <v>6431469.1799999997</v>
      </c>
      <c r="I68" s="380">
        <v>435342.9</v>
      </c>
      <c r="J68" s="380">
        <v>340021.5</v>
      </c>
    </row>
    <row r="69" spans="1:10">
      <c r="A69" s="379" t="s">
        <v>643</v>
      </c>
      <c r="B69" s="378">
        <v>7483</v>
      </c>
      <c r="C69" s="378">
        <v>2279</v>
      </c>
      <c r="D69" s="378">
        <v>277</v>
      </c>
      <c r="E69" s="378">
        <v>0</v>
      </c>
      <c r="F69" s="378">
        <v>0</v>
      </c>
      <c r="G69" s="378">
        <v>10039</v>
      </c>
      <c r="H69" s="380">
        <v>1647460.29</v>
      </c>
      <c r="I69" s="380">
        <v>27388.73</v>
      </c>
      <c r="J69" s="380">
        <v>96431.24</v>
      </c>
    </row>
    <row r="70" spans="1:10">
      <c r="A70" s="379" t="s">
        <v>562</v>
      </c>
      <c r="B70" s="378">
        <v>485</v>
      </c>
      <c r="C70" s="378">
        <v>186</v>
      </c>
      <c r="D70" s="378">
        <v>47</v>
      </c>
      <c r="E70" s="378">
        <v>0</v>
      </c>
      <c r="F70" s="378">
        <v>0</v>
      </c>
      <c r="G70" s="378">
        <v>718</v>
      </c>
      <c r="H70" s="380">
        <v>163185.26999999999</v>
      </c>
      <c r="I70" s="380">
        <v>4696.0600000000004</v>
      </c>
      <c r="J70" s="380">
        <v>9488.08</v>
      </c>
    </row>
    <row r="71" spans="1:10">
      <c r="A71" s="379" t="s">
        <v>563</v>
      </c>
      <c r="B71" s="378">
        <v>1520</v>
      </c>
      <c r="C71" s="378">
        <v>389</v>
      </c>
      <c r="D71" s="378">
        <v>17</v>
      </c>
      <c r="E71" s="378">
        <v>0</v>
      </c>
      <c r="F71" s="378">
        <v>0</v>
      </c>
      <c r="G71" s="378">
        <v>1926</v>
      </c>
      <c r="H71" s="380">
        <v>864707.36</v>
      </c>
      <c r="I71" s="380">
        <v>110585.51</v>
      </c>
      <c r="J71" s="380">
        <v>44644.63</v>
      </c>
    </row>
    <row r="72" spans="1:10">
      <c r="A72" s="379" t="s">
        <v>341</v>
      </c>
      <c r="B72" s="378">
        <v>119495</v>
      </c>
      <c r="C72" s="378">
        <v>66240</v>
      </c>
      <c r="D72" s="378">
        <v>15745</v>
      </c>
      <c r="E72" s="378">
        <v>0</v>
      </c>
      <c r="F72" s="378">
        <v>0</v>
      </c>
      <c r="G72" s="378">
        <v>201480</v>
      </c>
      <c r="H72" s="380">
        <v>32919747.239999998</v>
      </c>
      <c r="I72" s="380">
        <v>888427.7</v>
      </c>
      <c r="J72" s="380">
        <v>1909741.44</v>
      </c>
    </row>
    <row r="73" spans="1:10">
      <c r="A73" s="379" t="s">
        <v>644</v>
      </c>
      <c r="B73" s="378">
        <v>317</v>
      </c>
      <c r="C73" s="378">
        <v>215</v>
      </c>
      <c r="D73" s="378">
        <v>99</v>
      </c>
      <c r="E73" s="378">
        <v>0</v>
      </c>
      <c r="F73" s="378">
        <v>0</v>
      </c>
      <c r="G73" s="378">
        <v>631</v>
      </c>
      <c r="H73" s="380">
        <v>35876.019999999997</v>
      </c>
      <c r="I73" s="380">
        <v>215.6</v>
      </c>
      <c r="J73" s="380">
        <v>2138.64</v>
      </c>
    </row>
    <row r="74" spans="1:10">
      <c r="A74" s="379" t="s">
        <v>342</v>
      </c>
      <c r="B74" s="378">
        <v>13</v>
      </c>
      <c r="C74" s="378">
        <v>2</v>
      </c>
      <c r="D74" s="378">
        <v>0</v>
      </c>
      <c r="E74" s="378">
        <v>0</v>
      </c>
      <c r="F74" s="378">
        <v>0</v>
      </c>
      <c r="G74" s="378">
        <v>15</v>
      </c>
      <c r="H74" s="380">
        <v>7238.77</v>
      </c>
      <c r="I74" s="380">
        <v>579.15</v>
      </c>
      <c r="J74" s="380">
        <v>0</v>
      </c>
    </row>
    <row r="75" spans="1:10">
      <c r="A75" s="379" t="s">
        <v>598</v>
      </c>
      <c r="B75" s="378">
        <v>770</v>
      </c>
      <c r="C75" s="378">
        <v>197</v>
      </c>
      <c r="D75" s="378">
        <v>0</v>
      </c>
      <c r="E75" s="378">
        <v>0</v>
      </c>
      <c r="F75" s="378">
        <v>0</v>
      </c>
      <c r="G75" s="378">
        <v>967</v>
      </c>
      <c r="H75" s="380">
        <v>30618.21</v>
      </c>
      <c r="I75" s="380">
        <v>0</v>
      </c>
      <c r="J75" s="380">
        <v>1837.26</v>
      </c>
    </row>
    <row r="76" spans="1:10">
      <c r="A76" s="379" t="s">
        <v>343</v>
      </c>
      <c r="B76" s="378">
        <v>83</v>
      </c>
      <c r="C76" s="378">
        <v>3</v>
      </c>
      <c r="D76" s="378">
        <v>3</v>
      </c>
      <c r="E76" s="378">
        <v>0</v>
      </c>
      <c r="F76" s="378">
        <v>0</v>
      </c>
      <c r="G76" s="378">
        <v>89</v>
      </c>
      <c r="H76" s="380">
        <v>84284.37</v>
      </c>
      <c r="I76" s="380">
        <v>933.02</v>
      </c>
      <c r="J76" s="380">
        <v>4445.8900000000003</v>
      </c>
    </row>
    <row r="77" spans="1:10">
      <c r="A77" s="379" t="s">
        <v>564</v>
      </c>
      <c r="B77" s="378">
        <v>760</v>
      </c>
      <c r="C77" s="378">
        <v>236</v>
      </c>
      <c r="D77" s="378">
        <v>63</v>
      </c>
      <c r="E77" s="378">
        <v>0</v>
      </c>
      <c r="F77" s="378">
        <v>0</v>
      </c>
      <c r="G77" s="378">
        <v>1059</v>
      </c>
      <c r="H77" s="380">
        <v>397145.94</v>
      </c>
      <c r="I77" s="380">
        <v>31967.85</v>
      </c>
      <c r="J77" s="380">
        <v>21893.64</v>
      </c>
    </row>
    <row r="78" spans="1:10">
      <c r="A78" s="379" t="s">
        <v>344</v>
      </c>
      <c r="B78" s="378">
        <v>34769</v>
      </c>
      <c r="C78" s="378">
        <v>17841</v>
      </c>
      <c r="D78" s="378">
        <v>2864</v>
      </c>
      <c r="E78" s="378">
        <v>0</v>
      </c>
      <c r="F78" s="378">
        <v>0</v>
      </c>
      <c r="G78" s="378">
        <v>55474</v>
      </c>
      <c r="H78" s="380">
        <v>51512124.549999997</v>
      </c>
      <c r="I78" s="380">
        <v>506511.03</v>
      </c>
      <c r="J78" s="380">
        <v>2810032.01</v>
      </c>
    </row>
    <row r="79" spans="1:10">
      <c r="A79" s="379" t="s">
        <v>345</v>
      </c>
      <c r="B79" s="378">
        <v>43895</v>
      </c>
      <c r="C79" s="378">
        <v>17402</v>
      </c>
      <c r="D79" s="378">
        <v>0</v>
      </c>
      <c r="E79" s="378">
        <v>0</v>
      </c>
      <c r="F79" s="378">
        <v>0</v>
      </c>
      <c r="G79" s="378">
        <v>61297</v>
      </c>
      <c r="H79" s="380">
        <v>6526735.4900000002</v>
      </c>
      <c r="I79" s="380">
        <v>0</v>
      </c>
      <c r="J79" s="380">
        <v>144004.22</v>
      </c>
    </row>
    <row r="80" spans="1:10">
      <c r="A80" s="379" t="s">
        <v>346</v>
      </c>
      <c r="B80" s="378">
        <v>12424</v>
      </c>
      <c r="C80" s="378">
        <v>3191</v>
      </c>
      <c r="D80" s="378">
        <v>0</v>
      </c>
      <c r="E80" s="378">
        <v>0</v>
      </c>
      <c r="F80" s="378">
        <v>0</v>
      </c>
      <c r="G80" s="378">
        <v>15615</v>
      </c>
      <c r="H80" s="380">
        <v>2774661.55</v>
      </c>
      <c r="I80" s="380">
        <v>0</v>
      </c>
      <c r="J80" s="380">
        <v>0</v>
      </c>
    </row>
    <row r="81" spans="1:10">
      <c r="A81" s="379" t="s">
        <v>347</v>
      </c>
      <c r="B81" s="378">
        <v>11959</v>
      </c>
      <c r="C81" s="378">
        <v>2833</v>
      </c>
      <c r="D81" s="378">
        <v>18</v>
      </c>
      <c r="E81" s="378">
        <v>0</v>
      </c>
      <c r="F81" s="378">
        <v>0</v>
      </c>
      <c r="G81" s="378">
        <v>14810</v>
      </c>
      <c r="H81" s="380">
        <v>4933541.5199999996</v>
      </c>
      <c r="I81" s="380">
        <v>0</v>
      </c>
      <c r="J81" s="380">
        <v>118987.13</v>
      </c>
    </row>
    <row r="82" spans="1:10">
      <c r="A82" s="379" t="s">
        <v>348</v>
      </c>
      <c r="B82" s="378">
        <v>238958</v>
      </c>
      <c r="C82" s="378">
        <v>37462</v>
      </c>
      <c r="D82" s="378">
        <v>0</v>
      </c>
      <c r="E82" s="378">
        <v>0</v>
      </c>
      <c r="F82" s="378">
        <v>0</v>
      </c>
      <c r="G82" s="378">
        <v>276420</v>
      </c>
      <c r="H82" s="380">
        <v>23612502.190000001</v>
      </c>
      <c r="I82" s="380">
        <v>805.88</v>
      </c>
      <c r="J82" s="380">
        <v>0</v>
      </c>
    </row>
    <row r="83" spans="1:10">
      <c r="A83" s="379" t="s">
        <v>349</v>
      </c>
      <c r="B83" s="378">
        <v>80</v>
      </c>
      <c r="C83" s="378">
        <v>38</v>
      </c>
      <c r="D83" s="378">
        <v>0</v>
      </c>
      <c r="E83" s="378">
        <v>0</v>
      </c>
      <c r="F83" s="378">
        <v>0</v>
      </c>
      <c r="G83" s="378">
        <v>118</v>
      </c>
      <c r="H83" s="380">
        <v>103941.89</v>
      </c>
      <c r="I83" s="380">
        <v>1119.3599999999999</v>
      </c>
      <c r="J83" s="380">
        <v>5549.2</v>
      </c>
    </row>
    <row r="84" spans="1:10">
      <c r="A84" s="379" t="s">
        <v>593</v>
      </c>
      <c r="B84" s="378">
        <v>370</v>
      </c>
      <c r="C84" s="378">
        <v>26</v>
      </c>
      <c r="D84" s="378">
        <v>0</v>
      </c>
      <c r="E84" s="378">
        <v>0</v>
      </c>
      <c r="F84" s="378">
        <v>0</v>
      </c>
      <c r="G84" s="378">
        <v>396</v>
      </c>
      <c r="H84" s="380">
        <v>376844.89</v>
      </c>
      <c r="I84" s="380">
        <v>4765.21</v>
      </c>
      <c r="J84" s="380">
        <v>21701.61</v>
      </c>
    </row>
    <row r="85" spans="1:10" s="377" customFormat="1">
      <c r="A85" s="379" t="s">
        <v>350</v>
      </c>
      <c r="B85" s="378">
        <v>12424</v>
      </c>
      <c r="C85" s="378">
        <v>3191</v>
      </c>
      <c r="D85" s="378">
        <v>0</v>
      </c>
      <c r="E85" s="378">
        <v>0</v>
      </c>
      <c r="F85" s="378">
        <v>0</v>
      </c>
      <c r="G85" s="378">
        <v>15615</v>
      </c>
      <c r="H85" s="380">
        <v>1164531.3899999999</v>
      </c>
      <c r="I85" s="380">
        <v>0</v>
      </c>
      <c r="J85" s="380">
        <v>0</v>
      </c>
    </row>
    <row r="86" spans="1:10">
      <c r="A86" s="379" t="s">
        <v>351</v>
      </c>
      <c r="B86" s="378">
        <v>18351</v>
      </c>
      <c r="C86" s="378">
        <v>6108</v>
      </c>
      <c r="D86" s="378">
        <v>0</v>
      </c>
      <c r="E86" s="378">
        <v>0</v>
      </c>
      <c r="F86" s="378">
        <v>0</v>
      </c>
      <c r="G86" s="378">
        <v>24459</v>
      </c>
      <c r="H86" s="380">
        <v>2966061.51</v>
      </c>
      <c r="I86" s="380">
        <v>0</v>
      </c>
      <c r="J86" s="380">
        <v>0</v>
      </c>
    </row>
    <row r="87" spans="1:10" ht="15.6">
      <c r="A87" s="382" t="s">
        <v>565</v>
      </c>
      <c r="B87" s="383">
        <f t="shared" ref="B87:H87" si="0">SUM(B4:B86)</f>
        <v>3119297</v>
      </c>
      <c r="C87" s="383">
        <f t="shared" si="0"/>
        <v>953593</v>
      </c>
      <c r="D87" s="383">
        <f t="shared" si="0"/>
        <v>292786</v>
      </c>
      <c r="E87" s="383">
        <f t="shared" si="0"/>
        <v>31017</v>
      </c>
      <c r="F87" s="383">
        <f t="shared" si="0"/>
        <v>0</v>
      </c>
      <c r="G87" s="383">
        <f t="shared" si="0"/>
        <v>4396693</v>
      </c>
      <c r="H87" s="384">
        <f t="shared" si="0"/>
        <v>2334153945.9099994</v>
      </c>
      <c r="I87" s="384" t="s">
        <v>663</v>
      </c>
      <c r="J87" s="384" t="s">
        <v>664</v>
      </c>
    </row>
    <row r="91" spans="1:10">
      <c r="B91" s="316"/>
    </row>
    <row r="92" spans="1:10">
      <c r="B92" s="316"/>
      <c r="D92" s="316"/>
    </row>
    <row r="93" spans="1:10">
      <c r="C93" s="316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28"/>
  <sheetViews>
    <sheetView zoomScaleNormal="100" workbookViewId="0">
      <selection activeCell="H2" sqref="H1:I1048576"/>
    </sheetView>
  </sheetViews>
  <sheetFormatPr defaultColWidth="9.109375" defaultRowHeight="14.4"/>
  <cols>
    <col min="1" max="1" width="22.5546875" style="68" customWidth="1"/>
    <col min="2" max="2" width="11.44140625" style="68" customWidth="1"/>
    <col min="3" max="3" width="13.109375" style="68" customWidth="1"/>
    <col min="4" max="4" width="13.6640625" style="68" customWidth="1"/>
    <col min="5" max="5" width="12" style="68" customWidth="1"/>
    <col min="6" max="6" width="15.88671875" style="68" customWidth="1"/>
    <col min="7" max="7" width="14.6640625" style="68" customWidth="1"/>
    <col min="8" max="8" width="18" style="68" customWidth="1"/>
    <col min="9" max="16384" width="9.109375" style="68"/>
  </cols>
  <sheetData>
    <row r="1" spans="1:8">
      <c r="A1" s="583"/>
      <c r="B1" s="583"/>
      <c r="C1" s="583"/>
      <c r="D1" s="583"/>
      <c r="E1" s="583"/>
      <c r="F1" s="583"/>
      <c r="G1" s="583"/>
      <c r="H1" s="583"/>
    </row>
    <row r="3" spans="1:8" s="41" customFormat="1" ht="55.5" customHeight="1">
      <c r="A3" s="392" t="s">
        <v>45</v>
      </c>
      <c r="B3" s="391" t="s">
        <v>308</v>
      </c>
      <c r="C3" s="392" t="s">
        <v>5</v>
      </c>
      <c r="D3" s="392" t="s">
        <v>6</v>
      </c>
      <c r="E3" s="392" t="s">
        <v>46</v>
      </c>
      <c r="F3" s="391" t="s">
        <v>632</v>
      </c>
      <c r="G3" s="391" t="s">
        <v>574</v>
      </c>
      <c r="H3" s="391" t="s">
        <v>3</v>
      </c>
    </row>
    <row r="4" spans="1:8">
      <c r="A4" s="97" t="s">
        <v>512</v>
      </c>
      <c r="B4" s="97" t="s">
        <v>77</v>
      </c>
      <c r="C4" s="98">
        <v>0</v>
      </c>
      <c r="D4" s="98">
        <v>590</v>
      </c>
      <c r="E4" s="98">
        <v>87</v>
      </c>
      <c r="F4" s="98">
        <v>29</v>
      </c>
      <c r="G4" s="98">
        <v>706</v>
      </c>
      <c r="H4" s="168">
        <v>370.24</v>
      </c>
    </row>
    <row r="5" spans="1:8">
      <c r="A5" s="97" t="s">
        <v>512</v>
      </c>
      <c r="B5" s="97" t="s">
        <v>78</v>
      </c>
      <c r="C5" s="98">
        <v>19</v>
      </c>
      <c r="D5" s="98">
        <v>216</v>
      </c>
      <c r="E5" s="98">
        <v>652</v>
      </c>
      <c r="F5" s="98">
        <v>50</v>
      </c>
      <c r="G5" s="98">
        <v>937</v>
      </c>
      <c r="H5" s="168">
        <v>553.93000000000006</v>
      </c>
    </row>
    <row r="6" spans="1:8">
      <c r="A6" s="97" t="s">
        <v>512</v>
      </c>
      <c r="B6" s="97" t="s">
        <v>96</v>
      </c>
      <c r="C6" s="98">
        <v>54</v>
      </c>
      <c r="D6" s="98">
        <v>200</v>
      </c>
      <c r="E6" s="98">
        <v>434</v>
      </c>
      <c r="F6" s="98">
        <v>18</v>
      </c>
      <c r="G6" s="98">
        <v>706</v>
      </c>
      <c r="H6" s="168">
        <v>606.46</v>
      </c>
    </row>
    <row r="7" spans="1:8">
      <c r="A7" s="97" t="s">
        <v>512</v>
      </c>
      <c r="B7" s="97" t="s">
        <v>97</v>
      </c>
      <c r="C7" s="98">
        <v>636</v>
      </c>
      <c r="D7" s="98">
        <v>317</v>
      </c>
      <c r="E7" s="98">
        <v>538</v>
      </c>
      <c r="F7" s="98">
        <v>25</v>
      </c>
      <c r="G7" s="98">
        <v>1516</v>
      </c>
      <c r="H7" s="168">
        <v>746.75</v>
      </c>
    </row>
    <row r="8" spans="1:8">
      <c r="A8" s="97" t="s">
        <v>512</v>
      </c>
      <c r="B8" s="97" t="s">
        <v>98</v>
      </c>
      <c r="C8" s="98">
        <v>3252</v>
      </c>
      <c r="D8" s="98">
        <v>484</v>
      </c>
      <c r="E8" s="98">
        <v>494</v>
      </c>
      <c r="F8" s="98">
        <v>36</v>
      </c>
      <c r="G8" s="98">
        <v>4266</v>
      </c>
      <c r="H8" s="168">
        <v>815.03</v>
      </c>
    </row>
    <row r="9" spans="1:8">
      <c r="A9" s="97" t="s">
        <v>512</v>
      </c>
      <c r="B9" s="97" t="s">
        <v>99</v>
      </c>
      <c r="C9" s="98">
        <v>3700</v>
      </c>
      <c r="D9" s="98">
        <v>590</v>
      </c>
      <c r="E9" s="98">
        <v>240</v>
      </c>
      <c r="F9" s="98">
        <v>54</v>
      </c>
      <c r="G9" s="98">
        <v>4584</v>
      </c>
      <c r="H9" s="168">
        <v>608.97</v>
      </c>
    </row>
    <row r="10" spans="1:8">
      <c r="A10" s="97" t="s">
        <v>512</v>
      </c>
      <c r="B10" s="97" t="s">
        <v>100</v>
      </c>
      <c r="C10" s="98">
        <v>833</v>
      </c>
      <c r="D10" s="98">
        <v>793</v>
      </c>
      <c r="E10" s="98">
        <v>78</v>
      </c>
      <c r="F10" s="98">
        <v>61</v>
      </c>
      <c r="G10" s="98">
        <v>1765</v>
      </c>
      <c r="H10" s="168">
        <v>620.01</v>
      </c>
    </row>
    <row r="11" spans="1:8">
      <c r="A11" s="97" t="s">
        <v>512</v>
      </c>
      <c r="B11" s="97" t="s">
        <v>101</v>
      </c>
      <c r="C11" s="98">
        <v>145</v>
      </c>
      <c r="D11" s="98">
        <v>820</v>
      </c>
      <c r="E11" s="98">
        <v>53</v>
      </c>
      <c r="F11" s="98">
        <v>88</v>
      </c>
      <c r="G11" s="98">
        <v>1106</v>
      </c>
      <c r="H11" s="168">
        <v>611.94000000000005</v>
      </c>
    </row>
    <row r="12" spans="1:8">
      <c r="A12" s="97" t="s">
        <v>512</v>
      </c>
      <c r="B12" s="97" t="s">
        <v>102</v>
      </c>
      <c r="C12" s="98">
        <v>33</v>
      </c>
      <c r="D12" s="98">
        <v>757</v>
      </c>
      <c r="E12" s="98">
        <v>42</v>
      </c>
      <c r="F12" s="98">
        <v>163</v>
      </c>
      <c r="G12" s="98">
        <v>995</v>
      </c>
      <c r="H12" s="168">
        <v>593.04</v>
      </c>
    </row>
    <row r="13" spans="1:8">
      <c r="A13" s="97" t="s">
        <v>512</v>
      </c>
      <c r="B13" s="97" t="s">
        <v>110</v>
      </c>
      <c r="C13" s="98">
        <v>12</v>
      </c>
      <c r="D13" s="98">
        <v>497</v>
      </c>
      <c r="E13" s="98">
        <v>41</v>
      </c>
      <c r="F13" s="98">
        <v>203</v>
      </c>
      <c r="G13" s="98">
        <v>753</v>
      </c>
      <c r="H13" s="168">
        <v>618.26</v>
      </c>
    </row>
    <row r="14" spans="1:8">
      <c r="A14" s="97" t="s">
        <v>512</v>
      </c>
      <c r="B14" s="97" t="s">
        <v>111</v>
      </c>
      <c r="C14" s="98">
        <v>2</v>
      </c>
      <c r="D14" s="98">
        <v>153</v>
      </c>
      <c r="E14" s="98">
        <v>22</v>
      </c>
      <c r="F14" s="98">
        <v>124</v>
      </c>
      <c r="G14" s="98">
        <v>301</v>
      </c>
      <c r="H14" s="168">
        <v>636.70000000000005</v>
      </c>
    </row>
    <row r="15" spans="1:8">
      <c r="A15" s="97" t="s">
        <v>512</v>
      </c>
      <c r="B15" s="97" t="s">
        <v>112</v>
      </c>
      <c r="C15" s="98">
        <v>1</v>
      </c>
      <c r="D15" s="98">
        <v>25</v>
      </c>
      <c r="E15" s="98">
        <v>4</v>
      </c>
      <c r="F15" s="98">
        <v>39</v>
      </c>
      <c r="G15" s="98">
        <v>69</v>
      </c>
      <c r="H15" s="168">
        <v>661.65</v>
      </c>
    </row>
    <row r="16" spans="1:8">
      <c r="A16" s="97" t="s">
        <v>512</v>
      </c>
      <c r="B16" s="97" t="s">
        <v>429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168">
        <v>0</v>
      </c>
    </row>
    <row r="17" spans="1:8">
      <c r="A17" s="97" t="s">
        <v>512</v>
      </c>
      <c r="B17" s="97" t="s">
        <v>496</v>
      </c>
      <c r="C17" s="98">
        <v>8687</v>
      </c>
      <c r="D17" s="98">
        <v>5442</v>
      </c>
      <c r="E17" s="98">
        <v>2685</v>
      </c>
      <c r="F17" s="98">
        <v>890</v>
      </c>
      <c r="G17" s="98">
        <v>17704</v>
      </c>
      <c r="H17" s="168">
        <v>659.35</v>
      </c>
    </row>
    <row r="18" spans="1:8">
      <c r="A18" s="97" t="s">
        <v>425</v>
      </c>
      <c r="B18" s="97" t="s">
        <v>77</v>
      </c>
      <c r="C18" s="98">
        <v>0</v>
      </c>
      <c r="D18" s="98">
        <v>98</v>
      </c>
      <c r="E18" s="98">
        <v>0</v>
      </c>
      <c r="F18" s="98">
        <v>0</v>
      </c>
      <c r="G18" s="98">
        <v>98</v>
      </c>
      <c r="H18" s="168">
        <v>346.92</v>
      </c>
    </row>
    <row r="19" spans="1:8">
      <c r="A19" s="97" t="s">
        <v>425</v>
      </c>
      <c r="B19" s="97" t="s">
        <v>78</v>
      </c>
      <c r="C19" s="98">
        <v>10</v>
      </c>
      <c r="D19" s="98">
        <v>31</v>
      </c>
      <c r="E19" s="98">
        <v>5</v>
      </c>
      <c r="F19" s="98">
        <v>0</v>
      </c>
      <c r="G19" s="98">
        <v>46</v>
      </c>
      <c r="H19" s="168">
        <v>719.68</v>
      </c>
    </row>
    <row r="20" spans="1:8">
      <c r="A20" s="97" t="s">
        <v>425</v>
      </c>
      <c r="B20" s="97" t="s">
        <v>96</v>
      </c>
      <c r="C20" s="98">
        <v>26</v>
      </c>
      <c r="D20" s="98">
        <v>22</v>
      </c>
      <c r="E20" s="98">
        <v>6</v>
      </c>
      <c r="F20" s="98">
        <v>0</v>
      </c>
      <c r="G20" s="98">
        <v>54</v>
      </c>
      <c r="H20" s="168">
        <v>900.7</v>
      </c>
    </row>
    <row r="21" spans="1:8">
      <c r="A21" s="97" t="s">
        <v>425</v>
      </c>
      <c r="B21" s="97" t="s">
        <v>97</v>
      </c>
      <c r="C21" s="98">
        <v>115</v>
      </c>
      <c r="D21" s="98">
        <v>28</v>
      </c>
      <c r="E21" s="98">
        <v>6</v>
      </c>
      <c r="F21" s="98">
        <v>0</v>
      </c>
      <c r="G21" s="98">
        <v>149</v>
      </c>
      <c r="H21" s="168">
        <v>941.18</v>
      </c>
    </row>
    <row r="22" spans="1:8">
      <c r="A22" s="97" t="s">
        <v>425</v>
      </c>
      <c r="B22" s="97" t="s">
        <v>98</v>
      </c>
      <c r="C22" s="98">
        <v>282</v>
      </c>
      <c r="D22" s="98">
        <v>43</v>
      </c>
      <c r="E22" s="98">
        <v>0</v>
      </c>
      <c r="F22" s="98">
        <v>0</v>
      </c>
      <c r="G22" s="98">
        <v>325</v>
      </c>
      <c r="H22" s="168">
        <v>960.89</v>
      </c>
    </row>
    <row r="23" spans="1:8">
      <c r="A23" s="97" t="s">
        <v>425</v>
      </c>
      <c r="B23" s="97" t="s">
        <v>99</v>
      </c>
      <c r="C23" s="98">
        <v>312</v>
      </c>
      <c r="D23" s="98">
        <v>29</v>
      </c>
      <c r="E23" s="98">
        <v>2</v>
      </c>
      <c r="F23" s="98">
        <v>5</v>
      </c>
      <c r="G23" s="98">
        <v>348</v>
      </c>
      <c r="H23" s="168">
        <v>1114.04</v>
      </c>
    </row>
    <row r="24" spans="1:8">
      <c r="A24" s="97" t="s">
        <v>425</v>
      </c>
      <c r="B24" s="97" t="s">
        <v>100</v>
      </c>
      <c r="C24" s="98">
        <v>17</v>
      </c>
      <c r="D24" s="98">
        <v>24</v>
      </c>
      <c r="E24" s="98">
        <v>1</v>
      </c>
      <c r="F24" s="98">
        <v>1</v>
      </c>
      <c r="G24" s="98">
        <v>43</v>
      </c>
      <c r="H24" s="168">
        <v>791.63</v>
      </c>
    </row>
    <row r="25" spans="1:8">
      <c r="A25" s="97" t="s">
        <v>425</v>
      </c>
      <c r="B25" s="97" t="s">
        <v>101</v>
      </c>
      <c r="C25" s="98">
        <v>1</v>
      </c>
      <c r="D25" s="98">
        <v>17</v>
      </c>
      <c r="E25" s="98">
        <v>0</v>
      </c>
      <c r="F25" s="98">
        <v>2</v>
      </c>
      <c r="G25" s="98">
        <v>20</v>
      </c>
      <c r="H25" s="168">
        <v>630.91</v>
      </c>
    </row>
    <row r="26" spans="1:8">
      <c r="A26" s="97" t="s">
        <v>425</v>
      </c>
      <c r="B26" s="97" t="s">
        <v>102</v>
      </c>
      <c r="C26" s="98">
        <v>4</v>
      </c>
      <c r="D26" s="98">
        <v>24</v>
      </c>
      <c r="E26" s="98">
        <v>0</v>
      </c>
      <c r="F26" s="98">
        <v>0</v>
      </c>
      <c r="G26" s="98">
        <v>28</v>
      </c>
      <c r="H26" s="168">
        <v>762.73</v>
      </c>
    </row>
    <row r="27" spans="1:8">
      <c r="A27" s="97" t="s">
        <v>425</v>
      </c>
      <c r="B27" s="97" t="s">
        <v>110</v>
      </c>
      <c r="C27" s="98">
        <v>3</v>
      </c>
      <c r="D27" s="98">
        <v>10</v>
      </c>
      <c r="E27" s="98">
        <v>0</v>
      </c>
      <c r="F27" s="98">
        <v>0</v>
      </c>
      <c r="G27" s="98">
        <v>13</v>
      </c>
      <c r="H27" s="168">
        <v>852.46</v>
      </c>
    </row>
    <row r="28" spans="1:8">
      <c r="A28" s="97" t="s">
        <v>425</v>
      </c>
      <c r="B28" s="97" t="s">
        <v>111</v>
      </c>
      <c r="C28" s="98">
        <v>0</v>
      </c>
      <c r="D28" s="98">
        <v>7</v>
      </c>
      <c r="E28" s="98">
        <v>0</v>
      </c>
      <c r="F28" s="98">
        <v>0</v>
      </c>
      <c r="G28" s="98">
        <v>7</v>
      </c>
      <c r="H28" s="168">
        <v>468.34</v>
      </c>
    </row>
    <row r="29" spans="1:8">
      <c r="A29" s="97" t="s">
        <v>425</v>
      </c>
      <c r="B29" s="97" t="s">
        <v>112</v>
      </c>
      <c r="C29" s="98">
        <v>0</v>
      </c>
      <c r="D29" s="98">
        <v>1</v>
      </c>
      <c r="E29" s="98">
        <v>0</v>
      </c>
      <c r="F29" s="98">
        <v>0</v>
      </c>
      <c r="G29" s="98">
        <v>1</v>
      </c>
      <c r="H29" s="168">
        <v>502.87</v>
      </c>
    </row>
    <row r="30" spans="1:8">
      <c r="A30" s="97" t="s">
        <v>425</v>
      </c>
      <c r="B30" s="97" t="s">
        <v>429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168">
        <v>0</v>
      </c>
    </row>
    <row r="31" spans="1:8">
      <c r="A31" s="97" t="s">
        <v>425</v>
      </c>
      <c r="B31" s="97" t="s">
        <v>496</v>
      </c>
      <c r="C31" s="98">
        <v>770</v>
      </c>
      <c r="D31" s="98">
        <v>334</v>
      </c>
      <c r="E31" s="98">
        <v>20</v>
      </c>
      <c r="F31" s="98">
        <v>8</v>
      </c>
      <c r="G31" s="98">
        <v>1132</v>
      </c>
      <c r="H31" s="168">
        <v>917.69</v>
      </c>
    </row>
    <row r="32" spans="1:8">
      <c r="A32" s="97" t="s">
        <v>503</v>
      </c>
      <c r="B32" s="97" t="s">
        <v>77</v>
      </c>
      <c r="C32" s="98">
        <v>0</v>
      </c>
      <c r="D32" s="98">
        <v>1</v>
      </c>
      <c r="E32" s="98">
        <v>0</v>
      </c>
      <c r="F32" s="98">
        <v>0</v>
      </c>
      <c r="G32" s="98">
        <v>1</v>
      </c>
      <c r="H32" s="168">
        <v>155.68</v>
      </c>
    </row>
    <row r="33" spans="1:8">
      <c r="A33" s="97" t="s">
        <v>503</v>
      </c>
      <c r="B33" s="97" t="s">
        <v>78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168">
        <v>0</v>
      </c>
    </row>
    <row r="34" spans="1:8">
      <c r="A34" s="97" t="s">
        <v>503</v>
      </c>
      <c r="B34" s="97" t="s">
        <v>96</v>
      </c>
      <c r="C34" s="98">
        <v>0</v>
      </c>
      <c r="D34" s="98">
        <v>1</v>
      </c>
      <c r="E34" s="98">
        <v>0</v>
      </c>
      <c r="F34" s="98">
        <v>0</v>
      </c>
      <c r="G34" s="98">
        <v>1</v>
      </c>
      <c r="H34" s="168">
        <v>1596.99</v>
      </c>
    </row>
    <row r="35" spans="1:8">
      <c r="A35" s="97" t="s">
        <v>503</v>
      </c>
      <c r="B35" s="97" t="s">
        <v>97</v>
      </c>
      <c r="C35" s="98">
        <v>0</v>
      </c>
      <c r="D35" s="98">
        <v>1</v>
      </c>
      <c r="E35" s="98">
        <v>0</v>
      </c>
      <c r="F35" s="98">
        <v>0</v>
      </c>
      <c r="G35" s="98">
        <v>1</v>
      </c>
      <c r="H35" s="168">
        <v>311.37</v>
      </c>
    </row>
    <row r="36" spans="1:8">
      <c r="A36" s="97" t="s">
        <v>503</v>
      </c>
      <c r="B36" s="97" t="s">
        <v>98</v>
      </c>
      <c r="C36" s="98">
        <v>4</v>
      </c>
      <c r="D36" s="98">
        <v>0</v>
      </c>
      <c r="E36" s="98">
        <v>0</v>
      </c>
      <c r="F36" s="98">
        <v>0</v>
      </c>
      <c r="G36" s="98">
        <v>4</v>
      </c>
      <c r="H36" s="168">
        <v>1146.2</v>
      </c>
    </row>
    <row r="37" spans="1:8">
      <c r="A37" s="97" t="s">
        <v>503</v>
      </c>
      <c r="B37" s="97" t="s">
        <v>99</v>
      </c>
      <c r="C37" s="98">
        <v>0</v>
      </c>
      <c r="D37" s="98">
        <v>0</v>
      </c>
      <c r="E37" s="98">
        <v>0</v>
      </c>
      <c r="F37" s="98">
        <v>0</v>
      </c>
      <c r="G37" s="98">
        <v>0</v>
      </c>
      <c r="H37" s="168">
        <v>0</v>
      </c>
    </row>
    <row r="38" spans="1:8">
      <c r="A38" s="97" t="s">
        <v>503</v>
      </c>
      <c r="B38" s="97" t="s">
        <v>100</v>
      </c>
      <c r="C38" s="98">
        <v>1</v>
      </c>
      <c r="D38" s="98">
        <v>1</v>
      </c>
      <c r="E38" s="98">
        <v>0</v>
      </c>
      <c r="F38" s="98">
        <v>0</v>
      </c>
      <c r="G38" s="98">
        <v>2</v>
      </c>
      <c r="H38" s="168">
        <v>491.59</v>
      </c>
    </row>
    <row r="39" spans="1:8">
      <c r="A39" s="97" t="s">
        <v>503</v>
      </c>
      <c r="B39" s="97" t="s">
        <v>101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168">
        <v>0</v>
      </c>
    </row>
    <row r="40" spans="1:8">
      <c r="A40" s="97" t="s">
        <v>503</v>
      </c>
      <c r="B40" s="97" t="s">
        <v>102</v>
      </c>
      <c r="C40" s="98">
        <v>0</v>
      </c>
      <c r="D40" s="98">
        <v>0</v>
      </c>
      <c r="E40" s="98">
        <v>0</v>
      </c>
      <c r="F40" s="98">
        <v>0</v>
      </c>
      <c r="G40" s="98">
        <v>0</v>
      </c>
      <c r="H40" s="168">
        <v>0</v>
      </c>
    </row>
    <row r="41" spans="1:8">
      <c r="A41" s="97" t="s">
        <v>503</v>
      </c>
      <c r="B41" s="97" t="s">
        <v>110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168">
        <v>0</v>
      </c>
    </row>
    <row r="42" spans="1:8">
      <c r="A42" s="97" t="s">
        <v>503</v>
      </c>
      <c r="B42" s="97" t="s">
        <v>111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168">
        <v>0</v>
      </c>
    </row>
    <row r="43" spans="1:8">
      <c r="A43" s="97" t="s">
        <v>503</v>
      </c>
      <c r="B43" s="97" t="s">
        <v>112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168">
        <v>0</v>
      </c>
    </row>
    <row r="44" spans="1:8">
      <c r="A44" s="97" t="s">
        <v>503</v>
      </c>
      <c r="B44" s="97" t="s">
        <v>429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168">
        <v>0</v>
      </c>
    </row>
    <row r="45" spans="1:8">
      <c r="A45" s="97" t="s">
        <v>503</v>
      </c>
      <c r="B45" s="97" t="s">
        <v>496</v>
      </c>
      <c r="C45" s="98">
        <v>5</v>
      </c>
      <c r="D45" s="98">
        <v>4</v>
      </c>
      <c r="E45" s="98">
        <v>0</v>
      </c>
      <c r="F45" s="98">
        <v>0</v>
      </c>
      <c r="G45" s="98">
        <v>9</v>
      </c>
      <c r="H45" s="168">
        <v>848</v>
      </c>
    </row>
    <row r="46" spans="1:8">
      <c r="A46" s="97" t="s">
        <v>566</v>
      </c>
      <c r="B46" s="97" t="s">
        <v>77</v>
      </c>
      <c r="C46" s="98">
        <v>1</v>
      </c>
      <c r="D46" s="98">
        <v>148</v>
      </c>
      <c r="E46" s="98">
        <v>0</v>
      </c>
      <c r="F46" s="98">
        <v>0</v>
      </c>
      <c r="G46" s="98">
        <v>149</v>
      </c>
      <c r="H46" s="168">
        <v>76.69</v>
      </c>
    </row>
    <row r="47" spans="1:8">
      <c r="A47" s="97" t="s">
        <v>566</v>
      </c>
      <c r="B47" s="97" t="s">
        <v>78</v>
      </c>
      <c r="C47" s="98">
        <v>19</v>
      </c>
      <c r="D47" s="98">
        <v>60</v>
      </c>
      <c r="E47" s="98">
        <v>174</v>
      </c>
      <c r="F47" s="98">
        <v>0</v>
      </c>
      <c r="G47" s="98">
        <v>253</v>
      </c>
      <c r="H47" s="168">
        <v>104.48</v>
      </c>
    </row>
    <row r="48" spans="1:8">
      <c r="A48" s="97" t="s">
        <v>566</v>
      </c>
      <c r="B48" s="97" t="s">
        <v>96</v>
      </c>
      <c r="C48" s="98">
        <v>44</v>
      </c>
      <c r="D48" s="98">
        <v>70</v>
      </c>
      <c r="E48" s="98">
        <v>169</v>
      </c>
      <c r="F48" s="98">
        <v>0</v>
      </c>
      <c r="G48" s="98">
        <v>283</v>
      </c>
      <c r="H48" s="168">
        <v>190.38</v>
      </c>
    </row>
    <row r="49" spans="1:8">
      <c r="A49" s="97" t="s">
        <v>566</v>
      </c>
      <c r="B49" s="97" t="s">
        <v>97</v>
      </c>
      <c r="C49" s="98">
        <v>281</v>
      </c>
      <c r="D49" s="98">
        <v>140</v>
      </c>
      <c r="E49" s="98">
        <v>210</v>
      </c>
      <c r="F49" s="98">
        <v>1</v>
      </c>
      <c r="G49" s="98">
        <v>632</v>
      </c>
      <c r="H49" s="168">
        <v>207.69</v>
      </c>
    </row>
    <row r="50" spans="1:8">
      <c r="A50" s="97" t="s">
        <v>566</v>
      </c>
      <c r="B50" s="97" t="s">
        <v>98</v>
      </c>
      <c r="C50" s="98">
        <v>807</v>
      </c>
      <c r="D50" s="98">
        <v>321</v>
      </c>
      <c r="E50" s="98">
        <v>189</v>
      </c>
      <c r="F50" s="98">
        <v>0</v>
      </c>
      <c r="G50" s="98">
        <v>1317</v>
      </c>
      <c r="H50" s="168">
        <v>211.55</v>
      </c>
    </row>
    <row r="51" spans="1:8">
      <c r="A51" s="97" t="s">
        <v>566</v>
      </c>
      <c r="B51" s="97" t="s">
        <v>99</v>
      </c>
      <c r="C51" s="98">
        <v>532</v>
      </c>
      <c r="D51" s="98">
        <v>482</v>
      </c>
      <c r="E51" s="98">
        <v>63</v>
      </c>
      <c r="F51" s="98">
        <v>0</v>
      </c>
      <c r="G51" s="98">
        <v>1077</v>
      </c>
      <c r="H51" s="168">
        <v>188.18</v>
      </c>
    </row>
    <row r="52" spans="1:8">
      <c r="A52" s="97" t="s">
        <v>566</v>
      </c>
      <c r="B52" s="97" t="s">
        <v>100</v>
      </c>
      <c r="C52" s="98">
        <v>277</v>
      </c>
      <c r="D52" s="98">
        <v>597</v>
      </c>
      <c r="E52" s="98">
        <v>12</v>
      </c>
      <c r="F52" s="98">
        <v>0</v>
      </c>
      <c r="G52" s="98">
        <v>886</v>
      </c>
      <c r="H52" s="168">
        <v>175.52</v>
      </c>
    </row>
    <row r="53" spans="1:8">
      <c r="A53" s="97" t="s">
        <v>566</v>
      </c>
      <c r="B53" s="97" t="s">
        <v>101</v>
      </c>
      <c r="C53" s="98">
        <v>36</v>
      </c>
      <c r="D53" s="98">
        <v>611</v>
      </c>
      <c r="E53" s="98">
        <v>4</v>
      </c>
      <c r="F53" s="98">
        <v>0</v>
      </c>
      <c r="G53" s="98">
        <v>651</v>
      </c>
      <c r="H53" s="168">
        <v>153.35</v>
      </c>
    </row>
    <row r="54" spans="1:8">
      <c r="A54" s="97" t="s">
        <v>566</v>
      </c>
      <c r="B54" s="97" t="s">
        <v>102</v>
      </c>
      <c r="C54" s="98">
        <v>29</v>
      </c>
      <c r="D54" s="98">
        <v>547</v>
      </c>
      <c r="E54" s="98">
        <v>0</v>
      </c>
      <c r="F54" s="98">
        <v>0</v>
      </c>
      <c r="G54" s="98">
        <v>576</v>
      </c>
      <c r="H54" s="168">
        <v>135.83000000000001</v>
      </c>
    </row>
    <row r="55" spans="1:8">
      <c r="A55" s="97" t="s">
        <v>566</v>
      </c>
      <c r="B55" s="97" t="s">
        <v>110</v>
      </c>
      <c r="C55" s="98">
        <v>10</v>
      </c>
      <c r="D55" s="98">
        <v>361</v>
      </c>
      <c r="E55" s="98">
        <v>0</v>
      </c>
      <c r="F55" s="98">
        <v>0</v>
      </c>
      <c r="G55" s="98">
        <v>371</v>
      </c>
      <c r="H55" s="168">
        <v>127.98</v>
      </c>
    </row>
    <row r="56" spans="1:8">
      <c r="A56" s="97" t="s">
        <v>566</v>
      </c>
      <c r="B56" s="97" t="s">
        <v>111</v>
      </c>
      <c r="C56" s="98">
        <v>0</v>
      </c>
      <c r="D56" s="98">
        <v>117</v>
      </c>
      <c r="E56" s="98">
        <v>0</v>
      </c>
      <c r="F56" s="98">
        <v>0</v>
      </c>
      <c r="G56" s="98">
        <v>117</v>
      </c>
      <c r="H56" s="168">
        <v>124.12</v>
      </c>
    </row>
    <row r="57" spans="1:8">
      <c r="A57" s="97" t="s">
        <v>566</v>
      </c>
      <c r="B57" s="97" t="s">
        <v>112</v>
      </c>
      <c r="C57" s="98">
        <v>1</v>
      </c>
      <c r="D57" s="98">
        <v>13</v>
      </c>
      <c r="E57" s="98">
        <v>0</v>
      </c>
      <c r="F57" s="98">
        <v>0</v>
      </c>
      <c r="G57" s="98">
        <v>14</v>
      </c>
      <c r="H57" s="168">
        <v>110.78</v>
      </c>
    </row>
    <row r="58" spans="1:8">
      <c r="A58" s="97" t="s">
        <v>566</v>
      </c>
      <c r="B58" s="97" t="s">
        <v>429</v>
      </c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168">
        <v>0</v>
      </c>
    </row>
    <row r="59" spans="1:8">
      <c r="A59" s="97" t="s">
        <v>566</v>
      </c>
      <c r="B59" s="97" t="s">
        <v>496</v>
      </c>
      <c r="C59" s="98">
        <v>2037</v>
      </c>
      <c r="D59" s="98">
        <v>3467</v>
      </c>
      <c r="E59" s="98">
        <v>821</v>
      </c>
      <c r="F59" s="98">
        <v>1</v>
      </c>
      <c r="G59" s="98">
        <v>6326</v>
      </c>
      <c r="H59" s="168">
        <v>174.11</v>
      </c>
    </row>
    <row r="60" spans="1:8">
      <c r="A60" s="97" t="s">
        <v>387</v>
      </c>
      <c r="B60" s="97" t="s">
        <v>77</v>
      </c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168">
        <v>0</v>
      </c>
    </row>
    <row r="61" spans="1:8">
      <c r="A61" s="97" t="s">
        <v>387</v>
      </c>
      <c r="B61" s="97" t="s">
        <v>78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168">
        <v>0</v>
      </c>
    </row>
    <row r="62" spans="1:8">
      <c r="A62" s="97" t="s">
        <v>387</v>
      </c>
      <c r="B62" s="97" t="s">
        <v>96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168">
        <v>0</v>
      </c>
    </row>
    <row r="63" spans="1:8">
      <c r="A63" s="97" t="s">
        <v>387</v>
      </c>
      <c r="B63" s="97" t="s">
        <v>97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168">
        <v>0</v>
      </c>
    </row>
    <row r="64" spans="1:8">
      <c r="A64" s="97" t="s">
        <v>387</v>
      </c>
      <c r="B64" s="97" t="s">
        <v>98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168">
        <v>0</v>
      </c>
    </row>
    <row r="65" spans="1:8">
      <c r="A65" s="97" t="s">
        <v>387</v>
      </c>
      <c r="B65" s="97" t="s">
        <v>99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168">
        <v>0</v>
      </c>
    </row>
    <row r="66" spans="1:8">
      <c r="A66" s="97" t="s">
        <v>387</v>
      </c>
      <c r="B66" s="97" t="s">
        <v>100</v>
      </c>
      <c r="C66" s="98">
        <v>0</v>
      </c>
      <c r="D66" s="98">
        <v>0</v>
      </c>
      <c r="E66" s="98">
        <v>0</v>
      </c>
      <c r="F66" s="98">
        <v>0</v>
      </c>
      <c r="G66" s="98">
        <v>0</v>
      </c>
      <c r="H66" s="168">
        <v>0</v>
      </c>
    </row>
    <row r="67" spans="1:8">
      <c r="A67" s="97" t="s">
        <v>387</v>
      </c>
      <c r="B67" s="97" t="s">
        <v>101</v>
      </c>
      <c r="C67" s="98">
        <v>0</v>
      </c>
      <c r="D67" s="98">
        <v>0</v>
      </c>
      <c r="E67" s="98">
        <v>0</v>
      </c>
      <c r="F67" s="98">
        <v>0</v>
      </c>
      <c r="G67" s="98">
        <v>0</v>
      </c>
      <c r="H67" s="168">
        <v>0</v>
      </c>
    </row>
    <row r="68" spans="1:8">
      <c r="A68" s="97" t="s">
        <v>387</v>
      </c>
      <c r="B68" s="97" t="s">
        <v>102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168">
        <v>0</v>
      </c>
    </row>
    <row r="69" spans="1:8">
      <c r="A69" s="97" t="s">
        <v>387</v>
      </c>
      <c r="B69" s="97" t="s">
        <v>110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168">
        <v>0</v>
      </c>
    </row>
    <row r="70" spans="1:8">
      <c r="A70" s="97" t="s">
        <v>387</v>
      </c>
      <c r="B70" s="97" t="s">
        <v>111</v>
      </c>
      <c r="C70" s="98">
        <v>0</v>
      </c>
      <c r="D70" s="98">
        <v>0</v>
      </c>
      <c r="E70" s="98">
        <v>0</v>
      </c>
      <c r="F70" s="98">
        <v>0</v>
      </c>
      <c r="G70" s="98">
        <v>0</v>
      </c>
      <c r="H70" s="168">
        <v>0</v>
      </c>
    </row>
    <row r="71" spans="1:8">
      <c r="A71" s="97" t="s">
        <v>387</v>
      </c>
      <c r="B71" s="97" t="s">
        <v>112</v>
      </c>
      <c r="C71" s="98">
        <v>0</v>
      </c>
      <c r="D71" s="98">
        <v>0</v>
      </c>
      <c r="E71" s="98">
        <v>0</v>
      </c>
      <c r="F71" s="98">
        <v>0</v>
      </c>
      <c r="G71" s="98">
        <v>0</v>
      </c>
      <c r="H71" s="168">
        <v>0</v>
      </c>
    </row>
    <row r="72" spans="1:8">
      <c r="A72" s="97" t="s">
        <v>387</v>
      </c>
      <c r="B72" s="97" t="s">
        <v>429</v>
      </c>
      <c r="C72" s="98">
        <v>0</v>
      </c>
      <c r="D72" s="98">
        <v>0</v>
      </c>
      <c r="E72" s="98">
        <v>0</v>
      </c>
      <c r="F72" s="98">
        <v>0</v>
      </c>
      <c r="G72" s="98">
        <v>0</v>
      </c>
      <c r="H72" s="168">
        <v>0</v>
      </c>
    </row>
    <row r="73" spans="1:8">
      <c r="A73" s="97" t="s">
        <v>387</v>
      </c>
      <c r="B73" s="97" t="s">
        <v>496</v>
      </c>
      <c r="C73" s="98">
        <v>0</v>
      </c>
      <c r="D73" s="98">
        <v>0</v>
      </c>
      <c r="E73" s="98">
        <v>0</v>
      </c>
      <c r="F73" s="98">
        <v>0</v>
      </c>
      <c r="G73" s="98">
        <v>0</v>
      </c>
      <c r="H73" s="168">
        <v>0</v>
      </c>
    </row>
    <row r="74" spans="1:8">
      <c r="A74" s="97" t="s">
        <v>603</v>
      </c>
      <c r="B74" s="97" t="s">
        <v>77</v>
      </c>
      <c r="C74" s="98">
        <v>0</v>
      </c>
      <c r="D74" s="98">
        <v>0</v>
      </c>
      <c r="E74" s="98">
        <v>0</v>
      </c>
      <c r="F74" s="98">
        <v>0</v>
      </c>
      <c r="G74" s="98">
        <v>0</v>
      </c>
      <c r="H74" s="168">
        <v>0</v>
      </c>
    </row>
    <row r="75" spans="1:8">
      <c r="A75" s="97" t="s">
        <v>603</v>
      </c>
      <c r="B75" s="97" t="s">
        <v>78</v>
      </c>
      <c r="C75" s="98">
        <v>0</v>
      </c>
      <c r="D75" s="98">
        <v>0</v>
      </c>
      <c r="E75" s="98">
        <v>0</v>
      </c>
      <c r="F75" s="98">
        <v>0</v>
      </c>
      <c r="G75" s="98">
        <v>0</v>
      </c>
      <c r="H75" s="168">
        <v>0</v>
      </c>
    </row>
    <row r="76" spans="1:8">
      <c r="A76" s="97" t="s">
        <v>603</v>
      </c>
      <c r="B76" s="97" t="s">
        <v>96</v>
      </c>
      <c r="C76" s="98">
        <v>0</v>
      </c>
      <c r="D76" s="98">
        <v>0</v>
      </c>
      <c r="E76" s="98">
        <v>0</v>
      </c>
      <c r="F76" s="98">
        <v>0</v>
      </c>
      <c r="G76" s="98">
        <v>0</v>
      </c>
      <c r="H76" s="168">
        <v>0</v>
      </c>
    </row>
    <row r="77" spans="1:8">
      <c r="A77" s="97" t="s">
        <v>603</v>
      </c>
      <c r="B77" s="97" t="s">
        <v>97</v>
      </c>
      <c r="C77" s="98">
        <v>0</v>
      </c>
      <c r="D77" s="98">
        <v>0</v>
      </c>
      <c r="E77" s="98">
        <v>0</v>
      </c>
      <c r="F77" s="98">
        <v>0</v>
      </c>
      <c r="G77" s="98">
        <v>0</v>
      </c>
      <c r="H77" s="168">
        <v>0</v>
      </c>
    </row>
    <row r="78" spans="1:8">
      <c r="A78" s="97" t="s">
        <v>603</v>
      </c>
      <c r="B78" s="97" t="s">
        <v>98</v>
      </c>
      <c r="C78" s="98">
        <v>0</v>
      </c>
      <c r="D78" s="98">
        <v>0</v>
      </c>
      <c r="E78" s="98">
        <v>0</v>
      </c>
      <c r="F78" s="98">
        <v>0</v>
      </c>
      <c r="G78" s="98">
        <v>0</v>
      </c>
      <c r="H78" s="168">
        <v>0</v>
      </c>
    </row>
    <row r="79" spans="1:8">
      <c r="A79" s="97" t="s">
        <v>603</v>
      </c>
      <c r="B79" s="97" t="s">
        <v>99</v>
      </c>
      <c r="C79" s="98">
        <v>0</v>
      </c>
      <c r="D79" s="98">
        <v>0</v>
      </c>
      <c r="E79" s="98">
        <v>0</v>
      </c>
      <c r="F79" s="98">
        <v>152</v>
      </c>
      <c r="G79" s="98">
        <v>152</v>
      </c>
      <c r="H79" s="168">
        <v>299.33</v>
      </c>
    </row>
    <row r="80" spans="1:8">
      <c r="A80" s="97" t="s">
        <v>603</v>
      </c>
      <c r="B80" s="97" t="s">
        <v>100</v>
      </c>
      <c r="C80" s="98">
        <v>0</v>
      </c>
      <c r="D80" s="98">
        <v>0</v>
      </c>
      <c r="E80" s="98">
        <v>0</v>
      </c>
      <c r="F80" s="98">
        <v>75</v>
      </c>
      <c r="G80" s="98">
        <v>75</v>
      </c>
      <c r="H80" s="168">
        <v>256.10000000000002</v>
      </c>
    </row>
    <row r="81" spans="1:8">
      <c r="A81" s="97" t="s">
        <v>603</v>
      </c>
      <c r="B81" s="97" t="s">
        <v>101</v>
      </c>
      <c r="C81" s="98">
        <v>0</v>
      </c>
      <c r="D81" s="98">
        <v>0</v>
      </c>
      <c r="E81" s="98">
        <v>0</v>
      </c>
      <c r="F81" s="98">
        <v>20</v>
      </c>
      <c r="G81" s="98">
        <v>20</v>
      </c>
      <c r="H81" s="168">
        <v>237.59</v>
      </c>
    </row>
    <row r="82" spans="1:8">
      <c r="A82" s="97" t="s">
        <v>603</v>
      </c>
      <c r="B82" s="97" t="s">
        <v>102</v>
      </c>
      <c r="C82" s="98">
        <v>0</v>
      </c>
      <c r="D82" s="98">
        <v>0</v>
      </c>
      <c r="E82" s="98">
        <v>0</v>
      </c>
      <c r="F82" s="98">
        <v>9</v>
      </c>
      <c r="G82" s="98">
        <v>9</v>
      </c>
      <c r="H82" s="168">
        <v>179.39</v>
      </c>
    </row>
    <row r="83" spans="1:8">
      <c r="A83" s="97" t="s">
        <v>603</v>
      </c>
      <c r="B83" s="97" t="s">
        <v>110</v>
      </c>
      <c r="C83" s="98">
        <v>0</v>
      </c>
      <c r="D83" s="98">
        <v>0</v>
      </c>
      <c r="E83" s="98">
        <v>0</v>
      </c>
      <c r="F83" s="98">
        <v>4</v>
      </c>
      <c r="G83" s="98">
        <v>4</v>
      </c>
      <c r="H83" s="168">
        <v>166.2</v>
      </c>
    </row>
    <row r="84" spans="1:8">
      <c r="A84" s="97" t="s">
        <v>603</v>
      </c>
      <c r="B84" s="97" t="s">
        <v>111</v>
      </c>
      <c r="C84" s="98">
        <v>0</v>
      </c>
      <c r="D84" s="98">
        <v>0</v>
      </c>
      <c r="E84" s="98">
        <v>0</v>
      </c>
      <c r="F84" s="98">
        <v>2</v>
      </c>
      <c r="G84" s="98">
        <v>2</v>
      </c>
      <c r="H84" s="168">
        <v>93.67</v>
      </c>
    </row>
    <row r="85" spans="1:8">
      <c r="A85" s="97" t="s">
        <v>603</v>
      </c>
      <c r="B85" s="97" t="s">
        <v>112</v>
      </c>
      <c r="C85" s="98">
        <v>0</v>
      </c>
      <c r="D85" s="98">
        <v>0</v>
      </c>
      <c r="E85" s="98">
        <v>0</v>
      </c>
      <c r="F85" s="98">
        <v>1</v>
      </c>
      <c r="G85" s="98">
        <v>1</v>
      </c>
      <c r="H85" s="168">
        <v>35.770000000000003</v>
      </c>
    </row>
    <row r="86" spans="1:8">
      <c r="A86" s="97" t="s">
        <v>603</v>
      </c>
      <c r="B86" s="97" t="s">
        <v>429</v>
      </c>
      <c r="C86" s="98">
        <v>0</v>
      </c>
      <c r="D86" s="98">
        <v>0</v>
      </c>
      <c r="E86" s="98">
        <v>0</v>
      </c>
      <c r="F86" s="98">
        <v>0</v>
      </c>
      <c r="G86" s="98">
        <v>0</v>
      </c>
      <c r="H86" s="168">
        <v>0</v>
      </c>
    </row>
    <row r="87" spans="1:8">
      <c r="A87" s="97" t="s">
        <v>603</v>
      </c>
      <c r="B87" s="97" t="s">
        <v>496</v>
      </c>
      <c r="C87" s="324">
        <v>0</v>
      </c>
      <c r="D87" s="324">
        <v>0</v>
      </c>
      <c r="E87" s="324">
        <v>0</v>
      </c>
      <c r="F87" s="324">
        <v>263</v>
      </c>
      <c r="G87" s="324">
        <v>263</v>
      </c>
      <c r="H87" s="168">
        <v>273.61</v>
      </c>
    </row>
    <row r="88" spans="1:8">
      <c r="A88" s="168" t="s">
        <v>390</v>
      </c>
      <c r="B88" s="168" t="s">
        <v>77</v>
      </c>
      <c r="C88" s="168">
        <v>0</v>
      </c>
      <c r="D88" s="168">
        <v>0</v>
      </c>
      <c r="E88" s="168">
        <v>0</v>
      </c>
      <c r="F88" s="168">
        <v>0</v>
      </c>
      <c r="G88" s="168">
        <v>0</v>
      </c>
      <c r="H88" s="168">
        <v>0</v>
      </c>
    </row>
    <row r="89" spans="1:8">
      <c r="A89" s="168" t="s">
        <v>390</v>
      </c>
      <c r="B89" s="168" t="s">
        <v>78</v>
      </c>
      <c r="C89" s="168">
        <v>0</v>
      </c>
      <c r="D89" s="168">
        <v>0</v>
      </c>
      <c r="E89" s="168">
        <v>0</v>
      </c>
      <c r="F89" s="168">
        <v>0</v>
      </c>
      <c r="G89" s="168">
        <v>0</v>
      </c>
      <c r="H89" s="168">
        <v>0</v>
      </c>
    </row>
    <row r="90" spans="1:8">
      <c r="A90" s="168" t="s">
        <v>390</v>
      </c>
      <c r="B90" s="168" t="s">
        <v>96</v>
      </c>
      <c r="C90" s="168">
        <v>0</v>
      </c>
      <c r="D90" s="168">
        <v>0</v>
      </c>
      <c r="E90" s="168">
        <v>0</v>
      </c>
      <c r="F90" s="168">
        <v>0</v>
      </c>
      <c r="G90" s="168">
        <v>0</v>
      </c>
      <c r="H90" s="168">
        <v>0</v>
      </c>
    </row>
    <row r="91" spans="1:8">
      <c r="A91" s="168" t="s">
        <v>390</v>
      </c>
      <c r="B91" s="168" t="s">
        <v>97</v>
      </c>
      <c r="C91" s="168">
        <v>0</v>
      </c>
      <c r="D91" s="168">
        <v>0</v>
      </c>
      <c r="E91" s="168">
        <v>0</v>
      </c>
      <c r="F91" s="168">
        <v>0</v>
      </c>
      <c r="G91" s="168">
        <v>0</v>
      </c>
      <c r="H91" s="168">
        <v>0</v>
      </c>
    </row>
    <row r="92" spans="1:8">
      <c r="A92" s="168" t="s">
        <v>390</v>
      </c>
      <c r="B92" s="168" t="s">
        <v>98</v>
      </c>
      <c r="C92" s="168">
        <v>0</v>
      </c>
      <c r="D92" s="168">
        <v>0</v>
      </c>
      <c r="E92" s="168">
        <v>0</v>
      </c>
      <c r="F92" s="168">
        <v>0</v>
      </c>
      <c r="G92" s="168">
        <v>0</v>
      </c>
      <c r="H92" s="168">
        <v>0</v>
      </c>
    </row>
    <row r="93" spans="1:8">
      <c r="A93" s="168" t="s">
        <v>390</v>
      </c>
      <c r="B93" s="168" t="s">
        <v>99</v>
      </c>
      <c r="C93" s="168">
        <v>0</v>
      </c>
      <c r="D93" s="168">
        <v>0</v>
      </c>
      <c r="E93" s="168">
        <v>0</v>
      </c>
      <c r="F93" s="168">
        <v>0</v>
      </c>
      <c r="G93" s="168">
        <v>0</v>
      </c>
      <c r="H93" s="168">
        <v>0</v>
      </c>
    </row>
    <row r="94" spans="1:8">
      <c r="A94" s="168" t="s">
        <v>390</v>
      </c>
      <c r="B94" s="168" t="s">
        <v>100</v>
      </c>
      <c r="C94" s="168">
        <v>0</v>
      </c>
      <c r="D94" s="168">
        <v>0</v>
      </c>
      <c r="E94" s="168">
        <v>0</v>
      </c>
      <c r="F94" s="168">
        <v>0</v>
      </c>
      <c r="G94" s="168">
        <v>0</v>
      </c>
      <c r="H94" s="168">
        <v>0</v>
      </c>
    </row>
    <row r="95" spans="1:8">
      <c r="A95" s="168" t="s">
        <v>390</v>
      </c>
      <c r="B95" s="168" t="s">
        <v>101</v>
      </c>
      <c r="C95" s="168">
        <v>0</v>
      </c>
      <c r="D95" s="168">
        <v>0</v>
      </c>
      <c r="E95" s="168">
        <v>0</v>
      </c>
      <c r="F95" s="168">
        <v>0</v>
      </c>
      <c r="G95" s="168">
        <v>0</v>
      </c>
      <c r="H95" s="168">
        <v>0</v>
      </c>
    </row>
    <row r="96" spans="1:8">
      <c r="A96" s="168" t="s">
        <v>390</v>
      </c>
      <c r="B96" s="168" t="s">
        <v>102</v>
      </c>
      <c r="C96" s="168">
        <v>0</v>
      </c>
      <c r="D96" s="168">
        <v>0</v>
      </c>
      <c r="E96" s="168">
        <v>0</v>
      </c>
      <c r="F96" s="168">
        <v>0</v>
      </c>
      <c r="G96" s="168">
        <v>0</v>
      </c>
      <c r="H96" s="168">
        <v>0</v>
      </c>
    </row>
    <row r="97" spans="1:8">
      <c r="A97" s="168" t="s">
        <v>390</v>
      </c>
      <c r="B97" s="168" t="s">
        <v>110</v>
      </c>
      <c r="C97" s="168">
        <v>0</v>
      </c>
      <c r="D97" s="168">
        <v>0</v>
      </c>
      <c r="E97" s="168">
        <v>0</v>
      </c>
      <c r="F97" s="168">
        <v>0</v>
      </c>
      <c r="G97" s="168">
        <v>0</v>
      </c>
      <c r="H97" s="168">
        <v>0</v>
      </c>
    </row>
    <row r="98" spans="1:8">
      <c r="A98" s="168" t="s">
        <v>390</v>
      </c>
      <c r="B98" s="168" t="s">
        <v>111</v>
      </c>
      <c r="C98" s="168">
        <v>0</v>
      </c>
      <c r="D98" s="168">
        <v>0</v>
      </c>
      <c r="E98" s="168">
        <v>0</v>
      </c>
      <c r="F98" s="168">
        <v>0</v>
      </c>
      <c r="G98" s="168">
        <v>0</v>
      </c>
      <c r="H98" s="168">
        <v>0</v>
      </c>
    </row>
    <row r="99" spans="1:8">
      <c r="A99" s="168" t="s">
        <v>390</v>
      </c>
      <c r="B99" s="168" t="s">
        <v>112</v>
      </c>
      <c r="C99" s="168">
        <v>0</v>
      </c>
      <c r="D99" s="168">
        <v>0</v>
      </c>
      <c r="E99" s="168">
        <v>0</v>
      </c>
      <c r="F99" s="168">
        <v>0</v>
      </c>
      <c r="G99" s="168">
        <v>0</v>
      </c>
      <c r="H99" s="168">
        <v>0</v>
      </c>
    </row>
    <row r="100" spans="1:8">
      <c r="A100" s="168" t="s">
        <v>390</v>
      </c>
      <c r="B100" s="168" t="s">
        <v>429</v>
      </c>
      <c r="C100" s="168">
        <v>0</v>
      </c>
      <c r="D100" s="168">
        <v>0</v>
      </c>
      <c r="E100" s="168">
        <v>0</v>
      </c>
      <c r="F100" s="168">
        <v>0</v>
      </c>
      <c r="G100" s="168">
        <v>0</v>
      </c>
      <c r="H100" s="168">
        <v>0</v>
      </c>
    </row>
    <row r="101" spans="1:8">
      <c r="A101" s="168" t="s">
        <v>390</v>
      </c>
      <c r="B101" s="168" t="s">
        <v>496</v>
      </c>
      <c r="C101" s="168">
        <v>0</v>
      </c>
      <c r="D101" s="168">
        <v>0</v>
      </c>
      <c r="E101" s="168">
        <v>0</v>
      </c>
      <c r="F101" s="168">
        <v>0</v>
      </c>
      <c r="G101" s="168">
        <v>0</v>
      </c>
      <c r="H101" s="168">
        <v>0</v>
      </c>
    </row>
    <row r="113" spans="8:8">
      <c r="H113" s="427"/>
    </row>
    <row r="114" spans="8:8">
      <c r="H114" s="427"/>
    </row>
    <row r="115" spans="8:8">
      <c r="H115" s="427"/>
    </row>
    <row r="116" spans="8:8">
      <c r="H116" s="427"/>
    </row>
    <row r="117" spans="8:8">
      <c r="H117" s="427"/>
    </row>
    <row r="118" spans="8:8">
      <c r="H118" s="427"/>
    </row>
    <row r="119" spans="8:8">
      <c r="H119" s="427"/>
    </row>
    <row r="120" spans="8:8">
      <c r="H120" s="427"/>
    </row>
    <row r="121" spans="8:8">
      <c r="H121" s="427"/>
    </row>
    <row r="122" spans="8:8">
      <c r="H122" s="427"/>
    </row>
    <row r="123" spans="8:8">
      <c r="H123" s="427"/>
    </row>
    <row r="124" spans="8:8">
      <c r="H124" s="427"/>
    </row>
    <row r="125" spans="8:8">
      <c r="H125" s="427"/>
    </row>
    <row r="126" spans="8:8">
      <c r="H126" s="427"/>
    </row>
    <row r="127" spans="8:8">
      <c r="H127" s="427"/>
    </row>
    <row r="128" spans="8:8">
      <c r="H128" s="427"/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idika</cp:lastModifiedBy>
  <cp:lastPrinted>2017-06-19T07:53:49Z</cp:lastPrinted>
  <dcterms:created xsi:type="dcterms:W3CDTF">2013-05-29T08:54:11Z</dcterms:created>
  <dcterms:modified xsi:type="dcterms:W3CDTF">2022-01-20T16:01:54Z</dcterms:modified>
</cp:coreProperties>
</file>