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ΟΚΤΩΒΡΗΣ\"/>
    </mc:Choice>
  </mc:AlternateContent>
  <xr:revisionPtr revIDLastSave="0" documentId="13_ncr:1_{47F5C899-C5D8-48FF-9CE6-9EF5BF9715AB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8" l="1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C7" i="28"/>
  <c r="R8" i="33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J57" i="5" l="1"/>
  <c r="D59" i="10" l="1"/>
  <c r="E59" i="10"/>
  <c r="F59" i="10"/>
  <c r="G59" i="10"/>
  <c r="B87" i="7"/>
  <c r="C87" i="7"/>
  <c r="D87" i="7"/>
  <c r="E87" i="7"/>
  <c r="F87" i="7"/>
  <c r="G87" i="7"/>
  <c r="H87" i="7"/>
  <c r="L63" i="14"/>
  <c r="K63" i="14"/>
  <c r="I63" i="14"/>
  <c r="H63" i="14"/>
  <c r="F63" i="14"/>
  <c r="E63" i="14"/>
  <c r="C63" i="14"/>
  <c r="B63" i="14"/>
  <c r="H56" i="9" l="1"/>
  <c r="G56" i="9"/>
  <c r="F56" i="9"/>
  <c r="E56" i="9"/>
  <c r="D56" i="9"/>
  <c r="C56" i="9"/>
  <c r="F91" i="30"/>
  <c r="C25" i="6"/>
  <c r="C34" i="6"/>
  <c r="G14" i="6"/>
  <c r="F14" i="6"/>
  <c r="E14" i="6"/>
  <c r="D14" i="6"/>
  <c r="C14" i="6"/>
  <c r="I57" i="5"/>
  <c r="H57" i="5"/>
  <c r="G57" i="5"/>
  <c r="F57" i="5"/>
  <c r="E57" i="5"/>
  <c r="D57" i="5"/>
  <c r="C57" i="5"/>
  <c r="C130" i="4"/>
  <c r="E9" i="2"/>
  <c r="C9" i="2"/>
  <c r="B9" i="2"/>
  <c r="E29" i="2" l="1"/>
  <c r="B29" i="2"/>
  <c r="C29" i="2"/>
  <c r="E19" i="2"/>
  <c r="B19" i="2"/>
  <c r="C19" i="2"/>
  <c r="C26" i="13" l="1"/>
  <c r="C21" i="11"/>
  <c r="B21" i="11"/>
  <c r="C11" i="11"/>
  <c r="B11" i="11"/>
  <c r="B12" i="3" l="1"/>
  <c r="E12" i="3"/>
  <c r="H12" i="3"/>
  <c r="K12" i="3"/>
  <c r="B11" i="38"/>
  <c r="C11" i="38"/>
  <c r="B17" i="38"/>
  <c r="C17" i="38"/>
  <c r="D17" i="38" l="1"/>
  <c r="D11" i="38"/>
  <c r="H23" i="14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E23" i="14" l="1"/>
  <c r="K52" i="3" l="1"/>
  <c r="H52" i="3"/>
  <c r="E52" i="3"/>
  <c r="B52" i="3"/>
  <c r="K23" i="14"/>
  <c r="B23" i="14"/>
  <c r="K36" i="3"/>
  <c r="K24" i="3"/>
  <c r="H36" i="3"/>
  <c r="H24" i="3"/>
  <c r="E36" i="3"/>
  <c r="E24" i="3"/>
  <c r="B36" i="3"/>
  <c r="B24" i="3"/>
  <c r="C4" i="38"/>
  <c r="B4" i="38"/>
  <c r="B28" i="38" s="1"/>
  <c r="C28" i="38" l="1"/>
  <c r="D4" i="38"/>
  <c r="C17" i="1" l="1"/>
  <c r="C11" i="1"/>
  <c r="B17" i="1"/>
  <c r="B11" i="1"/>
  <c r="C28" i="1" l="1"/>
  <c r="B28" i="1"/>
  <c r="C31" i="11"/>
  <c r="B31" i="11"/>
  <c r="D17" i="1" l="1"/>
  <c r="D11" i="1" l="1"/>
</calcChain>
</file>

<file path=xl/sharedStrings.xml><?xml version="1.0" encoding="utf-8"?>
<sst xmlns="http://schemas.openxmlformats.org/spreadsheetml/2006/main" count="3497" uniqueCount="803">
  <si>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</si>
  <si>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</si>
  <si>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</si>
  <si>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</si>
  <si>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</si>
  <si>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</si>
  <si>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</si>
  <si>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</si>
  <si>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</si>
  <si>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</si>
  <si>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</si>
  <si>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</si>
  <si>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</si>
  <si>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</si>
  <si>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</si>
  <si>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</si>
  <si>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</si>
  <si>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</si>
  <si>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</si>
  <si>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</si>
  <si>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</si>
  <si>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</si>
  <si>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</si>
  <si>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</si>
  <si>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</si>
  <si>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</si>
  <si>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</si>
  <si>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</si>
  <si>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</si>
  <si>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</si>
  <si>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</si>
  <si>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</si>
  <si>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</si>
  <si>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</si>
  <si>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</si>
  <si>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</si>
  <si>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</si>
  <si>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</si>
  <si>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</si>
  <si>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</si>
  <si>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</si>
  <si>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</si>
  <si>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</si>
  <si>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</si>
  <si>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</si>
  <si>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</si>
  <si>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</si>
  <si>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</si>
  <si>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</si>
  <si>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</si>
  <si>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</si>
  <si>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</si>
  <si>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</si>
  <si>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</si>
  <si>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</si>
  <si>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</si>
  <si>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</si>
  <si>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</si>
  <si>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</si>
  <si>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</si>
  <si>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</si>
  <si>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</si>
  <si>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</si>
  <si>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</si>
  <si>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</si>
  <si>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</si>
  <si>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</si>
  <si>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</si>
  <si>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</si>
  <si>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</si>
  <si>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</si>
  <si>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</si>
  <si>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</si>
  <si>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</si>
  <si>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</si>
  <si>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</si>
  <si>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</si>
  <si>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</si>
  <si>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</si>
  <si>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</si>
  <si>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</si>
  <si>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</si>
  <si>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</si>
  <si>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</si>
  <si>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</si>
  <si>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</si>
  <si>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</si>
  <si>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</si>
  <si>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</si>
  <si>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</si>
  <si>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</si>
  <si>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</si>
  <si>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</si>
  <si>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</si>
  <si>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</si>
  <si>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</si>
  <si>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</si>
  <si>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</si>
  <si>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</si>
  <si>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</si>
  <si>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</si>
  <si>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</si>
  <si>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</si>
  <si>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</si>
  <si>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</si>
  <si>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</si>
  <si>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</si>
  <si>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</si>
  <si>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</si>
  <si>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</si>
  <si>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</si>
  <si>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</si>
  <si>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</si>
  <si>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</si>
  <si>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</si>
  <si>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</si>
  <si>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</si>
  <si>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</si>
  <si>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</si>
  <si>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</si>
  <si>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</si>
  <si>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</si>
  <si>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</si>
  <si>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</si>
  <si>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</si>
  <si>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</si>
  <si>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</si>
  <si>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</si>
  <si>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</si>
  <si>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</si>
  <si>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</si>
  <si>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</si>
  <si>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</si>
  <si>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</si>
  <si>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</si>
  <si>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</si>
  <si>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</si>
  <si>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</si>
  <si>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</si>
  <si>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</si>
  <si>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</si>
  <si>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</si>
  <si>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</si>
  <si>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</si>
  <si>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</si>
  <si>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</si>
  <si>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</si>
  <si>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</si>
  <si>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</si>
  <si>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</si>
  <si>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</si>
  <si>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</si>
  <si>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</si>
  <si>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</si>
  <si>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</si>
  <si>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</si>
  <si>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</si>
  <si>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</si>
  <si>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</si>
  <si>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</si>
  <si>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</si>
  <si>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</si>
  <si>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</si>
  <si>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</si>
  <si>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</si>
  <si>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</si>
  <si>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</si>
  <si>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</si>
  <si>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</si>
  <si>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</si>
  <si>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</si>
  <si>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</si>
  <si>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</si>
  <si>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</si>
  <si>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</si>
  <si>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</si>
  <si>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</si>
  <si>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</si>
  <si>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</si>
  <si>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</si>
  <si>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</si>
  <si>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</si>
  <si>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</si>
  <si>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</si>
  <si>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</si>
  <si>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</si>
  <si>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</si>
  <si>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</si>
  <si>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</si>
  <si>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</si>
  <si>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</si>
  <si>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</si>
  <si>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</si>
  <si>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</si>
  <si>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</si>
  <si>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</si>
  <si>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</si>
  <si>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</si>
  <si>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</si>
  <si>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</si>
  <si>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</si>
  <si>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</si>
  <si>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</si>
  <si>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</si>
  <si>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</si>
  <si>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</si>
  <si>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</si>
  <si>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</si>
  <si>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</si>
  <si>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</si>
  <si>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</si>
  <si>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</si>
  <si>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</si>
  <si>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</si>
  <si>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</si>
  <si>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</si>
  <si>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</si>
  <si>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</si>
  <si>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</si>
  <si>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</si>
  <si>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</si>
  <si>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</si>
  <si>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</si>
  <si>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</si>
  <si>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</si>
  <si>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</si>
  <si>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</si>
  <si>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</si>
  <si>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</si>
  <si>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</si>
  <si>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</si>
  <si>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</si>
  <si>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</si>
  <si>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</si>
  <si>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</si>
  <si>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</si>
  <si>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</si>
  <si>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</si>
  <si>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</si>
  <si>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</si>
  <si>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</si>
  <si>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</si>
  <si>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</si>
  <si>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</si>
  <si>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</si>
  <si>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</si>
  <si>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</si>
  <si>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</si>
  <si>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</si>
  <si>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</si>
  <si>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</si>
  <si>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</si>
  <si>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</si>
  <si>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</si>
  <si>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</si>
  <si>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</si>
  <si>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</si>
  <si>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</si>
  <si>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</si>
  <si>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</si>
  <si>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</si>
  <si>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</si>
  <si>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</si>
  <si>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</si>
  <si>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</si>
  <si>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</si>
  <si>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</si>
  <si>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</si>
  <si>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</si>
  <si>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</si>
  <si>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</si>
  <si>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</si>
  <si>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</si>
  <si>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</si>
  <si>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</si>
  <si>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</si>
  <si>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</si>
  <si>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</si>
  <si>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</si>
  <si>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</si>
  <si>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</si>
  <si>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</si>
  <si>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</si>
  <si>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</si>
  <si>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</si>
  <si>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</si>
  <si>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</si>
  <si>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</si>
  <si>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</si>
  <si>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</si>
  <si>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</si>
  <si>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</si>
  <si>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</si>
  <si>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</si>
  <si>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</si>
  <si>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</si>
  <si>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</si>
  <si>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</si>
  <si>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</si>
  <si>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</si>
  <si>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</si>
  <si>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</si>
  <si>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</si>
  <si>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</si>
  <si>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</si>
  <si>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</si>
  <si>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</si>
  <si>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</si>
  <si>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</si>
  <si>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</si>
  <si>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</si>
  <si>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</si>
  <si>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</si>
  <si>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</si>
  <si>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</si>
  <si>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</si>
  <si>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</si>
  <si>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</si>
  <si>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</si>
  <si>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</si>
  <si>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</si>
  <si>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</si>
  <si>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</si>
  <si>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</si>
  <si>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</si>
  <si>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</si>
  <si>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</si>
  <si>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</si>
  <si>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</si>
  <si>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</si>
  <si>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</si>
  <si>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</si>
  <si>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</si>
  <si>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</si>
  <si>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</si>
  <si>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</si>
  <si>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</si>
  <si>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</si>
  <si>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</si>
  <si>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</si>
  <si>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</si>
  <si>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</si>
  <si>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</si>
  <si>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</si>
  <si>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</si>
  <si>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</si>
  <si>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</si>
  <si>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</si>
  <si>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</si>
  <si>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</si>
  <si>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</si>
  <si>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</si>
  <si>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</si>
  <si>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</si>
  <si>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</si>
  <si>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</si>
  <si>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</si>
  <si>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</si>
  <si>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</si>
  <si>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</si>
  <si>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</si>
  <si>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</si>
  <si>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</si>
  <si>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</si>
  <si>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</si>
  <si>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</si>
  <si>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</si>
  <si>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</si>
  <si>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</si>
  <si>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</si>
  <si>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</si>
  <si>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</si>
  <si>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</si>
  <si>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</si>
  <si>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</si>
  <si>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</si>
  <si>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</si>
  <si>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</si>
  <si>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</si>
  <si>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</si>
  <si>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</si>
  <si>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</si>
  <si>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</si>
  <si>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</si>
  <si>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</si>
  <si>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</si>
  <si>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</si>
  <si>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</si>
  <si>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</si>
  <si>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</si>
  <si>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</si>
  <si>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</si>
  <si>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</si>
  <si>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</si>
  <si>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</si>
  <si>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</si>
  <si>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</si>
  <si>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</si>
  <si>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</si>
  <si>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</si>
  <si>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</si>
  <si>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</si>
  <si>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</si>
  <si>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</si>
  <si>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</si>
  <si>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</si>
  <si>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</si>
  <si>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</si>
  <si>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</si>
  <si>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</si>
  <si>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</si>
  <si>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</si>
  <si>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</si>
  <si>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</si>
  <si>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</si>
  <si>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</si>
  <si>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</si>
  <si>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</si>
  <si>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</si>
  <si>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</si>
  <si>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</si>
  <si>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</si>
  <si>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</si>
  <si>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</si>
  <si>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</si>
  <si>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</si>
  <si>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</si>
  <si>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</si>
  <si>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</si>
  <si>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</si>
  <si>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</si>
  <si>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</si>
  <si>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</si>
  <si>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</si>
  <si>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</si>
  <si>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</si>
  <si>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</si>
  <si>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</si>
  <si>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</si>
  <si>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</si>
  <si>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</si>
  <si>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</si>
  <si>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</si>
  <si>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</si>
  <si>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</si>
  <si>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</si>
  <si>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</si>
  <si>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</si>
  <si>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</si>
  <si>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</si>
  <si>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</si>
  <si>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</si>
  <si>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</si>
  <si>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</si>
  <si>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</si>
  <si>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</si>
  <si>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</si>
  <si>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</si>
  <si>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</si>
  <si>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</si>
  <si>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</si>
  <si>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</si>
  <si>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</si>
  <si>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</si>
  <si>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</si>
  <si>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</si>
  <si>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</si>
  <si>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</si>
  <si>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</si>
  <si>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</si>
  <si>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</si>
  <si>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</si>
  <si>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</si>
  <si>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</si>
  <si>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</si>
  <si>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</si>
  <si>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</si>
  <si>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</si>
  <si>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</si>
  <si>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</si>
  <si>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</si>
  <si>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</si>
  <si>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</si>
  <si>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</si>
  <si>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</si>
  <si>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</si>
  <si>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</si>
  <si>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</si>
  <si>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</si>
  <si>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</si>
  <si>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</si>
  <si>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</si>
  <si>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</si>
  <si>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</si>
  <si>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</si>
  <si>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</si>
  <si>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</si>
  <si>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</si>
  <si>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</si>
  <si>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</si>
  <si>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</si>
  <si>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</si>
  <si>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</si>
  <si>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</si>
  <si>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</si>
  <si>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</si>
  <si>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</si>
  <si>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</si>
  <si>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</si>
  <si>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</si>
  <si>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</si>
  <si>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</si>
  <si>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</si>
  <si>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</si>
  <si>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</si>
  <si>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</si>
  <si>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</si>
  <si>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</si>
  <si>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</si>
  <si>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</si>
  <si>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</si>
  <si>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</si>
  <si>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</si>
  <si>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</si>
  <si>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</si>
  <si>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</si>
  <si>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</si>
  <si>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</si>
  <si>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</si>
  <si>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</si>
  <si>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</si>
  <si>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</si>
  <si>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</si>
  <si>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</si>
  <si>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</si>
  <si>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</si>
  <si>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</si>
  <si>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</si>
  <si>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</si>
  <si>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</si>
  <si>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</si>
  <si>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</si>
  <si>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</si>
  <si>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</si>
  <si>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</si>
  <si>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</si>
  <si>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</si>
  <si>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</si>
  <si>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</si>
  <si>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</si>
  <si>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</si>
  <si>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</si>
  <si>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</si>
  <si>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</si>
  <si>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</si>
  <si>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</si>
  <si>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</si>
  <si>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</si>
  <si>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</si>
  <si>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</si>
  <si>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</si>
  <si>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</si>
  <si>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</si>
  <si>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</si>
  <si>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</si>
  <si>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</si>
  <si>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</si>
  <si>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</si>
  <si>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</si>
  <si>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</si>
  <si>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</si>
  <si>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</si>
  <si>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</si>
  <si>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</si>
  <si>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</si>
  <si>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</si>
  <si>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</si>
  <si>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</si>
  <si>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</si>
  <si>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</si>
  <si>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</si>
  <si>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</si>
  <si>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</si>
  <si>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</si>
  <si>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</si>
  <si>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</si>
  <si>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</si>
  <si>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</si>
  <si>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</si>
  <si>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</si>
  <si>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</si>
  <si>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</si>
  <si>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</si>
  <si>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</si>
  <si>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</si>
  <si>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</si>
  <si>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</si>
  <si>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</si>
  <si>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</si>
  <si>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</si>
  <si>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</si>
  <si>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</si>
  <si>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</si>
  <si>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</si>
  <si>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</si>
  <si>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</si>
  <si>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</si>
  <si>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</si>
  <si>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</si>
  <si>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</si>
  <si>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</si>
  <si>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</si>
  <si>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</si>
  <si>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</si>
  <si>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</si>
  <si>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</si>
  <si>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</si>
  <si>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</si>
  <si>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</si>
  <si>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</si>
  <si>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</si>
  <si>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</si>
  <si>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</si>
  <si>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</si>
  <si>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</si>
  <si>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</si>
  <si>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</si>
  <si>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</si>
  <si>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</si>
  <si>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</si>
  <si>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</si>
  <si>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</si>
  <si>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</si>
  <si>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</si>
  <si>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</si>
  <si>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</si>
  <si>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</si>
  <si>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</si>
  <si>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</si>
  <si>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</si>
  <si>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</si>
  <si>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</si>
  <si>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</si>
  <si>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</si>
  <si>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</si>
  <si>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</si>
  <si>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</si>
  <si>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</si>
  <si>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</si>
  <si>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Δ. Λοιπά</t>
  </si>
  <si>
    <t>ΠΑΠΟΥΑ ΝΕΑ ΓΟΥΙΝΕΑ</t>
  </si>
  <si>
    <t>Σύνολο Μερίσματα</t>
  </si>
  <si>
    <t>ΜΑΥΡΟΒΟΥΝΙΟ</t>
  </si>
  <si>
    <t>1.039,72 / 967,46</t>
  </si>
  <si>
    <t>983,12 / 913,18</t>
  </si>
  <si>
    <t>361,91 / 360,00</t>
  </si>
  <si>
    <t>340,27 / 338,40</t>
  </si>
  <si>
    <t>675,93 / 578,47</t>
  </si>
  <si>
    <t>639,37 / 546,79</t>
  </si>
  <si>
    <t>653,09 / 546,90</t>
  </si>
  <si>
    <t>619,78 / 514,46</t>
  </si>
  <si>
    <t>325,03 / 360,00</t>
  </si>
  <si>
    <t>317,85 / 360,00</t>
  </si>
  <si>
    <t>1.041,00 / 968,67</t>
  </si>
  <si>
    <t>984,30 / 914,30</t>
  </si>
  <si>
    <t>677,10 / 579,47</t>
  </si>
  <si>
    <t>640,47 / 546,93</t>
  </si>
  <si>
    <t>653,02 / 546,76</t>
  </si>
  <si>
    <t>619,71 / 514,16</t>
  </si>
  <si>
    <t>326,08 / 360,00</t>
  </si>
  <si>
    <t>318,88 / 360,00</t>
  </si>
  <si>
    <t>Κατανομή Συντάξεων ανά Κατηγορία Σύνταξης - ΔΑΠΑΝΗ (10/2022)</t>
  </si>
  <si>
    <t>Κατανομή Συντάξεων ανά Κατηγορία Σύνταξης - ΕΙΣΟΔΗΜΑ (10/2022)</t>
  </si>
  <si>
    <t>1.042,36 / 970,36</t>
  </si>
  <si>
    <t>985,58 / 915,99</t>
  </si>
  <si>
    <t>361,95 / 360,00</t>
  </si>
  <si>
    <t>340,32 / 338,40</t>
  </si>
  <si>
    <t>677,68 / 579,77</t>
  </si>
  <si>
    <t>641,01 / 547,31</t>
  </si>
  <si>
    <t>653,50 / 546,90</t>
  </si>
  <si>
    <t>620,19 / 514,44</t>
  </si>
  <si>
    <t>327,28 / 360,00</t>
  </si>
  <si>
    <t>320,04 / 360,00</t>
  </si>
  <si>
    <t>Διαστρωμάτωση Συντάξεων - ΔΑΠΑΝΗ (10/2022)</t>
  </si>
  <si>
    <t>Διαστρωμάτωση Συντάξεων - ΕΙΣΟΔΗΜΑ (10/2022)</t>
  </si>
  <si>
    <t>Συνταξιοδοτική Δαπάνη ΚΥΡΙΩΝ Συντάξεων 10/2022</t>
  </si>
  <si>
    <t>Συνταξιοδοτική Δαπάνη ΕΠΙΚΟΥΡΙΚΩΝ Συντάξεων 10/2022</t>
  </si>
  <si>
    <t>Συνταξιοδοτική Δαπάνη ΜΕΡΙΣΜΑΤΑ 10/2022</t>
  </si>
  <si>
    <t>Κατανομή Συντάξεων ανά Υπηκοότητα  (10/2022)</t>
  </si>
  <si>
    <t>Κατανομή Συντάξεων (Κύριων και Επικουρικών) ανά Νομό (10/2022)</t>
  </si>
  <si>
    <t>Κατανομή Κατά Αριθμό Καταβαλλόμενων Συντάξεων (10/2022)</t>
  </si>
  <si>
    <t>Αναλυτική Κατανομή Κατά Αριθμό Καταβαλλόμενων Συντάξεων (10/2022)</t>
  </si>
  <si>
    <t>Κατανομή Συντάξεων  ανά Νομό και κατηγορία (Γήρατος/Θανάτου/Αναπηρίας) (10/2022)</t>
  </si>
  <si>
    <t>Κατανομή συντάξεων ανά ταμείο για ασφαλισμένους που λαμβάνουν 10, 9, 8 ή 7 Συντάξεις (10/2022)</t>
  </si>
  <si>
    <t>Μέσο Μηνιαίο Εισόδημα από Συντάξεις προ Φόρων ανά Φύλο Συνταξιούχου - ΔΑΠΑΝΗ (10/2022)</t>
  </si>
  <si>
    <t>Διαστρωμάτωση Συνταξιούχων (Εισόδημα από όλες τις Συντάξεις) - ΔΑΠΑΝΗ (10/2022)</t>
  </si>
  <si>
    <t>Διαστρωμάτωση Συνταξιούχων - Άνδρες - ΔΑΠΑΝΗ  10/2022</t>
  </si>
  <si>
    <t>Διαστρωμάτωση Συνταξιούχων - Γυναίκες - ΔΑΠΑΝΗ 10/2022</t>
  </si>
  <si>
    <t>Διαστρωμάτωση Συνταξιούχων - Ολοι  - ΔΑΠΑΝΗ  10/2022</t>
  </si>
  <si>
    <t>Διαστρωμάτωση Συνταξιούχων - Άνδρες (Εισόδημα από όλες τις Συντάξεις) 10/2022</t>
  </si>
  <si>
    <t>Διαστρωμάτωση Συνταξιούχων - Γυναίκες (Εισόδημα από όλες τις Συντάξεις) 10/2022</t>
  </si>
  <si>
    <t>Διαστρωμάτωση Συνταξιούχων - Ολοι (Εισόδημα από όλες τις Συντάξεις) 10/2022</t>
  </si>
  <si>
    <t>Διαστρωμάτωση Συνταξιούχων (Εισόδημα από όλες τις Συντάξεις) 10/2022</t>
  </si>
  <si>
    <t>Κατανομή Συντάξεων ανά Ταμείο και Κατηγορία - Ομαδοποίηση με Εποπτεύοντα Φορέα (10/2022)</t>
  </si>
  <si>
    <t>Στοιχεία Νέων Συντάξεων με αναδρομικά ποσά ανά κατηγορία - Οριστική Απόφαση (10/2022)</t>
  </si>
  <si>
    <t>Στοιχεία Νέων Συντάξεων με αναδρομικά ποσά ανά κατηγορία - Προσωρινή Απόφαση (10/2022)</t>
  </si>
  <si>
    <t>Στοιχεία Νέων Συντάξεων με αναδρομικά ποσά ανά κατηγορία - Τροποποιητική Απόφαση (10/2022)</t>
  </si>
  <si>
    <t xml:space="preserve">Αναστολές Συντάξεων Λόγω Γάμου -  Καθαρό Πληρωτέο (10/2022) </t>
  </si>
  <si>
    <t xml:space="preserve">Αναστολές Συντάξεων Λόγω Θανάτου - Καθαρό Πληρωτέο (10/2022) </t>
  </si>
  <si>
    <t>Κατανομή Ηλικιών Συνταξιούχων (10/2022)</t>
  </si>
  <si>
    <t>Κατανομή Συνταξιούχων ανά Ηλικία και Κατηγορία Σύνταξης - 'Ολοι (ΔΑΠΑΝΗ)_10/2022</t>
  </si>
  <si>
    <t>Κατανομή Συνταξιούχων ανά Ηλικία και Κατηγορία Σύνταξης - Άνδρες (ΔΑΠΑΝΗ)_10/2022</t>
  </si>
  <si>
    <t>Κατανομή Συνταξιούχων ανά Ηλικία και Κατηγορία Σύνταξης - Γυναίκες (ΔΑΠΑΝΗ)_10/2022</t>
  </si>
  <si>
    <t>Κατανομή Συνταξιούχων ανά Ηλικία και Κατηγορία Σύνταξης  - 'Ολοι (ΕΙΣΟΔΗΜΑ)_10/2022</t>
  </si>
  <si>
    <t>Κατανομή Συνταξιούχων ανά Ηλικία και Κατηγορία Σύνταξης - Άνδρες (ΕΙΣΟΔΗΜΑ)_10/2022</t>
  </si>
  <si>
    <t>Κατανομή Συνταξιούχων ανά Ηλικία και Κατηγορία Σύνταξης - Γυναίκες (ΕΙΣΟΔΗΜΑ)_10/2022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</si>
  <si>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</si>
  <si>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</si>
  <si>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</si>
  <si>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</si>
  <si>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</si>
  <si>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</si>
  <si>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</si>
  <si>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</si>
  <si>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</si>
  <si>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</si>
  <si>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</si>
  <si>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</si>
  <si>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</si>
  <si>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</si>
  <si>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</si>
  <si>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</si>
  <si>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</si>
  <si>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</si>
  <si>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</si>
  <si>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</si>
  <si>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</si>
  <si>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</si>
  <si>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</si>
  <si>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</si>
  <si>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</si>
  <si>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</si>
  <si>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</si>
  <si>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</si>
  <si>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</si>
  <si>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</si>
  <si>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</si>
  <si>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</si>
  <si>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</si>
  <si>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</si>
  <si>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</si>
  <si>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</si>
  <si>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</si>
  <si>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</si>
  <si>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</si>
  <si>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</si>
  <si>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</si>
  <si>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</si>
  <si>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</si>
  <si>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</si>
  <si>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</si>
  <si>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</si>
  <si>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</si>
  <si>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</si>
  <si>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</si>
  <si>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</si>
  <si>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</si>
  <si>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</si>
  <si>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</si>
  <si>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</si>
  <si>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</si>
  <si>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</si>
  <si>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</si>
  <si>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</si>
  <si>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</si>
  <si>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</si>
  <si>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</si>
  <si>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</si>
  <si>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</si>
  <si>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</si>
  <si>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</si>
  <si>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</si>
  <si>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</si>
  <si>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</si>
  <si>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</si>
  <si>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</si>
  <si>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</si>
  <si>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</si>
  <si>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</si>
  <si>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</si>
  <si>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</si>
  <si>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</si>
  <si>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</si>
  <si>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</si>
  <si>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</si>
  <si>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</si>
  <si>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</si>
  <si>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</si>
  <si>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(10/2022)</t>
  </si>
  <si>
    <t>Μέσο Μηνιαίο Εισόδημα από Συντάξεις προ Φόρων (Με περίθαλψη) (09/2022)</t>
  </si>
  <si>
    <t>Μέσο Μηνιαίο Εισόδημα από Συντάξεις προ Φόρων (Με περίθαλψη) (08/2022)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</si>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</sst>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.0000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1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165" fontId="0" fillId="0" borderId="55" xfId="0" applyNumberFormat="1" applyBorder="1" applyAlignment="1">
      <alignment vertical="center"/>
    </xf>
    <xf numFmtId="165" fontId="0" fillId="0" borderId="46" xfId="0" applyNumberFormat="1" applyBorder="1" applyAlignment="1">
      <alignment vertical="center"/>
    </xf>
    <xf numFmtId="165" fontId="0" fillId="0" borderId="5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4" xfId="71" applyNumberFormat="1" applyBorder="1" applyAlignment="1">
      <alignment vertical="center"/>
    </xf>
    <xf numFmtId="164" fontId="30" fillId="0" borderId="71" xfId="71" applyNumberFormat="1" applyBorder="1" applyAlignment="1">
      <alignment vertical="center"/>
    </xf>
    <xf numFmtId="4" fontId="30" fillId="0" borderId="75" xfId="71" applyNumberFormat="1" applyBorder="1" applyAlignment="1">
      <alignment vertical="center"/>
    </xf>
    <xf numFmtId="4" fontId="30" fillId="0" borderId="76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3" xfId="71" applyNumberFormat="1" applyFont="1" applyFill="1" applyBorder="1" applyAlignment="1">
      <alignment vertical="center"/>
    </xf>
    <xf numFmtId="0" fontId="30" fillId="0" borderId="2" xfId="71" applyBorder="1" applyAlignment="1">
      <alignment vertical="center"/>
    </xf>
    <xf numFmtId="0" fontId="30" fillId="0" borderId="75" xfId="71" applyBorder="1" applyAlignment="1">
      <alignment vertical="center"/>
    </xf>
    <xf numFmtId="0" fontId="30" fillId="0" borderId="76" xfId="71" applyBorder="1" applyAlignment="1">
      <alignment vertical="center"/>
    </xf>
    <xf numFmtId="3" fontId="9" fillId="2" borderId="72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7" xfId="0" applyNumberFormat="1" applyFont="1" applyFill="1" applyBorder="1" applyAlignment="1">
      <alignment horizontal="center"/>
    </xf>
    <xf numFmtId="0" fontId="9" fillId="4" borderId="73" xfId="71" applyFont="1" applyFill="1" applyBorder="1" applyAlignment="1">
      <alignment vertical="center"/>
    </xf>
    <xf numFmtId="3" fontId="9" fillId="4" borderId="73" xfId="71" applyNumberFormat="1" applyFont="1" applyFill="1" applyBorder="1" applyAlignment="1">
      <alignment vertical="center"/>
    </xf>
    <xf numFmtId="4" fontId="9" fillId="4" borderId="73" xfId="71" applyNumberFormat="1" applyFont="1" applyFill="1" applyBorder="1" applyAlignment="1">
      <alignment vertical="center"/>
    </xf>
    <xf numFmtId="4" fontId="9" fillId="4" borderId="70" xfId="0" applyNumberFormat="1" applyFont="1" applyFill="1" applyBorder="1"/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2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0" fontId="10" fillId="4" borderId="78" xfId="0" applyFont="1" applyFill="1" applyBorder="1"/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80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9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9" fillId="4" borderId="81" xfId="71" applyFont="1" applyFill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82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2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9" fillId="4" borderId="50" xfId="0" applyNumberFormat="1" applyFont="1" applyFill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167" fontId="0" fillId="0" borderId="0" xfId="0" applyNumberFormat="1"/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0" fontId="34" fillId="0" borderId="29" xfId="0" applyFont="1" applyBorder="1" applyAlignment="1">
      <alignment vertical="center"/>
    </xf>
    <xf numFmtId="3" fontId="34" fillId="0" borderId="29" xfId="0" applyNumberFormat="1" applyFont="1" applyBorder="1" applyAlignment="1">
      <alignment vertical="center"/>
    </xf>
    <xf numFmtId="166" fontId="34" fillId="0" borderId="29" xfId="0" applyNumberFormat="1" applyFont="1" applyBorder="1" applyAlignment="1">
      <alignment vertical="center"/>
    </xf>
    <xf numFmtId="3" fontId="34" fillId="0" borderId="28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3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3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83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78" xfId="0" applyBorder="1"/>
    <xf numFmtId="0" fontId="0" fillId="0" borderId="84" xfId="0" applyBorder="1"/>
    <xf numFmtId="0" fontId="5" fillId="0" borderId="0" xfId="0" applyFont="1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AE0440E4-77CF-4D65-9B31-FB369E63864D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B8FB4A0D-0E7D-41B9-A6E4-B66120809566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54655869-EFE2-499F-B28B-CF893E2BF09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BC52605A-D2F8-4AC2-8CC9-15D79D4DDDD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6B39-C058-4508-9D3B-966A0AD8683B}">
  <dimension ref="A1:B35"/>
  <sheetViews>
    <sheetView showGridLines="0" tabSelected="1" zoomScale="80" zoomScaleNormal="80" workbookViewId="0">
      <selection activeCell="X1" sqref="X1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7" t="s">
        <v>716</v>
      </c>
      <c r="B1" s="468"/>
    </row>
    <row r="2" spans="1:2" ht="32.25" customHeight="1" x14ac:dyDescent="0.3">
      <c r="A2" s="469" t="s">
        <v>717</v>
      </c>
      <c r="B2" s="470"/>
    </row>
    <row r="3" spans="1:2" ht="23.25" customHeight="1" x14ac:dyDescent="0.3">
      <c r="A3" s="471" t="s">
        <v>718</v>
      </c>
      <c r="B3" s="472"/>
    </row>
    <row r="4" spans="1:2" ht="30" customHeight="1" x14ac:dyDescent="0.3">
      <c r="A4" s="471" t="s">
        <v>719</v>
      </c>
      <c r="B4" s="472"/>
    </row>
    <row r="5" spans="1:2" ht="27.75" customHeight="1" x14ac:dyDescent="0.25">
      <c r="A5" s="473" t="s">
        <v>720</v>
      </c>
      <c r="B5" s="474" t="s">
        <v>721</v>
      </c>
    </row>
    <row r="6" spans="1:2" ht="18.75" customHeight="1" x14ac:dyDescent="0.25">
      <c r="A6" s="473" t="s">
        <v>722</v>
      </c>
      <c r="B6" s="474" t="s">
        <v>723</v>
      </c>
    </row>
    <row r="7" spans="1:2" ht="30" x14ac:dyDescent="0.25">
      <c r="A7" s="473" t="s">
        <v>724</v>
      </c>
      <c r="B7" s="475" t="s">
        <v>725</v>
      </c>
    </row>
    <row r="8" spans="1:2" ht="27.75" customHeight="1" x14ac:dyDescent="0.25">
      <c r="A8" s="473" t="s">
        <v>726</v>
      </c>
      <c r="B8" s="475" t="s">
        <v>727</v>
      </c>
    </row>
    <row r="9" spans="1:2" ht="19.5" customHeight="1" x14ac:dyDescent="0.25">
      <c r="A9" s="473" t="s">
        <v>728</v>
      </c>
      <c r="B9" s="474" t="s">
        <v>729</v>
      </c>
    </row>
    <row r="10" spans="1:2" ht="14.25" customHeight="1" x14ac:dyDescent="0.25">
      <c r="A10" s="473" t="s">
        <v>730</v>
      </c>
      <c r="B10" s="474" t="s">
        <v>731</v>
      </c>
    </row>
    <row r="11" spans="1:2" x14ac:dyDescent="0.25">
      <c r="A11" s="473" t="s">
        <v>732</v>
      </c>
      <c r="B11" s="474" t="s">
        <v>733</v>
      </c>
    </row>
    <row r="12" spans="1:2" x14ac:dyDescent="0.25">
      <c r="A12" s="473" t="s">
        <v>734</v>
      </c>
      <c r="B12" s="474" t="s">
        <v>735</v>
      </c>
    </row>
    <row r="13" spans="1:2" x14ac:dyDescent="0.25">
      <c r="A13" s="473" t="s">
        <v>736</v>
      </c>
      <c r="B13" s="474" t="s">
        <v>737</v>
      </c>
    </row>
    <row r="14" spans="1:2" x14ac:dyDescent="0.25">
      <c r="A14" s="473" t="s">
        <v>738</v>
      </c>
      <c r="B14" s="474" t="s">
        <v>739</v>
      </c>
    </row>
    <row r="15" spans="1:2" ht="19.5" customHeight="1" x14ac:dyDescent="0.25">
      <c r="A15" s="473" t="s">
        <v>740</v>
      </c>
      <c r="B15" s="474" t="s">
        <v>741</v>
      </c>
    </row>
    <row r="16" spans="1:2" ht="19.5" customHeight="1" x14ac:dyDescent="0.25">
      <c r="A16" s="473" t="s">
        <v>742</v>
      </c>
      <c r="B16" s="474" t="s">
        <v>743</v>
      </c>
    </row>
    <row r="17" spans="1:2" ht="19.5" customHeight="1" x14ac:dyDescent="0.25">
      <c r="A17" s="473" t="s">
        <v>744</v>
      </c>
      <c r="B17" s="474" t="s">
        <v>745</v>
      </c>
    </row>
    <row r="18" spans="1:2" ht="19.5" customHeight="1" x14ac:dyDescent="0.25">
      <c r="A18" s="473" t="s">
        <v>746</v>
      </c>
      <c r="B18" s="474" t="s">
        <v>747</v>
      </c>
    </row>
    <row r="19" spans="1:2" ht="19.5" customHeight="1" x14ac:dyDescent="0.25">
      <c r="A19" s="473" t="s">
        <v>748</v>
      </c>
      <c r="B19" s="474" t="s">
        <v>749</v>
      </c>
    </row>
    <row r="20" spans="1:2" ht="19.5" customHeight="1" x14ac:dyDescent="0.25">
      <c r="A20" s="473" t="s">
        <v>750</v>
      </c>
      <c r="B20" s="474" t="s">
        <v>751</v>
      </c>
    </row>
    <row r="21" spans="1:2" ht="19.5" customHeight="1" x14ac:dyDescent="0.25">
      <c r="A21" s="473" t="s">
        <v>752</v>
      </c>
      <c r="B21" s="474" t="s">
        <v>753</v>
      </c>
    </row>
    <row r="22" spans="1:2" ht="19.5" customHeight="1" x14ac:dyDescent="0.25">
      <c r="A22" s="473" t="s">
        <v>754</v>
      </c>
      <c r="B22" s="474" t="s">
        <v>755</v>
      </c>
    </row>
    <row r="23" spans="1:2" ht="19.5" customHeight="1" x14ac:dyDescent="0.25">
      <c r="A23" s="473" t="s">
        <v>756</v>
      </c>
      <c r="B23" s="474" t="s">
        <v>757</v>
      </c>
    </row>
    <row r="24" spans="1:2" ht="19.5" customHeight="1" x14ac:dyDescent="0.25">
      <c r="A24" s="473" t="s">
        <v>758</v>
      </c>
      <c r="B24" s="474" t="s">
        <v>759</v>
      </c>
    </row>
    <row r="25" spans="1:2" ht="19.5" customHeight="1" x14ac:dyDescent="0.25">
      <c r="A25" s="473" t="s">
        <v>760</v>
      </c>
      <c r="B25" s="474" t="s">
        <v>761</v>
      </c>
    </row>
    <row r="26" spans="1:2" ht="19.5" customHeight="1" x14ac:dyDescent="0.25">
      <c r="A26" s="473" t="s">
        <v>762</v>
      </c>
      <c r="B26" s="474" t="s">
        <v>763</v>
      </c>
    </row>
    <row r="27" spans="1:2" ht="19.5" customHeight="1" x14ac:dyDescent="0.25">
      <c r="A27" s="473" t="s">
        <v>764</v>
      </c>
      <c r="B27" s="474" t="s">
        <v>765</v>
      </c>
    </row>
    <row r="28" spans="1:2" ht="19.5" customHeight="1" x14ac:dyDescent="0.25">
      <c r="A28" s="473" t="s">
        <v>766</v>
      </c>
      <c r="B28" s="474" t="s">
        <v>767</v>
      </c>
    </row>
    <row r="29" spans="1:2" ht="19.5" customHeight="1" x14ac:dyDescent="0.25">
      <c r="A29" s="473" t="s">
        <v>768</v>
      </c>
      <c r="B29" s="474" t="s">
        <v>769</v>
      </c>
    </row>
    <row r="30" spans="1:2" ht="19.5" customHeight="1" x14ac:dyDescent="0.25">
      <c r="A30" s="473" t="s">
        <v>770</v>
      </c>
      <c r="B30" s="474" t="s">
        <v>771</v>
      </c>
    </row>
    <row r="31" spans="1:2" ht="19.5" customHeight="1" x14ac:dyDescent="0.25">
      <c r="A31" s="473" t="s">
        <v>772</v>
      </c>
      <c r="B31" s="474" t="s">
        <v>773</v>
      </c>
    </row>
    <row r="32" spans="1:2" ht="19.5" customHeight="1" x14ac:dyDescent="0.25">
      <c r="A32" s="473" t="s">
        <v>774</v>
      </c>
      <c r="B32" s="474" t="s">
        <v>775</v>
      </c>
    </row>
    <row r="33" spans="1:2" ht="19.5" customHeight="1" x14ac:dyDescent="0.25">
      <c r="A33" s="473" t="s">
        <v>776</v>
      </c>
      <c r="B33" s="474" t="s">
        <v>777</v>
      </c>
    </row>
    <row r="34" spans="1:2" ht="19.5" customHeight="1" x14ac:dyDescent="0.25">
      <c r="A34" s="473" t="s">
        <v>778</v>
      </c>
      <c r="B34" s="474" t="s">
        <v>779</v>
      </c>
    </row>
    <row r="35" spans="1:2" ht="45" customHeight="1" thickBot="1" x14ac:dyDescent="0.3">
      <c r="A35" s="476"/>
      <c r="B35" s="47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F76" sqref="F76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38" customFormat="1" ht="15.75" x14ac:dyDescent="0.25">
      <c r="A1" s="407" t="s">
        <v>689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25">
      <c r="A2" s="191"/>
    </row>
    <row r="3" spans="1:10" s="42" customFormat="1" ht="21" customHeight="1" x14ac:dyDescent="0.25">
      <c r="A3" s="411" t="s">
        <v>17</v>
      </c>
      <c r="B3" s="411" t="s">
        <v>30</v>
      </c>
      <c r="C3" s="420" t="s">
        <v>51</v>
      </c>
      <c r="D3" s="421"/>
      <c r="E3" s="420" t="s">
        <v>31</v>
      </c>
      <c r="F3" s="421"/>
      <c r="G3" s="420" t="s">
        <v>32</v>
      </c>
      <c r="H3" s="421"/>
      <c r="I3" s="420" t="s">
        <v>20</v>
      </c>
      <c r="J3" s="421"/>
    </row>
    <row r="4" spans="1:10" s="38" customFormat="1" ht="15.75" x14ac:dyDescent="0.25">
      <c r="A4" s="412"/>
      <c r="B4" s="412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77657</v>
      </c>
      <c r="D5" s="22">
        <v>38693029.920000002</v>
      </c>
      <c r="E5" s="6">
        <v>53787</v>
      </c>
      <c r="F5" s="22">
        <v>34917655.780000001</v>
      </c>
      <c r="G5" s="6">
        <v>23870</v>
      </c>
      <c r="H5" s="22">
        <v>3775374.14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35719</v>
      </c>
      <c r="D6" s="22">
        <v>18570971.66</v>
      </c>
      <c r="E6" s="6">
        <v>24712</v>
      </c>
      <c r="F6" s="22">
        <v>16770386.300000001</v>
      </c>
      <c r="G6" s="6">
        <v>11007</v>
      </c>
      <c r="H6" s="22">
        <v>1800585.36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33822</v>
      </c>
      <c r="D7" s="22">
        <v>18636692.579999998</v>
      </c>
      <c r="E7" s="6">
        <v>22738</v>
      </c>
      <c r="F7" s="22">
        <v>16656853.23</v>
      </c>
      <c r="G7" s="6">
        <v>11084</v>
      </c>
      <c r="H7" s="22">
        <v>1979839.35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32488</v>
      </c>
      <c r="D8" s="22">
        <v>15797920.539999999</v>
      </c>
      <c r="E8" s="6">
        <v>21575</v>
      </c>
      <c r="F8" s="22">
        <v>14157673.550000001</v>
      </c>
      <c r="G8" s="6">
        <v>10913</v>
      </c>
      <c r="H8" s="22">
        <v>1640246.99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1716769</v>
      </c>
      <c r="D9" s="22">
        <v>967999669.87</v>
      </c>
      <c r="E9" s="6">
        <v>1001831</v>
      </c>
      <c r="F9" s="22">
        <v>837870646.03999996</v>
      </c>
      <c r="G9" s="6">
        <v>714938</v>
      </c>
      <c r="H9" s="22">
        <v>130129023.83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127712</v>
      </c>
      <c r="D10" s="22">
        <v>66037611.380000003</v>
      </c>
      <c r="E10" s="6">
        <v>76172</v>
      </c>
      <c r="F10" s="22">
        <v>57606186.57</v>
      </c>
      <c r="G10" s="6">
        <v>51540</v>
      </c>
      <c r="H10" s="22">
        <v>8431424.8100000005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42339</v>
      </c>
      <c r="D11" s="22">
        <v>22152965.760000002</v>
      </c>
      <c r="E11" s="6">
        <v>27811</v>
      </c>
      <c r="F11" s="22">
        <v>19564392.84</v>
      </c>
      <c r="G11" s="6">
        <v>14528</v>
      </c>
      <c r="H11" s="22">
        <v>2588572.92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12699</v>
      </c>
      <c r="D12" s="22">
        <v>6006742.2599999998</v>
      </c>
      <c r="E12" s="6">
        <v>9144</v>
      </c>
      <c r="F12" s="22">
        <v>5456497.54</v>
      </c>
      <c r="G12" s="6">
        <v>3555</v>
      </c>
      <c r="H12" s="22">
        <v>550244.72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41395</v>
      </c>
      <c r="D13" s="22">
        <v>19386870.510000002</v>
      </c>
      <c r="E13" s="6">
        <v>26670</v>
      </c>
      <c r="F13" s="22">
        <v>17173064.73</v>
      </c>
      <c r="G13" s="6">
        <v>14725</v>
      </c>
      <c r="H13" s="22">
        <v>2213805.7799999998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64987</v>
      </c>
      <c r="D14" s="22">
        <v>32619822.73</v>
      </c>
      <c r="E14" s="6">
        <v>41006</v>
      </c>
      <c r="F14" s="22">
        <v>28566020.420000002</v>
      </c>
      <c r="G14" s="6">
        <v>23981</v>
      </c>
      <c r="H14" s="22">
        <v>4053802.31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57745</v>
      </c>
      <c r="D15" s="22">
        <v>28207367.66</v>
      </c>
      <c r="E15" s="6">
        <v>39014</v>
      </c>
      <c r="F15" s="22">
        <v>25345020.649999999</v>
      </c>
      <c r="G15" s="6">
        <v>18731</v>
      </c>
      <c r="H15" s="22">
        <v>2862347.01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85222</v>
      </c>
      <c r="D16" s="22">
        <v>45375413.32</v>
      </c>
      <c r="E16" s="6">
        <v>53402</v>
      </c>
      <c r="F16" s="22">
        <v>39603813.549999997</v>
      </c>
      <c r="G16" s="6">
        <v>31820</v>
      </c>
      <c r="H16" s="22">
        <v>5771599.7699999996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6570</v>
      </c>
      <c r="D17" s="22">
        <v>3092500.49</v>
      </c>
      <c r="E17" s="6">
        <v>4610</v>
      </c>
      <c r="F17" s="22">
        <v>2793792.6</v>
      </c>
      <c r="G17" s="6">
        <v>1960</v>
      </c>
      <c r="H17" s="22">
        <v>298707.89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12250</v>
      </c>
      <c r="D18" s="22">
        <v>6132029.0700000003</v>
      </c>
      <c r="E18" s="6">
        <v>8486</v>
      </c>
      <c r="F18" s="22">
        <v>5517499.6100000003</v>
      </c>
      <c r="G18" s="6">
        <v>3764</v>
      </c>
      <c r="H18" s="22">
        <v>614529.46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52418</v>
      </c>
      <c r="D19" s="22">
        <v>26342798.600000001</v>
      </c>
      <c r="E19" s="6">
        <v>36568</v>
      </c>
      <c r="F19" s="22">
        <v>23809669.41</v>
      </c>
      <c r="G19" s="6">
        <v>15850</v>
      </c>
      <c r="H19" s="22">
        <v>2533129.19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56615</v>
      </c>
      <c r="D20" s="22">
        <v>27613936.43</v>
      </c>
      <c r="E20" s="6">
        <v>38181</v>
      </c>
      <c r="F20" s="22">
        <v>24718483.27</v>
      </c>
      <c r="G20" s="6">
        <v>18434</v>
      </c>
      <c r="H20" s="22">
        <v>2895453.16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108364</v>
      </c>
      <c r="D21" s="22">
        <v>55865599.68</v>
      </c>
      <c r="E21" s="6">
        <v>70730</v>
      </c>
      <c r="F21" s="22">
        <v>49628591.200000003</v>
      </c>
      <c r="G21" s="6">
        <v>37634</v>
      </c>
      <c r="H21" s="22">
        <v>6237008.4800000004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16650</v>
      </c>
      <c r="D22" s="22">
        <v>7884307.1500000004</v>
      </c>
      <c r="E22" s="6">
        <v>11881</v>
      </c>
      <c r="F22" s="22">
        <v>7139938.0300000003</v>
      </c>
      <c r="G22" s="6">
        <v>4769</v>
      </c>
      <c r="H22" s="22">
        <v>744369.12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449126</v>
      </c>
      <c r="D23" s="22">
        <v>236268139.31</v>
      </c>
      <c r="E23" s="6">
        <v>268035</v>
      </c>
      <c r="F23" s="22">
        <v>206183737.22</v>
      </c>
      <c r="G23" s="6">
        <v>181091</v>
      </c>
      <c r="H23" s="22">
        <v>30084402.09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73274</v>
      </c>
      <c r="D24" s="22">
        <v>36276263.68</v>
      </c>
      <c r="E24" s="6">
        <v>44230</v>
      </c>
      <c r="F24" s="22">
        <v>31849141.989999998</v>
      </c>
      <c r="G24" s="6">
        <v>29044</v>
      </c>
      <c r="H24" s="22">
        <v>4427121.6900000004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59309</v>
      </c>
      <c r="D25" s="22">
        <v>28699750.719999999</v>
      </c>
      <c r="E25" s="6">
        <v>37842</v>
      </c>
      <c r="F25" s="22">
        <v>25307772.370000001</v>
      </c>
      <c r="G25" s="6">
        <v>21467</v>
      </c>
      <c r="H25" s="22">
        <v>3391978.35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46370</v>
      </c>
      <c r="D26" s="22">
        <v>22912033.010000002</v>
      </c>
      <c r="E26" s="6">
        <v>32379</v>
      </c>
      <c r="F26" s="22">
        <v>20771386.82</v>
      </c>
      <c r="G26" s="6">
        <v>13991</v>
      </c>
      <c r="H26" s="22">
        <v>2140646.19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17660</v>
      </c>
      <c r="D27" s="22">
        <v>8902797.6799999997</v>
      </c>
      <c r="E27" s="6">
        <v>13064</v>
      </c>
      <c r="F27" s="22">
        <v>8192268.4699999997</v>
      </c>
      <c r="G27" s="6">
        <v>4596</v>
      </c>
      <c r="H27" s="22">
        <v>710529.21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42225</v>
      </c>
      <c r="D28" s="22">
        <v>20474154.260000002</v>
      </c>
      <c r="E28" s="6">
        <v>26892</v>
      </c>
      <c r="F28" s="22">
        <v>18063729.48</v>
      </c>
      <c r="G28" s="6">
        <v>15333</v>
      </c>
      <c r="H28" s="22">
        <v>2410424.7799999998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14296</v>
      </c>
      <c r="D29" s="22">
        <v>7436242.5599999996</v>
      </c>
      <c r="E29" s="6">
        <v>9860</v>
      </c>
      <c r="F29" s="22">
        <v>6618392.4100000001</v>
      </c>
      <c r="G29" s="6">
        <v>4436</v>
      </c>
      <c r="H29" s="22">
        <v>817850.15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27984</v>
      </c>
      <c r="D30" s="22">
        <v>12915865.75</v>
      </c>
      <c r="E30" s="6">
        <v>19515</v>
      </c>
      <c r="F30" s="22">
        <v>11635743.92</v>
      </c>
      <c r="G30" s="6">
        <v>8469</v>
      </c>
      <c r="H30" s="22">
        <v>1280121.83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61405</v>
      </c>
      <c r="D31" s="22">
        <v>37922155.560000002</v>
      </c>
      <c r="E31" s="6">
        <v>39273</v>
      </c>
      <c r="F31" s="22">
        <v>33368773.870000001</v>
      </c>
      <c r="G31" s="6">
        <v>22132</v>
      </c>
      <c r="H31" s="22">
        <v>4553381.6900000004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55395</v>
      </c>
      <c r="D32" s="22">
        <v>29435275.280000001</v>
      </c>
      <c r="E32" s="6">
        <v>37367</v>
      </c>
      <c r="F32" s="22">
        <v>26336236.390000001</v>
      </c>
      <c r="G32" s="6">
        <v>18028</v>
      </c>
      <c r="H32" s="22">
        <v>3099038.89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37712</v>
      </c>
      <c r="D33" s="22">
        <v>20367384.960000001</v>
      </c>
      <c r="E33" s="6">
        <v>24957</v>
      </c>
      <c r="F33" s="22">
        <v>18018379.780000001</v>
      </c>
      <c r="G33" s="6">
        <v>12755</v>
      </c>
      <c r="H33" s="22">
        <v>2349005.1800000002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30229</v>
      </c>
      <c r="D34" s="22">
        <v>15231489.92</v>
      </c>
      <c r="E34" s="6">
        <v>22754</v>
      </c>
      <c r="F34" s="22">
        <v>14001000.289999999</v>
      </c>
      <c r="G34" s="6">
        <v>7475</v>
      </c>
      <c r="H34" s="22">
        <v>1230489.6299999999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113089</v>
      </c>
      <c r="D35" s="22">
        <v>57210601.920000002</v>
      </c>
      <c r="E35" s="6">
        <v>73441</v>
      </c>
      <c r="F35" s="22">
        <v>50820227.689999998</v>
      </c>
      <c r="G35" s="6">
        <v>39648</v>
      </c>
      <c r="H35" s="22">
        <v>6390374.2300000004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30735</v>
      </c>
      <c r="D36" s="22">
        <v>15586439.84</v>
      </c>
      <c r="E36" s="6">
        <v>20357</v>
      </c>
      <c r="F36" s="22">
        <v>13962067.75</v>
      </c>
      <c r="G36" s="6">
        <v>10378</v>
      </c>
      <c r="H36" s="22">
        <v>1624372.09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38901</v>
      </c>
      <c r="D37" s="22">
        <v>19649726.899999999</v>
      </c>
      <c r="E37" s="6">
        <v>26116</v>
      </c>
      <c r="F37" s="22">
        <v>17554730.039999999</v>
      </c>
      <c r="G37" s="6">
        <v>12785</v>
      </c>
      <c r="H37" s="22">
        <v>2094996.86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9075</v>
      </c>
      <c r="D38" s="22">
        <v>4510940</v>
      </c>
      <c r="E38" s="6">
        <v>6035</v>
      </c>
      <c r="F38" s="22">
        <v>4026740.83</v>
      </c>
      <c r="G38" s="6">
        <v>3040</v>
      </c>
      <c r="H38" s="22">
        <v>484199.17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85221</v>
      </c>
      <c r="D39" s="22">
        <v>44796048.759999998</v>
      </c>
      <c r="E39" s="6">
        <v>52132</v>
      </c>
      <c r="F39" s="22">
        <v>39180603.060000002</v>
      </c>
      <c r="G39" s="6">
        <v>33089</v>
      </c>
      <c r="H39" s="22">
        <v>5615445.7000000002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62300</v>
      </c>
      <c r="D40" s="22">
        <v>32492690.100000001</v>
      </c>
      <c r="E40" s="6">
        <v>41635</v>
      </c>
      <c r="F40" s="22">
        <v>29080615.030000001</v>
      </c>
      <c r="G40" s="6">
        <v>20665</v>
      </c>
      <c r="H40" s="22">
        <v>3412075.07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37905</v>
      </c>
      <c r="D41" s="22">
        <v>17752899.91</v>
      </c>
      <c r="E41" s="6">
        <v>24520</v>
      </c>
      <c r="F41" s="22">
        <v>15696125.65</v>
      </c>
      <c r="G41" s="6">
        <v>13385</v>
      </c>
      <c r="H41" s="22">
        <v>2056774.26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50872</v>
      </c>
      <c r="D42" s="22">
        <v>24569539.18</v>
      </c>
      <c r="E42" s="6">
        <v>36576</v>
      </c>
      <c r="F42" s="22">
        <v>22360407.25</v>
      </c>
      <c r="G42" s="6">
        <v>14296</v>
      </c>
      <c r="H42" s="22">
        <v>2209131.9300000002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44768</v>
      </c>
      <c r="D43" s="22">
        <v>21687356.199999999</v>
      </c>
      <c r="E43" s="6">
        <v>30796</v>
      </c>
      <c r="F43" s="22">
        <v>19594345.359999999</v>
      </c>
      <c r="G43" s="6">
        <v>13972</v>
      </c>
      <c r="H43" s="22">
        <v>2093010.84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27368</v>
      </c>
      <c r="D44" s="22">
        <v>13438580.16</v>
      </c>
      <c r="E44" s="6">
        <v>18408</v>
      </c>
      <c r="F44" s="22">
        <v>12059985.18</v>
      </c>
      <c r="G44" s="6">
        <v>8960</v>
      </c>
      <c r="H44" s="22">
        <v>1378594.98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28509</v>
      </c>
      <c r="D45" s="22">
        <v>14246491.789999999</v>
      </c>
      <c r="E45" s="6">
        <v>18516</v>
      </c>
      <c r="F45" s="22">
        <v>12679375.039999999</v>
      </c>
      <c r="G45" s="6">
        <v>9993</v>
      </c>
      <c r="H45" s="22">
        <v>1567116.75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39252</v>
      </c>
      <c r="D46" s="22">
        <v>18756571.010000002</v>
      </c>
      <c r="E46" s="6">
        <v>28484</v>
      </c>
      <c r="F46" s="22">
        <v>17090623.73</v>
      </c>
      <c r="G46" s="6">
        <v>10768</v>
      </c>
      <c r="H46" s="22">
        <v>1665947.28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15912</v>
      </c>
      <c r="D47" s="22">
        <v>8225979.2699999996</v>
      </c>
      <c r="E47" s="6">
        <v>10881</v>
      </c>
      <c r="F47" s="22">
        <v>7367481.9699999997</v>
      </c>
      <c r="G47" s="6">
        <v>5031</v>
      </c>
      <c r="H47" s="22">
        <v>858497.3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71260</v>
      </c>
      <c r="D48" s="22">
        <v>34170569.57</v>
      </c>
      <c r="E48" s="6">
        <v>50176</v>
      </c>
      <c r="F48" s="22">
        <v>31020619.579999998</v>
      </c>
      <c r="G48" s="6">
        <v>21084</v>
      </c>
      <c r="H48" s="22">
        <v>3149949.99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58341</v>
      </c>
      <c r="D49" s="22">
        <v>28330887.219999999</v>
      </c>
      <c r="E49" s="6">
        <v>39198</v>
      </c>
      <c r="F49" s="22">
        <v>25456087.260000002</v>
      </c>
      <c r="G49" s="6">
        <v>19143</v>
      </c>
      <c r="H49" s="22">
        <v>2874799.96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65289</v>
      </c>
      <c r="D50" s="22">
        <v>33615044.409999996</v>
      </c>
      <c r="E50" s="6">
        <v>42393</v>
      </c>
      <c r="F50" s="22">
        <v>29961043.27</v>
      </c>
      <c r="G50" s="6">
        <v>22896</v>
      </c>
      <c r="H50" s="22">
        <v>3654001.14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18211</v>
      </c>
      <c r="D51" s="22">
        <v>9351228.7599999998</v>
      </c>
      <c r="E51" s="6">
        <v>12317</v>
      </c>
      <c r="F51" s="22">
        <v>8352472.5599999996</v>
      </c>
      <c r="G51" s="6">
        <v>5894</v>
      </c>
      <c r="H51" s="22">
        <v>998756.2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14994</v>
      </c>
      <c r="D52" s="22">
        <v>7630807.7999999998</v>
      </c>
      <c r="E52" s="6">
        <v>9666</v>
      </c>
      <c r="F52" s="22">
        <v>6764757.0300000003</v>
      </c>
      <c r="G52" s="6">
        <v>5328</v>
      </c>
      <c r="H52" s="22">
        <v>866050.77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34371</v>
      </c>
      <c r="D53" s="22">
        <v>16790113.039999999</v>
      </c>
      <c r="E53" s="6">
        <v>23112</v>
      </c>
      <c r="F53" s="22">
        <v>14958331.98</v>
      </c>
      <c r="G53" s="6">
        <v>11259</v>
      </c>
      <c r="H53" s="22">
        <v>1831781.06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56743</v>
      </c>
      <c r="D54" s="22">
        <v>29694178.93</v>
      </c>
      <c r="E54" s="6">
        <v>34992</v>
      </c>
      <c r="F54" s="22">
        <v>26204795.120000001</v>
      </c>
      <c r="G54" s="6">
        <v>21751</v>
      </c>
      <c r="H54" s="22">
        <v>3489383.81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20666</v>
      </c>
      <c r="D55" s="22">
        <v>11849892.449999999</v>
      </c>
      <c r="E55" s="6">
        <v>13591</v>
      </c>
      <c r="F55" s="22">
        <v>10355324.76</v>
      </c>
      <c r="G55" s="6">
        <v>7075</v>
      </c>
      <c r="H55" s="22">
        <v>1494567.69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22636</v>
      </c>
      <c r="D56" s="22">
        <v>13436320.48</v>
      </c>
      <c r="E56" s="6">
        <v>15775</v>
      </c>
      <c r="F56" s="22">
        <v>12172436.470000001</v>
      </c>
      <c r="G56" s="6">
        <v>6861</v>
      </c>
      <c r="H56" s="22">
        <v>1263884.01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I57" si="0">SUM(C5:C56)</f>
        <v>4442824</v>
      </c>
      <c r="D57" s="46">
        <f t="shared" si="0"/>
        <v>2361050710.0000005</v>
      </c>
      <c r="E57" s="63">
        <f t="shared" si="0"/>
        <v>2773603</v>
      </c>
      <c r="F57" s="46">
        <f t="shared" si="0"/>
        <v>2074361944.9399996</v>
      </c>
      <c r="G57" s="63">
        <f t="shared" si="0"/>
        <v>1669221</v>
      </c>
      <c r="H57" s="46">
        <f t="shared" si="0"/>
        <v>286688765.05999988</v>
      </c>
      <c r="I57" s="63">
        <f t="shared" si="0"/>
        <v>0</v>
      </c>
      <c r="J57" s="393">
        <f t="shared" ref="J57" si="1">SUBTOTAL(9,J5:J56)</f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4"/>
      <c r="D63" s="356"/>
      <c r="E63" s="254"/>
      <c r="F63" s="356"/>
      <c r="G63" s="254"/>
      <c r="H63" s="356"/>
      <c r="I63" s="254"/>
      <c r="J63" s="35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5"/>
  <sheetViews>
    <sheetView workbookViewId="0">
      <selection activeCell="E43" sqref="E43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7" t="s">
        <v>688</v>
      </c>
      <c r="B1" s="407"/>
      <c r="C1" s="407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8" t="s">
        <v>584</v>
      </c>
      <c r="C4" s="313">
        <v>5</v>
      </c>
    </row>
    <row r="5" spans="1:3" x14ac:dyDescent="0.25">
      <c r="A5" s="59" t="s">
        <v>438</v>
      </c>
      <c r="B5" s="258" t="s">
        <v>113</v>
      </c>
      <c r="C5" s="313">
        <v>8</v>
      </c>
    </row>
    <row r="6" spans="1:3" x14ac:dyDescent="0.25">
      <c r="A6" s="83" t="s">
        <v>438</v>
      </c>
      <c r="B6" s="258" t="s">
        <v>114</v>
      </c>
      <c r="C6" s="313">
        <v>490</v>
      </c>
    </row>
    <row r="7" spans="1:3" x14ac:dyDescent="0.25">
      <c r="A7" s="83" t="s">
        <v>438</v>
      </c>
      <c r="B7" s="258" t="s">
        <v>115</v>
      </c>
      <c r="C7" s="313">
        <v>41</v>
      </c>
    </row>
    <row r="8" spans="1:3" x14ac:dyDescent="0.25">
      <c r="A8" s="190" t="s">
        <v>438</v>
      </c>
      <c r="B8" s="258" t="s">
        <v>626</v>
      </c>
      <c r="C8" s="313">
        <v>1</v>
      </c>
    </row>
    <row r="9" spans="1:3" x14ac:dyDescent="0.25">
      <c r="A9" s="84" t="s">
        <v>438</v>
      </c>
      <c r="B9" s="258" t="s">
        <v>116</v>
      </c>
      <c r="C9" s="313">
        <v>9894</v>
      </c>
    </row>
    <row r="10" spans="1:3" x14ac:dyDescent="0.25">
      <c r="A10" s="83" t="s">
        <v>438</v>
      </c>
      <c r="B10" s="258" t="s">
        <v>594</v>
      </c>
      <c r="C10" s="313">
        <v>5</v>
      </c>
    </row>
    <row r="11" spans="1:3" x14ac:dyDescent="0.25">
      <c r="A11" s="190" t="s">
        <v>47</v>
      </c>
      <c r="B11" s="258" t="s">
        <v>117</v>
      </c>
      <c r="C11" s="313">
        <v>277</v>
      </c>
    </row>
    <row r="12" spans="1:3" x14ac:dyDescent="0.25">
      <c r="A12" s="58" t="s">
        <v>438</v>
      </c>
      <c r="B12" s="258" t="s">
        <v>119</v>
      </c>
      <c r="C12" s="313">
        <v>23</v>
      </c>
    </row>
    <row r="13" spans="1:3" x14ac:dyDescent="0.25">
      <c r="A13" s="58" t="s">
        <v>438</v>
      </c>
      <c r="B13" s="258" t="s">
        <v>120</v>
      </c>
      <c r="C13" s="313">
        <v>391</v>
      </c>
    </row>
    <row r="14" spans="1:3" x14ac:dyDescent="0.25">
      <c r="A14" s="58" t="s">
        <v>438</v>
      </c>
      <c r="B14" s="258" t="s">
        <v>122</v>
      </c>
      <c r="C14" s="313">
        <v>383</v>
      </c>
    </row>
    <row r="15" spans="1:3" x14ac:dyDescent="0.25">
      <c r="A15" s="58" t="s">
        <v>438</v>
      </c>
      <c r="B15" s="258" t="s">
        <v>124</v>
      </c>
      <c r="C15" s="313">
        <v>130</v>
      </c>
    </row>
    <row r="16" spans="1:3" ht="17.25" customHeight="1" x14ac:dyDescent="0.25">
      <c r="A16" s="58" t="s">
        <v>438</v>
      </c>
      <c r="B16" s="258" t="s">
        <v>429</v>
      </c>
      <c r="C16" s="313">
        <v>5</v>
      </c>
    </row>
    <row r="17" spans="1:4" x14ac:dyDescent="0.25">
      <c r="A17" s="58" t="s">
        <v>438</v>
      </c>
      <c r="B17" s="258" t="s">
        <v>125</v>
      </c>
      <c r="C17" s="313">
        <v>100</v>
      </c>
    </row>
    <row r="18" spans="1:4" x14ac:dyDescent="0.25">
      <c r="A18" s="58" t="s">
        <v>438</v>
      </c>
      <c r="B18" s="258" t="s">
        <v>574</v>
      </c>
      <c r="C18" s="313">
        <v>2</v>
      </c>
    </row>
    <row r="19" spans="1:4" x14ac:dyDescent="0.25">
      <c r="A19" s="58" t="s">
        <v>438</v>
      </c>
      <c r="B19" s="258" t="s">
        <v>126</v>
      </c>
      <c r="C19" s="313">
        <v>12</v>
      </c>
    </row>
    <row r="20" spans="1:4" x14ac:dyDescent="0.25">
      <c r="A20" s="58" t="s">
        <v>438</v>
      </c>
      <c r="B20" s="258" t="s">
        <v>127</v>
      </c>
      <c r="C20" s="313">
        <v>3</v>
      </c>
    </row>
    <row r="21" spans="1:4" x14ac:dyDescent="0.25">
      <c r="A21" s="58" t="s">
        <v>438</v>
      </c>
      <c r="B21" s="258" t="s">
        <v>128</v>
      </c>
      <c r="C21" s="313">
        <v>9</v>
      </c>
    </row>
    <row r="22" spans="1:4" x14ac:dyDescent="0.25">
      <c r="A22" s="58" t="s">
        <v>438</v>
      </c>
      <c r="B22" s="258" t="s">
        <v>129</v>
      </c>
      <c r="C22" s="313">
        <v>6812</v>
      </c>
      <c r="D22" s="56"/>
    </row>
    <row r="23" spans="1:4" x14ac:dyDescent="0.25">
      <c r="A23" s="58" t="s">
        <v>438</v>
      </c>
      <c r="B23" s="258" t="s">
        <v>130</v>
      </c>
      <c r="C23" s="313">
        <v>59</v>
      </c>
      <c r="D23" s="56"/>
    </row>
    <row r="24" spans="1:4" x14ac:dyDescent="0.25">
      <c r="A24" s="58" t="s">
        <v>438</v>
      </c>
      <c r="B24" s="258" t="s">
        <v>131</v>
      </c>
      <c r="C24" s="313">
        <v>391</v>
      </c>
      <c r="D24" s="56"/>
    </row>
    <row r="25" spans="1:4" x14ac:dyDescent="0.25">
      <c r="A25" s="7" t="s">
        <v>438</v>
      </c>
      <c r="B25" s="258" t="s">
        <v>132</v>
      </c>
      <c r="C25" s="313">
        <v>861</v>
      </c>
      <c r="D25" s="56"/>
    </row>
    <row r="26" spans="1:4" x14ac:dyDescent="0.25">
      <c r="A26" s="59" t="s">
        <v>438</v>
      </c>
      <c r="B26" s="258" t="s">
        <v>133</v>
      </c>
      <c r="C26" s="313">
        <v>813</v>
      </c>
      <c r="D26" s="56"/>
    </row>
    <row r="27" spans="1:4" ht="16.5" customHeight="1" x14ac:dyDescent="0.25">
      <c r="A27" s="58" t="s">
        <v>438</v>
      </c>
      <c r="B27" s="258" t="s">
        <v>134</v>
      </c>
      <c r="C27" s="313">
        <v>58</v>
      </c>
      <c r="D27" s="56"/>
    </row>
    <row r="28" spans="1:4" x14ac:dyDescent="0.25">
      <c r="A28" s="58" t="s">
        <v>438</v>
      </c>
      <c r="B28" s="258" t="s">
        <v>135</v>
      </c>
      <c r="C28" s="313">
        <v>2</v>
      </c>
      <c r="D28" s="56"/>
    </row>
    <row r="29" spans="1:4" x14ac:dyDescent="0.25">
      <c r="A29" s="58" t="s">
        <v>438</v>
      </c>
      <c r="B29" s="258" t="s">
        <v>136</v>
      </c>
      <c r="C29" s="313">
        <v>18</v>
      </c>
      <c r="D29" s="56"/>
    </row>
    <row r="30" spans="1:4" x14ac:dyDescent="0.25">
      <c r="A30" s="83" t="s">
        <v>438</v>
      </c>
      <c r="B30" s="258" t="s">
        <v>137</v>
      </c>
      <c r="C30" s="313">
        <v>1</v>
      </c>
      <c r="D30" s="56"/>
    </row>
    <row r="31" spans="1:4" x14ac:dyDescent="0.25">
      <c r="A31" s="83" t="s">
        <v>438</v>
      </c>
      <c r="B31" s="258" t="s">
        <v>138</v>
      </c>
      <c r="C31" s="313">
        <v>48</v>
      </c>
      <c r="D31" s="56"/>
    </row>
    <row r="32" spans="1:4" x14ac:dyDescent="0.25">
      <c r="A32" s="190" t="s">
        <v>438</v>
      </c>
      <c r="B32" s="258" t="s">
        <v>139</v>
      </c>
      <c r="C32" s="313">
        <v>12</v>
      </c>
      <c r="D32" s="56"/>
    </row>
    <row r="33" spans="1:4" x14ac:dyDescent="0.25">
      <c r="A33" s="190" t="s">
        <v>438</v>
      </c>
      <c r="B33" s="258" t="s">
        <v>637</v>
      </c>
      <c r="C33" s="313">
        <v>3</v>
      </c>
      <c r="D33" s="56"/>
    </row>
    <row r="34" spans="1:4" x14ac:dyDescent="0.25">
      <c r="A34" s="83" t="s">
        <v>438</v>
      </c>
      <c r="B34" s="258" t="s">
        <v>628</v>
      </c>
      <c r="C34" s="313">
        <v>1</v>
      </c>
      <c r="D34" s="56"/>
    </row>
    <row r="35" spans="1:4" x14ac:dyDescent="0.25">
      <c r="A35" s="190"/>
      <c r="B35" s="258" t="s">
        <v>140</v>
      </c>
      <c r="C35" s="313">
        <v>73</v>
      </c>
      <c r="D35" s="56"/>
    </row>
    <row r="36" spans="1:4" x14ac:dyDescent="0.25">
      <c r="A36" s="190" t="s">
        <v>46</v>
      </c>
      <c r="B36" s="258" t="s">
        <v>141</v>
      </c>
      <c r="C36" s="313">
        <v>4410152</v>
      </c>
      <c r="D36" s="56"/>
    </row>
    <row r="37" spans="1:4" x14ac:dyDescent="0.25">
      <c r="A37" s="58" t="s">
        <v>438</v>
      </c>
      <c r="B37" s="258" t="s">
        <v>142</v>
      </c>
      <c r="C37" s="313">
        <v>4</v>
      </c>
      <c r="D37" s="56"/>
    </row>
    <row r="38" spans="1:4" x14ac:dyDescent="0.25">
      <c r="A38" s="58" t="s">
        <v>438</v>
      </c>
      <c r="B38" s="258" t="s">
        <v>501</v>
      </c>
      <c r="C38" s="313">
        <v>3</v>
      </c>
      <c r="D38" s="56"/>
    </row>
    <row r="39" spans="1:4" x14ac:dyDescent="0.25">
      <c r="A39" s="58" t="s">
        <v>438</v>
      </c>
      <c r="B39" s="258" t="s">
        <v>434</v>
      </c>
      <c r="C39" s="313">
        <v>1</v>
      </c>
      <c r="D39" s="56"/>
    </row>
    <row r="40" spans="1:4" x14ac:dyDescent="0.25">
      <c r="A40" s="58" t="s">
        <v>438</v>
      </c>
      <c r="B40" s="258" t="s">
        <v>425</v>
      </c>
      <c r="C40" s="313">
        <v>2</v>
      </c>
      <c r="D40" s="56"/>
    </row>
    <row r="41" spans="1:4" x14ac:dyDescent="0.25">
      <c r="A41" s="58" t="s">
        <v>438</v>
      </c>
      <c r="B41" s="258" t="s">
        <v>16</v>
      </c>
      <c r="C41" s="313">
        <v>840</v>
      </c>
      <c r="D41" s="56"/>
    </row>
    <row r="42" spans="1:4" x14ac:dyDescent="0.25">
      <c r="A42" s="58" t="s">
        <v>438</v>
      </c>
      <c r="B42" s="258" t="s">
        <v>143</v>
      </c>
      <c r="C42" s="313">
        <v>346</v>
      </c>
      <c r="D42" s="56"/>
    </row>
    <row r="43" spans="1:4" x14ac:dyDescent="0.25">
      <c r="A43" s="58" t="s">
        <v>438</v>
      </c>
      <c r="B43" s="258" t="s">
        <v>144</v>
      </c>
      <c r="C43" s="313">
        <v>13</v>
      </c>
      <c r="D43" s="56"/>
    </row>
    <row r="44" spans="1:4" x14ac:dyDescent="0.25">
      <c r="A44" s="58" t="s">
        <v>438</v>
      </c>
      <c r="B44" s="258" t="s">
        <v>145</v>
      </c>
      <c r="C44" s="313">
        <v>183</v>
      </c>
      <c r="D44" s="56"/>
    </row>
    <row r="45" spans="1:4" x14ac:dyDescent="0.25">
      <c r="A45" s="58" t="s">
        <v>438</v>
      </c>
      <c r="B45" s="258" t="s">
        <v>146</v>
      </c>
      <c r="C45" s="313">
        <v>14</v>
      </c>
      <c r="D45" s="56"/>
    </row>
    <row r="46" spans="1:4" x14ac:dyDescent="0.25">
      <c r="A46" s="58" t="s">
        <v>438</v>
      </c>
      <c r="B46" s="258" t="s">
        <v>147</v>
      </c>
      <c r="C46" s="313">
        <v>21</v>
      </c>
      <c r="D46" s="56"/>
    </row>
    <row r="47" spans="1:4" x14ac:dyDescent="0.25">
      <c r="A47" s="58" t="s">
        <v>438</v>
      </c>
      <c r="B47" s="258" t="s">
        <v>148</v>
      </c>
      <c r="C47" s="313">
        <v>13</v>
      </c>
      <c r="D47" s="56"/>
    </row>
    <row r="48" spans="1:4" x14ac:dyDescent="0.25">
      <c r="A48" s="58" t="s">
        <v>438</v>
      </c>
      <c r="B48" s="258" t="s">
        <v>149</v>
      </c>
      <c r="C48" s="313">
        <v>11</v>
      </c>
      <c r="D48" s="56"/>
    </row>
    <row r="49" spans="1:4" x14ac:dyDescent="0.25">
      <c r="A49" s="58" t="s">
        <v>438</v>
      </c>
      <c r="B49" s="258" t="s">
        <v>150</v>
      </c>
      <c r="C49" s="313">
        <v>34</v>
      </c>
      <c r="D49" s="56"/>
    </row>
    <row r="50" spans="1:4" x14ac:dyDescent="0.25">
      <c r="A50" s="58" t="s">
        <v>438</v>
      </c>
      <c r="B50" s="258" t="s">
        <v>567</v>
      </c>
      <c r="C50" s="313">
        <v>3</v>
      </c>
      <c r="D50" s="56"/>
    </row>
    <row r="51" spans="1:4" x14ac:dyDescent="0.25">
      <c r="A51" s="58" t="s">
        <v>438</v>
      </c>
      <c r="B51" s="258" t="s">
        <v>151</v>
      </c>
      <c r="C51" s="313">
        <v>77</v>
      </c>
      <c r="D51" s="56"/>
    </row>
    <row r="52" spans="1:4" x14ac:dyDescent="0.25">
      <c r="A52" s="58" t="s">
        <v>438</v>
      </c>
      <c r="B52" s="258" t="s">
        <v>152</v>
      </c>
      <c r="C52" s="313">
        <v>13</v>
      </c>
      <c r="D52" s="56"/>
    </row>
    <row r="53" spans="1:4" x14ac:dyDescent="0.25">
      <c r="A53" s="58" t="s">
        <v>438</v>
      </c>
      <c r="B53" s="258" t="s">
        <v>153</v>
      </c>
      <c r="C53" s="313">
        <v>543</v>
      </c>
      <c r="D53" s="56"/>
    </row>
    <row r="54" spans="1:4" x14ac:dyDescent="0.25">
      <c r="A54" s="58" t="s">
        <v>438</v>
      </c>
      <c r="B54" s="258" t="s">
        <v>154</v>
      </c>
      <c r="C54" s="313">
        <v>78</v>
      </c>
      <c r="D54" s="56"/>
    </row>
    <row r="55" spans="1:4" x14ac:dyDescent="0.25">
      <c r="A55" s="58" t="s">
        <v>438</v>
      </c>
      <c r="B55" s="258" t="s">
        <v>155</v>
      </c>
      <c r="C55" s="313">
        <v>301</v>
      </c>
      <c r="D55" s="56"/>
    </row>
    <row r="56" spans="1:4" x14ac:dyDescent="0.25">
      <c r="A56" s="58" t="s">
        <v>438</v>
      </c>
      <c r="B56" s="258" t="s">
        <v>579</v>
      </c>
      <c r="C56" s="313">
        <v>6</v>
      </c>
      <c r="D56" s="56"/>
    </row>
    <row r="57" spans="1:4" x14ac:dyDescent="0.25">
      <c r="A57" s="58" t="s">
        <v>438</v>
      </c>
      <c r="B57" s="258" t="s">
        <v>568</v>
      </c>
      <c r="C57" s="313">
        <v>18</v>
      </c>
      <c r="D57" s="56"/>
    </row>
    <row r="58" spans="1:4" x14ac:dyDescent="0.25">
      <c r="A58" s="58" t="s">
        <v>438</v>
      </c>
      <c r="B58" s="258" t="s">
        <v>156</v>
      </c>
      <c r="C58" s="313">
        <v>13</v>
      </c>
      <c r="D58" s="56"/>
    </row>
    <row r="59" spans="1:4" x14ac:dyDescent="0.25">
      <c r="A59" s="58" t="s">
        <v>438</v>
      </c>
      <c r="B59" s="258" t="s">
        <v>502</v>
      </c>
      <c r="C59" s="313">
        <v>10</v>
      </c>
      <c r="D59" s="56"/>
    </row>
    <row r="60" spans="1:4" x14ac:dyDescent="0.25">
      <c r="A60" s="58" t="s">
        <v>438</v>
      </c>
      <c r="B60" s="258" t="s">
        <v>157</v>
      </c>
      <c r="C60" s="313">
        <v>12</v>
      </c>
      <c r="D60" s="56"/>
    </row>
    <row r="61" spans="1:4" x14ac:dyDescent="0.25">
      <c r="A61" s="58" t="s">
        <v>438</v>
      </c>
      <c r="B61" s="258" t="s">
        <v>158</v>
      </c>
      <c r="C61" s="313">
        <v>6</v>
      </c>
      <c r="D61" s="56"/>
    </row>
    <row r="62" spans="1:4" x14ac:dyDescent="0.25">
      <c r="A62" s="58" t="s">
        <v>438</v>
      </c>
      <c r="B62" s="258" t="s">
        <v>159</v>
      </c>
      <c r="C62" s="313">
        <v>2</v>
      </c>
      <c r="D62" s="56"/>
    </row>
    <row r="63" spans="1:4" x14ac:dyDescent="0.25">
      <c r="A63" s="58" t="s">
        <v>438</v>
      </c>
      <c r="B63" s="258" t="s">
        <v>160</v>
      </c>
      <c r="C63" s="313">
        <v>17</v>
      </c>
      <c r="D63" s="56"/>
    </row>
    <row r="64" spans="1:4" x14ac:dyDescent="0.25">
      <c r="A64" s="58" t="s">
        <v>438</v>
      </c>
      <c r="B64" s="258" t="s">
        <v>161</v>
      </c>
      <c r="C64" s="313">
        <v>1646</v>
      </c>
      <c r="D64" s="56"/>
    </row>
    <row r="65" spans="1:4" x14ac:dyDescent="0.25">
      <c r="A65" s="58" t="s">
        <v>438</v>
      </c>
      <c r="B65" s="258" t="s">
        <v>162</v>
      </c>
      <c r="C65" s="313">
        <v>5</v>
      </c>
      <c r="D65" s="56"/>
    </row>
    <row r="66" spans="1:4" x14ac:dyDescent="0.25">
      <c r="A66" s="58" t="s">
        <v>438</v>
      </c>
      <c r="B66" s="258" t="s">
        <v>163</v>
      </c>
      <c r="C66" s="313">
        <v>65</v>
      </c>
      <c r="D66" s="56"/>
    </row>
    <row r="67" spans="1:4" x14ac:dyDescent="0.25">
      <c r="A67" s="58" t="s">
        <v>438</v>
      </c>
      <c r="B67" s="258" t="s">
        <v>164</v>
      </c>
      <c r="C67" s="313">
        <v>38</v>
      </c>
      <c r="D67" s="56"/>
    </row>
    <row r="68" spans="1:4" x14ac:dyDescent="0.25">
      <c r="A68" s="58" t="s">
        <v>438</v>
      </c>
      <c r="B68" s="258" t="s">
        <v>165</v>
      </c>
      <c r="C68" s="313">
        <v>4</v>
      </c>
      <c r="D68" s="56"/>
    </row>
    <row r="69" spans="1:4" x14ac:dyDescent="0.25">
      <c r="A69" s="58" t="s">
        <v>438</v>
      </c>
      <c r="B69" s="258" t="s">
        <v>166</v>
      </c>
      <c r="C69" s="313">
        <v>23</v>
      </c>
      <c r="D69" s="56"/>
    </row>
    <row r="70" spans="1:4" x14ac:dyDescent="0.25">
      <c r="A70" s="58" t="s">
        <v>438</v>
      </c>
      <c r="B70" s="258" t="s">
        <v>430</v>
      </c>
      <c r="C70" s="313">
        <v>4</v>
      </c>
      <c r="D70" s="56"/>
    </row>
    <row r="71" spans="1:4" x14ac:dyDescent="0.25">
      <c r="A71" s="58" t="s">
        <v>438</v>
      </c>
      <c r="B71" s="258" t="s">
        <v>625</v>
      </c>
      <c r="C71" s="313">
        <v>1</v>
      </c>
      <c r="D71" s="56"/>
    </row>
    <row r="72" spans="1:4" x14ac:dyDescent="0.25">
      <c r="A72" s="58" t="s">
        <v>438</v>
      </c>
      <c r="B72" s="258" t="s">
        <v>167</v>
      </c>
      <c r="C72" s="313">
        <v>1</v>
      </c>
      <c r="D72" s="56"/>
    </row>
    <row r="73" spans="1:4" x14ac:dyDescent="0.25">
      <c r="A73" s="58" t="s">
        <v>438</v>
      </c>
      <c r="B73" s="258" t="s">
        <v>168</v>
      </c>
      <c r="C73" s="313">
        <v>25</v>
      </c>
      <c r="D73" s="56"/>
    </row>
    <row r="74" spans="1:4" x14ac:dyDescent="0.25">
      <c r="A74" s="58" t="s">
        <v>438</v>
      </c>
      <c r="B74" s="258" t="s">
        <v>652</v>
      </c>
      <c r="C74" s="313">
        <v>1</v>
      </c>
      <c r="D74" s="56"/>
    </row>
    <row r="75" spans="1:4" x14ac:dyDescent="0.25">
      <c r="A75" s="58" t="s">
        <v>438</v>
      </c>
      <c r="B75" s="258" t="s">
        <v>421</v>
      </c>
      <c r="C75" s="313">
        <v>5</v>
      </c>
      <c r="D75" s="56"/>
    </row>
    <row r="76" spans="1:4" x14ac:dyDescent="0.25">
      <c r="A76" s="58" t="s">
        <v>438</v>
      </c>
      <c r="B76" s="258" t="s">
        <v>623</v>
      </c>
      <c r="C76" s="313">
        <v>1</v>
      </c>
      <c r="D76" s="56"/>
    </row>
    <row r="77" spans="1:4" x14ac:dyDescent="0.25">
      <c r="A77" s="58" t="s">
        <v>438</v>
      </c>
      <c r="B77" s="258" t="s">
        <v>169</v>
      </c>
      <c r="C77" s="313">
        <v>318</v>
      </c>
      <c r="D77" s="56"/>
    </row>
    <row r="78" spans="1:4" x14ac:dyDescent="0.25">
      <c r="A78" s="58" t="s">
        <v>438</v>
      </c>
      <c r="B78" s="258" t="s">
        <v>171</v>
      </c>
      <c r="C78" s="313">
        <v>33</v>
      </c>
      <c r="D78" s="56"/>
    </row>
    <row r="79" spans="1:4" x14ac:dyDescent="0.25">
      <c r="A79" s="58" t="s">
        <v>438</v>
      </c>
      <c r="B79" s="258" t="s">
        <v>172</v>
      </c>
      <c r="C79" s="313">
        <v>1</v>
      </c>
      <c r="D79" s="56"/>
    </row>
    <row r="80" spans="1:4" x14ac:dyDescent="0.25">
      <c r="A80" s="58" t="s">
        <v>438</v>
      </c>
      <c r="B80" s="258" t="s">
        <v>572</v>
      </c>
      <c r="C80" s="313">
        <v>1</v>
      </c>
      <c r="D80" s="56"/>
    </row>
    <row r="81" spans="1:4" x14ac:dyDescent="0.25">
      <c r="A81" s="58" t="s">
        <v>438</v>
      </c>
      <c r="B81" s="258" t="s">
        <v>423</v>
      </c>
      <c r="C81" s="313">
        <v>2</v>
      </c>
      <c r="D81" s="56"/>
    </row>
    <row r="82" spans="1:4" x14ac:dyDescent="0.25">
      <c r="A82" s="58" t="s">
        <v>438</v>
      </c>
      <c r="B82" s="258" t="s">
        <v>173</v>
      </c>
      <c r="C82" s="313">
        <v>6</v>
      </c>
      <c r="D82" s="56"/>
    </row>
    <row r="83" spans="1:4" x14ac:dyDescent="0.25">
      <c r="A83" s="58" t="s">
        <v>438</v>
      </c>
      <c r="B83" s="258" t="s">
        <v>598</v>
      </c>
      <c r="C83" s="313">
        <v>1</v>
      </c>
      <c r="D83" s="56"/>
    </row>
    <row r="84" spans="1:4" x14ac:dyDescent="0.25">
      <c r="A84" s="58" t="s">
        <v>438</v>
      </c>
      <c r="B84" s="258" t="s">
        <v>614</v>
      </c>
      <c r="C84" s="313">
        <v>2</v>
      </c>
      <c r="D84" s="56"/>
    </row>
    <row r="85" spans="1:4" x14ac:dyDescent="0.25">
      <c r="A85" s="58" t="s">
        <v>438</v>
      </c>
      <c r="B85" s="258" t="s">
        <v>174</v>
      </c>
      <c r="C85" s="313">
        <v>25</v>
      </c>
      <c r="D85" s="56"/>
    </row>
    <row r="86" spans="1:4" x14ac:dyDescent="0.25">
      <c r="A86" s="58" t="s">
        <v>438</v>
      </c>
      <c r="B86" s="258" t="s">
        <v>175</v>
      </c>
      <c r="C86" s="313">
        <v>3</v>
      </c>
      <c r="D86" s="56"/>
    </row>
    <row r="87" spans="1:4" x14ac:dyDescent="0.25">
      <c r="A87" s="58" t="s">
        <v>438</v>
      </c>
      <c r="B87" s="258" t="s">
        <v>176</v>
      </c>
      <c r="C87" s="313">
        <v>12</v>
      </c>
      <c r="D87" s="56"/>
    </row>
    <row r="88" spans="1:4" x14ac:dyDescent="0.25">
      <c r="A88" s="58" t="s">
        <v>438</v>
      </c>
      <c r="B88" s="258" t="s">
        <v>503</v>
      </c>
      <c r="C88" s="313">
        <v>7</v>
      </c>
      <c r="D88" s="56"/>
    </row>
    <row r="89" spans="1:4" x14ac:dyDescent="0.25">
      <c r="A89" s="58" t="s">
        <v>438</v>
      </c>
      <c r="B89" s="258" t="s">
        <v>177</v>
      </c>
      <c r="C89" s="313">
        <v>22</v>
      </c>
      <c r="D89" s="56"/>
    </row>
    <row r="90" spans="1:4" x14ac:dyDescent="0.25">
      <c r="A90" s="58" t="s">
        <v>438</v>
      </c>
      <c r="B90" s="258" t="s">
        <v>178</v>
      </c>
      <c r="C90" s="313">
        <v>200</v>
      </c>
      <c r="D90" s="56"/>
    </row>
    <row r="91" spans="1:4" x14ac:dyDescent="0.25">
      <c r="A91" s="58" t="s">
        <v>438</v>
      </c>
      <c r="B91" s="258" t="s">
        <v>179</v>
      </c>
      <c r="C91" s="313">
        <v>26</v>
      </c>
      <c r="D91" s="56"/>
    </row>
    <row r="92" spans="1:4" x14ac:dyDescent="0.25">
      <c r="A92" s="58" t="s">
        <v>438</v>
      </c>
      <c r="B92" s="258" t="s">
        <v>180</v>
      </c>
      <c r="C92" s="313">
        <v>5</v>
      </c>
      <c r="D92" s="56"/>
    </row>
    <row r="93" spans="1:4" x14ac:dyDescent="0.25">
      <c r="A93" s="58" t="s">
        <v>438</v>
      </c>
      <c r="B93" s="258" t="s">
        <v>181</v>
      </c>
      <c r="C93" s="313">
        <v>52</v>
      </c>
      <c r="D93" s="56"/>
    </row>
    <row r="94" spans="1:4" x14ac:dyDescent="0.25">
      <c r="A94" s="58" t="s">
        <v>438</v>
      </c>
      <c r="B94" s="258" t="s">
        <v>182</v>
      </c>
      <c r="C94" s="313">
        <v>1145</v>
      </c>
      <c r="D94" s="56"/>
    </row>
    <row r="95" spans="1:4" x14ac:dyDescent="0.25">
      <c r="A95" s="58" t="s">
        <v>438</v>
      </c>
      <c r="B95" s="258" t="s">
        <v>183</v>
      </c>
      <c r="C95" s="313">
        <v>5</v>
      </c>
      <c r="D95" s="56"/>
    </row>
    <row r="96" spans="1:4" x14ac:dyDescent="0.25">
      <c r="A96" s="58" t="s">
        <v>438</v>
      </c>
      <c r="B96" s="258" t="s">
        <v>184</v>
      </c>
      <c r="C96" s="313">
        <v>457</v>
      </c>
      <c r="D96" s="56"/>
    </row>
    <row r="97" spans="1:4" x14ac:dyDescent="0.25">
      <c r="A97" s="58" t="s">
        <v>438</v>
      </c>
      <c r="B97" s="258" t="s">
        <v>185</v>
      </c>
      <c r="C97" s="313">
        <v>6</v>
      </c>
      <c r="D97" s="56"/>
    </row>
    <row r="98" spans="1:4" x14ac:dyDescent="0.25">
      <c r="A98" s="58" t="s">
        <v>438</v>
      </c>
      <c r="B98" s="258" t="s">
        <v>650</v>
      </c>
      <c r="C98" s="313">
        <v>2</v>
      </c>
      <c r="D98" s="56"/>
    </row>
    <row r="99" spans="1:4" x14ac:dyDescent="0.25">
      <c r="A99" s="58" t="s">
        <v>438</v>
      </c>
      <c r="B99" s="258" t="s">
        <v>186</v>
      </c>
      <c r="C99" s="313">
        <v>4</v>
      </c>
      <c r="D99" s="56"/>
    </row>
    <row r="100" spans="1:4" x14ac:dyDescent="0.25">
      <c r="A100" s="58" t="s">
        <v>438</v>
      </c>
      <c r="B100" s="258" t="s">
        <v>187</v>
      </c>
      <c r="C100" s="313">
        <v>5</v>
      </c>
      <c r="D100" s="56"/>
    </row>
    <row r="101" spans="1:4" x14ac:dyDescent="0.25">
      <c r="A101" s="58" t="s">
        <v>438</v>
      </c>
      <c r="B101" s="258" t="s">
        <v>188</v>
      </c>
      <c r="C101" s="313">
        <v>711</v>
      </c>
      <c r="D101" s="56"/>
    </row>
    <row r="102" spans="1:4" x14ac:dyDescent="0.25">
      <c r="A102" s="58" t="s">
        <v>438</v>
      </c>
      <c r="B102" s="258" t="s">
        <v>504</v>
      </c>
      <c r="C102" s="313">
        <v>15</v>
      </c>
      <c r="D102" s="56"/>
    </row>
    <row r="103" spans="1:4" x14ac:dyDescent="0.25">
      <c r="A103" s="58" t="s">
        <v>438</v>
      </c>
      <c r="B103" s="258" t="s">
        <v>435</v>
      </c>
      <c r="C103" s="313">
        <v>5</v>
      </c>
    </row>
    <row r="104" spans="1:4" x14ac:dyDescent="0.25">
      <c r="A104" s="58" t="s">
        <v>438</v>
      </c>
      <c r="B104" s="258" t="s">
        <v>627</v>
      </c>
      <c r="C104" s="313">
        <v>2</v>
      </c>
    </row>
    <row r="105" spans="1:4" x14ac:dyDescent="0.25">
      <c r="A105" s="58" t="s">
        <v>438</v>
      </c>
      <c r="B105" s="258" t="s">
        <v>189</v>
      </c>
      <c r="C105" s="313">
        <v>981</v>
      </c>
    </row>
    <row r="106" spans="1:4" x14ac:dyDescent="0.25">
      <c r="A106" s="58" t="s">
        <v>438</v>
      </c>
      <c r="B106" s="258" t="s">
        <v>190</v>
      </c>
      <c r="C106" s="313">
        <v>1040</v>
      </c>
    </row>
    <row r="107" spans="1:4" x14ac:dyDescent="0.25">
      <c r="A107" s="58" t="s">
        <v>438</v>
      </c>
      <c r="B107" s="258" t="s">
        <v>436</v>
      </c>
      <c r="C107" s="313">
        <v>4</v>
      </c>
    </row>
    <row r="108" spans="1:4" x14ac:dyDescent="0.25">
      <c r="A108" s="58" t="s">
        <v>438</v>
      </c>
      <c r="B108" s="258" t="s">
        <v>191</v>
      </c>
      <c r="C108" s="313">
        <v>49</v>
      </c>
    </row>
    <row r="109" spans="1:4" x14ac:dyDescent="0.25">
      <c r="A109" s="58" t="s">
        <v>438</v>
      </c>
      <c r="B109" s="258" t="s">
        <v>192</v>
      </c>
      <c r="C109" s="313">
        <v>6</v>
      </c>
    </row>
    <row r="110" spans="1:4" x14ac:dyDescent="0.25">
      <c r="A110" s="58" t="s">
        <v>438</v>
      </c>
      <c r="B110" s="258" t="s">
        <v>580</v>
      </c>
      <c r="C110" s="313">
        <v>2</v>
      </c>
    </row>
    <row r="111" spans="1:4" x14ac:dyDescent="0.25">
      <c r="A111" s="58" t="s">
        <v>438</v>
      </c>
      <c r="B111" s="258" t="s">
        <v>193</v>
      </c>
      <c r="C111" s="313">
        <v>4</v>
      </c>
    </row>
    <row r="112" spans="1:4" x14ac:dyDescent="0.25">
      <c r="A112" s="83" t="s">
        <v>438</v>
      </c>
      <c r="B112" s="258" t="s">
        <v>194</v>
      </c>
      <c r="C112" s="313">
        <v>15</v>
      </c>
    </row>
    <row r="113" spans="1:4" x14ac:dyDescent="0.25">
      <c r="A113" s="83" t="s">
        <v>438</v>
      </c>
      <c r="B113" s="258" t="s">
        <v>431</v>
      </c>
      <c r="C113" s="313">
        <v>6</v>
      </c>
    </row>
    <row r="114" spans="1:4" x14ac:dyDescent="0.25">
      <c r="A114" s="83" t="s">
        <v>438</v>
      </c>
      <c r="B114" s="258" t="s">
        <v>195</v>
      </c>
      <c r="C114" s="313">
        <v>20</v>
      </c>
    </row>
    <row r="115" spans="1:4" x14ac:dyDescent="0.25">
      <c r="A115" s="83" t="s">
        <v>438</v>
      </c>
      <c r="B115" s="258" t="s">
        <v>196</v>
      </c>
      <c r="C115" s="313">
        <v>95</v>
      </c>
      <c r="D115" s="38"/>
    </row>
    <row r="116" spans="1:4" x14ac:dyDescent="0.25">
      <c r="A116" s="242" t="s">
        <v>438</v>
      </c>
      <c r="B116" s="258" t="s">
        <v>197</v>
      </c>
      <c r="C116" s="313">
        <v>69</v>
      </c>
    </row>
    <row r="117" spans="1:4" x14ac:dyDescent="0.25">
      <c r="A117" s="185" t="s">
        <v>438</v>
      </c>
      <c r="B117" s="258" t="s">
        <v>198</v>
      </c>
      <c r="C117" s="313">
        <v>66</v>
      </c>
    </row>
    <row r="118" spans="1:4" x14ac:dyDescent="0.25">
      <c r="A118" s="84" t="s">
        <v>438</v>
      </c>
      <c r="B118" s="258" t="s">
        <v>575</v>
      </c>
      <c r="C118" s="313">
        <v>8</v>
      </c>
    </row>
    <row r="119" spans="1:4" x14ac:dyDescent="0.25">
      <c r="A119" s="83" t="s">
        <v>438</v>
      </c>
      <c r="B119" s="258" t="s">
        <v>199</v>
      </c>
      <c r="C119" s="313">
        <v>3</v>
      </c>
    </row>
    <row r="120" spans="1:4" x14ac:dyDescent="0.25">
      <c r="A120" s="83" t="s">
        <v>438</v>
      </c>
      <c r="B120" s="258" t="s">
        <v>200</v>
      </c>
      <c r="C120" s="313">
        <v>16</v>
      </c>
    </row>
    <row r="121" spans="1:4" x14ac:dyDescent="0.25">
      <c r="A121" s="185" t="s">
        <v>438</v>
      </c>
      <c r="B121" s="258" t="s">
        <v>644</v>
      </c>
      <c r="C121" s="313">
        <v>1</v>
      </c>
    </row>
    <row r="122" spans="1:4" x14ac:dyDescent="0.25">
      <c r="A122" s="84" t="s">
        <v>438</v>
      </c>
      <c r="B122" s="258" t="s">
        <v>201</v>
      </c>
      <c r="C122" s="313">
        <v>1004</v>
      </c>
    </row>
    <row r="123" spans="1:4" x14ac:dyDescent="0.25">
      <c r="A123" s="84" t="s">
        <v>438</v>
      </c>
      <c r="B123" s="258" t="s">
        <v>202</v>
      </c>
      <c r="C123" s="313">
        <v>52</v>
      </c>
    </row>
    <row r="124" spans="1:4" x14ac:dyDescent="0.25">
      <c r="A124" s="84" t="s">
        <v>438</v>
      </c>
      <c r="B124" s="258" t="s">
        <v>203</v>
      </c>
      <c r="C124" s="313">
        <v>14</v>
      </c>
    </row>
    <row r="125" spans="1:4" x14ac:dyDescent="0.25">
      <c r="A125" s="84" t="s">
        <v>438</v>
      </c>
      <c r="B125" s="258" t="s">
        <v>585</v>
      </c>
      <c r="C125" s="313">
        <v>5</v>
      </c>
    </row>
    <row r="126" spans="1:4" x14ac:dyDescent="0.25">
      <c r="A126" s="84" t="s">
        <v>438</v>
      </c>
      <c r="B126" s="258" t="s">
        <v>204</v>
      </c>
      <c r="C126" s="313">
        <v>709</v>
      </c>
    </row>
    <row r="127" spans="1:4" x14ac:dyDescent="0.25">
      <c r="A127" s="84" t="s">
        <v>438</v>
      </c>
      <c r="B127" s="258" t="s">
        <v>205</v>
      </c>
      <c r="C127" s="313">
        <v>44</v>
      </c>
    </row>
    <row r="128" spans="1:4" x14ac:dyDescent="0.25">
      <c r="A128" s="84"/>
      <c r="B128" s="258" t="s">
        <v>206</v>
      </c>
      <c r="C128" s="313">
        <v>41</v>
      </c>
    </row>
    <row r="129" spans="1:3" x14ac:dyDescent="0.25">
      <c r="A129" s="84"/>
      <c r="B129" s="258" t="s">
        <v>207</v>
      </c>
      <c r="C129" s="313">
        <v>11</v>
      </c>
    </row>
    <row r="130" spans="1:3" x14ac:dyDescent="0.25">
      <c r="A130" s="253"/>
      <c r="B130" s="45" t="s">
        <v>645</v>
      </c>
      <c r="C130" s="53">
        <f>SUM(C4:C129)</f>
        <v>4442824</v>
      </c>
    </row>
    <row r="132" spans="1:3" x14ac:dyDescent="0.25">
      <c r="A132" s="138" t="s">
        <v>46</v>
      </c>
      <c r="B132" s="44" t="s">
        <v>432</v>
      </c>
    </row>
    <row r="133" spans="1:3" x14ac:dyDescent="0.25">
      <c r="A133" s="138" t="s">
        <v>47</v>
      </c>
      <c r="B133" s="44" t="s">
        <v>81</v>
      </c>
    </row>
    <row r="135" spans="1:3" x14ac:dyDescent="0.25">
      <c r="A135" s="42"/>
      <c r="C135" s="4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1"/>
  <sheetViews>
    <sheetView workbookViewId="0">
      <selection activeCell="E113" sqref="E113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7" t="s">
        <v>691</v>
      </c>
      <c r="B1" s="407"/>
      <c r="C1" s="407"/>
      <c r="D1" s="407"/>
      <c r="E1" s="407"/>
      <c r="F1" s="407"/>
    </row>
    <row r="2" spans="1:6" ht="15.75" thickBot="1" x14ac:dyDescent="0.3"/>
    <row r="3" spans="1:6" s="38" customFormat="1" ht="15.75" x14ac:dyDescent="0.25">
      <c r="A3" s="273" t="s">
        <v>35</v>
      </c>
      <c r="B3" s="274" t="s">
        <v>37</v>
      </c>
      <c r="C3" s="274" t="s">
        <v>38</v>
      </c>
      <c r="D3" s="274" t="s">
        <v>442</v>
      </c>
      <c r="E3" s="274" t="s">
        <v>39</v>
      </c>
      <c r="F3" s="275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61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61">
        <v>2</v>
      </c>
    </row>
    <row r="6" spans="1:6" x14ac:dyDescent="0.25">
      <c r="A6" s="142">
        <v>9</v>
      </c>
      <c r="B6" s="28">
        <v>4</v>
      </c>
      <c r="C6" s="28">
        <v>1</v>
      </c>
      <c r="D6" s="28">
        <v>4</v>
      </c>
      <c r="E6" s="28">
        <v>0</v>
      </c>
      <c r="F6" s="261">
        <v>1</v>
      </c>
    </row>
    <row r="7" spans="1:6" x14ac:dyDescent="0.25">
      <c r="A7" s="142">
        <v>9</v>
      </c>
      <c r="B7" s="28">
        <v>4</v>
      </c>
      <c r="C7" s="28">
        <v>3</v>
      </c>
      <c r="D7" s="28">
        <v>2</v>
      </c>
      <c r="E7" s="28">
        <v>0</v>
      </c>
      <c r="F7" s="261">
        <v>5</v>
      </c>
    </row>
    <row r="8" spans="1:6" x14ac:dyDescent="0.25">
      <c r="A8" s="142">
        <v>9</v>
      </c>
      <c r="B8" s="28">
        <v>3</v>
      </c>
      <c r="C8" s="28">
        <v>2</v>
      </c>
      <c r="D8" s="28">
        <v>4</v>
      </c>
      <c r="E8" s="28">
        <v>0</v>
      </c>
      <c r="F8" s="261">
        <v>1</v>
      </c>
    </row>
    <row r="9" spans="1:6" x14ac:dyDescent="0.25">
      <c r="A9" s="142">
        <v>8</v>
      </c>
      <c r="B9" s="28">
        <v>6</v>
      </c>
      <c r="C9" s="28">
        <v>2</v>
      </c>
      <c r="D9" s="28">
        <v>0</v>
      </c>
      <c r="E9" s="28">
        <v>0</v>
      </c>
      <c r="F9" s="261">
        <v>1</v>
      </c>
    </row>
    <row r="10" spans="1:6" x14ac:dyDescent="0.25">
      <c r="A10" s="142">
        <v>8</v>
      </c>
      <c r="B10" s="28">
        <v>5</v>
      </c>
      <c r="C10" s="28">
        <v>1</v>
      </c>
      <c r="D10" s="28">
        <v>2</v>
      </c>
      <c r="E10" s="28">
        <v>0</v>
      </c>
      <c r="F10" s="261">
        <v>1</v>
      </c>
    </row>
    <row r="11" spans="1:6" x14ac:dyDescent="0.25">
      <c r="A11" s="142">
        <v>8</v>
      </c>
      <c r="B11" s="28">
        <v>5</v>
      </c>
      <c r="C11" s="28">
        <v>2</v>
      </c>
      <c r="D11" s="28">
        <v>1</v>
      </c>
      <c r="E11" s="28">
        <v>0</v>
      </c>
      <c r="F11" s="261">
        <v>4</v>
      </c>
    </row>
    <row r="12" spans="1:6" x14ac:dyDescent="0.25">
      <c r="A12" s="142">
        <v>8</v>
      </c>
      <c r="B12" s="28">
        <v>5</v>
      </c>
      <c r="C12" s="28">
        <v>3</v>
      </c>
      <c r="D12" s="28">
        <v>0</v>
      </c>
      <c r="E12" s="28">
        <v>0</v>
      </c>
      <c r="F12" s="261">
        <v>1</v>
      </c>
    </row>
    <row r="13" spans="1:6" s="2" customFormat="1" x14ac:dyDescent="0.25">
      <c r="A13" s="142">
        <v>8</v>
      </c>
      <c r="B13" s="28">
        <v>4</v>
      </c>
      <c r="C13" s="28">
        <v>1</v>
      </c>
      <c r="D13" s="28">
        <v>3</v>
      </c>
      <c r="E13" s="28">
        <v>0</v>
      </c>
      <c r="F13" s="261">
        <v>1</v>
      </c>
    </row>
    <row r="14" spans="1:6" x14ac:dyDescent="0.25">
      <c r="A14" s="142">
        <v>8</v>
      </c>
      <c r="B14" s="28">
        <v>4</v>
      </c>
      <c r="C14" s="28">
        <v>2</v>
      </c>
      <c r="D14" s="28">
        <v>2</v>
      </c>
      <c r="E14" s="28">
        <v>0</v>
      </c>
      <c r="F14" s="261">
        <v>58</v>
      </c>
    </row>
    <row r="15" spans="1:6" x14ac:dyDescent="0.25">
      <c r="A15" s="142">
        <v>8</v>
      </c>
      <c r="B15" s="28">
        <v>4</v>
      </c>
      <c r="C15" s="28">
        <v>3</v>
      </c>
      <c r="D15" s="28">
        <v>1</v>
      </c>
      <c r="E15" s="28">
        <v>0</v>
      </c>
      <c r="F15" s="261">
        <v>10</v>
      </c>
    </row>
    <row r="16" spans="1:6" x14ac:dyDescent="0.25">
      <c r="A16" s="142">
        <v>8</v>
      </c>
      <c r="B16" s="28">
        <v>3</v>
      </c>
      <c r="C16" s="28">
        <v>1</v>
      </c>
      <c r="D16" s="28">
        <v>4</v>
      </c>
      <c r="E16" s="28">
        <v>0</v>
      </c>
      <c r="F16" s="261">
        <v>2</v>
      </c>
    </row>
    <row r="17" spans="1:6" x14ac:dyDescent="0.25">
      <c r="A17" s="142">
        <v>8</v>
      </c>
      <c r="B17" s="28">
        <v>3</v>
      </c>
      <c r="C17" s="28">
        <v>2</v>
      </c>
      <c r="D17" s="28">
        <v>3</v>
      </c>
      <c r="E17" s="28">
        <v>0</v>
      </c>
      <c r="F17" s="261">
        <v>4</v>
      </c>
    </row>
    <row r="18" spans="1:6" x14ac:dyDescent="0.25">
      <c r="A18" s="142">
        <v>8</v>
      </c>
      <c r="B18" s="28">
        <v>3</v>
      </c>
      <c r="C18" s="28">
        <v>3</v>
      </c>
      <c r="D18" s="28">
        <v>2</v>
      </c>
      <c r="E18" s="28">
        <v>0</v>
      </c>
      <c r="F18" s="261">
        <v>15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61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61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61">
        <v>2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61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61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61">
        <v>84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61">
        <v>101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61">
        <v>3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61">
        <v>10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61">
        <v>50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61">
        <v>320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61">
        <v>52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61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61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61">
        <v>1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61">
        <v>17</v>
      </c>
    </row>
    <row r="35" spans="1:6" x14ac:dyDescent="0.25">
      <c r="A35" s="142">
        <v>6</v>
      </c>
      <c r="B35" s="28">
        <v>5</v>
      </c>
      <c r="C35" s="28">
        <v>1</v>
      </c>
      <c r="D35" s="28">
        <v>0</v>
      </c>
      <c r="E35" s="28">
        <v>0</v>
      </c>
      <c r="F35" s="261">
        <v>3</v>
      </c>
    </row>
    <row r="36" spans="1:6" x14ac:dyDescent="0.25">
      <c r="A36" s="142">
        <v>6</v>
      </c>
      <c r="B36" s="28">
        <v>4</v>
      </c>
      <c r="C36" s="28">
        <v>0</v>
      </c>
      <c r="D36" s="28">
        <v>2</v>
      </c>
      <c r="E36" s="28">
        <v>0</v>
      </c>
      <c r="F36" s="261">
        <v>32</v>
      </c>
    </row>
    <row r="37" spans="1:6" x14ac:dyDescent="0.25">
      <c r="A37" s="142">
        <v>6</v>
      </c>
      <c r="B37" s="28">
        <v>4</v>
      </c>
      <c r="C37" s="28">
        <v>1</v>
      </c>
      <c r="D37" s="28">
        <v>1</v>
      </c>
      <c r="E37" s="28">
        <v>0</v>
      </c>
      <c r="F37" s="261">
        <v>120</v>
      </c>
    </row>
    <row r="38" spans="1:6" x14ac:dyDescent="0.25">
      <c r="A38" s="142">
        <v>6</v>
      </c>
      <c r="B38" s="28">
        <v>4</v>
      </c>
      <c r="C38" s="28">
        <v>2</v>
      </c>
      <c r="D38" s="28">
        <v>0</v>
      </c>
      <c r="E38" s="28">
        <v>0</v>
      </c>
      <c r="F38" s="261">
        <v>149</v>
      </c>
    </row>
    <row r="39" spans="1:6" x14ac:dyDescent="0.25">
      <c r="A39" s="142">
        <v>6</v>
      </c>
      <c r="B39" s="28">
        <v>3</v>
      </c>
      <c r="C39" s="28">
        <v>0</v>
      </c>
      <c r="D39" s="28">
        <v>3</v>
      </c>
      <c r="E39" s="28">
        <v>0</v>
      </c>
      <c r="F39" s="261">
        <v>21</v>
      </c>
    </row>
    <row r="40" spans="1:6" x14ac:dyDescent="0.25">
      <c r="A40" s="142">
        <v>6</v>
      </c>
      <c r="B40" s="28">
        <v>3</v>
      </c>
      <c r="C40" s="28">
        <v>1</v>
      </c>
      <c r="D40" s="28">
        <v>2</v>
      </c>
      <c r="E40" s="28">
        <v>0</v>
      </c>
      <c r="F40" s="261">
        <v>494</v>
      </c>
    </row>
    <row r="41" spans="1:6" x14ac:dyDescent="0.25">
      <c r="A41" s="142">
        <v>6</v>
      </c>
      <c r="B41" s="28">
        <v>3</v>
      </c>
      <c r="C41" s="28">
        <v>2</v>
      </c>
      <c r="D41" s="28">
        <v>1</v>
      </c>
      <c r="E41" s="28">
        <v>0</v>
      </c>
      <c r="F41" s="261">
        <v>995</v>
      </c>
    </row>
    <row r="42" spans="1:6" x14ac:dyDescent="0.25">
      <c r="A42" s="142">
        <v>6</v>
      </c>
      <c r="B42" s="28">
        <v>3</v>
      </c>
      <c r="C42" s="28">
        <v>3</v>
      </c>
      <c r="D42" s="28">
        <v>0</v>
      </c>
      <c r="E42" s="28">
        <v>0</v>
      </c>
      <c r="F42" s="261">
        <v>61</v>
      </c>
    </row>
    <row r="43" spans="1:6" x14ac:dyDescent="0.25">
      <c r="A43" s="142">
        <v>6</v>
      </c>
      <c r="B43" s="28">
        <v>2</v>
      </c>
      <c r="C43" s="28">
        <v>0</v>
      </c>
      <c r="D43" s="28">
        <v>4</v>
      </c>
      <c r="E43" s="28">
        <v>0</v>
      </c>
      <c r="F43" s="261">
        <v>39</v>
      </c>
    </row>
    <row r="44" spans="1:6" x14ac:dyDescent="0.25">
      <c r="A44" s="142">
        <v>6</v>
      </c>
      <c r="B44" s="28">
        <v>2</v>
      </c>
      <c r="C44" s="28">
        <v>1</v>
      </c>
      <c r="D44" s="28">
        <v>3</v>
      </c>
      <c r="E44" s="28">
        <v>0</v>
      </c>
      <c r="F44" s="261">
        <v>456</v>
      </c>
    </row>
    <row r="45" spans="1:6" x14ac:dyDescent="0.25">
      <c r="A45" s="142">
        <v>6</v>
      </c>
      <c r="B45" s="28">
        <v>2</v>
      </c>
      <c r="C45" s="28">
        <v>2</v>
      </c>
      <c r="D45" s="28">
        <v>2</v>
      </c>
      <c r="E45" s="28">
        <v>0</v>
      </c>
      <c r="F45" s="261">
        <v>5717</v>
      </c>
    </row>
    <row r="46" spans="1:6" x14ac:dyDescent="0.25">
      <c r="A46" s="142">
        <v>6</v>
      </c>
      <c r="B46" s="28">
        <v>2</v>
      </c>
      <c r="C46" s="28">
        <v>3</v>
      </c>
      <c r="D46" s="28">
        <v>1</v>
      </c>
      <c r="E46" s="28">
        <v>0</v>
      </c>
      <c r="F46" s="261">
        <v>61</v>
      </c>
    </row>
    <row r="47" spans="1:6" x14ac:dyDescent="0.25">
      <c r="A47" s="142">
        <v>6</v>
      </c>
      <c r="B47" s="28">
        <v>2</v>
      </c>
      <c r="C47" s="28">
        <v>4</v>
      </c>
      <c r="D47" s="28">
        <v>0</v>
      </c>
      <c r="E47" s="28">
        <v>0</v>
      </c>
      <c r="F47" s="261">
        <v>4</v>
      </c>
    </row>
    <row r="48" spans="1:6" x14ac:dyDescent="0.25">
      <c r="A48" s="142">
        <v>6</v>
      </c>
      <c r="B48" s="28">
        <v>1</v>
      </c>
      <c r="C48" s="28">
        <v>3</v>
      </c>
      <c r="D48" s="28">
        <v>2</v>
      </c>
      <c r="E48" s="28">
        <v>0</v>
      </c>
      <c r="F48" s="261">
        <v>1</v>
      </c>
    </row>
    <row r="49" spans="1:6" x14ac:dyDescent="0.25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61">
        <v>1</v>
      </c>
    </row>
    <row r="50" spans="1:6" x14ac:dyDescent="0.25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61">
        <v>27</v>
      </c>
    </row>
    <row r="51" spans="1:6" x14ac:dyDescent="0.25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61">
        <v>192</v>
      </c>
    </row>
    <row r="52" spans="1:6" x14ac:dyDescent="0.25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61">
        <v>176</v>
      </c>
    </row>
    <row r="53" spans="1:6" x14ac:dyDescent="0.25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61">
        <v>1630</v>
      </c>
    </row>
    <row r="54" spans="1:6" x14ac:dyDescent="0.25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61">
        <v>1969</v>
      </c>
    </row>
    <row r="55" spans="1:6" x14ac:dyDescent="0.25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61">
        <v>140</v>
      </c>
    </row>
    <row r="56" spans="1:6" x14ac:dyDescent="0.25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61">
        <v>3737</v>
      </c>
    </row>
    <row r="57" spans="1:6" x14ac:dyDescent="0.25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61">
        <v>10739</v>
      </c>
    </row>
    <row r="58" spans="1:6" x14ac:dyDescent="0.25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61">
        <v>137</v>
      </c>
    </row>
    <row r="59" spans="1:6" x14ac:dyDescent="0.25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61">
        <v>13</v>
      </c>
    </row>
    <row r="60" spans="1:6" x14ac:dyDescent="0.25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61">
        <v>70</v>
      </c>
    </row>
    <row r="61" spans="1:6" x14ac:dyDescent="0.25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61">
        <v>76</v>
      </c>
    </row>
    <row r="62" spans="1:6" x14ac:dyDescent="0.25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61">
        <v>3</v>
      </c>
    </row>
    <row r="63" spans="1:6" x14ac:dyDescent="0.25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61">
        <v>91</v>
      </c>
    </row>
    <row r="64" spans="1:6" x14ac:dyDescent="0.25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61">
        <v>445</v>
      </c>
    </row>
    <row r="65" spans="1:6" x14ac:dyDescent="0.25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61">
        <v>3961</v>
      </c>
    </row>
    <row r="66" spans="1:6" x14ac:dyDescent="0.25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61">
        <v>2767</v>
      </c>
    </row>
    <row r="67" spans="1:6" x14ac:dyDescent="0.25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61">
        <v>26383</v>
      </c>
    </row>
    <row r="68" spans="1:6" x14ac:dyDescent="0.25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61">
        <v>41215</v>
      </c>
    </row>
    <row r="69" spans="1:6" s="37" customFormat="1" ht="15.75" x14ac:dyDescent="0.25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61">
        <v>64</v>
      </c>
    </row>
    <row r="70" spans="1:6" x14ac:dyDescent="0.25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61">
        <v>1051</v>
      </c>
    </row>
    <row r="71" spans="1:6" x14ac:dyDescent="0.25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61">
        <v>515</v>
      </c>
    </row>
    <row r="72" spans="1:6" x14ac:dyDescent="0.25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61">
        <v>10</v>
      </c>
    </row>
    <row r="73" spans="1:6" x14ac:dyDescent="0.25">
      <c r="A73" s="142">
        <v>4</v>
      </c>
      <c r="B73" s="7">
        <v>0</v>
      </c>
      <c r="C73" s="7">
        <v>2</v>
      </c>
      <c r="D73" s="7">
        <v>2</v>
      </c>
      <c r="E73" s="7">
        <v>0</v>
      </c>
      <c r="F73" s="261">
        <v>1</v>
      </c>
    </row>
    <row r="74" spans="1:6" x14ac:dyDescent="0.25">
      <c r="A74" s="142">
        <v>3</v>
      </c>
      <c r="B74" s="7">
        <v>3</v>
      </c>
      <c r="C74" s="7">
        <v>0</v>
      </c>
      <c r="D74" s="7">
        <v>0</v>
      </c>
      <c r="E74" s="7">
        <v>0</v>
      </c>
      <c r="F74" s="261">
        <v>2869</v>
      </c>
    </row>
    <row r="75" spans="1:6" x14ac:dyDescent="0.25">
      <c r="A75" s="142">
        <v>3</v>
      </c>
      <c r="B75" s="7">
        <v>2</v>
      </c>
      <c r="C75" s="7">
        <v>0</v>
      </c>
      <c r="D75" s="7">
        <v>1</v>
      </c>
      <c r="E75" s="7">
        <v>0</v>
      </c>
      <c r="F75" s="261">
        <v>6954</v>
      </c>
    </row>
    <row r="76" spans="1:6" x14ac:dyDescent="0.25">
      <c r="A76" s="142">
        <v>3</v>
      </c>
      <c r="B76" s="7">
        <v>2</v>
      </c>
      <c r="C76" s="7">
        <v>1</v>
      </c>
      <c r="D76" s="7">
        <v>0</v>
      </c>
      <c r="E76" s="7">
        <v>0</v>
      </c>
      <c r="F76" s="261">
        <v>100530</v>
      </c>
    </row>
    <row r="77" spans="1:6" x14ac:dyDescent="0.25">
      <c r="A77" s="142">
        <v>3</v>
      </c>
      <c r="B77" s="7">
        <v>1</v>
      </c>
      <c r="C77" s="7">
        <v>0</v>
      </c>
      <c r="D77" s="7">
        <v>2</v>
      </c>
      <c r="E77" s="7">
        <v>0</v>
      </c>
      <c r="F77" s="261">
        <v>35373</v>
      </c>
    </row>
    <row r="78" spans="1:6" x14ac:dyDescent="0.25">
      <c r="A78" s="142">
        <v>3</v>
      </c>
      <c r="B78" s="7">
        <v>1</v>
      </c>
      <c r="C78" s="7">
        <v>1</v>
      </c>
      <c r="D78" s="7">
        <v>1</v>
      </c>
      <c r="E78" s="7">
        <v>0</v>
      </c>
      <c r="F78" s="261">
        <v>210296</v>
      </c>
    </row>
    <row r="79" spans="1:6" x14ac:dyDescent="0.25">
      <c r="A79" s="142">
        <v>3</v>
      </c>
      <c r="B79" s="7">
        <v>1</v>
      </c>
      <c r="C79" s="7">
        <v>2</v>
      </c>
      <c r="D79" s="7">
        <v>0</v>
      </c>
      <c r="E79" s="7">
        <v>0</v>
      </c>
      <c r="F79" s="261">
        <v>1768</v>
      </c>
    </row>
    <row r="80" spans="1:6" x14ac:dyDescent="0.25">
      <c r="A80" s="142">
        <v>3</v>
      </c>
      <c r="B80" s="7">
        <v>0</v>
      </c>
      <c r="C80" s="7">
        <v>0</v>
      </c>
      <c r="D80" s="7">
        <v>3</v>
      </c>
      <c r="E80" s="7">
        <v>0</v>
      </c>
      <c r="F80" s="261">
        <v>3</v>
      </c>
    </row>
    <row r="81" spans="1:6" x14ac:dyDescent="0.25">
      <c r="A81" s="142">
        <v>3</v>
      </c>
      <c r="B81" s="7">
        <v>0</v>
      </c>
      <c r="C81" s="7">
        <v>2</v>
      </c>
      <c r="D81" s="7">
        <v>1</v>
      </c>
      <c r="E81" s="7">
        <v>0</v>
      </c>
      <c r="F81" s="261">
        <v>1</v>
      </c>
    </row>
    <row r="82" spans="1:6" x14ac:dyDescent="0.25">
      <c r="A82" s="142">
        <v>2</v>
      </c>
      <c r="B82" s="7">
        <v>2</v>
      </c>
      <c r="C82" s="7">
        <v>0</v>
      </c>
      <c r="D82" s="7">
        <v>0</v>
      </c>
      <c r="E82" s="7">
        <v>0</v>
      </c>
      <c r="F82" s="261">
        <v>92764</v>
      </c>
    </row>
    <row r="83" spans="1:6" x14ac:dyDescent="0.25">
      <c r="A83" s="142">
        <v>2</v>
      </c>
      <c r="B83" s="7">
        <v>1</v>
      </c>
      <c r="C83" s="7">
        <v>0</v>
      </c>
      <c r="D83" s="7">
        <v>1</v>
      </c>
      <c r="E83" s="7">
        <v>0</v>
      </c>
      <c r="F83" s="261">
        <v>46204</v>
      </c>
    </row>
    <row r="84" spans="1:6" x14ac:dyDescent="0.25">
      <c r="A84" s="142">
        <v>2</v>
      </c>
      <c r="B84" s="7">
        <v>1</v>
      </c>
      <c r="C84" s="7">
        <v>1</v>
      </c>
      <c r="D84" s="7">
        <v>0</v>
      </c>
      <c r="E84" s="7">
        <v>0</v>
      </c>
      <c r="F84" s="261">
        <v>771801</v>
      </c>
    </row>
    <row r="85" spans="1:6" x14ac:dyDescent="0.25">
      <c r="A85" s="142">
        <v>2</v>
      </c>
      <c r="B85" s="7">
        <v>0</v>
      </c>
      <c r="C85" s="7">
        <v>0</v>
      </c>
      <c r="D85" s="7">
        <v>2</v>
      </c>
      <c r="E85" s="7">
        <v>0</v>
      </c>
      <c r="F85" s="261">
        <v>311</v>
      </c>
    </row>
    <row r="86" spans="1:6" x14ac:dyDescent="0.25">
      <c r="A86" s="142">
        <v>2</v>
      </c>
      <c r="B86" s="7">
        <v>0</v>
      </c>
      <c r="C86" s="7">
        <v>1</v>
      </c>
      <c r="D86" s="7">
        <v>1</v>
      </c>
      <c r="E86" s="7">
        <v>0</v>
      </c>
      <c r="F86" s="261">
        <v>142</v>
      </c>
    </row>
    <row r="87" spans="1:6" x14ac:dyDescent="0.25">
      <c r="A87" s="142">
        <v>2</v>
      </c>
      <c r="B87" s="7">
        <v>0</v>
      </c>
      <c r="C87" s="7">
        <v>2</v>
      </c>
      <c r="D87" s="7">
        <v>0</v>
      </c>
      <c r="E87" s="7">
        <v>0</v>
      </c>
      <c r="F87" s="261">
        <v>20</v>
      </c>
    </row>
    <row r="88" spans="1:6" x14ac:dyDescent="0.25">
      <c r="A88" s="142">
        <v>1</v>
      </c>
      <c r="B88" s="7">
        <v>1</v>
      </c>
      <c r="C88" s="7">
        <v>0</v>
      </c>
      <c r="D88" s="7">
        <v>0</v>
      </c>
      <c r="E88" s="7">
        <v>0</v>
      </c>
      <c r="F88" s="261">
        <v>1080207</v>
      </c>
    </row>
    <row r="89" spans="1:6" x14ac:dyDescent="0.25">
      <c r="A89" s="142">
        <v>1</v>
      </c>
      <c r="B89" s="7">
        <v>0</v>
      </c>
      <c r="C89" s="7">
        <v>0</v>
      </c>
      <c r="D89" s="7">
        <v>1</v>
      </c>
      <c r="E89" s="7">
        <v>0</v>
      </c>
      <c r="F89" s="261">
        <v>9815</v>
      </c>
    </row>
    <row r="90" spans="1:6" x14ac:dyDescent="0.25">
      <c r="A90" s="142">
        <v>1</v>
      </c>
      <c r="B90" s="7">
        <v>0</v>
      </c>
      <c r="C90" s="7">
        <v>1</v>
      </c>
      <c r="D90" s="7">
        <v>0</v>
      </c>
      <c r="E90" s="7">
        <v>0</v>
      </c>
      <c r="F90" s="261">
        <v>2033</v>
      </c>
    </row>
    <row r="91" spans="1:6" ht="16.5" thickBot="1" x14ac:dyDescent="0.3">
      <c r="A91" s="276"/>
      <c r="B91" s="277"/>
      <c r="C91" s="277"/>
      <c r="D91" s="277"/>
      <c r="E91" s="277"/>
      <c r="F91" s="299">
        <f>SUM(F4:F90)</f>
        <v>2465414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D62C-BC4B-463F-A2FD-9D833EB2F280}">
  <dimension ref="A1:F18"/>
  <sheetViews>
    <sheetView workbookViewId="0">
      <selection activeCell="H15" sqref="H15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9" t="s">
        <v>780</v>
      </c>
      <c r="B1" s="479"/>
      <c r="C1" s="479"/>
      <c r="D1" s="479"/>
      <c r="E1" s="480"/>
      <c r="F1" s="480"/>
    </row>
    <row r="2" spans="1:6" ht="18.75" x14ac:dyDescent="0.3">
      <c r="A2" s="481"/>
      <c r="B2" s="481"/>
      <c r="C2" s="481"/>
      <c r="D2" s="481"/>
      <c r="E2" s="481"/>
      <c r="F2" s="481"/>
    </row>
    <row r="3" spans="1:6" ht="30" x14ac:dyDescent="0.25">
      <c r="A3" s="482" t="s">
        <v>781</v>
      </c>
      <c r="B3" s="483" t="s">
        <v>782</v>
      </c>
      <c r="C3" s="483" t="s">
        <v>783</v>
      </c>
      <c r="D3" s="484" t="s">
        <v>784</v>
      </c>
    </row>
    <row r="4" spans="1:6" ht="35.25" customHeight="1" x14ac:dyDescent="0.25">
      <c r="A4" s="485" t="s">
        <v>785</v>
      </c>
      <c r="B4" s="22">
        <v>112803459.81</v>
      </c>
      <c r="C4" s="486">
        <v>6813.3348880025633</v>
      </c>
      <c r="D4" s="487">
        <v>0.19867532419455775</v>
      </c>
    </row>
    <row r="5" spans="1:6" x14ac:dyDescent="0.25">
      <c r="A5" s="488" t="s">
        <v>786</v>
      </c>
      <c r="B5" s="22">
        <v>374015519.48000002</v>
      </c>
      <c r="C5" s="486">
        <v>24063.301055864631</v>
      </c>
      <c r="D5" s="487">
        <v>0.1865158160694729</v>
      </c>
    </row>
    <row r="6" spans="1:6" x14ac:dyDescent="0.25">
      <c r="A6" s="488" t="s">
        <v>787</v>
      </c>
      <c r="B6" s="22">
        <v>62182924.259999998</v>
      </c>
      <c r="C6" s="486">
        <v>4302.2949893594669</v>
      </c>
      <c r="D6" s="487">
        <v>0.17344117336572842</v>
      </c>
    </row>
    <row r="7" spans="1:6" x14ac:dyDescent="0.25">
      <c r="A7" s="488" t="s">
        <v>788</v>
      </c>
      <c r="B7" s="22">
        <v>153249570.91</v>
      </c>
      <c r="C7" s="486">
        <v>8927.3802822550115</v>
      </c>
      <c r="D7" s="487">
        <v>0.20599490475110344</v>
      </c>
    </row>
    <row r="8" spans="1:6" x14ac:dyDescent="0.25">
      <c r="A8" s="488" t="s">
        <v>789</v>
      </c>
      <c r="B8" s="22">
        <v>73397071.530000001</v>
      </c>
      <c r="C8" s="486">
        <v>3875.338019013695</v>
      </c>
      <c r="D8" s="487">
        <v>0.22727433169408068</v>
      </c>
    </row>
    <row r="9" spans="1:6" x14ac:dyDescent="0.25">
      <c r="A9" s="488" t="s">
        <v>790</v>
      </c>
      <c r="B9" s="22">
        <v>38553365.890000001</v>
      </c>
      <c r="C9" s="486">
        <v>3058.6299573186388</v>
      </c>
      <c r="D9" s="487">
        <v>0.15125739207941835</v>
      </c>
    </row>
    <row r="10" spans="1:6" x14ac:dyDescent="0.25">
      <c r="A10" s="488" t="s">
        <v>791</v>
      </c>
      <c r="B10" s="22">
        <v>131073439.90000001</v>
      </c>
      <c r="C10" s="486">
        <v>7844.9310180569337</v>
      </c>
      <c r="D10" s="487">
        <v>0.20049650853266243</v>
      </c>
    </row>
    <row r="11" spans="1:6" x14ac:dyDescent="0.25">
      <c r="A11" s="488" t="s">
        <v>792</v>
      </c>
      <c r="B11" s="22">
        <v>111866731.77999999</v>
      </c>
      <c r="C11" s="486">
        <v>8322.0699854293744</v>
      </c>
      <c r="D11" s="487">
        <v>0.16130611539080192</v>
      </c>
    </row>
    <row r="12" spans="1:6" x14ac:dyDescent="0.25">
      <c r="A12" s="488" t="s">
        <v>793</v>
      </c>
      <c r="B12" s="22">
        <v>114367119.53999999</v>
      </c>
      <c r="C12" s="486">
        <v>8070.6227307902109</v>
      </c>
      <c r="D12" s="487">
        <v>0.17004950922115833</v>
      </c>
    </row>
    <row r="13" spans="1:6" x14ac:dyDescent="0.25">
      <c r="A13" s="488" t="s">
        <v>794</v>
      </c>
      <c r="B13" s="22">
        <v>967999669.87</v>
      </c>
      <c r="C13" s="486">
        <v>84650.945796552798</v>
      </c>
      <c r="D13" s="487">
        <v>0.13722228297788297</v>
      </c>
    </row>
    <row r="14" spans="1:6" x14ac:dyDescent="0.25">
      <c r="A14" s="488" t="s">
        <v>795</v>
      </c>
      <c r="B14" s="22">
        <v>39725598.619999997</v>
      </c>
      <c r="C14" s="486">
        <v>2436.3046050421085</v>
      </c>
      <c r="D14" s="487">
        <v>0.19566813708491951</v>
      </c>
    </row>
    <row r="15" spans="1:6" x14ac:dyDescent="0.25">
      <c r="A15" s="488" t="s">
        <v>796</v>
      </c>
      <c r="B15" s="22">
        <v>52987207.689999998</v>
      </c>
      <c r="C15" s="486">
        <v>5939.5582737491231</v>
      </c>
      <c r="D15" s="487">
        <v>0.10705282497020537</v>
      </c>
    </row>
    <row r="16" spans="1:6" x14ac:dyDescent="0.25">
      <c r="A16" s="488" t="s">
        <v>797</v>
      </c>
      <c r="B16" s="22">
        <v>115392710.24000001</v>
      </c>
      <c r="C16" s="486">
        <v>8847.1620176212655</v>
      </c>
      <c r="D16" s="487">
        <v>0.15651488241336711</v>
      </c>
    </row>
    <row r="18" spans="1:1" x14ac:dyDescent="0.25">
      <c r="A18" s="48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K26" sqref="K26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7" t="s">
        <v>671</v>
      </c>
      <c r="B1" s="407"/>
      <c r="C1" s="407"/>
      <c r="D1" s="407"/>
      <c r="E1" s="407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2773603</v>
      </c>
      <c r="C4" s="24">
        <f>C5+C6+C7+C8+C9</f>
        <v>2074361944.9399998</v>
      </c>
      <c r="D4" s="24">
        <f>C4/B4</f>
        <v>747.89432551810762</v>
      </c>
      <c r="E4" s="24"/>
    </row>
    <row r="5" spans="1:5" x14ac:dyDescent="0.25">
      <c r="A5" s="16" t="s">
        <v>5</v>
      </c>
      <c r="B5" s="20">
        <v>1877359</v>
      </c>
      <c r="C5" s="21">
        <v>1580362392.8499999</v>
      </c>
      <c r="D5" s="21">
        <v>841.8</v>
      </c>
      <c r="E5" s="21">
        <v>726.14</v>
      </c>
    </row>
    <row r="6" spans="1:5" x14ac:dyDescent="0.25">
      <c r="A6" s="16" t="s">
        <v>6</v>
      </c>
      <c r="B6" s="20">
        <v>624315</v>
      </c>
      <c r="C6" s="21">
        <v>341652324.57999998</v>
      </c>
      <c r="D6" s="21">
        <v>547.24</v>
      </c>
      <c r="E6" s="21">
        <v>444.32</v>
      </c>
    </row>
    <row r="7" spans="1:5" x14ac:dyDescent="0.25">
      <c r="A7" s="16" t="s">
        <v>7</v>
      </c>
      <c r="B7" s="20">
        <v>216761</v>
      </c>
      <c r="C7" s="21">
        <v>127597150.73999999</v>
      </c>
      <c r="D7" s="21">
        <v>588.65</v>
      </c>
      <c r="E7" s="21">
        <v>495.23</v>
      </c>
    </row>
    <row r="8" spans="1:5" x14ac:dyDescent="0.25">
      <c r="A8" s="16" t="s">
        <v>8</v>
      </c>
      <c r="B8" s="20">
        <v>20136</v>
      </c>
      <c r="C8" s="21">
        <v>14296455.85</v>
      </c>
      <c r="D8" s="21">
        <v>709.99</v>
      </c>
      <c r="E8" s="21">
        <v>783.3</v>
      </c>
    </row>
    <row r="9" spans="1:5" x14ac:dyDescent="0.25">
      <c r="A9" s="240" t="s">
        <v>613</v>
      </c>
      <c r="B9" s="20">
        <v>35032</v>
      </c>
      <c r="C9" s="21">
        <v>10453620.92</v>
      </c>
      <c r="D9" s="21">
        <v>298.39999999999998</v>
      </c>
      <c r="E9" s="21">
        <v>360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1251525</v>
      </c>
      <c r="C11" s="24">
        <f>C12+C13+C14+C15</f>
        <v>242805977.98999998</v>
      </c>
      <c r="D11" s="24">
        <f>C11/B11</f>
        <v>194.00809251912665</v>
      </c>
      <c r="E11" s="7"/>
    </row>
    <row r="12" spans="1:5" x14ac:dyDescent="0.25">
      <c r="A12" s="16" t="s">
        <v>5</v>
      </c>
      <c r="B12" s="20">
        <v>901766</v>
      </c>
      <c r="C12" s="21">
        <v>197062131.69999999</v>
      </c>
      <c r="D12" s="21">
        <v>218.53</v>
      </c>
      <c r="E12" s="21">
        <v>198.61</v>
      </c>
    </row>
    <row r="13" spans="1:5" x14ac:dyDescent="0.25">
      <c r="A13" s="16" t="s">
        <v>6</v>
      </c>
      <c r="B13" s="20">
        <v>279277</v>
      </c>
      <c r="C13" s="21">
        <v>35401988.710000001</v>
      </c>
      <c r="D13" s="21">
        <v>126.76</v>
      </c>
      <c r="E13" s="21">
        <v>117.43</v>
      </c>
    </row>
    <row r="14" spans="1:5" x14ac:dyDescent="0.25">
      <c r="A14" s="16" t="s">
        <v>7</v>
      </c>
      <c r="B14" s="20">
        <v>70481</v>
      </c>
      <c r="C14" s="21">
        <v>10341723.17</v>
      </c>
      <c r="D14" s="21">
        <v>146.72999999999999</v>
      </c>
      <c r="E14" s="21">
        <v>137.34</v>
      </c>
    </row>
    <row r="15" spans="1:5" x14ac:dyDescent="0.25">
      <c r="A15" s="16" t="s">
        <v>8</v>
      </c>
      <c r="B15" s="20">
        <v>1</v>
      </c>
      <c r="C15" s="21">
        <v>134.41</v>
      </c>
      <c r="D15" s="21">
        <v>134.41</v>
      </c>
      <c r="E15" s="21">
        <v>134.41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417696</v>
      </c>
      <c r="C17" s="24">
        <f>C18+C19+C20</f>
        <v>43882787.07</v>
      </c>
      <c r="D17" s="24">
        <f>C17/B17</f>
        <v>105.05915084176051</v>
      </c>
      <c r="E17" s="7"/>
    </row>
    <row r="18" spans="1:5" x14ac:dyDescent="0.25">
      <c r="A18" s="16" t="s">
        <v>5</v>
      </c>
      <c r="B18" s="20">
        <v>344453</v>
      </c>
      <c r="C18" s="21">
        <v>38625408.490000002</v>
      </c>
      <c r="D18" s="21">
        <v>112.14</v>
      </c>
      <c r="E18" s="21">
        <v>99.86</v>
      </c>
    </row>
    <row r="19" spans="1:5" x14ac:dyDescent="0.25">
      <c r="A19" s="16" t="s">
        <v>6</v>
      </c>
      <c r="B19" s="20">
        <v>73226</v>
      </c>
      <c r="C19" s="21">
        <v>5250899.25</v>
      </c>
      <c r="D19" s="21">
        <v>71.709999999999994</v>
      </c>
      <c r="E19" s="21">
        <v>49.78</v>
      </c>
    </row>
    <row r="20" spans="1:5" x14ac:dyDescent="0.25">
      <c r="A20" s="16" t="s">
        <v>7</v>
      </c>
      <c r="B20" s="20">
        <v>17</v>
      </c>
      <c r="C20" s="21">
        <v>6479.33</v>
      </c>
      <c r="D20" s="21">
        <v>381.14</v>
      </c>
      <c r="E20" s="21">
        <v>403.2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8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4442824</v>
      </c>
      <c r="C28" s="68">
        <f>C4+C11+C17+C23</f>
        <v>2361050710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C33" sqref="C33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7" t="s">
        <v>672</v>
      </c>
      <c r="B1" s="407"/>
      <c r="C1" s="407"/>
      <c r="D1" s="407"/>
      <c r="E1" s="407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2773603</v>
      </c>
      <c r="C4" s="24">
        <f>C5+C6+C7+C8+C9</f>
        <v>1940837733.9400001</v>
      </c>
      <c r="D4" s="24">
        <f>C4/B4</f>
        <v>699.7532573839876</v>
      </c>
      <c r="E4" s="24"/>
    </row>
    <row r="5" spans="1:5" x14ac:dyDescent="0.25">
      <c r="A5" s="16" t="s">
        <v>5</v>
      </c>
      <c r="B5" s="20">
        <v>1877359</v>
      </c>
      <c r="C5" s="21">
        <v>1475374976.6500001</v>
      </c>
      <c r="D5" s="21">
        <v>785.88</v>
      </c>
      <c r="E5" s="21">
        <v>681.95</v>
      </c>
    </row>
    <row r="6" spans="1:5" x14ac:dyDescent="0.25">
      <c r="A6" s="16" t="s">
        <v>6</v>
      </c>
      <c r="B6" s="20">
        <v>624315</v>
      </c>
      <c r="C6" s="21">
        <v>320357286.62</v>
      </c>
      <c r="D6" s="21">
        <v>513.13</v>
      </c>
      <c r="E6" s="21">
        <v>417.06</v>
      </c>
    </row>
    <row r="7" spans="1:5" x14ac:dyDescent="0.25">
      <c r="A7" s="16" t="s">
        <v>7</v>
      </c>
      <c r="B7" s="20">
        <v>216761</v>
      </c>
      <c r="C7" s="21">
        <v>120971005.79000001</v>
      </c>
      <c r="D7" s="21">
        <v>558.08000000000004</v>
      </c>
      <c r="E7" s="21">
        <v>465.98</v>
      </c>
    </row>
    <row r="8" spans="1:5" x14ac:dyDescent="0.25">
      <c r="A8" s="16" t="s">
        <v>8</v>
      </c>
      <c r="B8" s="20">
        <v>20136</v>
      </c>
      <c r="C8" s="21">
        <v>14054373.960000001</v>
      </c>
      <c r="D8" s="21">
        <v>697.97</v>
      </c>
      <c r="E8" s="21">
        <v>783.3</v>
      </c>
    </row>
    <row r="9" spans="1:5" x14ac:dyDescent="0.25">
      <c r="A9" s="240" t="s">
        <v>613</v>
      </c>
      <c r="B9" s="20">
        <v>35032</v>
      </c>
      <c r="C9" s="21">
        <v>10080090.92</v>
      </c>
      <c r="D9" s="21">
        <v>287.74</v>
      </c>
      <c r="E9" s="21">
        <v>338.4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1251525</v>
      </c>
      <c r="C11" s="24">
        <f>C12+C13+C14+C15</f>
        <v>219999684.84999999</v>
      </c>
      <c r="D11" s="24">
        <f>C11/B11</f>
        <v>175.78528982641177</v>
      </c>
      <c r="E11" s="7"/>
    </row>
    <row r="12" spans="1:5" x14ac:dyDescent="0.25">
      <c r="A12" s="16" t="s">
        <v>5</v>
      </c>
      <c r="B12" s="20">
        <v>901766</v>
      </c>
      <c r="C12" s="21">
        <v>177447400.16</v>
      </c>
      <c r="D12" s="21">
        <v>196.78</v>
      </c>
      <c r="E12" s="21">
        <v>186.12</v>
      </c>
    </row>
    <row r="13" spans="1:5" x14ac:dyDescent="0.25">
      <c r="A13" s="16" t="s">
        <v>6</v>
      </c>
      <c r="B13" s="20">
        <v>279277</v>
      </c>
      <c r="C13" s="21">
        <v>32970613.75</v>
      </c>
      <c r="D13" s="21">
        <v>118.06</v>
      </c>
      <c r="E13" s="21">
        <v>110.38</v>
      </c>
    </row>
    <row r="14" spans="1:5" x14ac:dyDescent="0.25">
      <c r="A14" s="16" t="s">
        <v>7</v>
      </c>
      <c r="B14" s="20">
        <v>70481</v>
      </c>
      <c r="C14" s="21">
        <v>9581544.5899999999</v>
      </c>
      <c r="D14" s="21">
        <v>135.94999999999999</v>
      </c>
      <c r="E14" s="21">
        <v>129.1</v>
      </c>
    </row>
    <row r="15" spans="1:5" x14ac:dyDescent="0.25">
      <c r="A15" s="16" t="s">
        <v>8</v>
      </c>
      <c r="B15" s="20">
        <v>1</v>
      </c>
      <c r="C15" s="21">
        <v>126.35</v>
      </c>
      <c r="D15" s="21">
        <v>126.35</v>
      </c>
      <c r="E15" s="21">
        <v>126.35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417696</v>
      </c>
      <c r="C17" s="24">
        <f>C18+C19+C20</f>
        <v>43603591.049999997</v>
      </c>
      <c r="D17" s="24">
        <f>C17/B17</f>
        <v>104.39073165651574</v>
      </c>
      <c r="E17" s="7"/>
    </row>
    <row r="18" spans="1:6" x14ac:dyDescent="0.25">
      <c r="A18" s="16" t="s">
        <v>5</v>
      </c>
      <c r="B18" s="20">
        <v>344453</v>
      </c>
      <c r="C18" s="21">
        <v>38374900.829999998</v>
      </c>
      <c r="D18" s="21">
        <v>111.41</v>
      </c>
      <c r="E18" s="21">
        <v>99.55</v>
      </c>
    </row>
    <row r="19" spans="1:6" x14ac:dyDescent="0.25">
      <c r="A19" s="16" t="s">
        <v>6</v>
      </c>
      <c r="B19" s="20">
        <v>73226</v>
      </c>
      <c r="C19" s="21">
        <v>5222236.03</v>
      </c>
      <c r="D19" s="21">
        <v>71.319999999999993</v>
      </c>
      <c r="E19" s="21">
        <v>49.77</v>
      </c>
    </row>
    <row r="20" spans="1:6" x14ac:dyDescent="0.25">
      <c r="A20" s="16" t="s">
        <v>7</v>
      </c>
      <c r="B20" s="20">
        <v>17</v>
      </c>
      <c r="C20" s="21">
        <v>6454.19</v>
      </c>
      <c r="D20" s="21">
        <v>379.66</v>
      </c>
      <c r="E20" s="21">
        <v>403.2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4442824</v>
      </c>
      <c r="C28" s="68">
        <f>C4+C11+C17+C23</f>
        <v>2204441009.8400002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H27" sqref="H27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7" t="s">
        <v>798</v>
      </c>
      <c r="B1" s="407"/>
      <c r="C1" s="407"/>
      <c r="D1" s="407"/>
      <c r="E1" s="407"/>
      <c r="F1" s="407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3" t="s">
        <v>617</v>
      </c>
      <c r="E3" s="243" t="s">
        <v>618</v>
      </c>
      <c r="F3" s="243" t="s">
        <v>619</v>
      </c>
    </row>
    <row r="4" spans="1:6" x14ac:dyDescent="0.25">
      <c r="A4" s="1" t="s">
        <v>5</v>
      </c>
      <c r="B4" s="366">
        <v>1857358</v>
      </c>
      <c r="C4" s="367">
        <v>1936040011.3099999</v>
      </c>
      <c r="D4" s="368" t="s">
        <v>673</v>
      </c>
      <c r="E4" s="367">
        <v>105460663.86</v>
      </c>
      <c r="F4" s="368" t="s">
        <v>674</v>
      </c>
    </row>
    <row r="5" spans="1:6" x14ac:dyDescent="0.25">
      <c r="A5" s="1" t="s">
        <v>613</v>
      </c>
      <c r="B5" s="366">
        <v>17401</v>
      </c>
      <c r="C5" s="367">
        <v>6298258.5999999996</v>
      </c>
      <c r="D5" s="368" t="s">
        <v>675</v>
      </c>
      <c r="E5" s="367">
        <v>376436.1</v>
      </c>
      <c r="F5" s="368" t="s">
        <v>676</v>
      </c>
    </row>
    <row r="6" spans="1:6" ht="15" customHeight="1" x14ac:dyDescent="0.25">
      <c r="A6" s="1" t="s">
        <v>6</v>
      </c>
      <c r="B6" s="366">
        <v>384159</v>
      </c>
      <c r="C6" s="367">
        <v>260335398.24000001</v>
      </c>
      <c r="D6" s="368" t="s">
        <v>677</v>
      </c>
      <c r="E6" s="367">
        <v>14085793.52</v>
      </c>
      <c r="F6" s="368" t="s">
        <v>678</v>
      </c>
    </row>
    <row r="7" spans="1:6" x14ac:dyDescent="0.25">
      <c r="A7" s="1" t="s">
        <v>45</v>
      </c>
      <c r="B7" s="366">
        <v>185251</v>
      </c>
      <c r="C7" s="367">
        <v>121062167.97</v>
      </c>
      <c r="D7" s="368" t="s">
        <v>679</v>
      </c>
      <c r="E7" s="367">
        <v>6171206.8600000003</v>
      </c>
      <c r="F7" s="368" t="s">
        <v>680</v>
      </c>
    </row>
    <row r="8" spans="1:6" ht="15" customHeight="1" x14ac:dyDescent="0.25">
      <c r="A8" s="1" t="s">
        <v>8</v>
      </c>
      <c r="B8" s="366">
        <v>21245</v>
      </c>
      <c r="C8" s="367">
        <v>6952972.9199999999</v>
      </c>
      <c r="D8" s="368" t="s">
        <v>681</v>
      </c>
      <c r="E8" s="367">
        <v>153698.85999999999</v>
      </c>
      <c r="F8" s="368" t="s">
        <v>682</v>
      </c>
    </row>
    <row r="9" spans="1:6" ht="15.75" x14ac:dyDescent="0.25">
      <c r="A9" s="45" t="s">
        <v>10</v>
      </c>
      <c r="B9" s="382">
        <f>SUM(B4:B8)</f>
        <v>2465414</v>
      </c>
      <c r="C9" s="381">
        <f>SUM(C4:C8)</f>
        <v>2330688809.0399995</v>
      </c>
      <c r="D9" s="360"/>
      <c r="E9" s="381">
        <f>SUM(E4:E8)</f>
        <v>126247799.19999999</v>
      </c>
      <c r="F9" s="360"/>
    </row>
    <row r="10" spans="1:6" ht="15" customHeight="1" x14ac:dyDescent="0.25"/>
    <row r="11" spans="1:6" ht="15.75" x14ac:dyDescent="0.25">
      <c r="A11" s="407" t="s">
        <v>799</v>
      </c>
      <c r="B11" s="407"/>
      <c r="C11" s="407"/>
      <c r="D11" s="407"/>
      <c r="E11" s="407"/>
      <c r="F11" s="407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3" t="s">
        <v>617</v>
      </c>
      <c r="E13" s="243" t="s">
        <v>618</v>
      </c>
      <c r="F13" s="243" t="s">
        <v>619</v>
      </c>
    </row>
    <row r="14" spans="1:6" x14ac:dyDescent="0.25">
      <c r="A14" s="1" t="s">
        <v>5</v>
      </c>
      <c r="B14" s="366">
        <v>1857322</v>
      </c>
      <c r="C14" s="367">
        <v>1933470957.49</v>
      </c>
      <c r="D14" s="367" t="s">
        <v>663</v>
      </c>
      <c r="E14" s="367">
        <v>105303400.38</v>
      </c>
      <c r="F14" s="367" t="s">
        <v>664</v>
      </c>
    </row>
    <row r="15" spans="1:6" x14ac:dyDescent="0.25">
      <c r="A15" s="1" t="s">
        <v>613</v>
      </c>
      <c r="B15" s="366">
        <v>17547</v>
      </c>
      <c r="C15" s="367">
        <v>6350385.4199999999</v>
      </c>
      <c r="D15" s="367" t="s">
        <v>655</v>
      </c>
      <c r="E15" s="367">
        <v>379662.16</v>
      </c>
      <c r="F15" s="367" t="s">
        <v>656</v>
      </c>
    </row>
    <row r="16" spans="1:6" x14ac:dyDescent="0.25">
      <c r="A16" s="1" t="s">
        <v>6</v>
      </c>
      <c r="B16" s="366">
        <v>384418</v>
      </c>
      <c r="C16" s="367">
        <v>260289148.40000001</v>
      </c>
      <c r="D16" s="367" t="s">
        <v>665</v>
      </c>
      <c r="E16" s="367">
        <v>14080397.039999999</v>
      </c>
      <c r="F16" s="367" t="s">
        <v>666</v>
      </c>
    </row>
    <row r="17" spans="1:6" x14ac:dyDescent="0.25">
      <c r="A17" s="1" t="s">
        <v>45</v>
      </c>
      <c r="B17" s="366">
        <v>185632</v>
      </c>
      <c r="C17" s="367">
        <v>121220769.84</v>
      </c>
      <c r="D17" s="367" t="s">
        <v>667</v>
      </c>
      <c r="E17" s="367">
        <v>6182976.54</v>
      </c>
      <c r="F17" s="367" t="s">
        <v>668</v>
      </c>
    </row>
    <row r="18" spans="1:6" x14ac:dyDescent="0.25">
      <c r="A18" s="1" t="s">
        <v>8</v>
      </c>
      <c r="B18" s="369">
        <v>21066</v>
      </c>
      <c r="C18" s="370">
        <v>6869143.3499999996</v>
      </c>
      <c r="D18" s="370" t="s">
        <v>669</v>
      </c>
      <c r="E18" s="367">
        <v>151694.64000000001</v>
      </c>
      <c r="F18" s="370" t="s">
        <v>670</v>
      </c>
    </row>
    <row r="19" spans="1:6" ht="15.75" x14ac:dyDescent="0.25">
      <c r="A19" s="45" t="s">
        <v>10</v>
      </c>
      <c r="B19" s="382">
        <f>SUM(B14:B18)</f>
        <v>2465985</v>
      </c>
      <c r="C19" s="381">
        <f>SUM(C14:C18)</f>
        <v>2328200404.5</v>
      </c>
      <c r="D19" s="360"/>
      <c r="E19" s="381">
        <f>SUM(E14:E18)</f>
        <v>126098130.75999999</v>
      </c>
      <c r="F19" s="360"/>
    </row>
    <row r="21" spans="1:6" ht="15.75" x14ac:dyDescent="0.25">
      <c r="A21" s="407" t="s">
        <v>800</v>
      </c>
      <c r="B21" s="407"/>
      <c r="C21" s="407"/>
      <c r="D21" s="407"/>
      <c r="E21" s="407"/>
      <c r="F21" s="407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3" t="s">
        <v>617</v>
      </c>
      <c r="E23" s="243" t="s">
        <v>618</v>
      </c>
      <c r="F23" s="243" t="s">
        <v>619</v>
      </c>
    </row>
    <row r="24" spans="1:6" x14ac:dyDescent="0.25">
      <c r="A24" s="1" t="s">
        <v>5</v>
      </c>
      <c r="B24" s="366">
        <v>1855948</v>
      </c>
      <c r="C24" s="367">
        <v>1929673874.1900001</v>
      </c>
      <c r="D24" s="367" t="s">
        <v>653</v>
      </c>
      <c r="E24" s="367">
        <v>105051907.59999999</v>
      </c>
      <c r="F24" s="367" t="s">
        <v>654</v>
      </c>
    </row>
    <row r="25" spans="1:6" x14ac:dyDescent="0.25">
      <c r="A25" s="1" t="s">
        <v>613</v>
      </c>
      <c r="B25" s="366">
        <v>17721</v>
      </c>
      <c r="C25" s="367">
        <v>6413447.9000000004</v>
      </c>
      <c r="D25" s="367" t="s">
        <v>655</v>
      </c>
      <c r="E25" s="367">
        <v>383446.6</v>
      </c>
      <c r="F25" s="367" t="s">
        <v>656</v>
      </c>
    </row>
    <row r="26" spans="1:6" x14ac:dyDescent="0.25">
      <c r="A26" s="1" t="s">
        <v>6</v>
      </c>
      <c r="B26" s="366">
        <v>385704</v>
      </c>
      <c r="C26" s="367">
        <v>260707829.99000001</v>
      </c>
      <c r="D26" s="367" t="s">
        <v>657</v>
      </c>
      <c r="E26" s="367">
        <v>14098562.890000001</v>
      </c>
      <c r="F26" s="367" t="s">
        <v>658</v>
      </c>
    </row>
    <row r="27" spans="1:6" x14ac:dyDescent="0.25">
      <c r="A27" s="1" t="s">
        <v>45</v>
      </c>
      <c r="B27" s="366">
        <v>185729</v>
      </c>
      <c r="C27" s="367">
        <v>121297319.05</v>
      </c>
      <c r="D27" s="367" t="s">
        <v>659</v>
      </c>
      <c r="E27" s="367">
        <v>6185793.7699999996</v>
      </c>
      <c r="F27" s="367" t="s">
        <v>660</v>
      </c>
    </row>
    <row r="28" spans="1:6" x14ac:dyDescent="0.25">
      <c r="A28" s="1" t="s">
        <v>8</v>
      </c>
      <c r="B28" s="369">
        <v>20873</v>
      </c>
      <c r="C28" s="370">
        <v>6784319.1600000001</v>
      </c>
      <c r="D28" s="370" t="s">
        <v>661</v>
      </c>
      <c r="E28" s="367">
        <v>149804.03</v>
      </c>
      <c r="F28" s="370" t="s">
        <v>662</v>
      </c>
    </row>
    <row r="29" spans="1:6" ht="15.75" x14ac:dyDescent="0.25">
      <c r="A29" s="241" t="s">
        <v>10</v>
      </c>
      <c r="B29" s="382">
        <f>SUM(B24:B28)</f>
        <v>2465975</v>
      </c>
      <c r="C29" s="381">
        <f>SUM(C24:C28)</f>
        <v>2324876790.29</v>
      </c>
      <c r="D29" s="360"/>
      <c r="E29" s="381">
        <f>SUM(E24:E28)</f>
        <v>125869514.88999999</v>
      </c>
      <c r="F29" s="36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P12" sqref="P1:P1048576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7" t="s">
        <v>684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13" t="s">
        <v>18</v>
      </c>
      <c r="B3" s="415" t="s">
        <v>5</v>
      </c>
      <c r="C3" s="415"/>
      <c r="D3" s="415"/>
      <c r="E3" s="415" t="s">
        <v>6</v>
      </c>
      <c r="F3" s="415"/>
      <c r="G3" s="62"/>
      <c r="H3" s="415" t="s">
        <v>19</v>
      </c>
      <c r="I3" s="415"/>
      <c r="J3" s="415"/>
      <c r="K3" s="415" t="s">
        <v>20</v>
      </c>
      <c r="L3" s="415"/>
      <c r="M3" s="415"/>
    </row>
    <row r="4" spans="1:13" ht="15.75" x14ac:dyDescent="0.25">
      <c r="A4" s="41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443</v>
      </c>
      <c r="B6" s="26">
        <v>567137</v>
      </c>
      <c r="C6" s="54">
        <v>371.87</v>
      </c>
      <c r="D6" s="228">
        <v>415.43</v>
      </c>
      <c r="E6" s="182">
        <v>379543</v>
      </c>
      <c r="F6" s="228">
        <v>345.62</v>
      </c>
      <c r="G6" s="228">
        <v>360.96</v>
      </c>
      <c r="H6" s="182">
        <v>124303</v>
      </c>
      <c r="I6" s="228">
        <v>380.22</v>
      </c>
      <c r="J6" s="228">
        <v>377.78</v>
      </c>
      <c r="K6" s="182">
        <v>2706</v>
      </c>
      <c r="L6" s="228">
        <v>233.95</v>
      </c>
      <c r="M6" s="228">
        <v>200</v>
      </c>
    </row>
    <row r="7" spans="1:13" x14ac:dyDescent="0.25">
      <c r="A7" s="16" t="s">
        <v>444</v>
      </c>
      <c r="B7" s="26">
        <v>717082</v>
      </c>
      <c r="C7" s="54">
        <v>702.63</v>
      </c>
      <c r="D7" s="228">
        <v>670.94</v>
      </c>
      <c r="E7" s="182">
        <v>210882</v>
      </c>
      <c r="F7" s="228">
        <v>708.11</v>
      </c>
      <c r="G7" s="228">
        <v>689.73</v>
      </c>
      <c r="H7" s="182">
        <v>75794</v>
      </c>
      <c r="I7" s="228">
        <v>697.53</v>
      </c>
      <c r="J7" s="228">
        <v>693.48</v>
      </c>
      <c r="K7" s="182">
        <v>17427</v>
      </c>
      <c r="L7" s="228">
        <v>769.92</v>
      </c>
      <c r="M7" s="228">
        <v>783.3</v>
      </c>
    </row>
    <row r="8" spans="1:13" x14ac:dyDescent="0.25">
      <c r="A8" s="16" t="s">
        <v>445</v>
      </c>
      <c r="B8" s="26">
        <v>513292</v>
      </c>
      <c r="C8" s="54">
        <v>1203.81</v>
      </c>
      <c r="D8" s="228">
        <v>1189.6600000000001</v>
      </c>
      <c r="E8" s="182">
        <v>32254</v>
      </c>
      <c r="F8" s="228">
        <v>1140.7</v>
      </c>
      <c r="G8" s="228">
        <v>1117.22</v>
      </c>
      <c r="H8" s="182">
        <v>14719</v>
      </c>
      <c r="I8" s="228">
        <v>1179.8</v>
      </c>
      <c r="J8" s="228">
        <v>1147.42</v>
      </c>
      <c r="K8" s="182">
        <v>3</v>
      </c>
      <c r="L8" s="228">
        <v>1289.3</v>
      </c>
      <c r="M8" s="228">
        <v>1367.42</v>
      </c>
    </row>
    <row r="9" spans="1:13" x14ac:dyDescent="0.25">
      <c r="A9" s="16" t="s">
        <v>446</v>
      </c>
      <c r="B9" s="26">
        <v>66998</v>
      </c>
      <c r="C9" s="54">
        <v>1666.39</v>
      </c>
      <c r="D9" s="228">
        <v>1648.41</v>
      </c>
      <c r="E9" s="182">
        <v>1179</v>
      </c>
      <c r="F9" s="228">
        <v>1679.6</v>
      </c>
      <c r="G9" s="228">
        <v>1644.66</v>
      </c>
      <c r="H9" s="182">
        <v>1665</v>
      </c>
      <c r="I9" s="228">
        <v>1682.3</v>
      </c>
      <c r="J9" s="228">
        <v>1662.61</v>
      </c>
      <c r="K9" s="182">
        <v>0</v>
      </c>
      <c r="L9" s="228">
        <v>0</v>
      </c>
      <c r="M9" s="228" t="s">
        <v>438</v>
      </c>
    </row>
    <row r="10" spans="1:13" x14ac:dyDescent="0.25">
      <c r="A10" s="16" t="s">
        <v>447</v>
      </c>
      <c r="B10" s="26">
        <v>8907</v>
      </c>
      <c r="C10" s="54">
        <v>2197.58</v>
      </c>
      <c r="D10" s="228">
        <v>2181.0100000000002</v>
      </c>
      <c r="E10" s="182">
        <v>362</v>
      </c>
      <c r="F10" s="228">
        <v>2226.1799999999998</v>
      </c>
      <c r="G10" s="228">
        <v>2225.0100000000002</v>
      </c>
      <c r="H10" s="182">
        <v>209</v>
      </c>
      <c r="I10" s="228">
        <v>2174.9</v>
      </c>
      <c r="J10" s="228">
        <v>2147.2199999999998</v>
      </c>
      <c r="K10" s="182">
        <v>0</v>
      </c>
      <c r="L10" s="228">
        <v>0</v>
      </c>
      <c r="M10" s="228" t="s">
        <v>438</v>
      </c>
    </row>
    <row r="11" spans="1:13" x14ac:dyDescent="0.25">
      <c r="A11" s="16" t="s">
        <v>448</v>
      </c>
      <c r="B11" s="26">
        <v>3943</v>
      </c>
      <c r="C11" s="54">
        <v>2917.41</v>
      </c>
      <c r="D11" s="228">
        <v>2821.81</v>
      </c>
      <c r="E11" s="182">
        <v>95</v>
      </c>
      <c r="F11" s="228">
        <v>2873.41</v>
      </c>
      <c r="G11" s="228">
        <v>2685.19</v>
      </c>
      <c r="H11" s="182">
        <v>71</v>
      </c>
      <c r="I11" s="228">
        <v>3078.94</v>
      </c>
      <c r="J11" s="228">
        <v>2727.94</v>
      </c>
      <c r="K11" s="182">
        <v>0</v>
      </c>
      <c r="L11" s="228">
        <v>0</v>
      </c>
      <c r="M11" s="228" t="s">
        <v>438</v>
      </c>
    </row>
    <row r="12" spans="1:13" ht="15.75" x14ac:dyDescent="0.25">
      <c r="A12" s="70" t="s">
        <v>26</v>
      </c>
      <c r="B12" s="53">
        <f>SUM(B6:B11)</f>
        <v>1877359</v>
      </c>
      <c r="C12" s="71"/>
      <c r="D12" s="71"/>
      <c r="E12" s="53">
        <f>SUM(E6:E11)</f>
        <v>624315</v>
      </c>
      <c r="F12" s="71"/>
      <c r="G12" s="71"/>
      <c r="H12" s="53">
        <f>SUM(H6:H11)</f>
        <v>216761</v>
      </c>
      <c r="I12" s="71"/>
      <c r="J12" s="71"/>
      <c r="K12" s="53">
        <f>SUM(K6:K11)</f>
        <v>20136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449</v>
      </c>
      <c r="B14" s="26">
        <v>66983</v>
      </c>
      <c r="C14" s="54">
        <v>73.38</v>
      </c>
      <c r="D14" s="54">
        <v>78.38</v>
      </c>
      <c r="E14" s="26">
        <v>123464</v>
      </c>
      <c r="F14" s="54">
        <v>68.25</v>
      </c>
      <c r="G14" s="54">
        <v>74.3</v>
      </c>
      <c r="H14" s="26">
        <v>21649</v>
      </c>
      <c r="I14" s="54">
        <v>63.41</v>
      </c>
      <c r="J14" s="54">
        <v>66.61</v>
      </c>
      <c r="K14" s="26">
        <v>0</v>
      </c>
      <c r="L14" s="54">
        <v>0</v>
      </c>
      <c r="M14" s="54" t="s">
        <v>438</v>
      </c>
    </row>
    <row r="15" spans="1:13" x14ac:dyDescent="0.25">
      <c r="A15" s="16" t="s">
        <v>450</v>
      </c>
      <c r="B15" s="26">
        <v>471490</v>
      </c>
      <c r="C15" s="54">
        <v>161.22999999999999</v>
      </c>
      <c r="D15" s="54">
        <v>169.31</v>
      </c>
      <c r="E15" s="26">
        <v>136312</v>
      </c>
      <c r="F15" s="54">
        <v>143.66999999999999</v>
      </c>
      <c r="G15" s="54">
        <v>141.69999999999999</v>
      </c>
      <c r="H15" s="26">
        <v>38751</v>
      </c>
      <c r="I15" s="54">
        <v>144.5</v>
      </c>
      <c r="J15" s="54">
        <v>143.38</v>
      </c>
      <c r="K15" s="26">
        <v>1</v>
      </c>
      <c r="L15" s="54">
        <v>126.35</v>
      </c>
      <c r="M15" s="54">
        <v>126.35</v>
      </c>
    </row>
    <row r="16" spans="1:13" x14ac:dyDescent="0.25">
      <c r="A16" s="16" t="s">
        <v>451</v>
      </c>
      <c r="B16" s="26">
        <v>289149</v>
      </c>
      <c r="C16" s="54">
        <v>233.07</v>
      </c>
      <c r="D16" s="54">
        <v>225.12</v>
      </c>
      <c r="E16" s="26">
        <v>16352</v>
      </c>
      <c r="F16" s="54">
        <v>230.68</v>
      </c>
      <c r="G16" s="54">
        <v>221.31</v>
      </c>
      <c r="H16" s="26">
        <v>8379</v>
      </c>
      <c r="I16" s="54">
        <v>231.39</v>
      </c>
      <c r="J16" s="54">
        <v>227.24</v>
      </c>
      <c r="K16" s="26">
        <v>0</v>
      </c>
      <c r="L16" s="54">
        <v>0</v>
      </c>
      <c r="M16" s="54" t="s">
        <v>438</v>
      </c>
    </row>
    <row r="17" spans="1:13" x14ac:dyDescent="0.25">
      <c r="A17" s="16" t="s">
        <v>452</v>
      </c>
      <c r="B17" s="26">
        <v>52133</v>
      </c>
      <c r="C17" s="54">
        <v>341.37</v>
      </c>
      <c r="D17" s="54">
        <v>339.67</v>
      </c>
      <c r="E17" s="26">
        <v>2311</v>
      </c>
      <c r="F17" s="54">
        <v>337.75</v>
      </c>
      <c r="G17" s="54">
        <v>329.35</v>
      </c>
      <c r="H17" s="26">
        <v>1162</v>
      </c>
      <c r="I17" s="54">
        <v>341.12</v>
      </c>
      <c r="J17" s="54">
        <v>337.73</v>
      </c>
      <c r="K17" s="26">
        <v>0</v>
      </c>
      <c r="L17" s="54">
        <v>0</v>
      </c>
      <c r="M17" s="54" t="s">
        <v>438</v>
      </c>
    </row>
    <row r="18" spans="1:13" x14ac:dyDescent="0.25">
      <c r="A18" s="16" t="s">
        <v>453</v>
      </c>
      <c r="B18" s="26">
        <v>12609</v>
      </c>
      <c r="C18" s="54">
        <v>444.09</v>
      </c>
      <c r="D18" s="54">
        <v>440.66</v>
      </c>
      <c r="E18" s="26">
        <v>587</v>
      </c>
      <c r="F18" s="54">
        <v>439.52</v>
      </c>
      <c r="G18" s="54">
        <v>438.48</v>
      </c>
      <c r="H18" s="26">
        <v>353</v>
      </c>
      <c r="I18" s="54">
        <v>442.94</v>
      </c>
      <c r="J18" s="54">
        <v>438.77</v>
      </c>
      <c r="K18" s="26">
        <v>0</v>
      </c>
      <c r="L18" s="54">
        <v>0</v>
      </c>
      <c r="M18" s="54" t="s">
        <v>438</v>
      </c>
    </row>
    <row r="19" spans="1:13" x14ac:dyDescent="0.25">
      <c r="A19" s="75" t="s">
        <v>454</v>
      </c>
      <c r="B19" s="26">
        <v>9177</v>
      </c>
      <c r="C19" s="54">
        <v>595.57000000000005</v>
      </c>
      <c r="D19" s="54">
        <v>560.91999999999996</v>
      </c>
      <c r="E19" s="26">
        <v>248</v>
      </c>
      <c r="F19" s="54">
        <v>592.09</v>
      </c>
      <c r="G19" s="54">
        <v>558.59</v>
      </c>
      <c r="H19" s="26">
        <v>181</v>
      </c>
      <c r="I19" s="54">
        <v>612.04</v>
      </c>
      <c r="J19" s="54">
        <v>578.86</v>
      </c>
      <c r="K19" s="26">
        <v>0</v>
      </c>
      <c r="L19" s="54">
        <v>0</v>
      </c>
      <c r="M19" s="54" t="s">
        <v>438</v>
      </c>
    </row>
    <row r="20" spans="1:13" x14ac:dyDescent="0.25">
      <c r="A20" s="16" t="s">
        <v>455</v>
      </c>
      <c r="B20" s="26">
        <v>216</v>
      </c>
      <c r="C20" s="54">
        <v>1129.27</v>
      </c>
      <c r="D20" s="54">
        <v>1096.8499999999999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1046.49</v>
      </c>
      <c r="J20" s="54">
        <v>1016.12</v>
      </c>
      <c r="K20" s="26">
        <v>0</v>
      </c>
      <c r="L20" s="54">
        <v>0</v>
      </c>
      <c r="M20" s="54" t="s">
        <v>438</v>
      </c>
    </row>
    <row r="21" spans="1:13" x14ac:dyDescent="0.25">
      <c r="A21" s="16" t="s">
        <v>456</v>
      </c>
      <c r="B21" s="26">
        <v>7</v>
      </c>
      <c r="C21" s="54">
        <v>1648</v>
      </c>
      <c r="D21" s="54">
        <v>1567.54</v>
      </c>
      <c r="E21" s="26">
        <v>0</v>
      </c>
      <c r="F21" s="54">
        <v>0</v>
      </c>
      <c r="G21" s="54" t="s">
        <v>438</v>
      </c>
      <c r="H21" s="26">
        <v>1</v>
      </c>
      <c r="I21" s="54">
        <v>1805.39</v>
      </c>
      <c r="J21" s="54">
        <v>1805.39</v>
      </c>
      <c r="K21" s="26">
        <v>0</v>
      </c>
      <c r="L21" s="54">
        <v>0</v>
      </c>
      <c r="M21" s="54" t="s">
        <v>438</v>
      </c>
    </row>
    <row r="22" spans="1:13" x14ac:dyDescent="0.25">
      <c r="A22" s="16" t="s">
        <v>457</v>
      </c>
      <c r="B22" s="26">
        <v>2</v>
      </c>
      <c r="C22" s="54">
        <v>2020.62</v>
      </c>
      <c r="D22" s="54">
        <v>2020.62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3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3" ht="15.75" x14ac:dyDescent="0.25">
      <c r="A24" s="70" t="s">
        <v>28</v>
      </c>
      <c r="B24" s="53">
        <f>SUM(B14:B23)</f>
        <v>901766</v>
      </c>
      <c r="C24" s="71"/>
      <c r="D24" s="71"/>
      <c r="E24" s="53">
        <f>SUM(E14:E23)</f>
        <v>279277</v>
      </c>
      <c r="F24" s="71"/>
      <c r="G24" s="71"/>
      <c r="H24" s="53">
        <f>SUM(H14:H23)</f>
        <v>70481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449</v>
      </c>
      <c r="B26" s="26">
        <v>173766</v>
      </c>
      <c r="C26" s="228">
        <v>72.87</v>
      </c>
      <c r="D26" s="228">
        <v>74.77</v>
      </c>
      <c r="E26" s="26">
        <v>58461</v>
      </c>
      <c r="F26" s="54">
        <v>46.91</v>
      </c>
      <c r="G26" s="54">
        <v>44.47</v>
      </c>
      <c r="H26" s="26">
        <v>1</v>
      </c>
      <c r="I26" s="54">
        <v>80</v>
      </c>
      <c r="J26" s="54">
        <v>80</v>
      </c>
      <c r="K26" s="182">
        <v>0</v>
      </c>
      <c r="L26" s="228">
        <v>0</v>
      </c>
      <c r="M26" s="228" t="s">
        <v>438</v>
      </c>
    </row>
    <row r="27" spans="1:13" x14ac:dyDescent="0.25">
      <c r="A27" s="16" t="s">
        <v>450</v>
      </c>
      <c r="B27" s="26">
        <v>149571</v>
      </c>
      <c r="C27" s="228">
        <v>125.93</v>
      </c>
      <c r="D27" s="228">
        <v>118.65</v>
      </c>
      <c r="E27" s="26">
        <v>12085</v>
      </c>
      <c r="F27" s="54">
        <v>132.62</v>
      </c>
      <c r="G27" s="54">
        <v>125.86</v>
      </c>
      <c r="H27" s="26">
        <v>1</v>
      </c>
      <c r="I27" s="54">
        <v>180</v>
      </c>
      <c r="J27" s="54">
        <v>180</v>
      </c>
      <c r="K27" s="182">
        <v>0</v>
      </c>
      <c r="L27" s="228">
        <v>0</v>
      </c>
      <c r="M27" s="228" t="s">
        <v>438</v>
      </c>
    </row>
    <row r="28" spans="1:13" x14ac:dyDescent="0.25">
      <c r="A28" s="16" t="s">
        <v>451</v>
      </c>
      <c r="B28" s="26">
        <v>9760</v>
      </c>
      <c r="C28" s="228">
        <v>236.03</v>
      </c>
      <c r="D28" s="228">
        <v>231.22</v>
      </c>
      <c r="E28" s="26">
        <v>1102</v>
      </c>
      <c r="F28" s="54">
        <v>249.7</v>
      </c>
      <c r="G28" s="54">
        <v>252.34</v>
      </c>
      <c r="H28" s="26">
        <v>1</v>
      </c>
      <c r="I28" s="54">
        <v>236.44</v>
      </c>
      <c r="J28" s="54">
        <v>236.44</v>
      </c>
      <c r="K28" s="182">
        <v>0</v>
      </c>
      <c r="L28" s="228">
        <v>0</v>
      </c>
      <c r="M28" s="228" t="s">
        <v>438</v>
      </c>
    </row>
    <row r="29" spans="1:13" x14ac:dyDescent="0.25">
      <c r="A29" s="16" t="s">
        <v>452</v>
      </c>
      <c r="B29" s="26">
        <v>4905</v>
      </c>
      <c r="C29" s="228">
        <v>351.15</v>
      </c>
      <c r="D29" s="228">
        <v>351</v>
      </c>
      <c r="E29" s="26">
        <v>1069</v>
      </c>
      <c r="F29" s="54">
        <v>347.71</v>
      </c>
      <c r="G29" s="54">
        <v>343.29</v>
      </c>
      <c r="H29" s="26">
        <v>4</v>
      </c>
      <c r="I29" s="54">
        <v>359.44</v>
      </c>
      <c r="J29" s="54">
        <v>358.4</v>
      </c>
      <c r="K29" s="182">
        <v>0</v>
      </c>
      <c r="L29" s="228">
        <v>0</v>
      </c>
      <c r="M29" s="228" t="s">
        <v>438</v>
      </c>
    </row>
    <row r="30" spans="1:13" x14ac:dyDescent="0.25">
      <c r="A30" s="16" t="s">
        <v>453</v>
      </c>
      <c r="B30" s="26">
        <v>5900</v>
      </c>
      <c r="C30" s="228">
        <v>432.15</v>
      </c>
      <c r="D30" s="228">
        <v>419.31</v>
      </c>
      <c r="E30" s="26">
        <v>436</v>
      </c>
      <c r="F30" s="54">
        <v>441.25</v>
      </c>
      <c r="G30" s="54">
        <v>440.82</v>
      </c>
      <c r="H30" s="26">
        <v>9</v>
      </c>
      <c r="I30" s="54">
        <v>445.33</v>
      </c>
      <c r="J30" s="54">
        <v>416</v>
      </c>
      <c r="K30" s="182">
        <v>0</v>
      </c>
      <c r="L30" s="228">
        <v>0</v>
      </c>
      <c r="M30" s="228" t="s">
        <v>438</v>
      </c>
    </row>
    <row r="31" spans="1:13" x14ac:dyDescent="0.25">
      <c r="A31" s="75" t="s">
        <v>454</v>
      </c>
      <c r="B31" s="26">
        <v>551</v>
      </c>
      <c r="C31" s="228">
        <v>546.75</v>
      </c>
      <c r="D31" s="228">
        <v>563.04</v>
      </c>
      <c r="E31" s="26">
        <v>73</v>
      </c>
      <c r="F31" s="54">
        <v>518.61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8">
        <v>0</v>
      </c>
      <c r="M31" s="228" t="s">
        <v>438</v>
      </c>
    </row>
    <row r="32" spans="1:13" x14ac:dyDescent="0.25">
      <c r="A32" s="16" t="s">
        <v>455</v>
      </c>
      <c r="B32" s="26">
        <v>0</v>
      </c>
      <c r="C32" s="228">
        <v>0</v>
      </c>
      <c r="D32" s="228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8">
        <v>0</v>
      </c>
      <c r="D33" s="228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8">
        <v>0</v>
      </c>
      <c r="D34" s="228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8">
        <v>0</v>
      </c>
      <c r="D35" s="228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651</v>
      </c>
      <c r="B36" s="53">
        <f>SUM(B26:B35)</f>
        <v>344453</v>
      </c>
      <c r="C36" s="71"/>
      <c r="D36" s="71"/>
      <c r="E36" s="53">
        <f>SUM(E26:E35)</f>
        <v>73226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4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17290</v>
      </c>
      <c r="C38" s="228">
        <v>338.46</v>
      </c>
      <c r="D38" s="228">
        <v>338.4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17742</v>
      </c>
      <c r="L38" s="54">
        <v>238.31</v>
      </c>
      <c r="M38" s="54">
        <v>257.14</v>
      </c>
    </row>
    <row r="39" spans="1:14" x14ac:dyDescent="0.25">
      <c r="A39" s="16" t="s">
        <v>444</v>
      </c>
      <c r="B39" s="182">
        <v>0</v>
      </c>
      <c r="C39" s="228">
        <v>0</v>
      </c>
      <c r="D39" s="228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8">
        <v>0</v>
      </c>
      <c r="D40" s="228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8">
        <v>0</v>
      </c>
      <c r="D41" s="228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8">
        <v>0</v>
      </c>
      <c r="D42" s="228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8">
        <v>0</v>
      </c>
      <c r="D43" s="228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17290</v>
      </c>
      <c r="C44" s="245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17742</v>
      </c>
      <c r="L44" s="71"/>
      <c r="M44" s="71"/>
    </row>
    <row r="45" spans="1:14" x14ac:dyDescent="0.25">
      <c r="A45" s="10" t="s">
        <v>611</v>
      </c>
      <c r="B45" s="29"/>
      <c r="C45" s="244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8">
        <v>0</v>
      </c>
      <c r="D46" s="228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8">
        <v>0</v>
      </c>
      <c r="D47" s="228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8">
        <v>0</v>
      </c>
      <c r="D48" s="228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8">
        <v>0</v>
      </c>
      <c r="D49" s="228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8">
        <v>0</v>
      </c>
      <c r="D50" s="228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8">
        <v>0</v>
      </c>
      <c r="D51" s="228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5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D31" sqref="D31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7" s="38" customFormat="1" ht="15.75" x14ac:dyDescent="0.25">
      <c r="A1" s="407" t="s">
        <v>690</v>
      </c>
      <c r="B1" s="407"/>
      <c r="C1" s="407"/>
      <c r="D1" s="407"/>
      <c r="E1" s="407"/>
      <c r="F1" s="407"/>
      <c r="G1" s="407"/>
    </row>
    <row r="2" spans="1:7" x14ac:dyDescent="0.25">
      <c r="A2" s="39"/>
    </row>
    <row r="3" spans="1:7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7" x14ac:dyDescent="0.25">
      <c r="A4" s="371">
        <v>1</v>
      </c>
      <c r="B4" s="361">
        <v>10</v>
      </c>
      <c r="C4" s="362">
        <v>3</v>
      </c>
      <c r="D4" s="362">
        <v>14</v>
      </c>
      <c r="E4" s="362">
        <v>10</v>
      </c>
      <c r="F4" s="362">
        <v>6</v>
      </c>
      <c r="G4" s="362">
        <v>0</v>
      </c>
    </row>
    <row r="5" spans="1:7" x14ac:dyDescent="0.25">
      <c r="A5" s="371">
        <v>2</v>
      </c>
      <c r="B5" s="361">
        <v>9</v>
      </c>
      <c r="C5" s="362">
        <v>7</v>
      </c>
      <c r="D5" s="362">
        <v>27</v>
      </c>
      <c r="E5" s="362">
        <v>18</v>
      </c>
      <c r="F5" s="362">
        <v>18</v>
      </c>
      <c r="G5" s="362">
        <v>0</v>
      </c>
    </row>
    <row r="6" spans="1:7" x14ac:dyDescent="0.25">
      <c r="A6" s="371">
        <v>3</v>
      </c>
      <c r="B6" s="361">
        <v>8</v>
      </c>
      <c r="C6" s="362">
        <v>101</v>
      </c>
      <c r="D6" s="362">
        <v>383</v>
      </c>
      <c r="E6" s="362">
        <v>229</v>
      </c>
      <c r="F6" s="362">
        <v>196</v>
      </c>
      <c r="G6" s="362">
        <v>0</v>
      </c>
    </row>
    <row r="7" spans="1:7" x14ac:dyDescent="0.25">
      <c r="A7" s="371">
        <v>4</v>
      </c>
      <c r="B7" s="361">
        <v>7</v>
      </c>
      <c r="C7" s="362">
        <v>646</v>
      </c>
      <c r="D7" s="362">
        <v>2114</v>
      </c>
      <c r="E7" s="362">
        <v>1204</v>
      </c>
      <c r="F7" s="362">
        <v>1204</v>
      </c>
      <c r="G7" s="362">
        <v>0</v>
      </c>
    </row>
    <row r="8" spans="1:7" x14ac:dyDescent="0.25">
      <c r="A8" s="371">
        <v>5</v>
      </c>
      <c r="B8" s="361">
        <v>6</v>
      </c>
      <c r="C8" s="362">
        <v>8153</v>
      </c>
      <c r="D8" s="362">
        <v>18487</v>
      </c>
      <c r="E8" s="362">
        <v>15180</v>
      </c>
      <c r="F8" s="362">
        <v>15251</v>
      </c>
      <c r="G8" s="362">
        <v>0</v>
      </c>
    </row>
    <row r="9" spans="1:7" x14ac:dyDescent="0.25">
      <c r="A9" s="371">
        <v>6</v>
      </c>
      <c r="B9" s="361">
        <v>5</v>
      </c>
      <c r="C9" s="362">
        <v>18910</v>
      </c>
      <c r="D9" s="362">
        <v>41874</v>
      </c>
      <c r="E9" s="362">
        <v>31617</v>
      </c>
      <c r="F9" s="362">
        <v>21059</v>
      </c>
      <c r="G9" s="362">
        <v>0</v>
      </c>
    </row>
    <row r="10" spans="1:7" x14ac:dyDescent="0.25">
      <c r="A10" s="371">
        <v>7</v>
      </c>
      <c r="B10" s="361">
        <v>4</v>
      </c>
      <c r="C10" s="362">
        <v>76503</v>
      </c>
      <c r="D10" s="362">
        <v>155952</v>
      </c>
      <c r="E10" s="362">
        <v>114887</v>
      </c>
      <c r="F10" s="362">
        <v>35173</v>
      </c>
      <c r="G10" s="362">
        <v>0</v>
      </c>
    </row>
    <row r="11" spans="1:7" x14ac:dyDescent="0.25">
      <c r="A11" s="371">
        <v>8</v>
      </c>
      <c r="B11" s="361">
        <v>3</v>
      </c>
      <c r="C11" s="362">
        <v>357794</v>
      </c>
      <c r="D11" s="362">
        <v>471012</v>
      </c>
      <c r="E11" s="362">
        <v>314364</v>
      </c>
      <c r="F11" s="362">
        <v>288006</v>
      </c>
      <c r="G11" s="362">
        <v>0</v>
      </c>
    </row>
    <row r="12" spans="1:7" x14ac:dyDescent="0.25">
      <c r="A12" s="371">
        <v>9</v>
      </c>
      <c r="B12" s="361">
        <v>2</v>
      </c>
      <c r="C12" s="362">
        <v>911242</v>
      </c>
      <c r="D12" s="362">
        <v>1003533</v>
      </c>
      <c r="E12" s="362">
        <v>771983</v>
      </c>
      <c r="F12" s="362">
        <v>46968</v>
      </c>
      <c r="G12" s="362">
        <v>0</v>
      </c>
    </row>
    <row r="13" spans="1:7" x14ac:dyDescent="0.25">
      <c r="A13" s="371">
        <v>10</v>
      </c>
      <c r="B13" s="361">
        <v>1</v>
      </c>
      <c r="C13" s="362">
        <v>1092055</v>
      </c>
      <c r="D13" s="362">
        <v>1080207</v>
      </c>
      <c r="E13" s="362">
        <v>2033</v>
      </c>
      <c r="F13" s="362">
        <v>9815</v>
      </c>
      <c r="G13" s="362">
        <v>0</v>
      </c>
    </row>
    <row r="14" spans="1:7" s="2" customFormat="1" ht="15.75" x14ac:dyDescent="0.25">
      <c r="A14" s="213"/>
      <c r="B14" s="363" t="s">
        <v>439</v>
      </c>
      <c r="C14" s="364">
        <f>SUM(C4:C13)</f>
        <v>2465414</v>
      </c>
      <c r="D14" s="364">
        <f>SUM(D4:D13)</f>
        <v>2773603</v>
      </c>
      <c r="E14" s="365">
        <f>SUM(E4:E13)</f>
        <v>1251525</v>
      </c>
      <c r="F14" s="364">
        <f>SUM(F4:F13)</f>
        <v>417696</v>
      </c>
      <c r="G14" s="364">
        <f>SUM(G4:G13)</f>
        <v>0</v>
      </c>
    </row>
    <row r="15" spans="1:7" x14ac:dyDescent="0.25">
      <c r="C15" s="8"/>
    </row>
    <row r="16" spans="1:7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5">
        <v>1</v>
      </c>
      <c r="B19" s="181">
        <v>6</v>
      </c>
      <c r="C19" s="182">
        <v>2</v>
      </c>
      <c r="D19" s="85"/>
      <c r="E19" s="226"/>
      <c r="F19" s="215"/>
      <c r="G19" s="226"/>
    </row>
    <row r="20" spans="1:8" x14ac:dyDescent="0.25">
      <c r="A20" s="255">
        <v>2</v>
      </c>
      <c r="B20" s="181">
        <v>5</v>
      </c>
      <c r="C20" s="182">
        <v>13</v>
      </c>
      <c r="D20" s="85"/>
      <c r="E20" s="226"/>
      <c r="F20" s="215"/>
      <c r="G20" s="226"/>
    </row>
    <row r="21" spans="1:8" x14ac:dyDescent="0.25">
      <c r="A21" s="255">
        <v>3</v>
      </c>
      <c r="B21" s="181">
        <v>4</v>
      </c>
      <c r="C21" s="182">
        <v>878</v>
      </c>
      <c r="D21" s="85"/>
      <c r="E21" s="226"/>
      <c r="F21" s="215"/>
      <c r="G21" s="226"/>
      <c r="H21" s="215"/>
    </row>
    <row r="22" spans="1:8" x14ac:dyDescent="0.25">
      <c r="A22" s="255">
        <v>4</v>
      </c>
      <c r="B22" s="181">
        <v>3</v>
      </c>
      <c r="C22" s="182">
        <v>13076</v>
      </c>
      <c r="D22" s="85"/>
      <c r="E22" s="226"/>
      <c r="F22" s="215"/>
      <c r="G22" s="226"/>
      <c r="H22" s="226"/>
    </row>
    <row r="23" spans="1:8" x14ac:dyDescent="0.25">
      <c r="A23" s="255">
        <v>5</v>
      </c>
      <c r="B23" s="181">
        <v>2</v>
      </c>
      <c r="C23" s="182">
        <v>291667</v>
      </c>
      <c r="D23" s="8"/>
      <c r="E23" s="226"/>
      <c r="F23" s="215"/>
      <c r="G23" s="226"/>
      <c r="H23" s="226"/>
    </row>
    <row r="24" spans="1:8" x14ac:dyDescent="0.25">
      <c r="A24" s="255">
        <v>6</v>
      </c>
      <c r="B24" s="181">
        <v>1</v>
      </c>
      <c r="C24" s="182">
        <v>2147452</v>
      </c>
      <c r="D24" s="179"/>
      <c r="E24" s="226"/>
      <c r="F24" s="215"/>
      <c r="G24" s="226"/>
      <c r="H24" s="226"/>
    </row>
    <row r="25" spans="1:8" ht="15.75" x14ac:dyDescent="0.25">
      <c r="A25" s="213"/>
      <c r="B25" s="47" t="s">
        <v>439</v>
      </c>
      <c r="C25" s="47">
        <f>SUM(C19:C24)</f>
        <v>2453088</v>
      </c>
      <c r="D25" s="179"/>
      <c r="E25" s="226"/>
      <c r="F25" s="227"/>
      <c r="G25" s="254"/>
    </row>
    <row r="26" spans="1:8" x14ac:dyDescent="0.25">
      <c r="D26" s="179"/>
    </row>
    <row r="27" spans="1:8" ht="15.75" x14ac:dyDescent="0.25">
      <c r="A27" s="38" t="s">
        <v>624</v>
      </c>
      <c r="D27" s="179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376</v>
      </c>
    </row>
    <row r="32" spans="1:8" x14ac:dyDescent="0.25">
      <c r="A32" s="88">
        <v>3</v>
      </c>
      <c r="B32" s="112">
        <v>2</v>
      </c>
      <c r="C32" s="112">
        <v>63657</v>
      </c>
    </row>
    <row r="33" spans="1:3" x14ac:dyDescent="0.25">
      <c r="A33" s="88">
        <v>4</v>
      </c>
      <c r="B33" s="6">
        <v>1</v>
      </c>
      <c r="C33" s="6">
        <v>1123043</v>
      </c>
    </row>
    <row r="34" spans="1:3" ht="15.75" x14ac:dyDescent="0.25">
      <c r="A34" s="213"/>
      <c r="B34" s="47" t="s">
        <v>439</v>
      </c>
      <c r="C34" s="47">
        <f>SUM(C30:C33)</f>
        <v>1187086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topLeftCell="A35" workbookViewId="0">
      <selection activeCell="F63" sqref="F63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7" t="s">
        <v>692</v>
      </c>
      <c r="B1" s="407"/>
      <c r="C1" s="407"/>
      <c r="D1" s="407"/>
      <c r="E1" s="407"/>
      <c r="F1" s="407"/>
      <c r="G1" s="407"/>
      <c r="H1" s="407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77657</v>
      </c>
      <c r="D4" s="6">
        <v>53684</v>
      </c>
      <c r="E4" s="6">
        <v>15497</v>
      </c>
      <c r="F4" s="6">
        <v>7306</v>
      </c>
      <c r="G4" s="6">
        <v>1170</v>
      </c>
      <c r="H4" s="6">
        <v>0</v>
      </c>
    </row>
    <row r="5" spans="1:8" x14ac:dyDescent="0.25">
      <c r="A5" s="35">
        <v>2</v>
      </c>
      <c r="B5" s="7" t="s">
        <v>208</v>
      </c>
      <c r="C5" s="6">
        <v>35719</v>
      </c>
      <c r="D5" s="6">
        <v>25800</v>
      </c>
      <c r="E5" s="6">
        <v>7118</v>
      </c>
      <c r="F5" s="6">
        <v>2499</v>
      </c>
      <c r="G5" s="6">
        <v>302</v>
      </c>
      <c r="H5" s="6">
        <v>0</v>
      </c>
    </row>
    <row r="6" spans="1:8" x14ac:dyDescent="0.25">
      <c r="A6" s="35">
        <v>3</v>
      </c>
      <c r="B6" s="7" t="s">
        <v>209</v>
      </c>
      <c r="C6" s="6">
        <v>33822</v>
      </c>
      <c r="D6" s="6">
        <v>25492</v>
      </c>
      <c r="E6" s="6">
        <v>6041</v>
      </c>
      <c r="F6" s="6">
        <v>2081</v>
      </c>
      <c r="G6" s="6">
        <v>208</v>
      </c>
      <c r="H6" s="6">
        <v>0</v>
      </c>
    </row>
    <row r="7" spans="1:8" x14ac:dyDescent="0.25">
      <c r="A7" s="35">
        <v>4</v>
      </c>
      <c r="B7" s="7" t="s">
        <v>210</v>
      </c>
      <c r="C7" s="6">
        <v>32488</v>
      </c>
      <c r="D7" s="6">
        <v>22970</v>
      </c>
      <c r="E7" s="6">
        <v>6112</v>
      </c>
      <c r="F7" s="6">
        <v>3044</v>
      </c>
      <c r="G7" s="6">
        <v>362</v>
      </c>
      <c r="H7" s="6">
        <v>0</v>
      </c>
    </row>
    <row r="8" spans="1:8" x14ac:dyDescent="0.25">
      <c r="A8" s="35">
        <v>5</v>
      </c>
      <c r="B8" s="7" t="s">
        <v>211</v>
      </c>
      <c r="C8" s="6">
        <v>1716769</v>
      </c>
      <c r="D8" s="6">
        <v>1208982</v>
      </c>
      <c r="E8" s="6">
        <v>411936</v>
      </c>
      <c r="F8" s="6">
        <v>83581</v>
      </c>
      <c r="G8" s="6">
        <v>12270</v>
      </c>
      <c r="H8" s="6">
        <v>0</v>
      </c>
    </row>
    <row r="9" spans="1:8" x14ac:dyDescent="0.25">
      <c r="A9" s="35">
        <v>6</v>
      </c>
      <c r="B9" s="7" t="s">
        <v>212</v>
      </c>
      <c r="C9" s="6">
        <v>127712</v>
      </c>
      <c r="D9" s="6">
        <v>89705</v>
      </c>
      <c r="E9" s="6">
        <v>27849</v>
      </c>
      <c r="F9" s="6">
        <v>8777</v>
      </c>
      <c r="G9" s="6">
        <v>1381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42339</v>
      </c>
      <c r="D10" s="6">
        <v>29583</v>
      </c>
      <c r="E10" s="6">
        <v>9605</v>
      </c>
      <c r="F10" s="6">
        <v>2767</v>
      </c>
      <c r="G10" s="6">
        <v>384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12699</v>
      </c>
      <c r="D11" s="6">
        <v>9331</v>
      </c>
      <c r="E11" s="6">
        <v>2120</v>
      </c>
      <c r="F11" s="6">
        <v>1172</v>
      </c>
      <c r="G11" s="6">
        <v>76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41395</v>
      </c>
      <c r="D12" s="6">
        <v>29078</v>
      </c>
      <c r="E12" s="6">
        <v>8507</v>
      </c>
      <c r="F12" s="6">
        <v>3334</v>
      </c>
      <c r="G12" s="6">
        <v>476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64987</v>
      </c>
      <c r="D13" s="6">
        <v>46966</v>
      </c>
      <c r="E13" s="6">
        <v>13610</v>
      </c>
      <c r="F13" s="6">
        <v>4015</v>
      </c>
      <c r="G13" s="6">
        <v>396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57745</v>
      </c>
      <c r="D14" s="6">
        <v>42278</v>
      </c>
      <c r="E14" s="6">
        <v>9674</v>
      </c>
      <c r="F14" s="6">
        <v>5060</v>
      </c>
      <c r="G14" s="6">
        <v>733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85222</v>
      </c>
      <c r="D15" s="6">
        <v>58703</v>
      </c>
      <c r="E15" s="6">
        <v>20911</v>
      </c>
      <c r="F15" s="6">
        <v>5021</v>
      </c>
      <c r="G15" s="6">
        <v>587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6570</v>
      </c>
      <c r="D16" s="6">
        <v>4803</v>
      </c>
      <c r="E16" s="6">
        <v>1159</v>
      </c>
      <c r="F16" s="6">
        <v>554</v>
      </c>
      <c r="G16" s="6">
        <v>54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12250</v>
      </c>
      <c r="D17" s="6">
        <v>9216</v>
      </c>
      <c r="E17" s="6">
        <v>2023</v>
      </c>
      <c r="F17" s="6">
        <v>837</v>
      </c>
      <c r="G17" s="6">
        <v>174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52418</v>
      </c>
      <c r="D18" s="6">
        <v>37615</v>
      </c>
      <c r="E18" s="6">
        <v>9949</v>
      </c>
      <c r="F18" s="6">
        <v>4259</v>
      </c>
      <c r="G18" s="6">
        <v>595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56615</v>
      </c>
      <c r="D19" s="6">
        <v>40142</v>
      </c>
      <c r="E19" s="6">
        <v>11256</v>
      </c>
      <c r="F19" s="6">
        <v>4787</v>
      </c>
      <c r="G19" s="6">
        <v>430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108364</v>
      </c>
      <c r="D20" s="6">
        <v>77375</v>
      </c>
      <c r="E20" s="6">
        <v>20206</v>
      </c>
      <c r="F20" s="6">
        <v>10024</v>
      </c>
      <c r="G20" s="6">
        <v>759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16650</v>
      </c>
      <c r="D21" s="6">
        <v>12490</v>
      </c>
      <c r="E21" s="6">
        <v>2543</v>
      </c>
      <c r="F21" s="6">
        <v>1434</v>
      </c>
      <c r="G21" s="6">
        <v>183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449126</v>
      </c>
      <c r="D22" s="6">
        <v>315769</v>
      </c>
      <c r="E22" s="6">
        <v>103936</v>
      </c>
      <c r="F22" s="6">
        <v>25153</v>
      </c>
      <c r="G22" s="6">
        <v>4268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73274</v>
      </c>
      <c r="D23" s="6">
        <v>53013</v>
      </c>
      <c r="E23" s="6">
        <v>14233</v>
      </c>
      <c r="F23" s="6">
        <v>5265</v>
      </c>
      <c r="G23" s="6">
        <v>763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59309</v>
      </c>
      <c r="D24" s="6">
        <v>41122</v>
      </c>
      <c r="E24" s="6">
        <v>12861</v>
      </c>
      <c r="F24" s="6">
        <v>4781</v>
      </c>
      <c r="G24" s="6">
        <v>545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46370</v>
      </c>
      <c r="D25" s="6">
        <v>32468</v>
      </c>
      <c r="E25" s="6">
        <v>8377</v>
      </c>
      <c r="F25" s="6">
        <v>5121</v>
      </c>
      <c r="G25" s="6">
        <v>404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17660</v>
      </c>
      <c r="D26" s="6">
        <v>12358</v>
      </c>
      <c r="E26" s="6">
        <v>3622</v>
      </c>
      <c r="F26" s="6">
        <v>1460</v>
      </c>
      <c r="G26" s="6">
        <v>220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42225</v>
      </c>
      <c r="D27" s="6">
        <v>29717</v>
      </c>
      <c r="E27" s="6">
        <v>8836</v>
      </c>
      <c r="F27" s="6">
        <v>3326</v>
      </c>
      <c r="G27" s="6">
        <v>346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14296</v>
      </c>
      <c r="D28" s="6">
        <v>10444</v>
      </c>
      <c r="E28" s="6">
        <v>2898</v>
      </c>
      <c r="F28" s="6">
        <v>823</v>
      </c>
      <c r="G28" s="6">
        <v>131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27984</v>
      </c>
      <c r="D29" s="6">
        <v>20300</v>
      </c>
      <c r="E29" s="6">
        <v>4931</v>
      </c>
      <c r="F29" s="6">
        <v>2445</v>
      </c>
      <c r="G29" s="6">
        <v>308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61405</v>
      </c>
      <c r="D30" s="6">
        <v>43817</v>
      </c>
      <c r="E30" s="6">
        <v>13374</v>
      </c>
      <c r="F30" s="6">
        <v>3835</v>
      </c>
      <c r="G30" s="6">
        <v>379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55395</v>
      </c>
      <c r="D31" s="6">
        <v>39206</v>
      </c>
      <c r="E31" s="6">
        <v>11927</v>
      </c>
      <c r="F31" s="6">
        <v>3656</v>
      </c>
      <c r="G31" s="6">
        <v>606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37712</v>
      </c>
      <c r="D32" s="6">
        <v>26891</v>
      </c>
      <c r="E32" s="6">
        <v>8257</v>
      </c>
      <c r="F32" s="6">
        <v>2367</v>
      </c>
      <c r="G32" s="6">
        <v>197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30229</v>
      </c>
      <c r="D33" s="6">
        <v>22660</v>
      </c>
      <c r="E33" s="6">
        <v>5008</v>
      </c>
      <c r="F33" s="6">
        <v>2341</v>
      </c>
      <c r="G33" s="6">
        <v>220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113089</v>
      </c>
      <c r="D34" s="6">
        <v>81605</v>
      </c>
      <c r="E34" s="6">
        <v>21756</v>
      </c>
      <c r="F34" s="6">
        <v>9039</v>
      </c>
      <c r="G34" s="6">
        <v>689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30735</v>
      </c>
      <c r="D35" s="6">
        <v>22790</v>
      </c>
      <c r="E35" s="6">
        <v>5454</v>
      </c>
      <c r="F35" s="6">
        <v>2312</v>
      </c>
      <c r="G35" s="6">
        <v>179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38901</v>
      </c>
      <c r="D36" s="6">
        <v>27713</v>
      </c>
      <c r="E36" s="6">
        <v>7645</v>
      </c>
      <c r="F36" s="6">
        <v>3312</v>
      </c>
      <c r="G36" s="6">
        <v>231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9075</v>
      </c>
      <c r="D37" s="6">
        <v>6518</v>
      </c>
      <c r="E37" s="6">
        <v>1730</v>
      </c>
      <c r="F37" s="6">
        <v>726</v>
      </c>
      <c r="G37" s="6">
        <v>101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85221</v>
      </c>
      <c r="D38" s="6">
        <v>58799</v>
      </c>
      <c r="E38" s="6">
        <v>20003</v>
      </c>
      <c r="F38" s="6">
        <v>5932</v>
      </c>
      <c r="G38" s="6">
        <v>487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62300</v>
      </c>
      <c r="D39" s="6">
        <v>45200</v>
      </c>
      <c r="E39" s="6">
        <v>11727</v>
      </c>
      <c r="F39" s="6">
        <v>4782</v>
      </c>
      <c r="G39" s="6">
        <v>591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37905</v>
      </c>
      <c r="D40" s="6">
        <v>26192</v>
      </c>
      <c r="E40" s="6">
        <v>7261</v>
      </c>
      <c r="F40" s="6">
        <v>3686</v>
      </c>
      <c r="G40" s="6">
        <v>766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50872</v>
      </c>
      <c r="D41" s="6">
        <v>35426</v>
      </c>
      <c r="E41" s="6">
        <v>9321</v>
      </c>
      <c r="F41" s="6">
        <v>5621</v>
      </c>
      <c r="G41" s="6">
        <v>504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44768</v>
      </c>
      <c r="D42" s="6">
        <v>31462</v>
      </c>
      <c r="E42" s="6">
        <v>8754</v>
      </c>
      <c r="F42" s="6">
        <v>4114</v>
      </c>
      <c r="G42" s="6">
        <v>438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27368</v>
      </c>
      <c r="D43" s="6">
        <v>20005</v>
      </c>
      <c r="E43" s="6">
        <v>4511</v>
      </c>
      <c r="F43" s="6">
        <v>2526</v>
      </c>
      <c r="G43" s="6">
        <v>326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28509</v>
      </c>
      <c r="D44" s="6">
        <v>19908</v>
      </c>
      <c r="E44" s="6">
        <v>5836</v>
      </c>
      <c r="F44" s="6">
        <v>2526</v>
      </c>
      <c r="G44" s="6">
        <v>239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39252</v>
      </c>
      <c r="D45" s="6">
        <v>27741</v>
      </c>
      <c r="E45" s="6">
        <v>6621</v>
      </c>
      <c r="F45" s="6">
        <v>4135</v>
      </c>
      <c r="G45" s="6">
        <v>755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15912</v>
      </c>
      <c r="D46" s="6">
        <v>12006</v>
      </c>
      <c r="E46" s="6">
        <v>2998</v>
      </c>
      <c r="F46" s="6">
        <v>852</v>
      </c>
      <c r="G46" s="6">
        <v>56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71260</v>
      </c>
      <c r="D47" s="6">
        <v>51355</v>
      </c>
      <c r="E47" s="6">
        <v>13459</v>
      </c>
      <c r="F47" s="6">
        <v>5606</v>
      </c>
      <c r="G47" s="6">
        <v>840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58341</v>
      </c>
      <c r="D48" s="6">
        <v>41688</v>
      </c>
      <c r="E48" s="6">
        <v>11039</v>
      </c>
      <c r="F48" s="6">
        <v>5154</v>
      </c>
      <c r="G48" s="6">
        <v>460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65289</v>
      </c>
      <c r="D49" s="6">
        <v>44992</v>
      </c>
      <c r="E49" s="6">
        <v>14339</v>
      </c>
      <c r="F49" s="6">
        <v>5463</v>
      </c>
      <c r="G49" s="6">
        <v>495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18211</v>
      </c>
      <c r="D50" s="6">
        <v>13318</v>
      </c>
      <c r="E50" s="6">
        <v>3314</v>
      </c>
      <c r="F50" s="6">
        <v>1415</v>
      </c>
      <c r="G50" s="6">
        <v>164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14994</v>
      </c>
      <c r="D51" s="6">
        <v>10426</v>
      </c>
      <c r="E51" s="6">
        <v>3644</v>
      </c>
      <c r="F51" s="6">
        <v>818</v>
      </c>
      <c r="G51" s="6">
        <v>106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34371</v>
      </c>
      <c r="D52" s="6">
        <v>24408</v>
      </c>
      <c r="E52" s="6">
        <v>7369</v>
      </c>
      <c r="F52" s="6">
        <v>2224</v>
      </c>
      <c r="G52" s="6">
        <v>370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56743</v>
      </c>
      <c r="D53" s="6">
        <v>39503</v>
      </c>
      <c r="E53" s="6">
        <v>12724</v>
      </c>
      <c r="F53" s="6">
        <v>4113</v>
      </c>
      <c r="G53" s="6">
        <v>403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20666</v>
      </c>
      <c r="D54" s="6">
        <v>14554</v>
      </c>
      <c r="E54" s="6">
        <v>4919</v>
      </c>
      <c r="F54" s="6">
        <v>1080</v>
      </c>
      <c r="G54" s="6">
        <v>113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22636</v>
      </c>
      <c r="D55" s="6">
        <v>13281</v>
      </c>
      <c r="E55" s="6">
        <v>8018</v>
      </c>
      <c r="F55" s="6">
        <v>698</v>
      </c>
      <c r="G55" s="6">
        <v>639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 t="shared" ref="C56:H56" si="0">SUM(C4:C55)</f>
        <v>4442824</v>
      </c>
      <c r="D56" s="47">
        <f t="shared" si="0"/>
        <v>3140868</v>
      </c>
      <c r="E56" s="47">
        <f t="shared" si="0"/>
        <v>976818</v>
      </c>
      <c r="F56" s="47">
        <f t="shared" si="0"/>
        <v>287259</v>
      </c>
      <c r="G56" s="47">
        <f t="shared" si="0"/>
        <v>37879</v>
      </c>
      <c r="H56" s="47">
        <f t="shared" si="0"/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S83"/>
  <sheetViews>
    <sheetView topLeftCell="A48" workbookViewId="0">
      <selection activeCell="C82" sqref="C82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  <col min="19" max="19" width="15.42578125" bestFit="1" customWidth="1"/>
  </cols>
  <sheetData>
    <row r="1" spans="1:17" ht="15.75" x14ac:dyDescent="0.25">
      <c r="A1" s="430" t="s">
        <v>702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7" ht="15.75" thickBot="1" x14ac:dyDescent="0.3"/>
    <row r="3" spans="1:17" x14ac:dyDescent="0.25">
      <c r="A3" s="431" t="s">
        <v>18</v>
      </c>
      <c r="B3" s="426" t="s">
        <v>5</v>
      </c>
      <c r="C3" s="427"/>
      <c r="D3" s="427"/>
      <c r="E3" s="428"/>
      <c r="F3" s="426" t="s">
        <v>6</v>
      </c>
      <c r="G3" s="427"/>
      <c r="H3" s="427"/>
      <c r="I3" s="428"/>
      <c r="J3" s="426" t="s">
        <v>19</v>
      </c>
      <c r="K3" s="427"/>
      <c r="L3" s="427"/>
      <c r="M3" s="428"/>
      <c r="N3" s="426" t="s">
        <v>20</v>
      </c>
      <c r="O3" s="427"/>
      <c r="P3" s="427"/>
      <c r="Q3" s="429"/>
    </row>
    <row r="4" spans="1:17" ht="15.75" thickBot="1" x14ac:dyDescent="0.3">
      <c r="A4" s="440"/>
      <c r="B4" s="250" t="s">
        <v>1</v>
      </c>
      <c r="C4" s="251" t="s">
        <v>50</v>
      </c>
      <c r="D4" s="251" t="s">
        <v>21</v>
      </c>
      <c r="E4" s="251" t="s">
        <v>440</v>
      </c>
      <c r="F4" s="250" t="s">
        <v>1</v>
      </c>
      <c r="G4" s="251" t="s">
        <v>50</v>
      </c>
      <c r="H4" s="251" t="s">
        <v>21</v>
      </c>
      <c r="I4" s="251" t="s">
        <v>440</v>
      </c>
      <c r="J4" s="250" t="s">
        <v>1</v>
      </c>
      <c r="K4" s="251" t="s">
        <v>50</v>
      </c>
      <c r="L4" s="251" t="s">
        <v>21</v>
      </c>
      <c r="M4" s="251" t="s">
        <v>440</v>
      </c>
      <c r="N4" s="251" t="s">
        <v>1</v>
      </c>
      <c r="O4" s="251" t="s">
        <v>50</v>
      </c>
      <c r="P4" s="251" t="s">
        <v>21</v>
      </c>
      <c r="Q4" s="252" t="s">
        <v>440</v>
      </c>
    </row>
    <row r="5" spans="1:17" x14ac:dyDescent="0.25">
      <c r="A5" s="246" t="s">
        <v>621</v>
      </c>
      <c r="B5" s="333">
        <v>996582</v>
      </c>
      <c r="C5" s="334">
        <v>1097129157.6300001</v>
      </c>
      <c r="D5" s="334">
        <v>1100.8900000000001</v>
      </c>
      <c r="E5" s="334">
        <v>1099.06</v>
      </c>
      <c r="F5" s="333">
        <v>31093</v>
      </c>
      <c r="G5" s="334">
        <v>14206849</v>
      </c>
      <c r="H5" s="334">
        <v>456.91</v>
      </c>
      <c r="I5" s="334">
        <v>360.96</v>
      </c>
      <c r="J5" s="333">
        <v>113353</v>
      </c>
      <c r="K5" s="334">
        <v>75683798.430000007</v>
      </c>
      <c r="L5" s="334">
        <v>667.68</v>
      </c>
      <c r="M5" s="334">
        <v>578.39</v>
      </c>
      <c r="N5" s="333">
        <v>8771</v>
      </c>
      <c r="O5" s="334">
        <v>2975102.32</v>
      </c>
      <c r="P5" s="335">
        <v>339.2</v>
      </c>
      <c r="Q5" s="336">
        <v>360</v>
      </c>
    </row>
    <row r="6" spans="1:17" ht="15.75" thickBot="1" x14ac:dyDescent="0.3">
      <c r="A6" s="337" t="s">
        <v>622</v>
      </c>
      <c r="B6" s="338">
        <v>878177</v>
      </c>
      <c r="C6" s="339">
        <v>739372012.32000005</v>
      </c>
      <c r="D6" s="340">
        <v>841.94</v>
      </c>
      <c r="E6" s="340">
        <v>702.51</v>
      </c>
      <c r="F6" s="338">
        <v>353066</v>
      </c>
      <c r="G6" s="339">
        <v>232042755.72</v>
      </c>
      <c r="H6" s="340">
        <v>657.22</v>
      </c>
      <c r="I6" s="340">
        <v>562.51</v>
      </c>
      <c r="J6" s="338">
        <v>71898</v>
      </c>
      <c r="K6" s="339">
        <v>39207162.68</v>
      </c>
      <c r="L6" s="340">
        <v>545.32000000000005</v>
      </c>
      <c r="M6" s="340">
        <v>456.13</v>
      </c>
      <c r="N6" s="338">
        <v>12474</v>
      </c>
      <c r="O6" s="339">
        <v>3824171.74</v>
      </c>
      <c r="P6" s="339">
        <v>306.57</v>
      </c>
      <c r="Q6" s="372">
        <v>318.86</v>
      </c>
    </row>
    <row r="7" spans="1:17" ht="16.5" thickBot="1" x14ac:dyDescent="0.3">
      <c r="A7" s="341" t="s">
        <v>535</v>
      </c>
      <c r="B7" s="257">
        <v>1874759</v>
      </c>
      <c r="C7" s="342">
        <v>1836501169.95</v>
      </c>
      <c r="D7" s="332">
        <v>979.59</v>
      </c>
      <c r="E7" s="330">
        <v>907.39</v>
      </c>
      <c r="F7" s="257">
        <v>384159</v>
      </c>
      <c r="G7" s="342">
        <v>246249604.72</v>
      </c>
      <c r="H7" s="332">
        <v>641.01</v>
      </c>
      <c r="I7" s="330">
        <v>547.30999999999995</v>
      </c>
      <c r="J7" s="257">
        <v>185251</v>
      </c>
      <c r="K7" s="342">
        <v>114890961.11</v>
      </c>
      <c r="L7" s="332">
        <v>620.19000000000005</v>
      </c>
      <c r="M7" s="330">
        <v>514.44000000000005</v>
      </c>
      <c r="N7" s="257">
        <v>21245</v>
      </c>
      <c r="O7" s="342">
        <v>6799274.0599999996</v>
      </c>
      <c r="P7" s="147">
        <v>320.04000000000002</v>
      </c>
      <c r="Q7" s="347">
        <v>360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30" t="s">
        <v>701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1" t="s">
        <v>18</v>
      </c>
      <c r="B11" s="426" t="s">
        <v>5</v>
      </c>
      <c r="C11" s="427"/>
      <c r="D11" s="427"/>
      <c r="E11" s="428"/>
      <c r="F11" s="426" t="s">
        <v>6</v>
      </c>
      <c r="G11" s="427"/>
      <c r="H11" s="427"/>
      <c r="I11" s="428"/>
      <c r="J11" s="426" t="s">
        <v>19</v>
      </c>
      <c r="K11" s="427"/>
      <c r="L11" s="427"/>
      <c r="M11" s="428"/>
      <c r="N11" s="426" t="s">
        <v>20</v>
      </c>
      <c r="O11" s="427"/>
      <c r="P11" s="427"/>
      <c r="Q11" s="429"/>
    </row>
    <row r="12" spans="1:17" ht="15.75" thickBot="1" x14ac:dyDescent="0.3">
      <c r="A12" s="432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34931</v>
      </c>
      <c r="C13" s="158">
        <v>1995079.34</v>
      </c>
      <c r="D13" s="158">
        <v>57.11</v>
      </c>
      <c r="E13" s="158">
        <v>56.69</v>
      </c>
      <c r="F13" s="157">
        <v>8870</v>
      </c>
      <c r="G13" s="158">
        <v>537889.36</v>
      </c>
      <c r="H13" s="158">
        <v>60.64</v>
      </c>
      <c r="I13" s="158">
        <v>61.63</v>
      </c>
      <c r="J13" s="157">
        <v>1379</v>
      </c>
      <c r="K13" s="158">
        <v>76324.509999999995</v>
      </c>
      <c r="L13" s="158">
        <v>55.35</v>
      </c>
      <c r="M13" s="158">
        <v>54.79</v>
      </c>
      <c r="N13" s="157">
        <v>3536</v>
      </c>
      <c r="O13" s="158">
        <v>244377.5</v>
      </c>
      <c r="P13" s="159">
        <v>69.11</v>
      </c>
      <c r="Q13" s="160">
        <v>69.78</v>
      </c>
    </row>
    <row r="14" spans="1:17" x14ac:dyDescent="0.25">
      <c r="A14" s="149" t="s">
        <v>459</v>
      </c>
      <c r="B14" s="102">
        <v>22697</v>
      </c>
      <c r="C14" s="103">
        <v>3165070.88</v>
      </c>
      <c r="D14" s="103">
        <v>139.44999999999999</v>
      </c>
      <c r="E14" s="103">
        <v>133.58000000000001</v>
      </c>
      <c r="F14" s="102">
        <v>15114</v>
      </c>
      <c r="G14" s="103">
        <v>2358832.56</v>
      </c>
      <c r="H14" s="103">
        <v>156.07</v>
      </c>
      <c r="I14" s="103">
        <v>169.2</v>
      </c>
      <c r="J14" s="102">
        <v>1087</v>
      </c>
      <c r="K14" s="103">
        <v>161476.26</v>
      </c>
      <c r="L14" s="103">
        <v>148.55000000000001</v>
      </c>
      <c r="M14" s="103">
        <v>147.5</v>
      </c>
      <c r="N14" s="102">
        <v>4225</v>
      </c>
      <c r="O14" s="103">
        <v>619432.55000000005</v>
      </c>
      <c r="P14" s="101">
        <v>146.61000000000001</v>
      </c>
      <c r="Q14" s="150">
        <v>148.61000000000001</v>
      </c>
    </row>
    <row r="15" spans="1:17" x14ac:dyDescent="0.25">
      <c r="A15" s="149" t="s">
        <v>460</v>
      </c>
      <c r="B15" s="102">
        <v>13446</v>
      </c>
      <c r="C15" s="103">
        <v>3423056.31</v>
      </c>
      <c r="D15" s="103">
        <v>254.58</v>
      </c>
      <c r="E15" s="103">
        <v>257.02</v>
      </c>
      <c r="F15" s="102">
        <v>9587</v>
      </c>
      <c r="G15" s="103">
        <v>2409195.66</v>
      </c>
      <c r="H15" s="103">
        <v>251.3</v>
      </c>
      <c r="I15" s="103">
        <v>250.85</v>
      </c>
      <c r="J15" s="102">
        <v>5203</v>
      </c>
      <c r="K15" s="103">
        <v>1384348.5</v>
      </c>
      <c r="L15" s="103">
        <v>266.07</v>
      </c>
      <c r="M15" s="103">
        <v>271.95</v>
      </c>
      <c r="N15" s="102">
        <v>1968</v>
      </c>
      <c r="O15" s="103">
        <v>485987.76</v>
      </c>
      <c r="P15" s="101">
        <v>246.95</v>
      </c>
      <c r="Q15" s="150">
        <v>246.86</v>
      </c>
    </row>
    <row r="16" spans="1:17" x14ac:dyDescent="0.25">
      <c r="A16" s="149" t="s">
        <v>461</v>
      </c>
      <c r="B16" s="102">
        <v>117219</v>
      </c>
      <c r="C16" s="103">
        <v>41498035</v>
      </c>
      <c r="D16" s="103">
        <v>354.02</v>
      </c>
      <c r="E16" s="103">
        <v>350.53</v>
      </c>
      <c r="F16" s="102">
        <v>59423</v>
      </c>
      <c r="G16" s="103">
        <v>21020339.120000001</v>
      </c>
      <c r="H16" s="103">
        <v>353.74</v>
      </c>
      <c r="I16" s="103">
        <v>353.83</v>
      </c>
      <c r="J16" s="102">
        <v>41800</v>
      </c>
      <c r="K16" s="103">
        <v>14600653.42</v>
      </c>
      <c r="L16" s="103">
        <v>349.3</v>
      </c>
      <c r="M16" s="103">
        <v>338.4</v>
      </c>
      <c r="N16" s="102">
        <v>8077</v>
      </c>
      <c r="O16" s="103">
        <v>2903867.55</v>
      </c>
      <c r="P16" s="101">
        <v>359.52</v>
      </c>
      <c r="Q16" s="150">
        <v>360</v>
      </c>
    </row>
    <row r="17" spans="1:19" x14ac:dyDescent="0.25">
      <c r="A17" s="149" t="s">
        <v>462</v>
      </c>
      <c r="B17" s="102">
        <v>196036</v>
      </c>
      <c r="C17" s="103">
        <v>88850776.359999999</v>
      </c>
      <c r="D17" s="103">
        <v>453.24</v>
      </c>
      <c r="E17" s="103">
        <v>456.46</v>
      </c>
      <c r="F17" s="102">
        <v>69454</v>
      </c>
      <c r="G17" s="103">
        <v>31192784.460000001</v>
      </c>
      <c r="H17" s="103">
        <v>449.11</v>
      </c>
      <c r="I17" s="103">
        <v>443.07</v>
      </c>
      <c r="J17" s="102">
        <v>38822</v>
      </c>
      <c r="K17" s="103">
        <v>17533914.879999999</v>
      </c>
      <c r="L17" s="103">
        <v>451.65</v>
      </c>
      <c r="M17" s="103">
        <v>455.85</v>
      </c>
      <c r="N17" s="102">
        <v>0</v>
      </c>
      <c r="O17" s="103">
        <v>0</v>
      </c>
      <c r="P17" s="101">
        <v>0</v>
      </c>
      <c r="Q17" s="150" t="s">
        <v>438</v>
      </c>
    </row>
    <row r="18" spans="1:19" x14ac:dyDescent="0.25">
      <c r="A18" s="149" t="s">
        <v>463</v>
      </c>
      <c r="B18" s="102">
        <v>174635</v>
      </c>
      <c r="C18" s="103">
        <v>95255368.950000003</v>
      </c>
      <c r="D18" s="103">
        <v>545.45000000000005</v>
      </c>
      <c r="E18" s="103">
        <v>543.92999999999995</v>
      </c>
      <c r="F18" s="102">
        <v>53855</v>
      </c>
      <c r="G18" s="103">
        <v>29356209.420000002</v>
      </c>
      <c r="H18" s="103">
        <v>545.1</v>
      </c>
      <c r="I18" s="103">
        <v>543.55999999999995</v>
      </c>
      <c r="J18" s="102">
        <v>23993</v>
      </c>
      <c r="K18" s="103">
        <v>13117042.16</v>
      </c>
      <c r="L18" s="103">
        <v>546.70000000000005</v>
      </c>
      <c r="M18" s="103">
        <v>545.39</v>
      </c>
      <c r="N18" s="102">
        <v>11</v>
      </c>
      <c r="O18" s="103">
        <v>6160</v>
      </c>
      <c r="P18" s="101">
        <v>560</v>
      </c>
      <c r="Q18" s="150">
        <v>560</v>
      </c>
    </row>
    <row r="19" spans="1:19" x14ac:dyDescent="0.25">
      <c r="A19" s="149" t="s">
        <v>464</v>
      </c>
      <c r="B19" s="102">
        <v>147346</v>
      </c>
      <c r="C19" s="103">
        <v>95520523.180000007</v>
      </c>
      <c r="D19" s="103">
        <v>648.27</v>
      </c>
      <c r="E19" s="103">
        <v>646.63</v>
      </c>
      <c r="F19" s="102">
        <v>33657</v>
      </c>
      <c r="G19" s="103">
        <v>21838706.219999999</v>
      </c>
      <c r="H19" s="103">
        <v>648.86</v>
      </c>
      <c r="I19" s="103">
        <v>649.26</v>
      </c>
      <c r="J19" s="102">
        <v>17017</v>
      </c>
      <c r="K19" s="103">
        <v>10960463.789999999</v>
      </c>
      <c r="L19" s="103">
        <v>644.09</v>
      </c>
      <c r="M19" s="103">
        <v>641.88</v>
      </c>
      <c r="N19" s="102">
        <v>2</v>
      </c>
      <c r="O19" s="103">
        <v>1262.24</v>
      </c>
      <c r="P19" s="101">
        <v>631.12</v>
      </c>
      <c r="Q19" s="150">
        <v>631.12</v>
      </c>
    </row>
    <row r="20" spans="1:19" x14ac:dyDescent="0.25">
      <c r="A20" s="149" t="s">
        <v>465</v>
      </c>
      <c r="B20" s="102">
        <v>119465</v>
      </c>
      <c r="C20" s="103">
        <v>89473719.969999999</v>
      </c>
      <c r="D20" s="103">
        <v>748.95</v>
      </c>
      <c r="E20" s="103">
        <v>748.39</v>
      </c>
      <c r="F20" s="102">
        <v>28958</v>
      </c>
      <c r="G20" s="103">
        <v>21733096.18</v>
      </c>
      <c r="H20" s="103">
        <v>750.5</v>
      </c>
      <c r="I20" s="103">
        <v>749.27</v>
      </c>
      <c r="J20" s="102">
        <v>16420</v>
      </c>
      <c r="K20" s="103">
        <v>12216577.890000001</v>
      </c>
      <c r="L20" s="103">
        <v>744.01</v>
      </c>
      <c r="M20" s="103">
        <v>736.3</v>
      </c>
      <c r="N20" s="102">
        <v>3420</v>
      </c>
      <c r="O20" s="103">
        <v>2531192.63</v>
      </c>
      <c r="P20" s="101">
        <v>740.11</v>
      </c>
      <c r="Q20" s="150">
        <v>736.3</v>
      </c>
    </row>
    <row r="21" spans="1:19" x14ac:dyDescent="0.25">
      <c r="A21" s="149" t="s">
        <v>466</v>
      </c>
      <c r="B21" s="102">
        <v>104313</v>
      </c>
      <c r="C21" s="103">
        <v>88524954.75</v>
      </c>
      <c r="D21" s="103">
        <v>848.65</v>
      </c>
      <c r="E21" s="103">
        <v>847.86</v>
      </c>
      <c r="F21" s="102">
        <v>24837</v>
      </c>
      <c r="G21" s="103">
        <v>21085928.359999999</v>
      </c>
      <c r="H21" s="103">
        <v>848.97</v>
      </c>
      <c r="I21" s="103">
        <v>848.67</v>
      </c>
      <c r="J21" s="102">
        <v>7653</v>
      </c>
      <c r="K21" s="103">
        <v>6473658.9100000001</v>
      </c>
      <c r="L21" s="103">
        <v>845.9</v>
      </c>
      <c r="M21" s="103">
        <v>843.71</v>
      </c>
      <c r="N21" s="102">
        <v>2</v>
      </c>
      <c r="O21" s="103">
        <v>1606.33</v>
      </c>
      <c r="P21" s="101">
        <v>803.17</v>
      </c>
      <c r="Q21" s="150">
        <v>803.17</v>
      </c>
    </row>
    <row r="22" spans="1:19" x14ac:dyDescent="0.25">
      <c r="A22" s="149" t="s">
        <v>467</v>
      </c>
      <c r="B22" s="102">
        <v>114960</v>
      </c>
      <c r="C22" s="103">
        <v>109011155.48999999</v>
      </c>
      <c r="D22" s="103">
        <v>948.25</v>
      </c>
      <c r="E22" s="103">
        <v>943.09</v>
      </c>
      <c r="F22" s="102">
        <v>23128</v>
      </c>
      <c r="G22" s="103">
        <v>21912878.98</v>
      </c>
      <c r="H22" s="103">
        <v>947.46</v>
      </c>
      <c r="I22" s="103">
        <v>943.01</v>
      </c>
      <c r="J22" s="102">
        <v>9310</v>
      </c>
      <c r="K22" s="103">
        <v>8917125.9700000007</v>
      </c>
      <c r="L22" s="103">
        <v>957.8</v>
      </c>
      <c r="M22" s="103">
        <v>966.49</v>
      </c>
      <c r="N22" s="102">
        <v>0</v>
      </c>
      <c r="O22" s="103">
        <v>0</v>
      </c>
      <c r="P22" s="101">
        <v>0</v>
      </c>
      <c r="Q22" s="150" t="s">
        <v>438</v>
      </c>
    </row>
    <row r="23" spans="1:19" x14ac:dyDescent="0.25">
      <c r="A23" s="149" t="s">
        <v>445</v>
      </c>
      <c r="B23" s="102">
        <v>524917</v>
      </c>
      <c r="C23" s="103">
        <v>663032134.77999997</v>
      </c>
      <c r="D23" s="103">
        <v>1263.1199999999999</v>
      </c>
      <c r="E23" s="103">
        <v>1282.9000000000001</v>
      </c>
      <c r="F23" s="102">
        <v>49413</v>
      </c>
      <c r="G23" s="103">
        <v>58934663.770000003</v>
      </c>
      <c r="H23" s="103">
        <v>1192.7</v>
      </c>
      <c r="I23" s="103">
        <v>1172.1099999999999</v>
      </c>
      <c r="J23" s="102">
        <v>19021</v>
      </c>
      <c r="K23" s="103">
        <v>23020117.489999998</v>
      </c>
      <c r="L23" s="103">
        <v>1210.25</v>
      </c>
      <c r="M23" s="103">
        <v>1198.1199999999999</v>
      </c>
      <c r="N23" s="102">
        <v>3</v>
      </c>
      <c r="O23" s="103">
        <v>3867.9</v>
      </c>
      <c r="P23" s="101">
        <v>1289.3</v>
      </c>
      <c r="Q23" s="150">
        <v>1367.42</v>
      </c>
    </row>
    <row r="24" spans="1:19" x14ac:dyDescent="0.25">
      <c r="A24" s="149" t="s">
        <v>446</v>
      </c>
      <c r="B24" s="102">
        <v>238660</v>
      </c>
      <c r="C24" s="103">
        <v>398959549.52999997</v>
      </c>
      <c r="D24" s="103">
        <v>1671.66</v>
      </c>
      <c r="E24" s="103">
        <v>1643.46</v>
      </c>
      <c r="F24" s="102">
        <v>6701</v>
      </c>
      <c r="G24" s="103">
        <v>11136340.300000001</v>
      </c>
      <c r="H24" s="103">
        <v>1661.89</v>
      </c>
      <c r="I24" s="103">
        <v>1633.53</v>
      </c>
      <c r="J24" s="102">
        <v>2876</v>
      </c>
      <c r="K24" s="103">
        <v>4834300.3499999996</v>
      </c>
      <c r="L24" s="103">
        <v>1680.91</v>
      </c>
      <c r="M24" s="103">
        <v>1656.29</v>
      </c>
      <c r="N24" s="102">
        <v>1</v>
      </c>
      <c r="O24" s="103">
        <v>1519.6</v>
      </c>
      <c r="P24" s="101">
        <v>1519.6</v>
      </c>
      <c r="Q24" s="150">
        <v>1519.6</v>
      </c>
    </row>
    <row r="25" spans="1:19" x14ac:dyDescent="0.25">
      <c r="A25" s="149" t="s">
        <v>447</v>
      </c>
      <c r="B25" s="102">
        <v>48641</v>
      </c>
      <c r="C25" s="103">
        <v>106894492.29000001</v>
      </c>
      <c r="D25" s="103">
        <v>2197.62</v>
      </c>
      <c r="E25" s="103">
        <v>2172.0300000000002</v>
      </c>
      <c r="F25" s="102">
        <v>851</v>
      </c>
      <c r="G25" s="103">
        <v>1864500.69</v>
      </c>
      <c r="H25" s="103">
        <v>2190.9499999999998</v>
      </c>
      <c r="I25" s="103">
        <v>2155.5300000000002</v>
      </c>
      <c r="J25" s="102">
        <v>487</v>
      </c>
      <c r="K25" s="103">
        <v>1065018.98</v>
      </c>
      <c r="L25" s="103">
        <v>2186.9</v>
      </c>
      <c r="M25" s="103">
        <v>2156.9</v>
      </c>
      <c r="N25" s="102">
        <v>0</v>
      </c>
      <c r="O25" s="103">
        <v>0</v>
      </c>
      <c r="P25" s="101">
        <v>0</v>
      </c>
      <c r="Q25" s="150" t="s">
        <v>438</v>
      </c>
    </row>
    <row r="26" spans="1:19" x14ac:dyDescent="0.25">
      <c r="A26" s="149" t="s">
        <v>494</v>
      </c>
      <c r="B26" s="102">
        <v>12274</v>
      </c>
      <c r="C26" s="103">
        <v>33029863.57</v>
      </c>
      <c r="D26" s="103">
        <v>2691.04</v>
      </c>
      <c r="E26" s="103">
        <v>2665.42</v>
      </c>
      <c r="F26" s="102">
        <v>265</v>
      </c>
      <c r="G26" s="103">
        <v>711281.72</v>
      </c>
      <c r="H26" s="103">
        <v>2684.08</v>
      </c>
      <c r="I26" s="103">
        <v>2647.45</v>
      </c>
      <c r="J26" s="102">
        <v>150</v>
      </c>
      <c r="K26" s="103">
        <v>409001.81</v>
      </c>
      <c r="L26" s="103">
        <v>2726.68</v>
      </c>
      <c r="M26" s="103">
        <v>2736.04</v>
      </c>
      <c r="N26" s="102">
        <v>0</v>
      </c>
      <c r="O26" s="103">
        <v>0</v>
      </c>
      <c r="P26" s="101">
        <v>0</v>
      </c>
      <c r="Q26" s="150" t="s">
        <v>438</v>
      </c>
    </row>
    <row r="27" spans="1:19" x14ac:dyDescent="0.25">
      <c r="A27" s="149" t="s">
        <v>495</v>
      </c>
      <c r="B27" s="102">
        <v>3394</v>
      </c>
      <c r="C27" s="103">
        <v>10870843.23</v>
      </c>
      <c r="D27" s="103">
        <v>3202.96</v>
      </c>
      <c r="E27" s="103">
        <v>3180.56</v>
      </c>
      <c r="F27" s="102">
        <v>33</v>
      </c>
      <c r="G27" s="103">
        <v>105028.67</v>
      </c>
      <c r="H27" s="103">
        <v>3182.69</v>
      </c>
      <c r="I27" s="103">
        <v>3140.64</v>
      </c>
      <c r="J27" s="102">
        <v>21</v>
      </c>
      <c r="K27" s="103">
        <v>66568.03</v>
      </c>
      <c r="L27" s="103">
        <v>3169.91</v>
      </c>
      <c r="M27" s="103">
        <v>3147.15</v>
      </c>
      <c r="N27" s="102">
        <v>0</v>
      </c>
      <c r="O27" s="103">
        <v>0</v>
      </c>
      <c r="P27" s="101">
        <v>0</v>
      </c>
      <c r="Q27" s="150" t="s">
        <v>438</v>
      </c>
    </row>
    <row r="28" spans="1:19" x14ac:dyDescent="0.25">
      <c r="A28" s="149" t="s">
        <v>496</v>
      </c>
      <c r="B28" s="102">
        <v>1461</v>
      </c>
      <c r="C28" s="103">
        <v>5412686.9000000004</v>
      </c>
      <c r="D28" s="103">
        <v>3704.78</v>
      </c>
      <c r="E28" s="103">
        <v>3723.08</v>
      </c>
      <c r="F28" s="102">
        <v>8</v>
      </c>
      <c r="G28" s="103">
        <v>29640.98</v>
      </c>
      <c r="H28" s="103">
        <v>3705.12</v>
      </c>
      <c r="I28" s="103">
        <v>3680.06</v>
      </c>
      <c r="J28" s="102">
        <v>8</v>
      </c>
      <c r="K28" s="103">
        <v>29946.12</v>
      </c>
      <c r="L28" s="103">
        <v>3743.27</v>
      </c>
      <c r="M28" s="103">
        <v>3744.47</v>
      </c>
      <c r="N28" s="102">
        <v>0</v>
      </c>
      <c r="O28" s="103">
        <v>0</v>
      </c>
      <c r="P28" s="101">
        <v>0</v>
      </c>
      <c r="Q28" s="150" t="s">
        <v>438</v>
      </c>
    </row>
    <row r="29" spans="1:19" ht="15.75" thickBot="1" x14ac:dyDescent="0.3">
      <c r="A29" s="151" t="s">
        <v>497</v>
      </c>
      <c r="B29" s="152">
        <v>364</v>
      </c>
      <c r="C29" s="153">
        <v>1583859.42</v>
      </c>
      <c r="D29" s="153">
        <v>4351.26</v>
      </c>
      <c r="E29" s="153">
        <v>4214.5200000000004</v>
      </c>
      <c r="F29" s="152">
        <v>5</v>
      </c>
      <c r="G29" s="153">
        <v>22288.27</v>
      </c>
      <c r="H29" s="153">
        <v>4457.6499999999996</v>
      </c>
      <c r="I29" s="153">
        <v>4261.8</v>
      </c>
      <c r="J29" s="152">
        <v>4</v>
      </c>
      <c r="K29" s="153">
        <v>24422.04</v>
      </c>
      <c r="L29" s="153">
        <v>6105.51</v>
      </c>
      <c r="M29" s="153">
        <v>4702.03</v>
      </c>
      <c r="N29" s="152">
        <v>0</v>
      </c>
      <c r="O29" s="153">
        <v>0</v>
      </c>
      <c r="P29" s="154">
        <v>0</v>
      </c>
      <c r="Q29" s="155" t="s">
        <v>438</v>
      </c>
    </row>
    <row r="30" spans="1:19" ht="16.5" thickBot="1" x14ac:dyDescent="0.3">
      <c r="A30" s="145" t="s">
        <v>535</v>
      </c>
      <c r="B30" s="328">
        <v>1874759</v>
      </c>
      <c r="C30" s="329">
        <v>1836501169.95</v>
      </c>
      <c r="D30" s="374">
        <v>979.59</v>
      </c>
      <c r="E30" s="330">
        <v>907.39</v>
      </c>
      <c r="F30" s="331">
        <v>384159</v>
      </c>
      <c r="G30" s="332">
        <v>246249604.72</v>
      </c>
      <c r="H30" s="330">
        <v>641.01</v>
      </c>
      <c r="I30" s="330">
        <v>547.30999999999995</v>
      </c>
      <c r="J30" s="331">
        <v>185251</v>
      </c>
      <c r="K30" s="332">
        <v>114890961.11</v>
      </c>
      <c r="L30" s="330">
        <v>620.19000000000005</v>
      </c>
      <c r="M30" s="330">
        <v>514.44000000000005</v>
      </c>
      <c r="N30" s="331">
        <v>21245</v>
      </c>
      <c r="O30" s="332">
        <v>6799274.0599999996</v>
      </c>
      <c r="P30" s="332">
        <v>320.04000000000002</v>
      </c>
      <c r="Q30" s="278">
        <v>360</v>
      </c>
      <c r="S30" s="9"/>
    </row>
    <row r="32" spans="1:19" ht="15.75" x14ac:dyDescent="0.25">
      <c r="A32" s="430" t="s">
        <v>699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31" t="s">
        <v>18</v>
      </c>
      <c r="B34" s="426" t="s">
        <v>5</v>
      </c>
      <c r="C34" s="427"/>
      <c r="D34" s="427"/>
      <c r="E34" s="428"/>
      <c r="F34" s="426" t="s">
        <v>6</v>
      </c>
      <c r="G34" s="427"/>
      <c r="H34" s="427"/>
      <c r="I34" s="428"/>
      <c r="J34" s="426" t="s">
        <v>19</v>
      </c>
      <c r="K34" s="427"/>
      <c r="L34" s="427"/>
      <c r="M34" s="428"/>
      <c r="N34" s="426" t="s">
        <v>20</v>
      </c>
      <c r="O34" s="427"/>
      <c r="P34" s="427"/>
      <c r="Q34" s="429"/>
    </row>
    <row r="35" spans="1:17" ht="15.75" thickBot="1" x14ac:dyDescent="0.3">
      <c r="A35" s="432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18561</v>
      </c>
      <c r="C36" s="158">
        <v>1005591.28</v>
      </c>
      <c r="D36" s="158">
        <v>54.18</v>
      </c>
      <c r="E36" s="158">
        <v>53.39</v>
      </c>
      <c r="F36" s="157">
        <v>1383</v>
      </c>
      <c r="G36" s="158">
        <v>87987.55</v>
      </c>
      <c r="H36" s="158">
        <v>63.62</v>
      </c>
      <c r="I36" s="158">
        <v>66.66</v>
      </c>
      <c r="J36" s="157">
        <v>911</v>
      </c>
      <c r="K36" s="158">
        <v>49820.08</v>
      </c>
      <c r="L36" s="158">
        <v>54.69</v>
      </c>
      <c r="M36" s="158">
        <v>53.87</v>
      </c>
      <c r="N36" s="157">
        <v>1532</v>
      </c>
      <c r="O36" s="158">
        <v>99501.89</v>
      </c>
      <c r="P36" s="159">
        <v>64.95</v>
      </c>
      <c r="Q36" s="160">
        <v>66.23</v>
      </c>
    </row>
    <row r="37" spans="1:17" x14ac:dyDescent="0.25">
      <c r="A37" s="149" t="s">
        <v>459</v>
      </c>
      <c r="B37" s="102">
        <v>10008</v>
      </c>
      <c r="C37" s="103">
        <v>1398280.85</v>
      </c>
      <c r="D37" s="103">
        <v>139.72</v>
      </c>
      <c r="E37" s="103">
        <v>134.62</v>
      </c>
      <c r="F37" s="102">
        <v>5621</v>
      </c>
      <c r="G37" s="103">
        <v>901105.36</v>
      </c>
      <c r="H37" s="103">
        <v>160.31</v>
      </c>
      <c r="I37" s="103">
        <v>169.2</v>
      </c>
      <c r="J37" s="102">
        <v>677</v>
      </c>
      <c r="K37" s="103">
        <v>98551.48</v>
      </c>
      <c r="L37" s="103">
        <v>145.57</v>
      </c>
      <c r="M37" s="103">
        <v>144.21</v>
      </c>
      <c r="N37" s="102">
        <v>1344</v>
      </c>
      <c r="O37" s="103">
        <v>205209.81</v>
      </c>
      <c r="P37" s="101">
        <v>152.69</v>
      </c>
      <c r="Q37" s="150">
        <v>149.91999999999999</v>
      </c>
    </row>
    <row r="38" spans="1:17" x14ac:dyDescent="0.25">
      <c r="A38" s="149" t="s">
        <v>460</v>
      </c>
      <c r="B38" s="102">
        <v>5226</v>
      </c>
      <c r="C38" s="103">
        <v>1317376.8700000001</v>
      </c>
      <c r="D38" s="103">
        <v>252.08</v>
      </c>
      <c r="E38" s="103">
        <v>253.53</v>
      </c>
      <c r="F38" s="102">
        <v>2312</v>
      </c>
      <c r="G38" s="103">
        <v>568475.42000000004</v>
      </c>
      <c r="H38" s="103">
        <v>245.88</v>
      </c>
      <c r="I38" s="103">
        <v>243.19</v>
      </c>
      <c r="J38" s="102">
        <v>2316</v>
      </c>
      <c r="K38" s="103">
        <v>615340.89</v>
      </c>
      <c r="L38" s="103">
        <v>265.69</v>
      </c>
      <c r="M38" s="103">
        <v>270.72000000000003</v>
      </c>
      <c r="N38" s="102">
        <v>647</v>
      </c>
      <c r="O38" s="103">
        <v>159685.9</v>
      </c>
      <c r="P38" s="101">
        <v>246.81</v>
      </c>
      <c r="Q38" s="150">
        <v>246.86</v>
      </c>
    </row>
    <row r="39" spans="1:17" x14ac:dyDescent="0.25">
      <c r="A39" s="149" t="s">
        <v>461</v>
      </c>
      <c r="B39" s="102">
        <v>34573</v>
      </c>
      <c r="C39" s="103">
        <v>12324292.75</v>
      </c>
      <c r="D39" s="103">
        <v>356.47</v>
      </c>
      <c r="E39" s="103">
        <v>356.92</v>
      </c>
      <c r="F39" s="102">
        <v>9026</v>
      </c>
      <c r="G39" s="103">
        <v>3182770.9</v>
      </c>
      <c r="H39" s="103">
        <v>352.62</v>
      </c>
      <c r="I39" s="103">
        <v>356.45</v>
      </c>
      <c r="J39" s="102">
        <v>20131</v>
      </c>
      <c r="K39" s="103">
        <v>7052926.1799999997</v>
      </c>
      <c r="L39" s="103">
        <v>350.35</v>
      </c>
      <c r="M39" s="103">
        <v>338.4</v>
      </c>
      <c r="N39" s="102">
        <v>3609</v>
      </c>
      <c r="O39" s="103">
        <v>1297732.47</v>
      </c>
      <c r="P39" s="101">
        <v>359.58</v>
      </c>
      <c r="Q39" s="150">
        <v>360</v>
      </c>
    </row>
    <row r="40" spans="1:17" x14ac:dyDescent="0.25">
      <c r="A40" s="149" t="s">
        <v>462</v>
      </c>
      <c r="B40" s="102">
        <v>62290</v>
      </c>
      <c r="C40" s="103">
        <v>28244894.059999999</v>
      </c>
      <c r="D40" s="103">
        <v>453.44</v>
      </c>
      <c r="E40" s="103">
        <v>455.71</v>
      </c>
      <c r="F40" s="102">
        <v>4275</v>
      </c>
      <c r="G40" s="103">
        <v>1900350.5</v>
      </c>
      <c r="H40" s="103">
        <v>444.53</v>
      </c>
      <c r="I40" s="103">
        <v>436.29</v>
      </c>
      <c r="J40" s="102">
        <v>20210</v>
      </c>
      <c r="K40" s="103">
        <v>9169918.8699999992</v>
      </c>
      <c r="L40" s="103">
        <v>453.73</v>
      </c>
      <c r="M40" s="103">
        <v>457.29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463</v>
      </c>
      <c r="B41" s="102">
        <v>67285</v>
      </c>
      <c r="C41" s="103">
        <v>36834256.259999998</v>
      </c>
      <c r="D41" s="103">
        <v>547.44000000000005</v>
      </c>
      <c r="E41" s="103">
        <v>547.33000000000004</v>
      </c>
      <c r="F41" s="102">
        <v>1878</v>
      </c>
      <c r="G41" s="103">
        <v>1023234.48</v>
      </c>
      <c r="H41" s="103">
        <v>544.85</v>
      </c>
      <c r="I41" s="103">
        <v>543.16999999999996</v>
      </c>
      <c r="J41" s="102">
        <v>15376</v>
      </c>
      <c r="K41" s="103">
        <v>8431241.1199999992</v>
      </c>
      <c r="L41" s="103">
        <v>548.34</v>
      </c>
      <c r="M41" s="103">
        <v>548.54</v>
      </c>
      <c r="N41" s="102">
        <v>11</v>
      </c>
      <c r="O41" s="103">
        <v>6160</v>
      </c>
      <c r="P41" s="101">
        <v>560</v>
      </c>
      <c r="Q41" s="150">
        <v>560</v>
      </c>
    </row>
    <row r="42" spans="1:17" x14ac:dyDescent="0.25">
      <c r="A42" s="149" t="s">
        <v>464</v>
      </c>
      <c r="B42" s="102">
        <v>70800</v>
      </c>
      <c r="C42" s="103">
        <v>46058646.590000004</v>
      </c>
      <c r="D42" s="103">
        <v>650.54999999999995</v>
      </c>
      <c r="E42" s="103">
        <v>650.71</v>
      </c>
      <c r="F42" s="102">
        <v>1219</v>
      </c>
      <c r="G42" s="103">
        <v>790176.26</v>
      </c>
      <c r="H42" s="103">
        <v>648.22</v>
      </c>
      <c r="I42" s="103">
        <v>647.1</v>
      </c>
      <c r="J42" s="102">
        <v>12994</v>
      </c>
      <c r="K42" s="103">
        <v>8371054.8600000003</v>
      </c>
      <c r="L42" s="103">
        <v>644.22</v>
      </c>
      <c r="M42" s="103">
        <v>642.53</v>
      </c>
      <c r="N42" s="102">
        <v>2</v>
      </c>
      <c r="O42" s="103">
        <v>1262.24</v>
      </c>
      <c r="P42" s="101">
        <v>631.12</v>
      </c>
      <c r="Q42" s="150">
        <v>631.12</v>
      </c>
    </row>
    <row r="43" spans="1:17" x14ac:dyDescent="0.25">
      <c r="A43" s="149" t="s">
        <v>465</v>
      </c>
      <c r="B43" s="102">
        <v>65270</v>
      </c>
      <c r="C43" s="103">
        <v>48885430.270000003</v>
      </c>
      <c r="D43" s="103">
        <v>748.97</v>
      </c>
      <c r="E43" s="103">
        <v>748.67</v>
      </c>
      <c r="F43" s="102">
        <v>1071</v>
      </c>
      <c r="G43" s="103">
        <v>801083.08</v>
      </c>
      <c r="H43" s="103">
        <v>747.98</v>
      </c>
      <c r="I43" s="103">
        <v>746.56</v>
      </c>
      <c r="J43" s="102">
        <v>11382</v>
      </c>
      <c r="K43" s="103">
        <v>8484319.1799999997</v>
      </c>
      <c r="L43" s="103">
        <v>745.42</v>
      </c>
      <c r="M43" s="103">
        <v>736.3</v>
      </c>
      <c r="N43" s="102">
        <v>1621</v>
      </c>
      <c r="O43" s="103">
        <v>1200075.78</v>
      </c>
      <c r="P43" s="101">
        <v>740.33</v>
      </c>
      <c r="Q43" s="150">
        <v>736.3</v>
      </c>
    </row>
    <row r="44" spans="1:17" x14ac:dyDescent="0.25">
      <c r="A44" s="149" t="s">
        <v>466</v>
      </c>
      <c r="B44" s="102">
        <v>55283</v>
      </c>
      <c r="C44" s="103">
        <v>46884317.630000003</v>
      </c>
      <c r="D44" s="103">
        <v>848.08</v>
      </c>
      <c r="E44" s="103">
        <v>846.87</v>
      </c>
      <c r="F44" s="102">
        <v>865</v>
      </c>
      <c r="G44" s="103">
        <v>732737.03</v>
      </c>
      <c r="H44" s="103">
        <v>847.09</v>
      </c>
      <c r="I44" s="103">
        <v>845.39</v>
      </c>
      <c r="J44" s="102">
        <v>6196</v>
      </c>
      <c r="K44" s="103">
        <v>5242517.8499999996</v>
      </c>
      <c r="L44" s="103">
        <v>846.11</v>
      </c>
      <c r="M44" s="103">
        <v>844.15</v>
      </c>
      <c r="N44" s="102">
        <v>2</v>
      </c>
      <c r="O44" s="103">
        <v>1606.33</v>
      </c>
      <c r="P44" s="101">
        <v>803.17</v>
      </c>
      <c r="Q44" s="150">
        <v>803.17</v>
      </c>
    </row>
    <row r="45" spans="1:17" x14ac:dyDescent="0.25">
      <c r="A45" s="149" t="s">
        <v>467</v>
      </c>
      <c r="B45" s="102">
        <v>60990</v>
      </c>
      <c r="C45" s="103">
        <v>57826041.310000002</v>
      </c>
      <c r="D45" s="103">
        <v>948.12</v>
      </c>
      <c r="E45" s="103">
        <v>942.07</v>
      </c>
      <c r="F45" s="102">
        <v>803</v>
      </c>
      <c r="G45" s="103">
        <v>761976.53</v>
      </c>
      <c r="H45" s="103">
        <v>948.91</v>
      </c>
      <c r="I45" s="103">
        <v>947.67</v>
      </c>
      <c r="J45" s="102">
        <v>6666</v>
      </c>
      <c r="K45" s="103">
        <v>6356382.71</v>
      </c>
      <c r="L45" s="103">
        <v>953.55</v>
      </c>
      <c r="M45" s="103">
        <v>952.24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327104</v>
      </c>
      <c r="C46" s="103">
        <v>416918589.11000001</v>
      </c>
      <c r="D46" s="103">
        <v>1274.58</v>
      </c>
      <c r="E46" s="103">
        <v>1300.69</v>
      </c>
      <c r="F46" s="102">
        <v>2153</v>
      </c>
      <c r="G46" s="103">
        <v>2561691.29</v>
      </c>
      <c r="H46" s="103">
        <v>1189.82</v>
      </c>
      <c r="I46" s="103">
        <v>1159.9000000000001</v>
      </c>
      <c r="J46" s="102">
        <v>13498</v>
      </c>
      <c r="K46" s="103">
        <v>16375408.52</v>
      </c>
      <c r="L46" s="103">
        <v>1213.17</v>
      </c>
      <c r="M46" s="103">
        <v>1202.33</v>
      </c>
      <c r="N46" s="102">
        <v>3</v>
      </c>
      <c r="O46" s="103">
        <v>3867.9</v>
      </c>
      <c r="P46" s="101">
        <v>1289.3</v>
      </c>
      <c r="Q46" s="150">
        <v>1367.42</v>
      </c>
    </row>
    <row r="47" spans="1:17" x14ac:dyDescent="0.25">
      <c r="A47" s="149" t="s">
        <v>446</v>
      </c>
      <c r="B47" s="102">
        <v>173217</v>
      </c>
      <c r="C47" s="103">
        <v>289805390.16000003</v>
      </c>
      <c r="D47" s="103">
        <v>1673.08</v>
      </c>
      <c r="E47" s="103">
        <v>1645.61</v>
      </c>
      <c r="F47" s="102">
        <v>384</v>
      </c>
      <c r="G47" s="103">
        <v>646520.51</v>
      </c>
      <c r="H47" s="103">
        <v>1683.65</v>
      </c>
      <c r="I47" s="103">
        <v>1657.03</v>
      </c>
      <c r="J47" s="102">
        <v>2426</v>
      </c>
      <c r="K47" s="103">
        <v>4073430.71</v>
      </c>
      <c r="L47" s="103">
        <v>1679.07</v>
      </c>
      <c r="M47" s="103">
        <v>1656.06</v>
      </c>
      <c r="N47" s="102">
        <v>0</v>
      </c>
      <c r="O47" s="103">
        <v>0</v>
      </c>
      <c r="P47" s="101">
        <v>0</v>
      </c>
      <c r="Q47" s="150" t="s">
        <v>438</v>
      </c>
    </row>
    <row r="48" spans="1:17" x14ac:dyDescent="0.25">
      <c r="A48" s="149" t="s">
        <v>447</v>
      </c>
      <c r="B48" s="102">
        <v>33663</v>
      </c>
      <c r="C48" s="103">
        <v>73799044.269999996</v>
      </c>
      <c r="D48" s="103">
        <v>2192.29</v>
      </c>
      <c r="E48" s="103">
        <v>2165.04</v>
      </c>
      <c r="F48" s="102">
        <v>70</v>
      </c>
      <c r="G48" s="103">
        <v>152942.07</v>
      </c>
      <c r="H48" s="103">
        <v>2184.89</v>
      </c>
      <c r="I48" s="103">
        <v>2149.79</v>
      </c>
      <c r="J48" s="102">
        <v>414</v>
      </c>
      <c r="K48" s="103">
        <v>908865.53</v>
      </c>
      <c r="L48" s="103">
        <v>2195.33</v>
      </c>
      <c r="M48" s="103">
        <v>2169.25</v>
      </c>
      <c r="N48" s="102">
        <v>0</v>
      </c>
      <c r="O48" s="103">
        <v>0</v>
      </c>
      <c r="P48" s="101">
        <v>0</v>
      </c>
      <c r="Q48" s="150" t="s">
        <v>438</v>
      </c>
    </row>
    <row r="49" spans="1:17" x14ac:dyDescent="0.25">
      <c r="A49" s="149" t="s">
        <v>494</v>
      </c>
      <c r="B49" s="102">
        <v>8587</v>
      </c>
      <c r="C49" s="103">
        <v>23105107.210000001</v>
      </c>
      <c r="D49" s="103">
        <v>2690.71</v>
      </c>
      <c r="E49" s="103">
        <v>2665.34</v>
      </c>
      <c r="F49" s="102">
        <v>24</v>
      </c>
      <c r="G49" s="103">
        <v>64788.76</v>
      </c>
      <c r="H49" s="103">
        <v>2699.53</v>
      </c>
      <c r="I49" s="103">
        <v>2633.78</v>
      </c>
      <c r="J49" s="102">
        <v>127</v>
      </c>
      <c r="K49" s="103">
        <v>346094.11</v>
      </c>
      <c r="L49" s="103">
        <v>2725.15</v>
      </c>
      <c r="M49" s="103">
        <v>2736.04</v>
      </c>
      <c r="N49" s="102">
        <v>0</v>
      </c>
      <c r="O49" s="103">
        <v>0</v>
      </c>
      <c r="P49" s="101">
        <v>0</v>
      </c>
      <c r="Q49" s="150" t="s">
        <v>438</v>
      </c>
    </row>
    <row r="50" spans="1:17" x14ac:dyDescent="0.25">
      <c r="A50" s="149" t="s">
        <v>495</v>
      </c>
      <c r="B50" s="102">
        <v>2437</v>
      </c>
      <c r="C50" s="103">
        <v>7812598.4100000001</v>
      </c>
      <c r="D50" s="103">
        <v>3205.83</v>
      </c>
      <c r="E50" s="103">
        <v>3184</v>
      </c>
      <c r="F50" s="102">
        <v>6</v>
      </c>
      <c r="G50" s="103">
        <v>19630.05</v>
      </c>
      <c r="H50" s="103">
        <v>3271.68</v>
      </c>
      <c r="I50" s="103">
        <v>3331.54</v>
      </c>
      <c r="J50" s="102">
        <v>17</v>
      </c>
      <c r="K50" s="103">
        <v>53558.18</v>
      </c>
      <c r="L50" s="103">
        <v>3150.48</v>
      </c>
      <c r="M50" s="103">
        <v>3124.93</v>
      </c>
      <c r="N50" s="102">
        <v>0</v>
      </c>
      <c r="O50" s="103">
        <v>0</v>
      </c>
      <c r="P50" s="101">
        <v>0</v>
      </c>
      <c r="Q50" s="150" t="s">
        <v>438</v>
      </c>
    </row>
    <row r="51" spans="1:17" x14ac:dyDescent="0.25">
      <c r="A51" s="149" t="s">
        <v>496</v>
      </c>
      <c r="B51" s="102">
        <v>1070</v>
      </c>
      <c r="C51" s="103">
        <v>3959087.09</v>
      </c>
      <c r="D51" s="103">
        <v>3700.08</v>
      </c>
      <c r="E51" s="103">
        <v>3718.33</v>
      </c>
      <c r="F51" s="102">
        <v>2</v>
      </c>
      <c r="G51" s="103">
        <v>7300.59</v>
      </c>
      <c r="H51" s="103">
        <v>3650.3</v>
      </c>
      <c r="I51" s="103">
        <v>3650.3</v>
      </c>
      <c r="J51" s="102">
        <v>8</v>
      </c>
      <c r="K51" s="103">
        <v>29946.12</v>
      </c>
      <c r="L51" s="103">
        <v>3743.27</v>
      </c>
      <c r="M51" s="103">
        <v>3744.47</v>
      </c>
      <c r="N51" s="102">
        <v>0</v>
      </c>
      <c r="O51" s="103">
        <v>0</v>
      </c>
      <c r="P51" s="101">
        <v>0</v>
      </c>
      <c r="Q51" s="150" t="s">
        <v>438</v>
      </c>
    </row>
    <row r="52" spans="1:17" ht="15.75" thickBot="1" x14ac:dyDescent="0.3">
      <c r="A52" s="151" t="s">
        <v>497</v>
      </c>
      <c r="B52" s="152">
        <v>218</v>
      </c>
      <c r="C52" s="153">
        <v>950213.51</v>
      </c>
      <c r="D52" s="153">
        <v>4358.78</v>
      </c>
      <c r="E52" s="153">
        <v>4217.5600000000004</v>
      </c>
      <c r="F52" s="152">
        <v>1</v>
      </c>
      <c r="G52" s="153">
        <v>4078.62</v>
      </c>
      <c r="H52" s="153">
        <v>4078.62</v>
      </c>
      <c r="I52" s="153">
        <v>4078.62</v>
      </c>
      <c r="J52" s="152">
        <v>4</v>
      </c>
      <c r="K52" s="153">
        <v>24422.04</v>
      </c>
      <c r="L52" s="153">
        <v>6105.51</v>
      </c>
      <c r="M52" s="153">
        <v>4702.03</v>
      </c>
      <c r="N52" s="152">
        <v>0</v>
      </c>
      <c r="O52" s="153">
        <v>0</v>
      </c>
      <c r="P52" s="154">
        <v>0</v>
      </c>
      <c r="Q52" s="155" t="s">
        <v>438</v>
      </c>
    </row>
    <row r="53" spans="1:17" ht="16.5" thickBot="1" x14ac:dyDescent="0.3">
      <c r="A53" s="145" t="s">
        <v>535</v>
      </c>
      <c r="B53" s="146">
        <v>996582</v>
      </c>
      <c r="C53" s="147">
        <v>1097129157.6300001</v>
      </c>
      <c r="D53" s="147">
        <v>1100.8900000000001</v>
      </c>
      <c r="E53" s="147">
        <v>1099.06</v>
      </c>
      <c r="F53" s="146">
        <v>31093</v>
      </c>
      <c r="G53" s="147">
        <v>14206849</v>
      </c>
      <c r="H53" s="147">
        <v>456.91</v>
      </c>
      <c r="I53" s="147">
        <v>360.96</v>
      </c>
      <c r="J53" s="146">
        <v>113353</v>
      </c>
      <c r="K53" s="147">
        <v>75683798.430000007</v>
      </c>
      <c r="L53" s="147">
        <v>667.68</v>
      </c>
      <c r="M53" s="147">
        <v>578.39</v>
      </c>
      <c r="N53" s="146">
        <v>8771</v>
      </c>
      <c r="O53" s="147">
        <v>2975102.32</v>
      </c>
      <c r="P53" s="148">
        <v>339.2</v>
      </c>
      <c r="Q53" s="278">
        <v>360</v>
      </c>
    </row>
    <row r="55" spans="1:17" ht="15.75" x14ac:dyDescent="0.25">
      <c r="A55" s="439" t="s">
        <v>700</v>
      </c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</row>
    <row r="56" spans="1:17" ht="15.75" thickBot="1" x14ac:dyDescent="0.3"/>
    <row r="57" spans="1:17" x14ac:dyDescent="0.25">
      <c r="A57" s="433" t="s">
        <v>18</v>
      </c>
      <c r="B57" s="435" t="s">
        <v>5</v>
      </c>
      <c r="C57" s="436"/>
      <c r="D57" s="436"/>
      <c r="E57" s="437"/>
      <c r="F57" s="435" t="s">
        <v>6</v>
      </c>
      <c r="G57" s="436"/>
      <c r="H57" s="436"/>
      <c r="I57" s="437"/>
      <c r="J57" s="435" t="s">
        <v>19</v>
      </c>
      <c r="K57" s="436"/>
      <c r="L57" s="436"/>
      <c r="M57" s="437"/>
      <c r="N57" s="435" t="s">
        <v>20</v>
      </c>
      <c r="O57" s="436"/>
      <c r="P57" s="436"/>
      <c r="Q57" s="438"/>
    </row>
    <row r="58" spans="1:17" ht="15.75" thickBot="1" x14ac:dyDescent="0.3">
      <c r="A58" s="434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17" x14ac:dyDescent="0.25">
      <c r="A59" s="343" t="s">
        <v>458</v>
      </c>
      <c r="B59" s="184">
        <v>16370</v>
      </c>
      <c r="C59" s="348">
        <v>989488.06</v>
      </c>
      <c r="D59" s="348">
        <v>60.45</v>
      </c>
      <c r="E59" s="348">
        <v>62.34</v>
      </c>
      <c r="F59" s="184">
        <v>7487</v>
      </c>
      <c r="G59" s="348">
        <v>449901.81</v>
      </c>
      <c r="H59" s="348">
        <v>60.09</v>
      </c>
      <c r="I59" s="348">
        <v>61.63</v>
      </c>
      <c r="J59" s="184">
        <v>468</v>
      </c>
      <c r="K59" s="348">
        <v>26504.43</v>
      </c>
      <c r="L59" s="348">
        <v>56.63</v>
      </c>
      <c r="M59" s="348">
        <v>56.42</v>
      </c>
      <c r="N59" s="184">
        <v>2004</v>
      </c>
      <c r="O59" s="348">
        <v>144875.60999999999</v>
      </c>
      <c r="P59" s="348">
        <v>72.290000000000006</v>
      </c>
      <c r="Q59" s="350">
        <v>75.81</v>
      </c>
    </row>
    <row r="60" spans="1:17" x14ac:dyDescent="0.25">
      <c r="A60" s="344" t="s">
        <v>459</v>
      </c>
      <c r="B60" s="182">
        <v>12689</v>
      </c>
      <c r="C60" s="228">
        <v>1766790.03</v>
      </c>
      <c r="D60" s="228">
        <v>139.24</v>
      </c>
      <c r="E60" s="228">
        <v>132.94</v>
      </c>
      <c r="F60" s="182">
        <v>9493</v>
      </c>
      <c r="G60" s="228">
        <v>1457727.2</v>
      </c>
      <c r="H60" s="228">
        <v>153.56</v>
      </c>
      <c r="I60" s="228">
        <v>162.43</v>
      </c>
      <c r="J60" s="182">
        <v>410</v>
      </c>
      <c r="K60" s="228">
        <v>62924.78</v>
      </c>
      <c r="L60" s="228">
        <v>153.47999999999999</v>
      </c>
      <c r="M60" s="228">
        <v>155.9</v>
      </c>
      <c r="N60" s="182">
        <v>2881</v>
      </c>
      <c r="O60" s="228">
        <v>414222.74</v>
      </c>
      <c r="P60" s="228">
        <v>143.78</v>
      </c>
      <c r="Q60" s="351">
        <v>139.63999999999999</v>
      </c>
    </row>
    <row r="61" spans="1:17" x14ac:dyDescent="0.25">
      <c r="A61" s="344" t="s">
        <v>460</v>
      </c>
      <c r="B61" s="182">
        <v>8220</v>
      </c>
      <c r="C61" s="228">
        <v>2105679.44</v>
      </c>
      <c r="D61" s="228">
        <v>256.17</v>
      </c>
      <c r="E61" s="228">
        <v>259.57</v>
      </c>
      <c r="F61" s="182">
        <v>7275</v>
      </c>
      <c r="G61" s="228">
        <v>1840720.24</v>
      </c>
      <c r="H61" s="228">
        <v>253.02</v>
      </c>
      <c r="I61" s="228">
        <v>253.83</v>
      </c>
      <c r="J61" s="182">
        <v>2887</v>
      </c>
      <c r="K61" s="228">
        <v>769007.61</v>
      </c>
      <c r="L61" s="228">
        <v>266.37</v>
      </c>
      <c r="M61" s="228">
        <v>272.98</v>
      </c>
      <c r="N61" s="182">
        <v>1321</v>
      </c>
      <c r="O61" s="228">
        <v>326301.86</v>
      </c>
      <c r="P61" s="228">
        <v>247.01</v>
      </c>
      <c r="Q61" s="351">
        <v>246.86</v>
      </c>
    </row>
    <row r="62" spans="1:17" x14ac:dyDescent="0.25">
      <c r="A62" s="344" t="s">
        <v>461</v>
      </c>
      <c r="B62" s="182">
        <v>82646</v>
      </c>
      <c r="C62" s="228">
        <v>29173742.25</v>
      </c>
      <c r="D62" s="228">
        <v>353</v>
      </c>
      <c r="E62" s="228">
        <v>345.35</v>
      </c>
      <c r="F62" s="182">
        <v>50397</v>
      </c>
      <c r="G62" s="228">
        <v>17837568.219999999</v>
      </c>
      <c r="H62" s="228">
        <v>353.94</v>
      </c>
      <c r="I62" s="228">
        <v>353.06</v>
      </c>
      <c r="J62" s="182">
        <v>21669</v>
      </c>
      <c r="K62" s="228">
        <v>7547727.2400000002</v>
      </c>
      <c r="L62" s="228">
        <v>348.32</v>
      </c>
      <c r="M62" s="228">
        <v>338.4</v>
      </c>
      <c r="N62" s="182">
        <v>4468</v>
      </c>
      <c r="O62" s="228">
        <v>1606135.08</v>
      </c>
      <c r="P62" s="228">
        <v>359.48</v>
      </c>
      <c r="Q62" s="351">
        <v>360</v>
      </c>
    </row>
    <row r="63" spans="1:17" x14ac:dyDescent="0.25">
      <c r="A63" s="344" t="s">
        <v>462</v>
      </c>
      <c r="B63" s="182">
        <v>133746</v>
      </c>
      <c r="C63" s="228">
        <v>60605882.299999997</v>
      </c>
      <c r="D63" s="228">
        <v>453.14</v>
      </c>
      <c r="E63" s="228">
        <v>456.46</v>
      </c>
      <c r="F63" s="182">
        <v>65179</v>
      </c>
      <c r="G63" s="228">
        <v>29292433.960000001</v>
      </c>
      <c r="H63" s="228">
        <v>449.42</v>
      </c>
      <c r="I63" s="228">
        <v>443.56</v>
      </c>
      <c r="J63" s="182">
        <v>18612</v>
      </c>
      <c r="K63" s="228">
        <v>8363996.0099999998</v>
      </c>
      <c r="L63" s="228">
        <v>449.39</v>
      </c>
      <c r="M63" s="228">
        <v>455.57</v>
      </c>
      <c r="N63" s="182">
        <v>0</v>
      </c>
      <c r="O63" s="228">
        <v>0</v>
      </c>
      <c r="P63" s="228">
        <v>0</v>
      </c>
      <c r="Q63" s="351" t="s">
        <v>438</v>
      </c>
    </row>
    <row r="64" spans="1:17" x14ac:dyDescent="0.25">
      <c r="A64" s="344" t="s">
        <v>463</v>
      </c>
      <c r="B64" s="182">
        <v>107350</v>
      </c>
      <c r="C64" s="228">
        <v>58421112.689999998</v>
      </c>
      <c r="D64" s="228">
        <v>544.21</v>
      </c>
      <c r="E64" s="228">
        <v>540.97</v>
      </c>
      <c r="F64" s="182">
        <v>51977</v>
      </c>
      <c r="G64" s="228">
        <v>28332974.940000001</v>
      </c>
      <c r="H64" s="228">
        <v>545.11</v>
      </c>
      <c r="I64" s="228">
        <v>543.57000000000005</v>
      </c>
      <c r="J64" s="182">
        <v>8617</v>
      </c>
      <c r="K64" s="228">
        <v>4685801.04</v>
      </c>
      <c r="L64" s="228">
        <v>543.79</v>
      </c>
      <c r="M64" s="228">
        <v>539.4</v>
      </c>
      <c r="N64" s="182">
        <v>0</v>
      </c>
      <c r="O64" s="228">
        <v>0</v>
      </c>
      <c r="P64" s="228">
        <v>0</v>
      </c>
      <c r="Q64" s="351" t="s">
        <v>438</v>
      </c>
    </row>
    <row r="65" spans="1:19" x14ac:dyDescent="0.25">
      <c r="A65" s="344" t="s">
        <v>464</v>
      </c>
      <c r="B65" s="182">
        <v>76546</v>
      </c>
      <c r="C65" s="228">
        <v>49461876.590000004</v>
      </c>
      <c r="D65" s="228">
        <v>646.16999999999996</v>
      </c>
      <c r="E65" s="228">
        <v>643.02</v>
      </c>
      <c r="F65" s="182">
        <v>32438</v>
      </c>
      <c r="G65" s="228">
        <v>21048529.960000001</v>
      </c>
      <c r="H65" s="228">
        <v>648.88</v>
      </c>
      <c r="I65" s="228">
        <v>649.35</v>
      </c>
      <c r="J65" s="182">
        <v>4023</v>
      </c>
      <c r="K65" s="228">
        <v>2589408.9300000002</v>
      </c>
      <c r="L65" s="228">
        <v>643.65</v>
      </c>
      <c r="M65" s="228">
        <v>639.77</v>
      </c>
      <c r="N65" s="182">
        <v>0</v>
      </c>
      <c r="O65" s="228">
        <v>0</v>
      </c>
      <c r="P65" s="228">
        <v>0</v>
      </c>
      <c r="Q65" s="351" t="s">
        <v>438</v>
      </c>
    </row>
    <row r="66" spans="1:19" x14ac:dyDescent="0.25">
      <c r="A66" s="344" t="s">
        <v>465</v>
      </c>
      <c r="B66" s="182">
        <v>54195</v>
      </c>
      <c r="C66" s="228">
        <v>40588289.700000003</v>
      </c>
      <c r="D66" s="228">
        <v>748.93</v>
      </c>
      <c r="E66" s="228">
        <v>748.07</v>
      </c>
      <c r="F66" s="182">
        <v>27887</v>
      </c>
      <c r="G66" s="228">
        <v>20932013.100000001</v>
      </c>
      <c r="H66" s="228">
        <v>750.6</v>
      </c>
      <c r="I66" s="228">
        <v>749.41</v>
      </c>
      <c r="J66" s="182">
        <v>5038</v>
      </c>
      <c r="K66" s="228">
        <v>3732258.71</v>
      </c>
      <c r="L66" s="228">
        <v>740.82</v>
      </c>
      <c r="M66" s="228">
        <v>736.3</v>
      </c>
      <c r="N66" s="182">
        <v>1799</v>
      </c>
      <c r="O66" s="228">
        <v>1331116.8500000001</v>
      </c>
      <c r="P66" s="228">
        <v>739.92</v>
      </c>
      <c r="Q66" s="351">
        <v>736.3</v>
      </c>
    </row>
    <row r="67" spans="1:19" x14ac:dyDescent="0.25">
      <c r="A67" s="344" t="s">
        <v>466</v>
      </c>
      <c r="B67" s="182">
        <v>49030</v>
      </c>
      <c r="C67" s="228">
        <v>41640637.119999997</v>
      </c>
      <c r="D67" s="228">
        <v>849.29</v>
      </c>
      <c r="E67" s="228">
        <v>849.09</v>
      </c>
      <c r="F67" s="182">
        <v>23972</v>
      </c>
      <c r="G67" s="228">
        <v>20353191.329999998</v>
      </c>
      <c r="H67" s="228">
        <v>849.04</v>
      </c>
      <c r="I67" s="228">
        <v>848.81</v>
      </c>
      <c r="J67" s="182">
        <v>1457</v>
      </c>
      <c r="K67" s="228">
        <v>1231141.06</v>
      </c>
      <c r="L67" s="228">
        <v>844.98</v>
      </c>
      <c r="M67" s="228">
        <v>842.47</v>
      </c>
      <c r="N67" s="182">
        <v>0</v>
      </c>
      <c r="O67" s="228">
        <v>0</v>
      </c>
      <c r="P67" s="228">
        <v>0</v>
      </c>
      <c r="Q67" s="351" t="s">
        <v>438</v>
      </c>
    </row>
    <row r="68" spans="1:19" x14ac:dyDescent="0.25">
      <c r="A68" s="344" t="s">
        <v>467</v>
      </c>
      <c r="B68" s="182">
        <v>53970</v>
      </c>
      <c r="C68" s="228">
        <v>51185114.18</v>
      </c>
      <c r="D68" s="228">
        <v>948.4</v>
      </c>
      <c r="E68" s="228">
        <v>944.89</v>
      </c>
      <c r="F68" s="182">
        <v>22325</v>
      </c>
      <c r="G68" s="228">
        <v>21150902.449999999</v>
      </c>
      <c r="H68" s="228">
        <v>947.41</v>
      </c>
      <c r="I68" s="228">
        <v>942.9</v>
      </c>
      <c r="J68" s="182">
        <v>2644</v>
      </c>
      <c r="K68" s="228">
        <v>2560743.2599999998</v>
      </c>
      <c r="L68" s="228">
        <v>968.51</v>
      </c>
      <c r="M68" s="228">
        <v>980.29</v>
      </c>
      <c r="N68" s="182">
        <v>0</v>
      </c>
      <c r="O68" s="228">
        <v>0</v>
      </c>
      <c r="P68" s="228">
        <v>0</v>
      </c>
      <c r="Q68" s="351" t="s">
        <v>438</v>
      </c>
    </row>
    <row r="69" spans="1:19" x14ac:dyDescent="0.25">
      <c r="A69" s="344" t="s">
        <v>445</v>
      </c>
      <c r="B69" s="182">
        <v>197813</v>
      </c>
      <c r="C69" s="228">
        <v>246113545.66999999</v>
      </c>
      <c r="D69" s="228">
        <v>1244.17</v>
      </c>
      <c r="E69" s="228">
        <v>1247.78</v>
      </c>
      <c r="F69" s="182">
        <v>47260</v>
      </c>
      <c r="G69" s="228">
        <v>56372972.479999997</v>
      </c>
      <c r="H69" s="228">
        <v>1192.83</v>
      </c>
      <c r="I69" s="228">
        <v>1172.79</v>
      </c>
      <c r="J69" s="182">
        <v>5523</v>
      </c>
      <c r="K69" s="228">
        <v>6644708.9699999997</v>
      </c>
      <c r="L69" s="228">
        <v>1203.0999999999999</v>
      </c>
      <c r="M69" s="228">
        <v>1188.28</v>
      </c>
      <c r="N69" s="182">
        <v>0</v>
      </c>
      <c r="O69" s="228">
        <v>0</v>
      </c>
      <c r="P69" s="228">
        <v>0</v>
      </c>
      <c r="Q69" s="351" t="s">
        <v>438</v>
      </c>
      <c r="S69" s="8"/>
    </row>
    <row r="70" spans="1:19" x14ac:dyDescent="0.25">
      <c r="A70" s="344" t="s">
        <v>446</v>
      </c>
      <c r="B70" s="182">
        <v>65443</v>
      </c>
      <c r="C70" s="228">
        <v>109154159.37</v>
      </c>
      <c r="D70" s="228">
        <v>1667.93</v>
      </c>
      <c r="E70" s="228">
        <v>1637.64</v>
      </c>
      <c r="F70" s="182">
        <v>6317</v>
      </c>
      <c r="G70" s="228">
        <v>10489819.789999999</v>
      </c>
      <c r="H70" s="228">
        <v>1660.57</v>
      </c>
      <c r="I70" s="228">
        <v>1632.03</v>
      </c>
      <c r="J70" s="182">
        <v>450</v>
      </c>
      <c r="K70" s="228">
        <v>760869.64</v>
      </c>
      <c r="L70" s="228">
        <v>1690.82</v>
      </c>
      <c r="M70" s="228">
        <v>1657.3</v>
      </c>
      <c r="N70" s="182">
        <v>1</v>
      </c>
      <c r="O70" s="228">
        <v>1519.6</v>
      </c>
      <c r="P70" s="228">
        <v>1519.6</v>
      </c>
      <c r="Q70" s="351">
        <v>1519.6</v>
      </c>
    </row>
    <row r="71" spans="1:19" x14ac:dyDescent="0.25">
      <c r="A71" s="344" t="s">
        <v>447</v>
      </c>
      <c r="B71" s="182">
        <v>14978</v>
      </c>
      <c r="C71" s="228">
        <v>33095448.02</v>
      </c>
      <c r="D71" s="228">
        <v>2209.6</v>
      </c>
      <c r="E71" s="228">
        <v>2188.86</v>
      </c>
      <c r="F71" s="182">
        <v>781</v>
      </c>
      <c r="G71" s="228">
        <v>1711558.62</v>
      </c>
      <c r="H71" s="228">
        <v>2191.5</v>
      </c>
      <c r="I71" s="228">
        <v>2157.3000000000002</v>
      </c>
      <c r="J71" s="182">
        <v>73</v>
      </c>
      <c r="K71" s="228">
        <v>156153.45000000001</v>
      </c>
      <c r="L71" s="228">
        <v>2139.09</v>
      </c>
      <c r="M71" s="228">
        <v>2107.59</v>
      </c>
      <c r="N71" s="182">
        <v>0</v>
      </c>
      <c r="O71" s="228">
        <v>0</v>
      </c>
      <c r="P71" s="228">
        <v>0</v>
      </c>
      <c r="Q71" s="351" t="s">
        <v>438</v>
      </c>
    </row>
    <row r="72" spans="1:19" x14ac:dyDescent="0.25">
      <c r="A72" s="344" t="s">
        <v>494</v>
      </c>
      <c r="B72" s="182">
        <v>3687</v>
      </c>
      <c r="C72" s="228">
        <v>9924756.3599999994</v>
      </c>
      <c r="D72" s="228">
        <v>2691.82</v>
      </c>
      <c r="E72" s="228">
        <v>2665.52</v>
      </c>
      <c r="F72" s="182">
        <v>241</v>
      </c>
      <c r="G72" s="228">
        <v>646492.96</v>
      </c>
      <c r="H72" s="228">
        <v>2682.54</v>
      </c>
      <c r="I72" s="228">
        <v>2648.63</v>
      </c>
      <c r="J72" s="182">
        <v>23</v>
      </c>
      <c r="K72" s="228">
        <v>62907.7</v>
      </c>
      <c r="L72" s="228">
        <v>2735.12</v>
      </c>
      <c r="M72" s="228">
        <v>2736.04</v>
      </c>
      <c r="N72" s="182">
        <v>0</v>
      </c>
      <c r="O72" s="228">
        <v>0</v>
      </c>
      <c r="P72" s="228">
        <v>0</v>
      </c>
      <c r="Q72" s="351" t="s">
        <v>438</v>
      </c>
    </row>
    <row r="73" spans="1:19" x14ac:dyDescent="0.25">
      <c r="A73" s="344" t="s">
        <v>495</v>
      </c>
      <c r="B73" s="182">
        <v>957</v>
      </c>
      <c r="C73" s="228">
        <v>3058244.82</v>
      </c>
      <c r="D73" s="228">
        <v>3195.66</v>
      </c>
      <c r="E73" s="228">
        <v>3167.52</v>
      </c>
      <c r="F73" s="182">
        <v>27</v>
      </c>
      <c r="G73" s="228">
        <v>85398.62</v>
      </c>
      <c r="H73" s="228">
        <v>3162.91</v>
      </c>
      <c r="I73" s="228">
        <v>3119.47</v>
      </c>
      <c r="J73" s="182">
        <v>4</v>
      </c>
      <c r="K73" s="228">
        <v>13009.85</v>
      </c>
      <c r="L73" s="228">
        <v>3252.46</v>
      </c>
      <c r="M73" s="228">
        <v>3275.81</v>
      </c>
      <c r="N73" s="182">
        <v>0</v>
      </c>
      <c r="O73" s="228">
        <v>0</v>
      </c>
      <c r="P73" s="228">
        <v>0</v>
      </c>
      <c r="Q73" s="351" t="s">
        <v>438</v>
      </c>
    </row>
    <row r="74" spans="1:19" x14ac:dyDescent="0.25">
      <c r="A74" s="344" t="s">
        <v>496</v>
      </c>
      <c r="B74" s="182">
        <v>391</v>
      </c>
      <c r="C74" s="228">
        <v>1453599.81</v>
      </c>
      <c r="D74" s="228">
        <v>3717.65</v>
      </c>
      <c r="E74" s="228">
        <v>3725.11</v>
      </c>
      <c r="F74" s="182">
        <v>6</v>
      </c>
      <c r="G74" s="228">
        <v>22340.39</v>
      </c>
      <c r="H74" s="228">
        <v>3723.4</v>
      </c>
      <c r="I74" s="228">
        <v>3722.51</v>
      </c>
      <c r="J74" s="182">
        <v>0</v>
      </c>
      <c r="K74" s="228">
        <v>0</v>
      </c>
      <c r="L74" s="228">
        <v>0</v>
      </c>
      <c r="M74" s="228" t="s">
        <v>438</v>
      </c>
      <c r="N74" s="182">
        <v>0</v>
      </c>
      <c r="O74" s="228">
        <v>0</v>
      </c>
      <c r="P74" s="228">
        <v>0</v>
      </c>
      <c r="Q74" s="351" t="s">
        <v>438</v>
      </c>
    </row>
    <row r="75" spans="1:19" ht="15.75" thickBot="1" x14ac:dyDescent="0.3">
      <c r="A75" s="345" t="s">
        <v>497</v>
      </c>
      <c r="B75" s="221">
        <v>146</v>
      </c>
      <c r="C75" s="349">
        <v>633645.91</v>
      </c>
      <c r="D75" s="349">
        <v>4340.04</v>
      </c>
      <c r="E75" s="349">
        <v>4193.1099999999997</v>
      </c>
      <c r="F75" s="221">
        <v>4</v>
      </c>
      <c r="G75" s="349">
        <v>18209.650000000001</v>
      </c>
      <c r="H75" s="349">
        <v>4552.41</v>
      </c>
      <c r="I75" s="349">
        <v>4263.8</v>
      </c>
      <c r="J75" s="221">
        <v>0</v>
      </c>
      <c r="K75" s="349">
        <v>0</v>
      </c>
      <c r="L75" s="349">
        <v>0</v>
      </c>
      <c r="M75" s="349" t="s">
        <v>438</v>
      </c>
      <c r="N75" s="221">
        <v>0</v>
      </c>
      <c r="O75" s="349">
        <v>0</v>
      </c>
      <c r="P75" s="349">
        <v>0</v>
      </c>
      <c r="Q75" s="352" t="s">
        <v>438</v>
      </c>
    </row>
    <row r="76" spans="1:19" ht="16.5" thickBot="1" x14ac:dyDescent="0.3">
      <c r="A76" s="145" t="s">
        <v>535</v>
      </c>
      <c r="B76" s="331">
        <v>878177</v>
      </c>
      <c r="C76" s="332">
        <v>739372012.32000005</v>
      </c>
      <c r="D76" s="330">
        <v>841.94</v>
      </c>
      <c r="E76" s="330">
        <v>702.51</v>
      </c>
      <c r="F76" s="331">
        <v>353066</v>
      </c>
      <c r="G76" s="332">
        <v>232042755.72</v>
      </c>
      <c r="H76" s="330">
        <v>657.22</v>
      </c>
      <c r="I76" s="330">
        <v>562.51</v>
      </c>
      <c r="J76" s="331">
        <v>71898</v>
      </c>
      <c r="K76" s="332">
        <v>39207162.68</v>
      </c>
      <c r="L76" s="330">
        <v>545.32000000000005</v>
      </c>
      <c r="M76" s="330">
        <v>456.13</v>
      </c>
      <c r="N76" s="331">
        <v>12474</v>
      </c>
      <c r="O76" s="332">
        <v>3824171.74</v>
      </c>
      <c r="P76" s="332">
        <v>306.57</v>
      </c>
      <c r="Q76" s="373">
        <v>318.86</v>
      </c>
    </row>
    <row r="79" spans="1:19" x14ac:dyDescent="0.25">
      <c r="C79" s="8"/>
    </row>
    <row r="80" spans="1:19" x14ac:dyDescent="0.25">
      <c r="J80" s="8"/>
    </row>
    <row r="81" spans="1:4" x14ac:dyDescent="0.25">
      <c r="A81" s="8"/>
      <c r="B81" s="8"/>
      <c r="D81" s="8"/>
    </row>
    <row r="83" spans="1:4" x14ac:dyDescent="0.25">
      <c r="B83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59"/>
  <sheetViews>
    <sheetView zoomScaleNormal="100" workbookViewId="0">
      <selection activeCell="F70" sqref="F70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7" t="s">
        <v>693</v>
      </c>
      <c r="B1" s="407"/>
      <c r="C1" s="407"/>
      <c r="D1" s="407"/>
      <c r="E1" s="407"/>
      <c r="F1" s="407"/>
      <c r="G1" s="407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6" t="s">
        <v>72</v>
      </c>
    </row>
    <row r="4" spans="1:7" x14ac:dyDescent="0.25">
      <c r="A4" s="86">
        <v>1</v>
      </c>
      <c r="B4" s="377" t="s">
        <v>258</v>
      </c>
      <c r="C4" s="386" t="s">
        <v>424</v>
      </c>
      <c r="D4" s="202" t="s">
        <v>438</v>
      </c>
      <c r="E4" s="202" t="s">
        <v>438</v>
      </c>
      <c r="F4" s="202">
        <v>1</v>
      </c>
      <c r="G4" s="380">
        <v>18</v>
      </c>
    </row>
    <row r="5" spans="1:7" x14ac:dyDescent="0.25">
      <c r="A5" s="52">
        <v>2</v>
      </c>
      <c r="B5" s="78" t="s">
        <v>647</v>
      </c>
      <c r="C5" s="237" t="s">
        <v>646</v>
      </c>
      <c r="D5" s="17" t="s">
        <v>438</v>
      </c>
      <c r="E5" s="17" t="s">
        <v>438</v>
      </c>
      <c r="F5" s="17">
        <v>1</v>
      </c>
      <c r="G5" s="137">
        <v>4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13</v>
      </c>
      <c r="F6" s="17">
        <v>186</v>
      </c>
      <c r="G6" s="137">
        <v>1086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3</v>
      </c>
      <c r="F7" s="17">
        <v>12</v>
      </c>
      <c r="G7" s="137">
        <v>155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2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 t="s">
        <v>438</v>
      </c>
      <c r="G10" s="137">
        <v>2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8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3</v>
      </c>
      <c r="G14" s="137">
        <v>33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23</v>
      </c>
      <c r="G16" s="137">
        <v>71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>
        <v>1</v>
      </c>
      <c r="F17" s="17">
        <v>72</v>
      </c>
      <c r="G17" s="137">
        <v>301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35</v>
      </c>
      <c r="G18" s="137">
        <v>154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15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18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38</v>
      </c>
      <c r="G23" s="137">
        <v>238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7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275</v>
      </c>
      <c r="C26" s="78" t="s">
        <v>514</v>
      </c>
      <c r="D26" s="17" t="s">
        <v>438</v>
      </c>
      <c r="E26" s="17" t="s">
        <v>438</v>
      </c>
      <c r="F26" s="17">
        <v>13</v>
      </c>
      <c r="G26" s="137">
        <v>31</v>
      </c>
    </row>
    <row r="27" spans="1:7" x14ac:dyDescent="0.25">
      <c r="A27" s="52">
        <v>24</v>
      </c>
      <c r="B27" s="78" t="s">
        <v>276</v>
      </c>
      <c r="C27" s="78" t="s">
        <v>515</v>
      </c>
      <c r="D27" s="17" t="s">
        <v>438</v>
      </c>
      <c r="E27" s="17">
        <v>1</v>
      </c>
      <c r="F27" s="17">
        <v>9</v>
      </c>
      <c r="G27" s="137">
        <v>85</v>
      </c>
    </row>
    <row r="28" spans="1:7" x14ac:dyDescent="0.25">
      <c r="A28" s="52">
        <v>25</v>
      </c>
      <c r="B28" s="78" t="s">
        <v>277</v>
      </c>
      <c r="C28" s="78" t="s">
        <v>516</v>
      </c>
      <c r="D28" s="17" t="s">
        <v>438</v>
      </c>
      <c r="E28" s="17" t="s">
        <v>438</v>
      </c>
      <c r="F28" s="17">
        <v>4</v>
      </c>
      <c r="G28" s="137">
        <v>33</v>
      </c>
    </row>
    <row r="29" spans="1:7" x14ac:dyDescent="0.25">
      <c r="A29" s="52">
        <v>26</v>
      </c>
      <c r="B29" s="78" t="s">
        <v>278</v>
      </c>
      <c r="C29" s="78" t="s">
        <v>517</v>
      </c>
      <c r="D29" s="17" t="s">
        <v>438</v>
      </c>
      <c r="E29" s="17" t="s">
        <v>438</v>
      </c>
      <c r="F29" s="17" t="s">
        <v>438</v>
      </c>
      <c r="G29" s="137">
        <v>4</v>
      </c>
    </row>
    <row r="30" spans="1:7" x14ac:dyDescent="0.25">
      <c r="A30" s="52">
        <v>27</v>
      </c>
      <c r="B30" s="78" t="s">
        <v>279</v>
      </c>
      <c r="C30" s="78" t="s">
        <v>518</v>
      </c>
      <c r="D30" s="17">
        <v>1</v>
      </c>
      <c r="E30" s="17" t="s">
        <v>438</v>
      </c>
      <c r="F30" s="17">
        <v>2</v>
      </c>
      <c r="G30" s="137">
        <v>3</v>
      </c>
    </row>
    <row r="31" spans="1:7" x14ac:dyDescent="0.25">
      <c r="A31" s="52">
        <v>28</v>
      </c>
      <c r="B31" s="78" t="s">
        <v>280</v>
      </c>
      <c r="C31" s="78" t="s">
        <v>642</v>
      </c>
      <c r="D31" s="17">
        <v>5</v>
      </c>
      <c r="E31" s="17">
        <v>8</v>
      </c>
      <c r="F31" s="17">
        <v>168</v>
      </c>
      <c r="G31" s="137">
        <v>819</v>
      </c>
    </row>
    <row r="32" spans="1:7" x14ac:dyDescent="0.25">
      <c r="A32" s="52">
        <v>29</v>
      </c>
      <c r="B32" s="78" t="s">
        <v>281</v>
      </c>
      <c r="C32" s="78" t="s">
        <v>519</v>
      </c>
      <c r="D32" s="17" t="s">
        <v>438</v>
      </c>
      <c r="E32" s="17" t="s">
        <v>438</v>
      </c>
      <c r="F32" s="17">
        <v>1</v>
      </c>
      <c r="G32" s="137">
        <v>16</v>
      </c>
    </row>
    <row r="33" spans="1:7" x14ac:dyDescent="0.25">
      <c r="A33" s="52">
        <v>30</v>
      </c>
      <c r="B33" s="78" t="s">
        <v>282</v>
      </c>
      <c r="C33" s="78" t="s">
        <v>520</v>
      </c>
      <c r="D33" s="17" t="s">
        <v>438</v>
      </c>
      <c r="E33" s="17" t="s">
        <v>438</v>
      </c>
      <c r="F33" s="17" t="s">
        <v>438</v>
      </c>
      <c r="G33" s="137">
        <v>1</v>
      </c>
    </row>
    <row r="34" spans="1:7" x14ac:dyDescent="0.25">
      <c r="A34" s="52">
        <v>31</v>
      </c>
      <c r="B34" s="78" t="s">
        <v>283</v>
      </c>
      <c r="C34" s="78" t="s">
        <v>521</v>
      </c>
      <c r="D34" s="17" t="s">
        <v>438</v>
      </c>
      <c r="E34" s="17" t="s">
        <v>438</v>
      </c>
      <c r="F34" s="17" t="s">
        <v>438</v>
      </c>
      <c r="G34" s="137">
        <v>18</v>
      </c>
    </row>
    <row r="35" spans="1:7" x14ac:dyDescent="0.25">
      <c r="A35" s="52">
        <v>32</v>
      </c>
      <c r="B35" s="78" t="s">
        <v>284</v>
      </c>
      <c r="C35" s="78" t="s">
        <v>522</v>
      </c>
      <c r="D35" s="17" t="s">
        <v>438</v>
      </c>
      <c r="E35" s="17" t="s">
        <v>438</v>
      </c>
      <c r="F35" s="17">
        <v>1</v>
      </c>
      <c r="G35" s="137">
        <v>1</v>
      </c>
    </row>
    <row r="36" spans="1:7" x14ac:dyDescent="0.25">
      <c r="A36" s="52">
        <v>33</v>
      </c>
      <c r="B36" s="78" t="s">
        <v>405</v>
      </c>
      <c r="C36" s="78" t="s">
        <v>323</v>
      </c>
      <c r="D36" s="17" t="s">
        <v>438</v>
      </c>
      <c r="E36" s="17" t="s">
        <v>438</v>
      </c>
      <c r="F36" s="17">
        <v>2</v>
      </c>
      <c r="G36" s="137" t="s">
        <v>438</v>
      </c>
    </row>
    <row r="37" spans="1:7" x14ac:dyDescent="0.25">
      <c r="A37" s="52">
        <v>34</v>
      </c>
      <c r="B37" s="78" t="s">
        <v>285</v>
      </c>
      <c r="C37" s="78" t="s">
        <v>523</v>
      </c>
      <c r="D37" s="17" t="s">
        <v>438</v>
      </c>
      <c r="E37" s="17" t="s">
        <v>438</v>
      </c>
      <c r="F37" s="17" t="s">
        <v>438</v>
      </c>
      <c r="G37" s="137">
        <v>2</v>
      </c>
    </row>
    <row r="38" spans="1:7" x14ac:dyDescent="0.25">
      <c r="A38" s="52">
        <v>35</v>
      </c>
      <c r="B38" s="78" t="s">
        <v>286</v>
      </c>
      <c r="C38" s="78" t="s">
        <v>524</v>
      </c>
      <c r="D38" s="17">
        <v>2</v>
      </c>
      <c r="E38" s="17">
        <v>5</v>
      </c>
      <c r="F38" s="17">
        <v>19</v>
      </c>
      <c r="G38" s="137">
        <v>53</v>
      </c>
    </row>
    <row r="39" spans="1:7" x14ac:dyDescent="0.25">
      <c r="A39" s="52">
        <v>36</v>
      </c>
      <c r="B39" s="78" t="s">
        <v>287</v>
      </c>
      <c r="C39" s="78" t="s">
        <v>525</v>
      </c>
      <c r="D39" s="17" t="s">
        <v>438</v>
      </c>
      <c r="E39" s="17" t="s">
        <v>438</v>
      </c>
      <c r="F39" s="17">
        <v>3</v>
      </c>
      <c r="G39" s="137">
        <v>69</v>
      </c>
    </row>
    <row r="40" spans="1:7" x14ac:dyDescent="0.25">
      <c r="A40" s="52">
        <v>37</v>
      </c>
      <c r="B40" s="78" t="s">
        <v>288</v>
      </c>
      <c r="C40" s="78" t="s">
        <v>526</v>
      </c>
      <c r="D40" s="17" t="s">
        <v>438</v>
      </c>
      <c r="E40" s="17" t="s">
        <v>438</v>
      </c>
      <c r="F40" s="17">
        <v>1</v>
      </c>
      <c r="G40" s="137">
        <v>4</v>
      </c>
    </row>
    <row r="41" spans="1:7" x14ac:dyDescent="0.25">
      <c r="A41" s="52">
        <v>38</v>
      </c>
      <c r="B41" s="78" t="s">
        <v>413</v>
      </c>
      <c r="C41" s="78" t="s">
        <v>527</v>
      </c>
      <c r="D41" s="17" t="s">
        <v>438</v>
      </c>
      <c r="E41" s="17" t="s">
        <v>438</v>
      </c>
      <c r="F41" s="17" t="s">
        <v>438</v>
      </c>
      <c r="G41" s="137">
        <v>2</v>
      </c>
    </row>
    <row r="42" spans="1:7" x14ac:dyDescent="0.25">
      <c r="A42" s="52">
        <v>39</v>
      </c>
      <c r="B42" s="78" t="s">
        <v>289</v>
      </c>
      <c r="C42" s="78" t="s">
        <v>639</v>
      </c>
      <c r="D42" s="17" t="s">
        <v>438</v>
      </c>
      <c r="E42" s="17" t="s">
        <v>438</v>
      </c>
      <c r="F42" s="17">
        <v>1</v>
      </c>
      <c r="G42" s="137">
        <v>1</v>
      </c>
    </row>
    <row r="43" spans="1:7" x14ac:dyDescent="0.25">
      <c r="A43" s="52">
        <v>40</v>
      </c>
      <c r="B43" s="78" t="s">
        <v>290</v>
      </c>
      <c r="C43" s="78" t="s">
        <v>528</v>
      </c>
      <c r="D43" s="17">
        <v>1</v>
      </c>
      <c r="E43" s="17" t="s">
        <v>438</v>
      </c>
      <c r="F43" s="17" t="s">
        <v>438</v>
      </c>
      <c r="G43" s="137">
        <v>4</v>
      </c>
    </row>
    <row r="44" spans="1:7" x14ac:dyDescent="0.25">
      <c r="A44" s="52">
        <v>41</v>
      </c>
      <c r="B44" s="78" t="s">
        <v>291</v>
      </c>
      <c r="C44" s="78" t="s">
        <v>529</v>
      </c>
      <c r="D44" s="17" t="s">
        <v>438</v>
      </c>
      <c r="E44" s="17">
        <v>1</v>
      </c>
      <c r="F44" s="17" t="s">
        <v>438</v>
      </c>
      <c r="G44" s="137">
        <v>1</v>
      </c>
    </row>
    <row r="45" spans="1:7" x14ac:dyDescent="0.25">
      <c r="A45" s="52">
        <v>42</v>
      </c>
      <c r="B45" s="78" t="s">
        <v>292</v>
      </c>
      <c r="C45" s="78" t="s">
        <v>530</v>
      </c>
      <c r="D45" s="17">
        <v>1</v>
      </c>
      <c r="E45" s="17">
        <v>1</v>
      </c>
      <c r="F45" s="17">
        <v>1</v>
      </c>
      <c r="G45" s="137">
        <v>19</v>
      </c>
    </row>
    <row r="46" spans="1:7" x14ac:dyDescent="0.25">
      <c r="A46" s="52">
        <v>43</v>
      </c>
      <c r="B46" s="78" t="s">
        <v>293</v>
      </c>
      <c r="C46" s="78" t="s">
        <v>531</v>
      </c>
      <c r="D46" s="17" t="s">
        <v>438</v>
      </c>
      <c r="E46" s="17" t="s">
        <v>438</v>
      </c>
      <c r="F46" s="17" t="s">
        <v>438</v>
      </c>
      <c r="G46" s="137">
        <v>4</v>
      </c>
    </row>
    <row r="47" spans="1:7" x14ac:dyDescent="0.25">
      <c r="A47" s="52">
        <v>44</v>
      </c>
      <c r="B47" s="78" t="s">
        <v>294</v>
      </c>
      <c r="C47" s="78" t="s">
        <v>640</v>
      </c>
      <c r="D47" s="17" t="s">
        <v>438</v>
      </c>
      <c r="E47" s="17">
        <v>1</v>
      </c>
      <c r="F47" s="17" t="s">
        <v>438</v>
      </c>
      <c r="G47" s="137">
        <v>3</v>
      </c>
    </row>
    <row r="48" spans="1:7" x14ac:dyDescent="0.25">
      <c r="A48" s="52">
        <v>45</v>
      </c>
      <c r="B48" s="78" t="s">
        <v>353</v>
      </c>
      <c r="C48" s="78" t="s">
        <v>532</v>
      </c>
      <c r="D48" s="17" t="s">
        <v>438</v>
      </c>
      <c r="E48" s="17" t="s">
        <v>438</v>
      </c>
      <c r="F48" s="17" t="s">
        <v>438</v>
      </c>
      <c r="G48" s="137">
        <v>1</v>
      </c>
    </row>
    <row r="49" spans="1:7" x14ac:dyDescent="0.25">
      <c r="A49" s="52">
        <v>46</v>
      </c>
      <c r="B49" s="78" t="s">
        <v>295</v>
      </c>
      <c r="C49" s="78" t="s">
        <v>533</v>
      </c>
      <c r="D49" s="17" t="s">
        <v>438</v>
      </c>
      <c r="E49" s="17">
        <v>1</v>
      </c>
      <c r="F49" s="17" t="s">
        <v>438</v>
      </c>
      <c r="G49" s="137" t="s">
        <v>438</v>
      </c>
    </row>
    <row r="50" spans="1:7" x14ac:dyDescent="0.25">
      <c r="A50" s="52">
        <v>47</v>
      </c>
      <c r="B50" s="78" t="s">
        <v>407</v>
      </c>
      <c r="C50" s="78" t="s">
        <v>382</v>
      </c>
      <c r="D50" s="17" t="s">
        <v>438</v>
      </c>
      <c r="E50" s="17" t="s">
        <v>438</v>
      </c>
      <c r="F50" s="17">
        <v>3</v>
      </c>
      <c r="G50" s="137">
        <v>17</v>
      </c>
    </row>
    <row r="51" spans="1:7" x14ac:dyDescent="0.25">
      <c r="A51" s="52">
        <v>48</v>
      </c>
      <c r="B51" s="78" t="s">
        <v>296</v>
      </c>
      <c r="C51" s="78" t="s">
        <v>534</v>
      </c>
      <c r="D51" s="17" t="s">
        <v>438</v>
      </c>
      <c r="E51" s="17" t="s">
        <v>438</v>
      </c>
      <c r="F51" s="17" t="s">
        <v>438</v>
      </c>
      <c r="G51" s="137">
        <v>2</v>
      </c>
    </row>
    <row r="52" spans="1:7" x14ac:dyDescent="0.25">
      <c r="A52" s="52">
        <v>49</v>
      </c>
      <c r="B52" s="78" t="s">
        <v>297</v>
      </c>
      <c r="C52" s="78" t="s">
        <v>64</v>
      </c>
      <c r="D52" s="17" t="s">
        <v>438</v>
      </c>
      <c r="E52" s="17" t="s">
        <v>438</v>
      </c>
      <c r="F52" s="17">
        <v>1</v>
      </c>
      <c r="G52" s="137">
        <v>5</v>
      </c>
    </row>
    <row r="53" spans="1:7" x14ac:dyDescent="0.25">
      <c r="A53" s="52">
        <v>50</v>
      </c>
      <c r="B53" s="78" t="s">
        <v>298</v>
      </c>
      <c r="C53" s="78" t="s">
        <v>65</v>
      </c>
      <c r="D53" s="17" t="s">
        <v>438</v>
      </c>
      <c r="E53" s="17">
        <v>3</v>
      </c>
      <c r="F53" s="17">
        <v>12</v>
      </c>
      <c r="G53" s="137">
        <v>96</v>
      </c>
    </row>
    <row r="54" spans="1:7" x14ac:dyDescent="0.25">
      <c r="A54" s="52">
        <v>51</v>
      </c>
      <c r="B54" s="78" t="s">
        <v>299</v>
      </c>
      <c r="C54" s="78" t="s">
        <v>66</v>
      </c>
      <c r="D54" s="17" t="s">
        <v>438</v>
      </c>
      <c r="E54" s="17" t="s">
        <v>438</v>
      </c>
      <c r="F54" s="17" t="s">
        <v>438</v>
      </c>
      <c r="G54" s="137">
        <v>25</v>
      </c>
    </row>
    <row r="55" spans="1:7" x14ac:dyDescent="0.25">
      <c r="A55" s="52">
        <v>52</v>
      </c>
      <c r="B55" s="78" t="s">
        <v>300</v>
      </c>
      <c r="C55" s="78" t="s">
        <v>67</v>
      </c>
      <c r="D55" s="17" t="s">
        <v>438</v>
      </c>
      <c r="E55" s="17" t="s">
        <v>438</v>
      </c>
      <c r="F55" s="17" t="s">
        <v>438</v>
      </c>
      <c r="G55" s="137">
        <v>8</v>
      </c>
    </row>
    <row r="56" spans="1:7" x14ac:dyDescent="0.25">
      <c r="A56" s="52">
        <v>53</v>
      </c>
      <c r="B56" s="78" t="s">
        <v>301</v>
      </c>
      <c r="C56" s="78" t="s">
        <v>68</v>
      </c>
      <c r="D56" s="17">
        <v>6</v>
      </c>
      <c r="E56" s="17">
        <v>12</v>
      </c>
      <c r="F56" s="17">
        <v>172</v>
      </c>
      <c r="G56" s="137">
        <v>969</v>
      </c>
    </row>
    <row r="57" spans="1:7" x14ac:dyDescent="0.25">
      <c r="A57" s="52">
        <v>54</v>
      </c>
      <c r="B57" s="78" t="s">
        <v>302</v>
      </c>
      <c r="C57" s="78" t="s">
        <v>69</v>
      </c>
      <c r="D57" s="17" t="s">
        <v>438</v>
      </c>
      <c r="E57" s="17" t="s">
        <v>438</v>
      </c>
      <c r="F57" s="17" t="s">
        <v>438</v>
      </c>
      <c r="G57" s="137">
        <v>25</v>
      </c>
    </row>
    <row r="58" spans="1:7" x14ac:dyDescent="0.25">
      <c r="A58" s="52">
        <v>55</v>
      </c>
      <c r="B58" s="7" t="s">
        <v>303</v>
      </c>
      <c r="C58" s="7" t="s">
        <v>73</v>
      </c>
      <c r="D58" s="7" t="s">
        <v>438</v>
      </c>
      <c r="E58" s="7">
        <v>3</v>
      </c>
      <c r="F58" s="7">
        <v>12</v>
      </c>
      <c r="G58" s="387">
        <v>81</v>
      </c>
    </row>
    <row r="59" spans="1:7" ht="16.5" thickBot="1" x14ac:dyDescent="0.3">
      <c r="A59" s="388"/>
      <c r="B59" s="389"/>
      <c r="C59" s="389" t="s">
        <v>537</v>
      </c>
      <c r="D59" s="389">
        <f>SUM(D4:D58)</f>
        <v>30</v>
      </c>
      <c r="E59" s="389">
        <f>SUM(E4:E58)</f>
        <v>63</v>
      </c>
      <c r="F59" s="389">
        <f>SUM(F4:F58)</f>
        <v>808</v>
      </c>
      <c r="G59" s="299">
        <f>SUM(G4:G58)</f>
        <v>4522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I35"/>
  <sheetViews>
    <sheetView topLeftCell="A5" zoomScaleNormal="100" workbookViewId="0">
      <selection activeCell="D37" sqref="D37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7" max="7" width="9.140625" bestFit="1" customWidth="1"/>
    <col min="8" max="8" width="15.42578125" bestFit="1" customWidth="1"/>
  </cols>
  <sheetData>
    <row r="1" spans="1:9" s="2" customFormat="1" ht="15.75" x14ac:dyDescent="0.25">
      <c r="A1" s="407" t="s">
        <v>694</v>
      </c>
      <c r="B1" s="407"/>
      <c r="C1" s="407"/>
      <c r="D1" s="407"/>
      <c r="E1" s="407"/>
    </row>
    <row r="3" spans="1:9" x14ac:dyDescent="0.25">
      <c r="A3" s="2" t="s">
        <v>304</v>
      </c>
    </row>
    <row r="4" spans="1:9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9" s="2" customFormat="1" x14ac:dyDescent="0.25">
      <c r="A5" s="1" t="s">
        <v>13</v>
      </c>
      <c r="B5" s="3"/>
      <c r="C5" s="4"/>
      <c r="D5" s="4"/>
      <c r="E5" s="1"/>
    </row>
    <row r="6" spans="1:9" x14ac:dyDescent="0.25">
      <c r="A6" s="5" t="s">
        <v>5</v>
      </c>
      <c r="B6" s="6">
        <v>991742</v>
      </c>
      <c r="C6" s="13">
        <v>1179808502.6400001</v>
      </c>
      <c r="D6" s="13">
        <v>1189.6300000000001</v>
      </c>
      <c r="E6" s="22">
        <v>1169</v>
      </c>
    </row>
    <row r="7" spans="1:9" x14ac:dyDescent="0.25">
      <c r="A7" s="240" t="s">
        <v>613</v>
      </c>
      <c r="B7" s="6">
        <v>4840</v>
      </c>
      <c r="C7" s="13">
        <v>1754209.19</v>
      </c>
      <c r="D7" s="13">
        <v>362.44</v>
      </c>
      <c r="E7" s="22">
        <v>360</v>
      </c>
    </row>
    <row r="8" spans="1:9" x14ac:dyDescent="0.25">
      <c r="A8" s="1" t="s">
        <v>6</v>
      </c>
      <c r="B8" s="6">
        <v>31093</v>
      </c>
      <c r="C8" s="13">
        <v>15036976.65</v>
      </c>
      <c r="D8" s="13">
        <v>483.61</v>
      </c>
      <c r="E8" s="22">
        <v>384</v>
      </c>
    </row>
    <row r="9" spans="1:9" x14ac:dyDescent="0.25">
      <c r="A9" s="1" t="s">
        <v>45</v>
      </c>
      <c r="B9" s="6">
        <v>113353</v>
      </c>
      <c r="C9" s="13">
        <v>79961301.870000005</v>
      </c>
      <c r="D9" s="13">
        <v>705.42</v>
      </c>
      <c r="E9" s="22">
        <v>613.25</v>
      </c>
    </row>
    <row r="10" spans="1:9" x14ac:dyDescent="0.25">
      <c r="A10" s="1" t="s">
        <v>8</v>
      </c>
      <c r="B10" s="6">
        <v>8771</v>
      </c>
      <c r="C10" s="13">
        <v>3048598.03</v>
      </c>
      <c r="D10" s="13">
        <v>347.58</v>
      </c>
      <c r="E10" s="22">
        <v>360</v>
      </c>
    </row>
    <row r="11" spans="1:9" ht="15.75" x14ac:dyDescent="0.25">
      <c r="A11" s="45" t="s">
        <v>10</v>
      </c>
      <c r="B11" s="47">
        <f>SUM(B6:B10)</f>
        <v>1149799</v>
      </c>
      <c r="C11" s="49">
        <f>SUM(C6:C10)</f>
        <v>1279609588.3800004</v>
      </c>
      <c r="D11" s="49"/>
      <c r="E11" s="49"/>
      <c r="G11" s="8"/>
      <c r="H11" s="9"/>
    </row>
    <row r="13" spans="1:9" x14ac:dyDescent="0.25">
      <c r="A13" s="2" t="s">
        <v>305</v>
      </c>
    </row>
    <row r="14" spans="1:9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  <c r="G14" s="8"/>
      <c r="H14" s="8"/>
      <c r="I14" s="8"/>
    </row>
    <row r="15" spans="1:9" s="2" customFormat="1" x14ac:dyDescent="0.25">
      <c r="A15" s="1" t="s">
        <v>13</v>
      </c>
      <c r="B15" s="3"/>
      <c r="C15" s="4"/>
      <c r="D15" s="4"/>
      <c r="E15" s="1"/>
    </row>
    <row r="16" spans="1:9" x14ac:dyDescent="0.25">
      <c r="A16" s="5" t="s">
        <v>5</v>
      </c>
      <c r="B16" s="6">
        <v>865616</v>
      </c>
      <c r="C16" s="13">
        <v>785659756.23000002</v>
      </c>
      <c r="D16" s="13">
        <v>907.63</v>
      </c>
      <c r="E16" s="7">
        <v>757.04</v>
      </c>
    </row>
    <row r="17" spans="1:8" x14ac:dyDescent="0.25">
      <c r="A17" s="240" t="s">
        <v>613</v>
      </c>
      <c r="B17" s="6">
        <v>12561</v>
      </c>
      <c r="C17" s="13">
        <v>4544050.33</v>
      </c>
      <c r="D17" s="13">
        <v>361.76</v>
      </c>
      <c r="E17" s="7">
        <v>360</v>
      </c>
    </row>
    <row r="18" spans="1:8" x14ac:dyDescent="0.25">
      <c r="A18" s="1" t="s">
        <v>6</v>
      </c>
      <c r="B18" s="6">
        <v>353066</v>
      </c>
      <c r="C18" s="13">
        <v>246021644.13999999</v>
      </c>
      <c r="D18" s="13">
        <v>696.81</v>
      </c>
      <c r="E18" s="7">
        <v>596.27</v>
      </c>
    </row>
    <row r="19" spans="1:8" x14ac:dyDescent="0.25">
      <c r="A19" s="1" t="s">
        <v>45</v>
      </c>
      <c r="B19" s="6">
        <v>71898</v>
      </c>
      <c r="C19" s="13">
        <v>41311296.030000001</v>
      </c>
      <c r="D19" s="13">
        <v>574.58000000000004</v>
      </c>
      <c r="E19" s="7">
        <v>483.13</v>
      </c>
    </row>
    <row r="20" spans="1:8" x14ac:dyDescent="0.25">
      <c r="A20" s="1" t="s">
        <v>8</v>
      </c>
      <c r="B20" s="6">
        <v>12474</v>
      </c>
      <c r="C20" s="13">
        <v>3904374.89</v>
      </c>
      <c r="D20" s="13">
        <v>313</v>
      </c>
      <c r="E20" s="235">
        <v>318.86</v>
      </c>
    </row>
    <row r="21" spans="1:8" ht="15.75" x14ac:dyDescent="0.25">
      <c r="A21" s="45" t="s">
        <v>10</v>
      </c>
      <c r="B21" s="47">
        <f>SUM(B16:B20)</f>
        <v>1315615</v>
      </c>
      <c r="C21" s="49">
        <f>SUM(C16:C20)</f>
        <v>1081441121.6200001</v>
      </c>
      <c r="D21" s="49"/>
      <c r="E21" s="49"/>
    </row>
    <row r="22" spans="1:8" x14ac:dyDescent="0.25">
      <c r="B22" s="8"/>
    </row>
    <row r="23" spans="1:8" x14ac:dyDescent="0.25">
      <c r="A23" s="2" t="s">
        <v>306</v>
      </c>
    </row>
    <row r="24" spans="1:8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</row>
    <row r="25" spans="1:8" s="2" customFormat="1" x14ac:dyDescent="0.25">
      <c r="A25" s="1" t="s">
        <v>13</v>
      </c>
      <c r="B25" s="3"/>
      <c r="C25" s="4"/>
      <c r="D25" s="4"/>
      <c r="E25" s="1"/>
    </row>
    <row r="26" spans="1:8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8" x14ac:dyDescent="0.25">
      <c r="A27" s="240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8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8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8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  <c r="G30" s="8"/>
    </row>
    <row r="31" spans="1:8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topLeftCell="A36" workbookViewId="0">
      <selection activeCell="H69" sqref="H69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07" t="s">
        <v>695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2" t="s">
        <v>18</v>
      </c>
      <c r="B3" s="424" t="s">
        <v>5</v>
      </c>
      <c r="C3" s="425"/>
      <c r="D3" s="425"/>
      <c r="E3" s="424" t="s">
        <v>6</v>
      </c>
      <c r="F3" s="425"/>
      <c r="G3" s="425"/>
      <c r="H3" s="424" t="s">
        <v>19</v>
      </c>
      <c r="I3" s="425"/>
      <c r="J3" s="425"/>
      <c r="K3" s="424" t="s">
        <v>20</v>
      </c>
      <c r="L3" s="425"/>
      <c r="M3" s="425"/>
    </row>
    <row r="4" spans="1:13" x14ac:dyDescent="0.25">
      <c r="A4" s="423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323569</v>
      </c>
      <c r="C5" s="30"/>
      <c r="D5" s="31">
        <v>359.15</v>
      </c>
      <c r="E5" s="30">
        <v>139299</v>
      </c>
      <c r="F5" s="30"/>
      <c r="G5" s="31">
        <v>351.44</v>
      </c>
      <c r="H5" s="30">
        <v>78821</v>
      </c>
      <c r="I5" s="30"/>
      <c r="J5" s="31">
        <v>392.88</v>
      </c>
      <c r="K5" s="30">
        <v>17806</v>
      </c>
      <c r="L5" s="30"/>
      <c r="M5" s="31">
        <v>239</v>
      </c>
    </row>
    <row r="6" spans="1:13" x14ac:dyDescent="0.25">
      <c r="A6" s="7" t="s">
        <v>80</v>
      </c>
      <c r="B6" s="30">
        <v>660037</v>
      </c>
      <c r="C6" s="6"/>
      <c r="D6" s="31">
        <v>720.69</v>
      </c>
      <c r="E6" s="30">
        <v>176917</v>
      </c>
      <c r="F6" s="6"/>
      <c r="G6" s="31">
        <v>699.76</v>
      </c>
      <c r="H6" s="30">
        <v>77943</v>
      </c>
      <c r="I6" s="6"/>
      <c r="J6" s="31">
        <v>686.59</v>
      </c>
      <c r="K6" s="30">
        <v>3435</v>
      </c>
      <c r="L6" s="6"/>
      <c r="M6" s="31">
        <v>783.62</v>
      </c>
    </row>
    <row r="7" spans="1:13" x14ac:dyDescent="0.25">
      <c r="A7" s="7" t="s">
        <v>23</v>
      </c>
      <c r="B7" s="30">
        <v>500997</v>
      </c>
      <c r="C7" s="6"/>
      <c r="D7" s="31">
        <v>1263.6199999999999</v>
      </c>
      <c r="E7" s="30">
        <v>56580</v>
      </c>
      <c r="F7" s="6"/>
      <c r="G7" s="31">
        <v>1198.54</v>
      </c>
      <c r="H7" s="30">
        <v>23928</v>
      </c>
      <c r="I7" s="6"/>
      <c r="J7" s="31">
        <v>1188.43</v>
      </c>
      <c r="K7" s="30">
        <v>3</v>
      </c>
      <c r="L7" s="6"/>
      <c r="M7" s="31">
        <v>1371.59</v>
      </c>
    </row>
    <row r="8" spans="1:13" x14ac:dyDescent="0.25">
      <c r="A8" s="7" t="s">
        <v>24</v>
      </c>
      <c r="B8" s="30">
        <v>284172</v>
      </c>
      <c r="C8" s="6"/>
      <c r="D8" s="31">
        <v>1691.93</v>
      </c>
      <c r="E8" s="30">
        <v>9313</v>
      </c>
      <c r="F8" s="6"/>
      <c r="G8" s="31">
        <v>1669.65</v>
      </c>
      <c r="H8" s="30">
        <v>3600</v>
      </c>
      <c r="I8" s="6"/>
      <c r="J8" s="31">
        <v>1685.01</v>
      </c>
      <c r="K8" s="30">
        <v>1</v>
      </c>
      <c r="L8" s="6"/>
      <c r="M8" s="31">
        <v>1566.6</v>
      </c>
    </row>
    <row r="9" spans="1:13" x14ac:dyDescent="0.25">
      <c r="A9" s="7" t="s">
        <v>25</v>
      </c>
      <c r="B9" s="30">
        <v>67207</v>
      </c>
      <c r="C9" s="6"/>
      <c r="D9" s="31">
        <v>2213.67</v>
      </c>
      <c r="E9" s="30">
        <v>1438</v>
      </c>
      <c r="F9" s="6"/>
      <c r="G9" s="31">
        <v>2189.35</v>
      </c>
      <c r="H9" s="30">
        <v>706</v>
      </c>
      <c r="I9" s="6"/>
      <c r="J9" s="31">
        <v>2191.12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15086</v>
      </c>
      <c r="C10" s="6"/>
      <c r="D10" s="31">
        <v>2613.41</v>
      </c>
      <c r="E10" s="30">
        <v>265</v>
      </c>
      <c r="F10" s="6"/>
      <c r="G10" s="31">
        <v>2600.5700000000002</v>
      </c>
      <c r="H10" s="30">
        <v>93</v>
      </c>
      <c r="I10" s="6"/>
      <c r="J10" s="31">
        <v>2606.83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9298</v>
      </c>
      <c r="C11" s="6"/>
      <c r="D11" s="31">
        <v>2862.94</v>
      </c>
      <c r="E11" s="30">
        <v>132</v>
      </c>
      <c r="F11" s="6"/>
      <c r="G11" s="31">
        <v>2854.93</v>
      </c>
      <c r="H11" s="30">
        <v>100</v>
      </c>
      <c r="I11" s="6"/>
      <c r="J11" s="31">
        <v>2842.69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5401</v>
      </c>
      <c r="C12" s="6"/>
      <c r="D12" s="31">
        <v>3112.19</v>
      </c>
      <c r="E12" s="30">
        <v>96</v>
      </c>
      <c r="F12" s="6"/>
      <c r="G12" s="31">
        <v>3122.74</v>
      </c>
      <c r="H12" s="30">
        <v>31</v>
      </c>
      <c r="I12" s="6"/>
      <c r="J12" s="31">
        <v>3126.42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3108</v>
      </c>
      <c r="C13" s="6"/>
      <c r="D13" s="31">
        <v>3364.05</v>
      </c>
      <c r="E13" s="30">
        <v>58</v>
      </c>
      <c r="F13" s="6"/>
      <c r="G13" s="31">
        <v>3351.42</v>
      </c>
      <c r="H13" s="30">
        <v>12</v>
      </c>
      <c r="I13" s="6"/>
      <c r="J13" s="31">
        <v>3322.2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1909</v>
      </c>
      <c r="C14" s="6"/>
      <c r="D14" s="31">
        <v>3616.35</v>
      </c>
      <c r="E14" s="30">
        <v>36</v>
      </c>
      <c r="F14" s="6"/>
      <c r="G14" s="31">
        <v>3620.53</v>
      </c>
      <c r="H14" s="30">
        <v>6</v>
      </c>
      <c r="I14" s="6"/>
      <c r="J14" s="31">
        <v>3645.09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1306</v>
      </c>
      <c r="C15" s="6"/>
      <c r="D15" s="31">
        <v>3861.19</v>
      </c>
      <c r="E15" s="30">
        <v>13</v>
      </c>
      <c r="F15" s="6"/>
      <c r="G15" s="31">
        <v>3844.1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868</v>
      </c>
      <c r="C16" s="6"/>
      <c r="D16" s="31">
        <v>4111.03</v>
      </c>
      <c r="E16" s="30">
        <v>5</v>
      </c>
      <c r="F16" s="6"/>
      <c r="G16" s="31">
        <v>4059.71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610</v>
      </c>
      <c r="C17" s="6"/>
      <c r="D17" s="31">
        <v>4365.55</v>
      </c>
      <c r="E17" s="30">
        <v>4</v>
      </c>
      <c r="F17" s="6"/>
      <c r="G17" s="31">
        <v>4382.34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693</v>
      </c>
      <c r="C18" s="6"/>
      <c r="D18" s="31">
        <v>4617.78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254</v>
      </c>
      <c r="C19" s="6"/>
      <c r="D19" s="31">
        <v>4865.88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126</v>
      </c>
      <c r="C20" s="6"/>
      <c r="D20" s="31">
        <v>5110.55</v>
      </c>
      <c r="E20" s="30">
        <v>0</v>
      </c>
      <c r="F20" s="6"/>
      <c r="G20" s="31">
        <v>0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70</v>
      </c>
      <c r="C21" s="6"/>
      <c r="D21" s="31">
        <v>5352.61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48</v>
      </c>
      <c r="C22" s="6"/>
      <c r="D22" s="31">
        <v>6060.18</v>
      </c>
      <c r="E22" s="30">
        <v>1</v>
      </c>
      <c r="F22" s="6"/>
      <c r="G22" s="31">
        <v>6008.82</v>
      </c>
      <c r="H22" s="30">
        <v>2</v>
      </c>
      <c r="I22" s="6"/>
      <c r="J22" s="31">
        <v>8578.2900000000009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1874759</v>
      </c>
      <c r="C23" s="47"/>
      <c r="D23" s="48"/>
      <c r="E23" s="47">
        <f>SUM(E5:E22)</f>
        <v>384159</v>
      </c>
      <c r="F23" s="47"/>
      <c r="G23" s="48"/>
      <c r="H23" s="47">
        <f>SUM(H5:H22)</f>
        <v>185251</v>
      </c>
      <c r="I23" s="47"/>
      <c r="J23" s="50"/>
      <c r="K23" s="51">
        <f>SUM(K5:K22)</f>
        <v>21245</v>
      </c>
      <c r="L23" s="47"/>
      <c r="M23" s="48"/>
      <c r="P23" s="8"/>
    </row>
    <row r="26" spans="1:16" x14ac:dyDescent="0.25">
      <c r="A26" s="422" t="s">
        <v>18</v>
      </c>
      <c r="B26" s="424" t="s">
        <v>5</v>
      </c>
      <c r="C26" s="425"/>
      <c r="D26" s="425"/>
      <c r="E26" s="424" t="s">
        <v>6</v>
      </c>
      <c r="F26" s="425"/>
      <c r="G26" s="425"/>
      <c r="H26" s="424" t="s">
        <v>19</v>
      </c>
      <c r="I26" s="425"/>
      <c r="J26" s="425"/>
      <c r="K26" s="424" t="s">
        <v>20</v>
      </c>
      <c r="L26" s="425"/>
      <c r="M26" s="425"/>
    </row>
    <row r="27" spans="1:16" x14ac:dyDescent="0.25">
      <c r="A27" s="423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458</v>
      </c>
      <c r="B28" s="30">
        <v>33309</v>
      </c>
      <c r="C28" s="31">
        <v>1924391.97</v>
      </c>
      <c r="D28" s="31">
        <v>57.77</v>
      </c>
      <c r="E28" s="30">
        <v>8411</v>
      </c>
      <c r="F28" s="31">
        <v>522408.38</v>
      </c>
      <c r="G28" s="31">
        <v>62.11</v>
      </c>
      <c r="H28" s="30">
        <v>1310</v>
      </c>
      <c r="I28" s="31">
        <v>73769.960000000006</v>
      </c>
      <c r="J28" s="31">
        <v>56.31</v>
      </c>
      <c r="K28" s="30">
        <v>3536</v>
      </c>
      <c r="L28" s="31">
        <v>244377.5</v>
      </c>
      <c r="M28" s="31">
        <v>69.11</v>
      </c>
    </row>
    <row r="29" spans="1:16" x14ac:dyDescent="0.25">
      <c r="A29" s="14" t="s">
        <v>459</v>
      </c>
      <c r="B29" s="30">
        <v>22880</v>
      </c>
      <c r="C29" s="31">
        <v>3189551.04</v>
      </c>
      <c r="D29" s="31">
        <v>139.4</v>
      </c>
      <c r="E29" s="30">
        <v>14531</v>
      </c>
      <c r="F29" s="31">
        <v>2339205.17</v>
      </c>
      <c r="G29" s="31">
        <v>160.97999999999999</v>
      </c>
      <c r="H29" s="30">
        <v>1027</v>
      </c>
      <c r="I29" s="31">
        <v>151821.78</v>
      </c>
      <c r="J29" s="31">
        <v>147.83000000000001</v>
      </c>
      <c r="K29" s="30">
        <v>4225</v>
      </c>
      <c r="L29" s="31">
        <v>619432.55000000005</v>
      </c>
      <c r="M29" s="31">
        <v>146.61000000000001</v>
      </c>
    </row>
    <row r="30" spans="1:16" x14ac:dyDescent="0.25">
      <c r="A30" s="14" t="s">
        <v>460</v>
      </c>
      <c r="B30" s="30">
        <v>11463</v>
      </c>
      <c r="C30" s="31">
        <v>2869818.77</v>
      </c>
      <c r="D30" s="31">
        <v>250.35</v>
      </c>
      <c r="E30" s="30">
        <v>8132</v>
      </c>
      <c r="F30" s="31">
        <v>1998712.81</v>
      </c>
      <c r="G30" s="31">
        <v>245.78</v>
      </c>
      <c r="H30" s="30">
        <v>3634</v>
      </c>
      <c r="I30" s="31">
        <v>970181.59</v>
      </c>
      <c r="J30" s="31">
        <v>266.97000000000003</v>
      </c>
      <c r="K30" s="30">
        <v>1968</v>
      </c>
      <c r="L30" s="31">
        <v>485987.76</v>
      </c>
      <c r="M30" s="31">
        <v>246.95</v>
      </c>
    </row>
    <row r="31" spans="1:16" x14ac:dyDescent="0.25">
      <c r="A31" s="14" t="s">
        <v>461</v>
      </c>
      <c r="B31" s="30">
        <v>95781</v>
      </c>
      <c r="C31" s="31">
        <v>34942987.799999997</v>
      </c>
      <c r="D31" s="31">
        <v>364.82</v>
      </c>
      <c r="E31" s="30">
        <v>50529</v>
      </c>
      <c r="F31" s="31">
        <v>18411027.050000001</v>
      </c>
      <c r="G31" s="31">
        <v>364.37</v>
      </c>
      <c r="H31" s="30">
        <v>37190</v>
      </c>
      <c r="I31" s="31">
        <v>13447986.35</v>
      </c>
      <c r="J31" s="31">
        <v>361.6</v>
      </c>
      <c r="K31" s="30">
        <v>8077</v>
      </c>
      <c r="L31" s="31">
        <v>2905771.05</v>
      </c>
      <c r="M31" s="31">
        <v>359.76</v>
      </c>
    </row>
    <row r="32" spans="1:16" x14ac:dyDescent="0.25">
      <c r="A32" s="14" t="s">
        <v>462</v>
      </c>
      <c r="B32" s="30">
        <v>160136</v>
      </c>
      <c r="C32" s="31">
        <v>73281636.430000007</v>
      </c>
      <c r="D32" s="31">
        <v>457.62</v>
      </c>
      <c r="E32" s="30">
        <v>57696</v>
      </c>
      <c r="F32" s="31">
        <v>25683345.16</v>
      </c>
      <c r="G32" s="31">
        <v>445.15</v>
      </c>
      <c r="H32" s="30">
        <v>35660</v>
      </c>
      <c r="I32" s="31">
        <v>16323294.98</v>
      </c>
      <c r="J32" s="31">
        <v>457.75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182314</v>
      </c>
      <c r="C33" s="31">
        <v>99841125.159999996</v>
      </c>
      <c r="D33" s="31">
        <v>547.63</v>
      </c>
      <c r="E33" s="30">
        <v>62836</v>
      </c>
      <c r="F33" s="31">
        <v>34426134.630000003</v>
      </c>
      <c r="G33" s="31">
        <v>547.87</v>
      </c>
      <c r="H33" s="30">
        <v>26495</v>
      </c>
      <c r="I33" s="31">
        <v>14489988.029999999</v>
      </c>
      <c r="J33" s="31">
        <v>546.9</v>
      </c>
      <c r="K33" s="30">
        <v>11</v>
      </c>
      <c r="L33" s="31">
        <v>6160</v>
      </c>
      <c r="M33" s="31">
        <v>560</v>
      </c>
    </row>
    <row r="34" spans="1:13" x14ac:dyDescent="0.25">
      <c r="A34" s="14" t="s">
        <v>464</v>
      </c>
      <c r="B34" s="30">
        <v>144269</v>
      </c>
      <c r="C34" s="31">
        <v>93763211.569999993</v>
      </c>
      <c r="D34" s="31">
        <v>649.91999999999996</v>
      </c>
      <c r="E34" s="30">
        <v>34238</v>
      </c>
      <c r="F34" s="31">
        <v>22122451.050000001</v>
      </c>
      <c r="G34" s="31">
        <v>646.14</v>
      </c>
      <c r="H34" s="30">
        <v>18704</v>
      </c>
      <c r="I34" s="31">
        <v>12110977.720000001</v>
      </c>
      <c r="J34" s="31">
        <v>647.51</v>
      </c>
      <c r="K34" s="30">
        <v>2</v>
      </c>
      <c r="L34" s="31">
        <v>1342.8</v>
      </c>
      <c r="M34" s="31">
        <v>671.4</v>
      </c>
    </row>
    <row r="35" spans="1:13" x14ac:dyDescent="0.25">
      <c r="A35" s="14" t="s">
        <v>465</v>
      </c>
      <c r="B35" s="30">
        <v>121177</v>
      </c>
      <c r="C35" s="31">
        <v>90668380.150000006</v>
      </c>
      <c r="D35" s="31">
        <v>748.23</v>
      </c>
      <c r="E35" s="30">
        <v>29797</v>
      </c>
      <c r="F35" s="31">
        <v>22269236</v>
      </c>
      <c r="G35" s="31">
        <v>747.37</v>
      </c>
      <c r="H35" s="30">
        <v>17295</v>
      </c>
      <c r="I35" s="31">
        <v>13128626.83</v>
      </c>
      <c r="J35" s="31">
        <v>759.1</v>
      </c>
      <c r="K35" s="30">
        <v>3330</v>
      </c>
      <c r="L35" s="31">
        <v>2608404.67</v>
      </c>
      <c r="M35" s="31">
        <v>783.3</v>
      </c>
    </row>
    <row r="36" spans="1:13" x14ac:dyDescent="0.25">
      <c r="A36" s="14" t="s">
        <v>466</v>
      </c>
      <c r="B36" s="30">
        <v>105823</v>
      </c>
      <c r="C36" s="31">
        <v>89862022.670000002</v>
      </c>
      <c r="D36" s="31">
        <v>849.17</v>
      </c>
      <c r="E36" s="30">
        <v>25725</v>
      </c>
      <c r="F36" s="31">
        <v>21836297.41</v>
      </c>
      <c r="G36" s="31">
        <v>848.84</v>
      </c>
      <c r="H36" s="30">
        <v>8794</v>
      </c>
      <c r="I36" s="31">
        <v>7456913.7800000003</v>
      </c>
      <c r="J36" s="31">
        <v>847.95</v>
      </c>
      <c r="K36" s="30">
        <v>92</v>
      </c>
      <c r="L36" s="31">
        <v>75815.210000000006</v>
      </c>
      <c r="M36" s="31">
        <v>824.08</v>
      </c>
    </row>
    <row r="37" spans="1:13" x14ac:dyDescent="0.25">
      <c r="A37" s="14" t="s">
        <v>467</v>
      </c>
      <c r="B37" s="30">
        <v>106454</v>
      </c>
      <c r="C37" s="31">
        <v>101546123.84999999</v>
      </c>
      <c r="D37" s="31">
        <v>953.9</v>
      </c>
      <c r="E37" s="30">
        <v>24321</v>
      </c>
      <c r="F37" s="31">
        <v>23145299.77</v>
      </c>
      <c r="G37" s="31">
        <v>951.66</v>
      </c>
      <c r="H37" s="30">
        <v>6655</v>
      </c>
      <c r="I37" s="31">
        <v>6328256.1699999999</v>
      </c>
      <c r="J37" s="31">
        <v>950.9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96220</v>
      </c>
      <c r="C38" s="31">
        <v>100777579.98</v>
      </c>
      <c r="D38" s="31">
        <v>1047.3699999999999</v>
      </c>
      <c r="E38" s="30">
        <v>17776</v>
      </c>
      <c r="F38" s="31">
        <v>18619379.98</v>
      </c>
      <c r="G38" s="31">
        <v>1047.44</v>
      </c>
      <c r="H38" s="30">
        <v>7932</v>
      </c>
      <c r="I38" s="31">
        <v>8152027.1500000004</v>
      </c>
      <c r="J38" s="31">
        <v>1027.74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85575</v>
      </c>
      <c r="C39" s="31">
        <v>98396154.840000004</v>
      </c>
      <c r="D39" s="31">
        <v>1149.82</v>
      </c>
      <c r="E39" s="30">
        <v>13475</v>
      </c>
      <c r="F39" s="31">
        <v>15465410.99</v>
      </c>
      <c r="G39" s="31">
        <v>1147.71</v>
      </c>
      <c r="H39" s="30">
        <v>5533</v>
      </c>
      <c r="I39" s="31">
        <v>6359515.5999999996</v>
      </c>
      <c r="J39" s="31">
        <v>1149.3800000000001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91881</v>
      </c>
      <c r="C40" s="31">
        <v>114959012.40000001</v>
      </c>
      <c r="D40" s="31">
        <v>1251.17</v>
      </c>
      <c r="E40" s="30">
        <v>10424</v>
      </c>
      <c r="F40" s="31">
        <v>12985904.16</v>
      </c>
      <c r="G40" s="31">
        <v>1245.77</v>
      </c>
      <c r="H40" s="30">
        <v>4457</v>
      </c>
      <c r="I40" s="31">
        <v>5577094.9500000002</v>
      </c>
      <c r="J40" s="31">
        <v>1251.31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104862</v>
      </c>
      <c r="C41" s="31">
        <v>142023226.53</v>
      </c>
      <c r="D41" s="31">
        <v>1354.38</v>
      </c>
      <c r="E41" s="30">
        <v>7647</v>
      </c>
      <c r="F41" s="31">
        <v>10308060.01</v>
      </c>
      <c r="G41" s="31">
        <v>1347.99</v>
      </c>
      <c r="H41" s="30">
        <v>3393</v>
      </c>
      <c r="I41" s="31">
        <v>4581054.03</v>
      </c>
      <c r="J41" s="31">
        <v>1350.15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122459</v>
      </c>
      <c r="C42" s="31">
        <v>176915726.59999999</v>
      </c>
      <c r="D42" s="31">
        <v>1444.69</v>
      </c>
      <c r="E42" s="30">
        <v>7258</v>
      </c>
      <c r="F42" s="31">
        <v>10434404.470000001</v>
      </c>
      <c r="G42" s="31">
        <v>1437.64</v>
      </c>
      <c r="H42" s="30">
        <v>2613</v>
      </c>
      <c r="I42" s="31">
        <v>3767088.48</v>
      </c>
      <c r="J42" s="31">
        <v>1441.67</v>
      </c>
      <c r="K42" s="30">
        <v>2</v>
      </c>
      <c r="L42" s="31">
        <v>2909.4</v>
      </c>
      <c r="M42" s="31">
        <v>1454.7</v>
      </c>
    </row>
    <row r="43" spans="1:13" x14ac:dyDescent="0.25">
      <c r="A43" s="14" t="s">
        <v>473</v>
      </c>
      <c r="B43" s="30">
        <v>88673</v>
      </c>
      <c r="C43" s="31">
        <v>137376851.19</v>
      </c>
      <c r="D43" s="31">
        <v>1549.25</v>
      </c>
      <c r="E43" s="30">
        <v>3793</v>
      </c>
      <c r="F43" s="31">
        <v>5876762.0599999996</v>
      </c>
      <c r="G43" s="31">
        <v>1549.37</v>
      </c>
      <c r="H43" s="30">
        <v>1224</v>
      </c>
      <c r="I43" s="31">
        <v>1891167.67</v>
      </c>
      <c r="J43" s="31">
        <v>1545.07</v>
      </c>
      <c r="K43" s="30">
        <v>1</v>
      </c>
      <c r="L43" s="31">
        <v>1566.6</v>
      </c>
      <c r="M43" s="31">
        <v>1566.6</v>
      </c>
    </row>
    <row r="44" spans="1:13" x14ac:dyDescent="0.25">
      <c r="A44" s="14" t="s">
        <v>474</v>
      </c>
      <c r="B44" s="30">
        <v>75634</v>
      </c>
      <c r="C44" s="31">
        <v>124628820.53</v>
      </c>
      <c r="D44" s="31">
        <v>1647.79</v>
      </c>
      <c r="E44" s="30">
        <v>2294</v>
      </c>
      <c r="F44" s="31">
        <v>3777550.85</v>
      </c>
      <c r="G44" s="31">
        <v>1646.71</v>
      </c>
      <c r="H44" s="30">
        <v>901</v>
      </c>
      <c r="I44" s="31">
        <v>1484247.89</v>
      </c>
      <c r="J44" s="31">
        <v>1647.33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52614</v>
      </c>
      <c r="C45" s="31">
        <v>91917201.950000003</v>
      </c>
      <c r="D45" s="31">
        <v>1747.01</v>
      </c>
      <c r="E45" s="30">
        <v>1436</v>
      </c>
      <c r="F45" s="31">
        <v>2512536.62</v>
      </c>
      <c r="G45" s="31">
        <v>1749.68</v>
      </c>
      <c r="H45" s="30">
        <v>662</v>
      </c>
      <c r="I45" s="31">
        <v>1158007.6000000001</v>
      </c>
      <c r="J45" s="31">
        <v>1749.26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40479</v>
      </c>
      <c r="C46" s="31">
        <v>74750242.200000003</v>
      </c>
      <c r="D46" s="31">
        <v>1846.64</v>
      </c>
      <c r="E46" s="30">
        <v>1024</v>
      </c>
      <c r="F46" s="31">
        <v>1890555.53</v>
      </c>
      <c r="G46" s="31">
        <v>1846.25</v>
      </c>
      <c r="H46" s="30">
        <v>487</v>
      </c>
      <c r="I46" s="31">
        <v>898199.96</v>
      </c>
      <c r="J46" s="31">
        <v>1844.35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26772</v>
      </c>
      <c r="C47" s="31">
        <v>52124802.460000001</v>
      </c>
      <c r="D47" s="31">
        <v>1946.99</v>
      </c>
      <c r="E47" s="30">
        <v>766</v>
      </c>
      <c r="F47" s="31">
        <v>1492042.11</v>
      </c>
      <c r="G47" s="31">
        <v>1947.84</v>
      </c>
      <c r="H47" s="30">
        <v>326</v>
      </c>
      <c r="I47" s="31">
        <v>634423.62</v>
      </c>
      <c r="J47" s="31">
        <v>1946.08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40893</v>
      </c>
      <c r="C48" s="31">
        <v>86532525.200000003</v>
      </c>
      <c r="D48" s="31">
        <v>2116.0700000000002</v>
      </c>
      <c r="E48" s="30">
        <v>983</v>
      </c>
      <c r="F48" s="31">
        <v>2075038.92</v>
      </c>
      <c r="G48" s="31">
        <v>2110.92</v>
      </c>
      <c r="H48" s="30">
        <v>482</v>
      </c>
      <c r="I48" s="31">
        <v>1016942.12</v>
      </c>
      <c r="J48" s="31">
        <v>2109.84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26314</v>
      </c>
      <c r="C49" s="31">
        <v>62241893.159999996</v>
      </c>
      <c r="D49" s="31">
        <v>2365.35</v>
      </c>
      <c r="E49" s="30">
        <v>455</v>
      </c>
      <c r="F49" s="31">
        <v>1073243</v>
      </c>
      <c r="G49" s="31">
        <v>2358.7800000000002</v>
      </c>
      <c r="H49" s="30">
        <v>224</v>
      </c>
      <c r="I49" s="31">
        <v>529985.89</v>
      </c>
      <c r="J49" s="31">
        <v>2366.0100000000002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15086</v>
      </c>
      <c r="C50" s="31">
        <v>39425899.57</v>
      </c>
      <c r="D50" s="31">
        <v>2613.41</v>
      </c>
      <c r="E50" s="30">
        <v>265</v>
      </c>
      <c r="F50" s="31">
        <v>689150.87</v>
      </c>
      <c r="G50" s="31">
        <v>2600.5700000000002</v>
      </c>
      <c r="H50" s="30">
        <v>93</v>
      </c>
      <c r="I50" s="31">
        <v>242435.24</v>
      </c>
      <c r="J50" s="31">
        <v>2606.83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9298</v>
      </c>
      <c r="C51" s="31">
        <v>26619648.219999999</v>
      </c>
      <c r="D51" s="31">
        <v>2862.94</v>
      </c>
      <c r="E51" s="30">
        <v>132</v>
      </c>
      <c r="F51" s="31">
        <v>376851.24</v>
      </c>
      <c r="G51" s="31">
        <v>2854.93</v>
      </c>
      <c r="H51" s="30">
        <v>100</v>
      </c>
      <c r="I51" s="31">
        <v>284269.28000000003</v>
      </c>
      <c r="J51" s="31">
        <v>2842.69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5401</v>
      </c>
      <c r="C52" s="31">
        <v>16808959.539999999</v>
      </c>
      <c r="D52" s="31">
        <v>3112.19</v>
      </c>
      <c r="E52" s="30">
        <v>96</v>
      </c>
      <c r="F52" s="31">
        <v>299783.46999999997</v>
      </c>
      <c r="G52" s="31">
        <v>3122.74</v>
      </c>
      <c r="H52" s="30">
        <v>31</v>
      </c>
      <c r="I52" s="31">
        <v>96919.09</v>
      </c>
      <c r="J52" s="31">
        <v>3126.42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3108</v>
      </c>
      <c r="C53" s="31">
        <v>10455474.98</v>
      </c>
      <c r="D53" s="31">
        <v>3364.05</v>
      </c>
      <c r="E53" s="30">
        <v>58</v>
      </c>
      <c r="F53" s="31">
        <v>194382.37</v>
      </c>
      <c r="G53" s="31">
        <v>3351.42</v>
      </c>
      <c r="H53" s="30">
        <v>12</v>
      </c>
      <c r="I53" s="31">
        <v>39866.379999999997</v>
      </c>
      <c r="J53" s="31">
        <v>3322.2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1909</v>
      </c>
      <c r="C54" s="31">
        <v>6903620.4699999997</v>
      </c>
      <c r="D54" s="31">
        <v>3616.35</v>
      </c>
      <c r="E54" s="30">
        <v>36</v>
      </c>
      <c r="F54" s="31">
        <v>130338.96</v>
      </c>
      <c r="G54" s="31">
        <v>3620.53</v>
      </c>
      <c r="H54" s="30">
        <v>6</v>
      </c>
      <c r="I54" s="31">
        <v>21870.51</v>
      </c>
      <c r="J54" s="31">
        <v>3645.09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1306</v>
      </c>
      <c r="C55" s="31">
        <v>5042717.42</v>
      </c>
      <c r="D55" s="31">
        <v>3861.19</v>
      </c>
      <c r="E55" s="30">
        <v>13</v>
      </c>
      <c r="F55" s="31">
        <v>49973.33</v>
      </c>
      <c r="G55" s="31">
        <v>3844.1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868</v>
      </c>
      <c r="C56" s="31">
        <v>3568371.09</v>
      </c>
      <c r="D56" s="31">
        <v>4111.03</v>
      </c>
      <c r="E56" s="30">
        <v>5</v>
      </c>
      <c r="F56" s="31">
        <v>20298.53</v>
      </c>
      <c r="G56" s="31">
        <v>4059.71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610</v>
      </c>
      <c r="C57" s="31">
        <v>2662985.4</v>
      </c>
      <c r="D57" s="31">
        <v>4365.55</v>
      </c>
      <c r="E57" s="30">
        <v>4</v>
      </c>
      <c r="F57" s="31">
        <v>17529.36</v>
      </c>
      <c r="G57" s="31">
        <v>4382.34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693</v>
      </c>
      <c r="C58" s="31">
        <v>3200121.16</v>
      </c>
      <c r="D58" s="31">
        <v>4617.78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254</v>
      </c>
      <c r="C59" s="31">
        <v>1235932.8799999999</v>
      </c>
      <c r="D59" s="31">
        <v>4865.88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126</v>
      </c>
      <c r="C60" s="31">
        <v>643929.82999999996</v>
      </c>
      <c r="D60" s="31">
        <v>5110.55</v>
      </c>
      <c r="E60" s="30">
        <v>0</v>
      </c>
      <c r="F60" s="31">
        <v>0</v>
      </c>
      <c r="G60" s="31">
        <v>0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70</v>
      </c>
      <c r="C61" s="31">
        <v>374682.59</v>
      </c>
      <c r="D61" s="31">
        <v>5352.61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48</v>
      </c>
      <c r="C62" s="31">
        <v>290888.78999999998</v>
      </c>
      <c r="D62" s="31">
        <v>6060.18</v>
      </c>
      <c r="E62" s="30">
        <v>1</v>
      </c>
      <c r="F62" s="31">
        <v>6008.82</v>
      </c>
      <c r="G62" s="31">
        <v>6008.82</v>
      </c>
      <c r="H62" s="30">
        <v>2</v>
      </c>
      <c r="I62" s="31">
        <v>17156.57</v>
      </c>
      <c r="J62" s="31">
        <v>8578.2900000000009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1874759</v>
      </c>
      <c r="C63" s="48">
        <f>SUM(C28:C62)</f>
        <v>1971766518.3900003</v>
      </c>
      <c r="D63" s="47"/>
      <c r="E63" s="47">
        <f>SUM(E28:E62)</f>
        <v>384159</v>
      </c>
      <c r="F63" s="48">
        <f>SUM(F28:F62)</f>
        <v>261058620.79000005</v>
      </c>
      <c r="G63" s="47"/>
      <c r="H63" s="47">
        <f>SUM(H28:H62)</f>
        <v>185251</v>
      </c>
      <c r="I63" s="48">
        <f>SUM(I28:I62)</f>
        <v>121272597.90000001</v>
      </c>
      <c r="J63" s="47"/>
      <c r="K63" s="47">
        <f>SUM(K28:K62)</f>
        <v>21245</v>
      </c>
      <c r="L63" s="48">
        <f>SUM(L28:L62)</f>
        <v>6952972.919999999</v>
      </c>
      <c r="M63" s="47"/>
    </row>
    <row r="66" spans="2:3" x14ac:dyDescent="0.25">
      <c r="B66" s="8"/>
      <c r="C66" s="9"/>
    </row>
    <row r="67" spans="2:3" x14ac:dyDescent="0.25">
      <c r="B67" s="8"/>
      <c r="C67" s="9"/>
    </row>
    <row r="68" spans="2:3" x14ac:dyDescent="0.25">
      <c r="B68" s="8"/>
      <c r="C68" s="9"/>
    </row>
    <row r="69" spans="2:3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U74"/>
  <sheetViews>
    <sheetView topLeftCell="A42" workbookViewId="0">
      <selection activeCell="I73" sqref="I73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20" max="20" width="15.42578125" bestFit="1" customWidth="1"/>
    <col min="21" max="21" width="17.5703125" bestFit="1" customWidth="1"/>
  </cols>
  <sheetData>
    <row r="1" spans="1:17" ht="15.75" x14ac:dyDescent="0.25">
      <c r="A1" s="430" t="s">
        <v>698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7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7" x14ac:dyDescent="0.25">
      <c r="A3" s="431" t="s">
        <v>18</v>
      </c>
      <c r="B3" s="426" t="s">
        <v>5</v>
      </c>
      <c r="C3" s="427"/>
      <c r="D3" s="427"/>
      <c r="E3" s="428"/>
      <c r="F3" s="426" t="s">
        <v>6</v>
      </c>
      <c r="G3" s="427"/>
      <c r="H3" s="427"/>
      <c r="I3" s="428"/>
      <c r="J3" s="426" t="s">
        <v>19</v>
      </c>
      <c r="K3" s="427"/>
      <c r="L3" s="427"/>
      <c r="M3" s="428"/>
      <c r="N3" s="426" t="s">
        <v>20</v>
      </c>
      <c r="O3" s="427"/>
      <c r="P3" s="427"/>
      <c r="Q3" s="429"/>
    </row>
    <row r="4" spans="1:17" ht="15.75" thickBot="1" x14ac:dyDescent="0.3">
      <c r="A4" s="432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7" x14ac:dyDescent="0.25">
      <c r="A5" s="156" t="s">
        <v>458</v>
      </c>
      <c r="B5" s="157">
        <v>33309</v>
      </c>
      <c r="C5" s="158">
        <v>1924391.97</v>
      </c>
      <c r="D5" s="158">
        <v>57.77</v>
      </c>
      <c r="E5" s="158">
        <v>57.6</v>
      </c>
      <c r="F5" s="157">
        <v>8411</v>
      </c>
      <c r="G5" s="158">
        <v>522408.38</v>
      </c>
      <c r="H5" s="158">
        <v>62.11</v>
      </c>
      <c r="I5" s="158">
        <v>64</v>
      </c>
      <c r="J5" s="157">
        <v>1310</v>
      </c>
      <c r="K5" s="158">
        <v>73769.960000000006</v>
      </c>
      <c r="L5" s="158">
        <v>56.31</v>
      </c>
      <c r="M5" s="158">
        <v>56.54</v>
      </c>
      <c r="N5" s="157">
        <v>3536</v>
      </c>
      <c r="O5" s="158">
        <v>244377.5</v>
      </c>
      <c r="P5" s="159">
        <v>69.11</v>
      </c>
      <c r="Q5" s="160">
        <v>69.78</v>
      </c>
    </row>
    <row r="6" spans="1:17" x14ac:dyDescent="0.25">
      <c r="A6" s="149" t="s">
        <v>459</v>
      </c>
      <c r="B6" s="102">
        <v>22880</v>
      </c>
      <c r="C6" s="103">
        <v>3189551.04</v>
      </c>
      <c r="D6" s="103">
        <v>139.4</v>
      </c>
      <c r="E6" s="103">
        <v>132.88</v>
      </c>
      <c r="F6" s="102">
        <v>14531</v>
      </c>
      <c r="G6" s="103">
        <v>2339205.17</v>
      </c>
      <c r="H6" s="103">
        <v>160.97999999999999</v>
      </c>
      <c r="I6" s="103">
        <v>173.85</v>
      </c>
      <c r="J6" s="102">
        <v>1027</v>
      </c>
      <c r="K6" s="103">
        <v>151821.78</v>
      </c>
      <c r="L6" s="103">
        <v>147.83000000000001</v>
      </c>
      <c r="M6" s="103">
        <v>146.54</v>
      </c>
      <c r="N6" s="102">
        <v>4225</v>
      </c>
      <c r="O6" s="103">
        <v>619432.55000000005</v>
      </c>
      <c r="P6" s="101">
        <v>146.61000000000001</v>
      </c>
      <c r="Q6" s="150">
        <v>148.61000000000001</v>
      </c>
    </row>
    <row r="7" spans="1:17" x14ac:dyDescent="0.25">
      <c r="A7" s="149" t="s">
        <v>460</v>
      </c>
      <c r="B7" s="102">
        <v>11463</v>
      </c>
      <c r="C7" s="103">
        <v>2869818.77</v>
      </c>
      <c r="D7" s="103">
        <v>250.35</v>
      </c>
      <c r="E7" s="103">
        <v>250.57</v>
      </c>
      <c r="F7" s="102">
        <v>8132</v>
      </c>
      <c r="G7" s="103">
        <v>1998712.81</v>
      </c>
      <c r="H7" s="103">
        <v>245.78</v>
      </c>
      <c r="I7" s="103">
        <v>242.26</v>
      </c>
      <c r="J7" s="102">
        <v>3634</v>
      </c>
      <c r="K7" s="103">
        <v>970181.59</v>
      </c>
      <c r="L7" s="103">
        <v>266.97000000000003</v>
      </c>
      <c r="M7" s="103">
        <v>274.33999999999997</v>
      </c>
      <c r="N7" s="102">
        <v>1968</v>
      </c>
      <c r="O7" s="103">
        <v>485987.76</v>
      </c>
      <c r="P7" s="101">
        <v>246.95</v>
      </c>
      <c r="Q7" s="150">
        <v>246.86</v>
      </c>
    </row>
    <row r="8" spans="1:17" x14ac:dyDescent="0.25">
      <c r="A8" s="149" t="s">
        <v>461</v>
      </c>
      <c r="B8" s="102">
        <v>95781</v>
      </c>
      <c r="C8" s="103">
        <v>34942987.799999997</v>
      </c>
      <c r="D8" s="103">
        <v>364.82</v>
      </c>
      <c r="E8" s="103">
        <v>360</v>
      </c>
      <c r="F8" s="102">
        <v>50529</v>
      </c>
      <c r="G8" s="103">
        <v>18411027.050000001</v>
      </c>
      <c r="H8" s="103">
        <v>364.37</v>
      </c>
      <c r="I8" s="103">
        <v>364.8</v>
      </c>
      <c r="J8" s="102">
        <v>37190</v>
      </c>
      <c r="K8" s="103">
        <v>13447986.35</v>
      </c>
      <c r="L8" s="103">
        <v>361.6</v>
      </c>
      <c r="M8" s="103">
        <v>360</v>
      </c>
      <c r="N8" s="102">
        <v>8077</v>
      </c>
      <c r="O8" s="103">
        <v>2905771.05</v>
      </c>
      <c r="P8" s="101">
        <v>359.76</v>
      </c>
      <c r="Q8" s="150">
        <v>360</v>
      </c>
    </row>
    <row r="9" spans="1:17" x14ac:dyDescent="0.25">
      <c r="A9" s="149" t="s">
        <v>462</v>
      </c>
      <c r="B9" s="102">
        <v>160136</v>
      </c>
      <c r="C9" s="103">
        <v>73281636.430000007</v>
      </c>
      <c r="D9" s="103">
        <v>457.62</v>
      </c>
      <c r="E9" s="103">
        <v>459.78</v>
      </c>
      <c r="F9" s="102">
        <v>57696</v>
      </c>
      <c r="G9" s="103">
        <v>25683345.16</v>
      </c>
      <c r="H9" s="103">
        <v>445.15</v>
      </c>
      <c r="I9" s="103">
        <v>434.91</v>
      </c>
      <c r="J9" s="102">
        <v>35660</v>
      </c>
      <c r="K9" s="103">
        <v>16323294.98</v>
      </c>
      <c r="L9" s="103">
        <v>457.75</v>
      </c>
      <c r="M9" s="103">
        <v>464.47</v>
      </c>
      <c r="N9" s="102">
        <v>0</v>
      </c>
      <c r="O9" s="103">
        <v>0</v>
      </c>
      <c r="P9" s="101">
        <v>0</v>
      </c>
      <c r="Q9" s="150" t="s">
        <v>438</v>
      </c>
    </row>
    <row r="10" spans="1:17" x14ac:dyDescent="0.25">
      <c r="A10" s="149" t="s">
        <v>463</v>
      </c>
      <c r="B10" s="102">
        <v>182314</v>
      </c>
      <c r="C10" s="103">
        <v>99841125.159999996</v>
      </c>
      <c r="D10" s="103">
        <v>547.63</v>
      </c>
      <c r="E10" s="103">
        <v>546.46</v>
      </c>
      <c r="F10" s="102">
        <v>62836</v>
      </c>
      <c r="G10" s="103">
        <v>34426134.630000003</v>
      </c>
      <c r="H10" s="103">
        <v>547.87</v>
      </c>
      <c r="I10" s="103">
        <v>543.41</v>
      </c>
      <c r="J10" s="102">
        <v>26495</v>
      </c>
      <c r="K10" s="103">
        <v>14489988.029999999</v>
      </c>
      <c r="L10" s="103">
        <v>546.9</v>
      </c>
      <c r="M10" s="103">
        <v>544.82000000000005</v>
      </c>
      <c r="N10" s="102">
        <v>11</v>
      </c>
      <c r="O10" s="103">
        <v>6160</v>
      </c>
      <c r="P10" s="101">
        <v>560</v>
      </c>
      <c r="Q10" s="150">
        <v>560</v>
      </c>
    </row>
    <row r="11" spans="1:17" x14ac:dyDescent="0.25">
      <c r="A11" s="149" t="s">
        <v>464</v>
      </c>
      <c r="B11" s="102">
        <v>144269</v>
      </c>
      <c r="C11" s="103">
        <v>93763211.569999993</v>
      </c>
      <c r="D11" s="103">
        <v>649.91999999999996</v>
      </c>
      <c r="E11" s="103">
        <v>649.92999999999995</v>
      </c>
      <c r="F11" s="102">
        <v>34238</v>
      </c>
      <c r="G11" s="103">
        <v>22122451.050000001</v>
      </c>
      <c r="H11" s="103">
        <v>646.14</v>
      </c>
      <c r="I11" s="103">
        <v>645.41</v>
      </c>
      <c r="J11" s="102">
        <v>18704</v>
      </c>
      <c r="K11" s="103">
        <v>12110977.720000001</v>
      </c>
      <c r="L11" s="103">
        <v>647.51</v>
      </c>
      <c r="M11" s="103">
        <v>645.23</v>
      </c>
      <c r="N11" s="102">
        <v>2</v>
      </c>
      <c r="O11" s="103">
        <v>1342.8</v>
      </c>
      <c r="P11" s="101">
        <v>671.4</v>
      </c>
      <c r="Q11" s="150">
        <v>671.4</v>
      </c>
    </row>
    <row r="12" spans="1:17" x14ac:dyDescent="0.25">
      <c r="A12" s="149" t="s">
        <v>465</v>
      </c>
      <c r="B12" s="102">
        <v>121177</v>
      </c>
      <c r="C12" s="103">
        <v>90668380.150000006</v>
      </c>
      <c r="D12" s="103">
        <v>748.23</v>
      </c>
      <c r="E12" s="103">
        <v>747.46</v>
      </c>
      <c r="F12" s="102">
        <v>29797</v>
      </c>
      <c r="G12" s="103">
        <v>22269236</v>
      </c>
      <c r="H12" s="103">
        <v>747.37</v>
      </c>
      <c r="I12" s="103">
        <v>745.96</v>
      </c>
      <c r="J12" s="102">
        <v>17295</v>
      </c>
      <c r="K12" s="103">
        <v>13128626.83</v>
      </c>
      <c r="L12" s="103">
        <v>759.1</v>
      </c>
      <c r="M12" s="103">
        <v>771</v>
      </c>
      <c r="N12" s="102">
        <v>3330</v>
      </c>
      <c r="O12" s="103">
        <v>2608404.67</v>
      </c>
      <c r="P12" s="101">
        <v>783.3</v>
      </c>
      <c r="Q12" s="150">
        <v>783.3</v>
      </c>
    </row>
    <row r="13" spans="1:17" x14ac:dyDescent="0.25">
      <c r="A13" s="149" t="s">
        <v>466</v>
      </c>
      <c r="B13" s="102">
        <v>105823</v>
      </c>
      <c r="C13" s="103">
        <v>89862022.670000002</v>
      </c>
      <c r="D13" s="103">
        <v>849.17</v>
      </c>
      <c r="E13" s="103">
        <v>848.56</v>
      </c>
      <c r="F13" s="102">
        <v>25725</v>
      </c>
      <c r="G13" s="103">
        <v>21836297.41</v>
      </c>
      <c r="H13" s="103">
        <v>848.84</v>
      </c>
      <c r="I13" s="103">
        <v>847.75</v>
      </c>
      <c r="J13" s="102">
        <v>8794</v>
      </c>
      <c r="K13" s="103">
        <v>7456913.7800000003</v>
      </c>
      <c r="L13" s="103">
        <v>847.95</v>
      </c>
      <c r="M13" s="103">
        <v>845.68</v>
      </c>
      <c r="N13" s="102">
        <v>92</v>
      </c>
      <c r="O13" s="103">
        <v>75815.210000000006</v>
      </c>
      <c r="P13" s="101">
        <v>824.08</v>
      </c>
      <c r="Q13" s="150">
        <v>822.5</v>
      </c>
    </row>
    <row r="14" spans="1:17" x14ac:dyDescent="0.25">
      <c r="A14" s="149" t="s">
        <v>467</v>
      </c>
      <c r="B14" s="102">
        <v>106454</v>
      </c>
      <c r="C14" s="103">
        <v>101546123.84999999</v>
      </c>
      <c r="D14" s="103">
        <v>953.9</v>
      </c>
      <c r="E14" s="103">
        <v>955.98</v>
      </c>
      <c r="F14" s="102">
        <v>24321</v>
      </c>
      <c r="G14" s="103">
        <v>23145299.77</v>
      </c>
      <c r="H14" s="103">
        <v>951.66</v>
      </c>
      <c r="I14" s="103">
        <v>951.16</v>
      </c>
      <c r="J14" s="102">
        <v>6655</v>
      </c>
      <c r="K14" s="103">
        <v>6328256.1699999999</v>
      </c>
      <c r="L14" s="103">
        <v>950.9</v>
      </c>
      <c r="M14" s="103">
        <v>951.79</v>
      </c>
      <c r="N14" s="102">
        <v>0</v>
      </c>
      <c r="O14" s="103">
        <v>0</v>
      </c>
      <c r="P14" s="101">
        <v>0</v>
      </c>
      <c r="Q14" s="150" t="s">
        <v>438</v>
      </c>
    </row>
    <row r="15" spans="1:17" x14ac:dyDescent="0.25">
      <c r="A15" s="149" t="s">
        <v>445</v>
      </c>
      <c r="B15" s="102">
        <v>500997</v>
      </c>
      <c r="C15" s="103">
        <v>633071700.35000002</v>
      </c>
      <c r="D15" s="103">
        <v>1263.6199999999999</v>
      </c>
      <c r="E15" s="103">
        <v>1274.8499999999999</v>
      </c>
      <c r="F15" s="102">
        <v>56580</v>
      </c>
      <c r="G15" s="103">
        <v>67813159.609999999</v>
      </c>
      <c r="H15" s="103">
        <v>1198.54</v>
      </c>
      <c r="I15" s="103">
        <v>1175.0899999999999</v>
      </c>
      <c r="J15" s="102">
        <v>23928</v>
      </c>
      <c r="K15" s="103">
        <v>28436780.210000001</v>
      </c>
      <c r="L15" s="103">
        <v>1188.43</v>
      </c>
      <c r="M15" s="103">
        <v>1163.32</v>
      </c>
      <c r="N15" s="102">
        <v>3</v>
      </c>
      <c r="O15" s="103">
        <v>4114.78</v>
      </c>
      <c r="P15" s="101">
        <v>1371.59</v>
      </c>
      <c r="Q15" s="150">
        <v>1454.7</v>
      </c>
    </row>
    <row r="16" spans="1:17" x14ac:dyDescent="0.25">
      <c r="A16" s="149" t="s">
        <v>446</v>
      </c>
      <c r="B16" s="102">
        <v>284172</v>
      </c>
      <c r="C16" s="103">
        <v>480797918.32999998</v>
      </c>
      <c r="D16" s="103">
        <v>1691.93</v>
      </c>
      <c r="E16" s="103">
        <v>1667.12</v>
      </c>
      <c r="F16" s="102">
        <v>9313</v>
      </c>
      <c r="G16" s="103">
        <v>15549447.17</v>
      </c>
      <c r="H16" s="103">
        <v>1669.65</v>
      </c>
      <c r="I16" s="103">
        <v>1634.04</v>
      </c>
      <c r="J16" s="102">
        <v>3600</v>
      </c>
      <c r="K16" s="103">
        <v>6066046.7400000002</v>
      </c>
      <c r="L16" s="103">
        <v>1685.01</v>
      </c>
      <c r="M16" s="103">
        <v>1660.41</v>
      </c>
      <c r="N16" s="102">
        <v>1</v>
      </c>
      <c r="O16" s="103">
        <v>1566.6</v>
      </c>
      <c r="P16" s="101">
        <v>1566.6</v>
      </c>
      <c r="Q16" s="150">
        <v>1566.6</v>
      </c>
    </row>
    <row r="17" spans="1:21" x14ac:dyDescent="0.25">
      <c r="A17" s="149" t="s">
        <v>447</v>
      </c>
      <c r="B17" s="102">
        <v>67207</v>
      </c>
      <c r="C17" s="103">
        <v>148774418.36000001</v>
      </c>
      <c r="D17" s="103">
        <v>2213.67</v>
      </c>
      <c r="E17" s="103">
        <v>2197.9499999999998</v>
      </c>
      <c r="F17" s="102">
        <v>1438</v>
      </c>
      <c r="G17" s="103">
        <v>3148281.92</v>
      </c>
      <c r="H17" s="103">
        <v>2189.35</v>
      </c>
      <c r="I17" s="103">
        <v>2167.2199999999998</v>
      </c>
      <c r="J17" s="102">
        <v>706</v>
      </c>
      <c r="K17" s="103">
        <v>1546928.01</v>
      </c>
      <c r="L17" s="103">
        <v>2191.12</v>
      </c>
      <c r="M17" s="103">
        <v>2166.3000000000002</v>
      </c>
      <c r="N17" s="102">
        <v>0</v>
      </c>
      <c r="O17" s="103">
        <v>0</v>
      </c>
      <c r="P17" s="101">
        <v>0</v>
      </c>
      <c r="Q17" s="150" t="s">
        <v>438</v>
      </c>
    </row>
    <row r="18" spans="1:21" x14ac:dyDescent="0.25">
      <c r="A18" s="149" t="s">
        <v>494</v>
      </c>
      <c r="B18" s="102">
        <v>24384</v>
      </c>
      <c r="C18" s="103">
        <v>66045547.789999999</v>
      </c>
      <c r="D18" s="103">
        <v>2708.56</v>
      </c>
      <c r="E18" s="103">
        <v>2694.2</v>
      </c>
      <c r="F18" s="102">
        <v>397</v>
      </c>
      <c r="G18" s="103">
        <v>1066002.1100000001</v>
      </c>
      <c r="H18" s="103">
        <v>2685.14</v>
      </c>
      <c r="I18" s="103">
        <v>2656.42</v>
      </c>
      <c r="J18" s="102">
        <v>193</v>
      </c>
      <c r="K18" s="103">
        <v>526704.52</v>
      </c>
      <c r="L18" s="103">
        <v>2729.04</v>
      </c>
      <c r="M18" s="103">
        <v>2752.39</v>
      </c>
      <c r="N18" s="102">
        <v>0</v>
      </c>
      <c r="O18" s="103">
        <v>0</v>
      </c>
      <c r="P18" s="101">
        <v>0</v>
      </c>
      <c r="Q18" s="150" t="s">
        <v>438</v>
      </c>
      <c r="U18" s="8"/>
    </row>
    <row r="19" spans="1:21" x14ac:dyDescent="0.25">
      <c r="A19" s="149" t="s">
        <v>495</v>
      </c>
      <c r="B19" s="102">
        <v>8509</v>
      </c>
      <c r="C19" s="103">
        <v>27264434.52</v>
      </c>
      <c r="D19" s="103">
        <v>3204.19</v>
      </c>
      <c r="E19" s="103">
        <v>3183.65</v>
      </c>
      <c r="F19" s="102">
        <v>154</v>
      </c>
      <c r="G19" s="103">
        <v>494165.84</v>
      </c>
      <c r="H19" s="103">
        <v>3208.87</v>
      </c>
      <c r="I19" s="103">
        <v>3188.19</v>
      </c>
      <c r="J19" s="102">
        <v>43</v>
      </c>
      <c r="K19" s="103">
        <v>136785.47</v>
      </c>
      <c r="L19" s="103">
        <v>3181.06</v>
      </c>
      <c r="M19" s="103">
        <v>3176.64</v>
      </c>
      <c r="N19" s="102">
        <v>0</v>
      </c>
      <c r="O19" s="103">
        <v>0</v>
      </c>
      <c r="P19" s="101">
        <v>0</v>
      </c>
      <c r="Q19" s="150" t="s">
        <v>438</v>
      </c>
    </row>
    <row r="20" spans="1:21" x14ac:dyDescent="0.25">
      <c r="A20" s="149" t="s">
        <v>496</v>
      </c>
      <c r="B20" s="102">
        <v>3215</v>
      </c>
      <c r="C20" s="103">
        <v>11946337.890000001</v>
      </c>
      <c r="D20" s="103">
        <v>3715.81</v>
      </c>
      <c r="E20" s="103">
        <v>3703.76</v>
      </c>
      <c r="F20" s="102">
        <v>49</v>
      </c>
      <c r="G20" s="103">
        <v>180312.29</v>
      </c>
      <c r="H20" s="103">
        <v>3679.84</v>
      </c>
      <c r="I20" s="103">
        <v>3657.11</v>
      </c>
      <c r="J20" s="102">
        <v>11</v>
      </c>
      <c r="K20" s="103">
        <v>41419.279999999999</v>
      </c>
      <c r="L20" s="103">
        <v>3765.39</v>
      </c>
      <c r="M20" s="103">
        <v>3744.62</v>
      </c>
      <c r="N20" s="102">
        <v>0</v>
      </c>
      <c r="O20" s="103">
        <v>0</v>
      </c>
      <c r="P20" s="101">
        <v>0</v>
      </c>
      <c r="Q20" s="150" t="s">
        <v>438</v>
      </c>
    </row>
    <row r="21" spans="1:21" ht="15.75" thickBot="1" x14ac:dyDescent="0.3">
      <c r="A21" s="151" t="s">
        <v>497</v>
      </c>
      <c r="B21" s="152">
        <v>2669</v>
      </c>
      <c r="C21" s="153">
        <v>11976911.74</v>
      </c>
      <c r="D21" s="153">
        <v>4487.42</v>
      </c>
      <c r="E21" s="153">
        <v>4429.9799999999996</v>
      </c>
      <c r="F21" s="152">
        <v>12</v>
      </c>
      <c r="G21" s="153">
        <v>53134.42</v>
      </c>
      <c r="H21" s="153">
        <v>4427.87</v>
      </c>
      <c r="I21" s="153">
        <v>4296.6400000000003</v>
      </c>
      <c r="J21" s="152">
        <v>6</v>
      </c>
      <c r="K21" s="153">
        <v>36116.480000000003</v>
      </c>
      <c r="L21" s="153">
        <v>6019.41</v>
      </c>
      <c r="M21" s="153">
        <v>4852.4399999999996</v>
      </c>
      <c r="N21" s="152">
        <v>0</v>
      </c>
      <c r="O21" s="153">
        <v>0</v>
      </c>
      <c r="P21" s="154">
        <v>0</v>
      </c>
      <c r="Q21" s="155" t="s">
        <v>438</v>
      </c>
      <c r="S21" s="8"/>
    </row>
    <row r="22" spans="1:21" ht="16.5" thickBot="1" x14ac:dyDescent="0.3">
      <c r="A22" s="145" t="s">
        <v>535</v>
      </c>
      <c r="B22" s="146">
        <v>1874759</v>
      </c>
      <c r="C22" s="147">
        <v>1971766518.3900001</v>
      </c>
      <c r="D22" s="147">
        <v>1051.74</v>
      </c>
      <c r="E22" s="147">
        <v>962.96</v>
      </c>
      <c r="F22" s="146">
        <v>384159</v>
      </c>
      <c r="G22" s="147">
        <v>261058620.78999999</v>
      </c>
      <c r="H22" s="147">
        <v>679.56</v>
      </c>
      <c r="I22" s="147">
        <v>579.79</v>
      </c>
      <c r="J22" s="146">
        <v>185251</v>
      </c>
      <c r="K22" s="147">
        <v>121272597.90000001</v>
      </c>
      <c r="L22" s="147">
        <v>654.64</v>
      </c>
      <c r="M22" s="147">
        <v>546.9</v>
      </c>
      <c r="N22" s="146">
        <v>21245</v>
      </c>
      <c r="O22" s="147">
        <v>6952972.9199999999</v>
      </c>
      <c r="P22" s="148">
        <v>327.27999999999997</v>
      </c>
      <c r="Q22" s="272">
        <v>360</v>
      </c>
      <c r="S22" s="8"/>
      <c r="T22" s="9"/>
      <c r="U22" s="385"/>
    </row>
    <row r="23" spans="1:21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21" ht="15.75" x14ac:dyDescent="0.25">
      <c r="A24" s="430" t="s">
        <v>696</v>
      </c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</row>
    <row r="25" spans="1:21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21" x14ac:dyDescent="0.25">
      <c r="A26" s="431" t="s">
        <v>18</v>
      </c>
      <c r="B26" s="426" t="s">
        <v>5</v>
      </c>
      <c r="C26" s="427"/>
      <c r="D26" s="427"/>
      <c r="E26" s="428"/>
      <c r="F26" s="426" t="s">
        <v>6</v>
      </c>
      <c r="G26" s="427"/>
      <c r="H26" s="427"/>
      <c r="I26" s="428"/>
      <c r="J26" s="426" t="s">
        <v>19</v>
      </c>
      <c r="K26" s="427"/>
      <c r="L26" s="427"/>
      <c r="M26" s="428"/>
      <c r="N26" s="426" t="s">
        <v>20</v>
      </c>
      <c r="O26" s="427"/>
      <c r="P26" s="427"/>
      <c r="Q26" s="429"/>
    </row>
    <row r="27" spans="1:21" ht="15.75" thickBot="1" x14ac:dyDescent="0.3">
      <c r="A27" s="432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21" x14ac:dyDescent="0.25">
      <c r="A28" s="156" t="s">
        <v>458</v>
      </c>
      <c r="B28" s="157">
        <v>17753</v>
      </c>
      <c r="C28" s="158">
        <v>973216.24</v>
      </c>
      <c r="D28" s="158">
        <v>54.82</v>
      </c>
      <c r="E28" s="158">
        <v>54</v>
      </c>
      <c r="F28" s="157">
        <v>1315</v>
      </c>
      <c r="G28" s="158">
        <v>86157.33</v>
      </c>
      <c r="H28" s="158">
        <v>65.52</v>
      </c>
      <c r="I28" s="158">
        <v>68.37</v>
      </c>
      <c r="J28" s="157">
        <v>868</v>
      </c>
      <c r="K28" s="158">
        <v>48369.74</v>
      </c>
      <c r="L28" s="158">
        <v>55.73</v>
      </c>
      <c r="M28" s="158">
        <v>55.44</v>
      </c>
      <c r="N28" s="157">
        <v>1532</v>
      </c>
      <c r="O28" s="158">
        <v>99501.89</v>
      </c>
      <c r="P28" s="159">
        <v>64.95</v>
      </c>
      <c r="Q28" s="160">
        <v>66.23</v>
      </c>
    </row>
    <row r="29" spans="1:21" x14ac:dyDescent="0.25">
      <c r="A29" s="149" t="s">
        <v>459</v>
      </c>
      <c r="B29" s="102">
        <v>10265</v>
      </c>
      <c r="C29" s="103">
        <v>1435510.96</v>
      </c>
      <c r="D29" s="103">
        <v>139.85</v>
      </c>
      <c r="E29" s="103">
        <v>134.12</v>
      </c>
      <c r="F29" s="102">
        <v>5326</v>
      </c>
      <c r="G29" s="103">
        <v>890665.86</v>
      </c>
      <c r="H29" s="103">
        <v>167.23</v>
      </c>
      <c r="I29" s="103">
        <v>180</v>
      </c>
      <c r="J29" s="102">
        <v>653</v>
      </c>
      <c r="K29" s="103">
        <v>95148.11</v>
      </c>
      <c r="L29" s="103">
        <v>145.71</v>
      </c>
      <c r="M29" s="103">
        <v>142.9</v>
      </c>
      <c r="N29" s="102">
        <v>1344</v>
      </c>
      <c r="O29" s="103">
        <v>205209.81</v>
      </c>
      <c r="P29" s="101">
        <v>152.69</v>
      </c>
      <c r="Q29" s="150">
        <v>149.91999999999999</v>
      </c>
    </row>
    <row r="30" spans="1:21" x14ac:dyDescent="0.25">
      <c r="A30" s="149" t="s">
        <v>460</v>
      </c>
      <c r="B30" s="102">
        <v>4659</v>
      </c>
      <c r="C30" s="103">
        <v>1163241.06</v>
      </c>
      <c r="D30" s="103">
        <v>249.68</v>
      </c>
      <c r="E30" s="103">
        <v>249.5</v>
      </c>
      <c r="F30" s="102">
        <v>2204</v>
      </c>
      <c r="G30" s="103">
        <v>531872.31999999995</v>
      </c>
      <c r="H30" s="103">
        <v>241.32</v>
      </c>
      <c r="I30" s="103">
        <v>235.67</v>
      </c>
      <c r="J30" s="102">
        <v>1687</v>
      </c>
      <c r="K30" s="103">
        <v>451758.81</v>
      </c>
      <c r="L30" s="103">
        <v>267.79000000000002</v>
      </c>
      <c r="M30" s="103">
        <v>276.17</v>
      </c>
      <c r="N30" s="102">
        <v>647</v>
      </c>
      <c r="O30" s="103">
        <v>159685.9</v>
      </c>
      <c r="P30" s="101">
        <v>246.81</v>
      </c>
      <c r="Q30" s="150">
        <v>246.86</v>
      </c>
    </row>
    <row r="31" spans="1:21" x14ac:dyDescent="0.25">
      <c r="A31" s="149" t="s">
        <v>461</v>
      </c>
      <c r="B31" s="102">
        <v>27556</v>
      </c>
      <c r="C31" s="103">
        <v>10096500.09</v>
      </c>
      <c r="D31" s="103">
        <v>366.4</v>
      </c>
      <c r="E31" s="103">
        <v>363.75</v>
      </c>
      <c r="F31" s="102">
        <v>8307</v>
      </c>
      <c r="G31" s="103">
        <v>3042053.87</v>
      </c>
      <c r="H31" s="103">
        <v>366.2</v>
      </c>
      <c r="I31" s="103">
        <v>369.6</v>
      </c>
      <c r="J31" s="102">
        <v>17544</v>
      </c>
      <c r="K31" s="103">
        <v>6358876.71</v>
      </c>
      <c r="L31" s="103">
        <v>362.45</v>
      </c>
      <c r="M31" s="103">
        <v>360</v>
      </c>
      <c r="N31" s="102">
        <v>3609</v>
      </c>
      <c r="O31" s="103">
        <v>1299048.47</v>
      </c>
      <c r="P31" s="101">
        <v>359.95</v>
      </c>
      <c r="Q31" s="150">
        <v>360</v>
      </c>
    </row>
    <row r="32" spans="1:21" x14ac:dyDescent="0.25">
      <c r="A32" s="149" t="s">
        <v>462</v>
      </c>
      <c r="B32" s="102">
        <v>50519</v>
      </c>
      <c r="C32" s="103">
        <v>23087163.789999999</v>
      </c>
      <c r="D32" s="103">
        <v>457</v>
      </c>
      <c r="E32" s="103">
        <v>458.7</v>
      </c>
      <c r="F32" s="102">
        <v>4348</v>
      </c>
      <c r="G32" s="103">
        <v>1921567.49</v>
      </c>
      <c r="H32" s="103">
        <v>441.94</v>
      </c>
      <c r="I32" s="103">
        <v>434.81</v>
      </c>
      <c r="J32" s="102">
        <v>17893</v>
      </c>
      <c r="K32" s="103">
        <v>8192369.5700000003</v>
      </c>
      <c r="L32" s="103">
        <v>457.85</v>
      </c>
      <c r="M32" s="103">
        <v>465.19</v>
      </c>
      <c r="N32" s="102">
        <v>0</v>
      </c>
      <c r="O32" s="103">
        <v>0</v>
      </c>
      <c r="P32" s="101">
        <v>0</v>
      </c>
      <c r="Q32" s="150" t="s">
        <v>438</v>
      </c>
      <c r="T32" s="8"/>
    </row>
    <row r="33" spans="1:20" x14ac:dyDescent="0.25">
      <c r="A33" s="149" t="s">
        <v>463</v>
      </c>
      <c r="B33" s="102">
        <v>64919</v>
      </c>
      <c r="C33" s="103">
        <v>35683472.490000002</v>
      </c>
      <c r="D33" s="103">
        <v>549.66</v>
      </c>
      <c r="E33" s="103">
        <v>549.28</v>
      </c>
      <c r="F33" s="102">
        <v>2521</v>
      </c>
      <c r="G33" s="103">
        <v>1369352.18</v>
      </c>
      <c r="H33" s="103">
        <v>543.17999999999995</v>
      </c>
      <c r="I33" s="103">
        <v>535.30999999999995</v>
      </c>
      <c r="J33" s="102">
        <v>16200</v>
      </c>
      <c r="K33" s="103">
        <v>8880517.7400000002</v>
      </c>
      <c r="L33" s="103">
        <v>548.17999999999995</v>
      </c>
      <c r="M33" s="103">
        <v>546.34</v>
      </c>
      <c r="N33" s="102">
        <v>11</v>
      </c>
      <c r="O33" s="103">
        <v>6160</v>
      </c>
      <c r="P33" s="101">
        <v>560</v>
      </c>
      <c r="Q33" s="150">
        <v>560</v>
      </c>
    </row>
    <row r="34" spans="1:20" x14ac:dyDescent="0.25">
      <c r="A34" s="149" t="s">
        <v>464</v>
      </c>
      <c r="B34" s="102">
        <v>63178</v>
      </c>
      <c r="C34" s="103">
        <v>41146527.689999998</v>
      </c>
      <c r="D34" s="103">
        <v>651.28</v>
      </c>
      <c r="E34" s="103">
        <v>652.01</v>
      </c>
      <c r="F34" s="102">
        <v>1238</v>
      </c>
      <c r="G34" s="103">
        <v>799001.92</v>
      </c>
      <c r="H34" s="103">
        <v>645.4</v>
      </c>
      <c r="I34" s="103">
        <v>644.65</v>
      </c>
      <c r="J34" s="102">
        <v>13668</v>
      </c>
      <c r="K34" s="103">
        <v>8865284.8699999992</v>
      </c>
      <c r="L34" s="103">
        <v>648.62</v>
      </c>
      <c r="M34" s="103">
        <v>646.66</v>
      </c>
      <c r="N34" s="102">
        <v>2</v>
      </c>
      <c r="O34" s="103">
        <v>1342.8</v>
      </c>
      <c r="P34" s="101">
        <v>671.4</v>
      </c>
      <c r="Q34" s="150">
        <v>671.4</v>
      </c>
    </row>
    <row r="35" spans="1:20" x14ac:dyDescent="0.25">
      <c r="A35" s="149" t="s">
        <v>465</v>
      </c>
      <c r="B35" s="102">
        <v>65118</v>
      </c>
      <c r="C35" s="103">
        <v>48755167.75</v>
      </c>
      <c r="D35" s="103">
        <v>748.72</v>
      </c>
      <c r="E35" s="103">
        <v>748.1</v>
      </c>
      <c r="F35" s="102">
        <v>1113</v>
      </c>
      <c r="G35" s="103">
        <v>833847.75</v>
      </c>
      <c r="H35" s="103">
        <v>749.19</v>
      </c>
      <c r="I35" s="103">
        <v>747.25</v>
      </c>
      <c r="J35" s="102">
        <v>11863</v>
      </c>
      <c r="K35" s="103">
        <v>8975076.0700000003</v>
      </c>
      <c r="L35" s="103">
        <v>756.56</v>
      </c>
      <c r="M35" s="103">
        <v>763.6</v>
      </c>
      <c r="N35" s="102">
        <v>1570</v>
      </c>
      <c r="O35" s="103">
        <v>1229796.67</v>
      </c>
      <c r="P35" s="101">
        <v>783.31</v>
      </c>
      <c r="Q35" s="150">
        <v>783.3</v>
      </c>
    </row>
    <row r="36" spans="1:20" x14ac:dyDescent="0.25">
      <c r="A36" s="149" t="s">
        <v>466</v>
      </c>
      <c r="B36" s="102">
        <v>57453</v>
      </c>
      <c r="C36" s="103">
        <v>48772748.810000002</v>
      </c>
      <c r="D36" s="103">
        <v>848.92</v>
      </c>
      <c r="E36" s="103">
        <v>848.01</v>
      </c>
      <c r="F36" s="102">
        <v>909</v>
      </c>
      <c r="G36" s="103">
        <v>772716.87</v>
      </c>
      <c r="H36" s="103">
        <v>850.07</v>
      </c>
      <c r="I36" s="103">
        <v>850.83</v>
      </c>
      <c r="J36" s="102">
        <v>7122</v>
      </c>
      <c r="K36" s="103">
        <v>6041289.0599999996</v>
      </c>
      <c r="L36" s="103">
        <v>848.26</v>
      </c>
      <c r="M36" s="103">
        <v>846.36</v>
      </c>
      <c r="N36" s="102">
        <v>53</v>
      </c>
      <c r="O36" s="103">
        <v>43737.71</v>
      </c>
      <c r="P36" s="101">
        <v>825.24</v>
      </c>
      <c r="Q36" s="150">
        <v>822.5</v>
      </c>
    </row>
    <row r="37" spans="1:20" x14ac:dyDescent="0.25">
      <c r="A37" s="149" t="s">
        <v>467</v>
      </c>
      <c r="B37" s="102">
        <v>56460</v>
      </c>
      <c r="C37" s="103">
        <v>53900898.850000001</v>
      </c>
      <c r="D37" s="103">
        <v>954.67</v>
      </c>
      <c r="E37" s="103">
        <v>957.06</v>
      </c>
      <c r="F37" s="102">
        <v>774</v>
      </c>
      <c r="G37" s="103">
        <v>736026.44</v>
      </c>
      <c r="H37" s="103">
        <v>950.94</v>
      </c>
      <c r="I37" s="103">
        <v>950.44</v>
      </c>
      <c r="J37" s="102">
        <v>5568</v>
      </c>
      <c r="K37" s="103">
        <v>5297933.68</v>
      </c>
      <c r="L37" s="103">
        <v>951.5</v>
      </c>
      <c r="M37" s="103">
        <v>952.7</v>
      </c>
      <c r="N37" s="102">
        <v>0</v>
      </c>
      <c r="O37" s="103">
        <v>0</v>
      </c>
      <c r="P37" s="101">
        <v>0</v>
      </c>
      <c r="Q37" s="150" t="s">
        <v>438</v>
      </c>
    </row>
    <row r="38" spans="1:20" x14ac:dyDescent="0.25">
      <c r="A38" s="149" t="s">
        <v>445</v>
      </c>
      <c r="B38" s="102">
        <v>302140</v>
      </c>
      <c r="C38" s="103">
        <v>385929418.01999998</v>
      </c>
      <c r="D38" s="103">
        <v>1277.32</v>
      </c>
      <c r="E38" s="103">
        <v>1297.56</v>
      </c>
      <c r="F38" s="102">
        <v>2404</v>
      </c>
      <c r="G38" s="103">
        <v>2870051.18</v>
      </c>
      <c r="H38" s="103">
        <v>1193.8599999999999</v>
      </c>
      <c r="I38" s="103">
        <v>1168.81</v>
      </c>
      <c r="J38" s="102">
        <v>16430</v>
      </c>
      <c r="K38" s="103">
        <v>19669095.309999999</v>
      </c>
      <c r="L38" s="103">
        <v>1197.1500000000001</v>
      </c>
      <c r="M38" s="103">
        <v>1174.77</v>
      </c>
      <c r="N38" s="102">
        <v>3</v>
      </c>
      <c r="O38" s="103">
        <v>4114.78</v>
      </c>
      <c r="P38" s="101">
        <v>1371.59</v>
      </c>
      <c r="Q38" s="150">
        <v>1454.7</v>
      </c>
    </row>
    <row r="39" spans="1:20" x14ac:dyDescent="0.25">
      <c r="A39" s="149" t="s">
        <v>446</v>
      </c>
      <c r="B39" s="102">
        <v>201176</v>
      </c>
      <c r="C39" s="103">
        <v>341496302.02999997</v>
      </c>
      <c r="D39" s="103">
        <v>1697.5</v>
      </c>
      <c r="E39" s="103">
        <v>1675.6</v>
      </c>
      <c r="F39" s="102">
        <v>472</v>
      </c>
      <c r="G39" s="103">
        <v>794784.74</v>
      </c>
      <c r="H39" s="103">
        <v>1683.87</v>
      </c>
      <c r="I39" s="103">
        <v>1661.15</v>
      </c>
      <c r="J39" s="102">
        <v>3039</v>
      </c>
      <c r="K39" s="103">
        <v>5124173.54</v>
      </c>
      <c r="L39" s="103">
        <v>1686.14</v>
      </c>
      <c r="M39" s="103">
        <v>1663.93</v>
      </c>
      <c r="N39" s="102">
        <v>0</v>
      </c>
      <c r="O39" s="103">
        <v>0</v>
      </c>
      <c r="P39" s="101">
        <v>0</v>
      </c>
      <c r="Q39" s="150" t="s">
        <v>438</v>
      </c>
      <c r="T39" s="8"/>
    </row>
    <row r="40" spans="1:20" x14ac:dyDescent="0.25">
      <c r="A40" s="149" t="s">
        <v>447</v>
      </c>
      <c r="B40" s="102">
        <v>48201</v>
      </c>
      <c r="C40" s="103">
        <v>106734392.65000001</v>
      </c>
      <c r="D40" s="103">
        <v>2214.36</v>
      </c>
      <c r="E40" s="103">
        <v>2198.7199999999998</v>
      </c>
      <c r="F40" s="102">
        <v>115</v>
      </c>
      <c r="G40" s="103">
        <v>249812.55</v>
      </c>
      <c r="H40" s="103">
        <v>2172.2800000000002</v>
      </c>
      <c r="I40" s="103">
        <v>2136.06</v>
      </c>
      <c r="J40" s="102">
        <v>596</v>
      </c>
      <c r="K40" s="103">
        <v>1309608.18</v>
      </c>
      <c r="L40" s="103">
        <v>2197.33</v>
      </c>
      <c r="M40" s="103">
        <v>2170.56</v>
      </c>
      <c r="N40" s="102">
        <v>0</v>
      </c>
      <c r="O40" s="103">
        <v>0</v>
      </c>
      <c r="P40" s="101">
        <v>0</v>
      </c>
      <c r="Q40" s="150" t="s">
        <v>438</v>
      </c>
    </row>
    <row r="41" spans="1:20" x14ac:dyDescent="0.25">
      <c r="A41" s="149" t="s">
        <v>494</v>
      </c>
      <c r="B41" s="102">
        <v>16872</v>
      </c>
      <c r="C41" s="103">
        <v>45739254.210000001</v>
      </c>
      <c r="D41" s="103">
        <v>2710.96</v>
      </c>
      <c r="E41" s="103">
        <v>2696.82</v>
      </c>
      <c r="F41" s="102">
        <v>31</v>
      </c>
      <c r="G41" s="103">
        <v>84056.12</v>
      </c>
      <c r="H41" s="103">
        <v>2711.49</v>
      </c>
      <c r="I41" s="103">
        <v>2667.02</v>
      </c>
      <c r="J41" s="102">
        <v>169</v>
      </c>
      <c r="K41" s="103">
        <v>460403.58</v>
      </c>
      <c r="L41" s="103">
        <v>2724.28</v>
      </c>
      <c r="M41" s="103">
        <v>2749.54</v>
      </c>
      <c r="N41" s="102">
        <v>0</v>
      </c>
      <c r="O41" s="103">
        <v>0</v>
      </c>
      <c r="P41" s="101">
        <v>0</v>
      </c>
      <c r="Q41" s="150" t="s">
        <v>438</v>
      </c>
    </row>
    <row r="42" spans="1:20" x14ac:dyDescent="0.25">
      <c r="A42" s="149" t="s">
        <v>495</v>
      </c>
      <c r="B42" s="102">
        <v>6079</v>
      </c>
      <c r="C42" s="103">
        <v>19461430.420000002</v>
      </c>
      <c r="D42" s="103">
        <v>3201.42</v>
      </c>
      <c r="E42" s="103">
        <v>3179.71</v>
      </c>
      <c r="F42" s="102">
        <v>10</v>
      </c>
      <c r="G42" s="103">
        <v>32074.68</v>
      </c>
      <c r="H42" s="103">
        <v>3207.47</v>
      </c>
      <c r="I42" s="103">
        <v>3180.3</v>
      </c>
      <c r="J42" s="102">
        <v>38</v>
      </c>
      <c r="K42" s="103">
        <v>121164.28</v>
      </c>
      <c r="L42" s="103">
        <v>3188.53</v>
      </c>
      <c r="M42" s="103">
        <v>3184.61</v>
      </c>
      <c r="N42" s="102">
        <v>0</v>
      </c>
      <c r="O42" s="103">
        <v>0</v>
      </c>
      <c r="P42" s="101">
        <v>0</v>
      </c>
      <c r="Q42" s="150" t="s">
        <v>438</v>
      </c>
    </row>
    <row r="43" spans="1:20" x14ac:dyDescent="0.25">
      <c r="A43" s="149" t="s">
        <v>496</v>
      </c>
      <c r="B43" s="102">
        <v>2306</v>
      </c>
      <c r="C43" s="103">
        <v>8572922.3699999992</v>
      </c>
      <c r="D43" s="103">
        <v>3717.66</v>
      </c>
      <c r="E43" s="103">
        <v>3707.42</v>
      </c>
      <c r="F43" s="102">
        <v>4</v>
      </c>
      <c r="G43" s="103">
        <v>14519.12</v>
      </c>
      <c r="H43" s="103">
        <v>3629.78</v>
      </c>
      <c r="I43" s="103">
        <v>3646.92</v>
      </c>
      <c r="J43" s="102">
        <v>9</v>
      </c>
      <c r="K43" s="103">
        <v>34116.14</v>
      </c>
      <c r="L43" s="103">
        <v>3790.68</v>
      </c>
      <c r="M43" s="103">
        <v>3775.34</v>
      </c>
      <c r="N43" s="102">
        <v>0</v>
      </c>
      <c r="O43" s="103">
        <v>0</v>
      </c>
      <c r="P43" s="101">
        <v>0</v>
      </c>
      <c r="Q43" s="150" t="s">
        <v>438</v>
      </c>
    </row>
    <row r="44" spans="1:20" ht="15.75" thickBot="1" x14ac:dyDescent="0.3">
      <c r="A44" s="151" t="s">
        <v>497</v>
      </c>
      <c r="B44" s="152">
        <v>1928</v>
      </c>
      <c r="C44" s="153">
        <v>8614544.4000000004</v>
      </c>
      <c r="D44" s="153">
        <v>4468.12</v>
      </c>
      <c r="E44" s="153">
        <v>4421.99</v>
      </c>
      <c r="F44" s="152">
        <v>2</v>
      </c>
      <c r="G44" s="153">
        <v>8416.23</v>
      </c>
      <c r="H44" s="153">
        <v>4208.12</v>
      </c>
      <c r="I44" s="153">
        <v>4208.12</v>
      </c>
      <c r="J44" s="152">
        <v>6</v>
      </c>
      <c r="K44" s="153">
        <v>36116.480000000003</v>
      </c>
      <c r="L44" s="153">
        <v>6019.41</v>
      </c>
      <c r="M44" s="153">
        <v>4852.4399999999996</v>
      </c>
      <c r="N44" s="152">
        <v>0</v>
      </c>
      <c r="O44" s="153">
        <v>0</v>
      </c>
      <c r="P44" s="154">
        <v>0</v>
      </c>
      <c r="Q44" s="155" t="s">
        <v>438</v>
      </c>
    </row>
    <row r="45" spans="1:20" ht="16.5" thickBot="1" x14ac:dyDescent="0.3">
      <c r="A45" s="145" t="s">
        <v>535</v>
      </c>
      <c r="B45" s="146">
        <v>996582</v>
      </c>
      <c r="C45" s="147">
        <v>1181562711.8299999</v>
      </c>
      <c r="D45" s="147">
        <v>1185.6199999999999</v>
      </c>
      <c r="E45" s="147">
        <v>1163.98</v>
      </c>
      <c r="F45" s="146">
        <v>31093</v>
      </c>
      <c r="G45" s="147">
        <v>15036976.65</v>
      </c>
      <c r="H45" s="147">
        <v>483.61</v>
      </c>
      <c r="I45" s="147">
        <v>384</v>
      </c>
      <c r="J45" s="146">
        <v>113353</v>
      </c>
      <c r="K45" s="147">
        <v>79961301.870000005</v>
      </c>
      <c r="L45" s="147">
        <v>705.42</v>
      </c>
      <c r="M45" s="147">
        <v>613.25</v>
      </c>
      <c r="N45" s="146">
        <v>8771</v>
      </c>
      <c r="O45" s="147">
        <v>3048598.03</v>
      </c>
      <c r="P45" s="148">
        <v>347.58</v>
      </c>
      <c r="Q45" s="272">
        <v>360</v>
      </c>
    </row>
    <row r="46" spans="1:20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0" ht="15.75" x14ac:dyDescent="0.25">
      <c r="A47" s="439" t="s">
        <v>697</v>
      </c>
      <c r="B47" s="439"/>
      <c r="C47" s="439"/>
      <c r="D47" s="439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</row>
    <row r="48" spans="1:20" ht="15.75" thickBot="1" x14ac:dyDescent="0.3"/>
    <row r="49" spans="1:20" x14ac:dyDescent="0.25">
      <c r="A49" s="433" t="s">
        <v>18</v>
      </c>
      <c r="B49" s="435" t="s">
        <v>5</v>
      </c>
      <c r="C49" s="436"/>
      <c r="D49" s="436"/>
      <c r="E49" s="437"/>
      <c r="F49" s="435" t="s">
        <v>6</v>
      </c>
      <c r="G49" s="436"/>
      <c r="H49" s="436"/>
      <c r="I49" s="437"/>
      <c r="J49" s="435" t="s">
        <v>19</v>
      </c>
      <c r="K49" s="436"/>
      <c r="L49" s="436"/>
      <c r="M49" s="437"/>
      <c r="N49" s="435" t="s">
        <v>20</v>
      </c>
      <c r="O49" s="436"/>
      <c r="P49" s="436"/>
      <c r="Q49" s="438"/>
    </row>
    <row r="50" spans="1:20" ht="15.75" thickBot="1" x14ac:dyDescent="0.3">
      <c r="A50" s="434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20" x14ac:dyDescent="0.25">
      <c r="A51" s="167" t="s">
        <v>458</v>
      </c>
      <c r="B51" s="168">
        <v>15556</v>
      </c>
      <c r="C51" s="169">
        <v>951175.73</v>
      </c>
      <c r="D51" s="169">
        <v>61.15</v>
      </c>
      <c r="E51" s="169">
        <v>63</v>
      </c>
      <c r="F51" s="168">
        <v>7096</v>
      </c>
      <c r="G51" s="169">
        <v>436251.05</v>
      </c>
      <c r="H51" s="169">
        <v>61.48</v>
      </c>
      <c r="I51" s="169">
        <v>63.19</v>
      </c>
      <c r="J51" s="168">
        <v>442</v>
      </c>
      <c r="K51" s="169">
        <v>25400.22</v>
      </c>
      <c r="L51" s="169">
        <v>57.47</v>
      </c>
      <c r="M51" s="169">
        <v>58.1</v>
      </c>
      <c r="N51" s="168">
        <v>2004</v>
      </c>
      <c r="O51" s="169">
        <v>144875.60999999999</v>
      </c>
      <c r="P51" s="170">
        <v>72.290000000000006</v>
      </c>
      <c r="Q51" s="171">
        <v>75.81</v>
      </c>
    </row>
    <row r="52" spans="1:20" x14ac:dyDescent="0.25">
      <c r="A52" s="172" t="s">
        <v>459</v>
      </c>
      <c r="B52" s="105">
        <v>12615</v>
      </c>
      <c r="C52" s="106">
        <v>1754040.08</v>
      </c>
      <c r="D52" s="106">
        <v>139.04</v>
      </c>
      <c r="E52" s="106">
        <v>132</v>
      </c>
      <c r="F52" s="105">
        <v>9205</v>
      </c>
      <c r="G52" s="106">
        <v>1448539.31</v>
      </c>
      <c r="H52" s="106">
        <v>157.36000000000001</v>
      </c>
      <c r="I52" s="106">
        <v>164.9</v>
      </c>
      <c r="J52" s="105">
        <v>374</v>
      </c>
      <c r="K52" s="106">
        <v>56673.67</v>
      </c>
      <c r="L52" s="106">
        <v>151.53</v>
      </c>
      <c r="M52" s="106">
        <v>152.22</v>
      </c>
      <c r="N52" s="105">
        <v>2881</v>
      </c>
      <c r="O52" s="106">
        <v>414222.74</v>
      </c>
      <c r="P52" s="104">
        <v>143.78</v>
      </c>
      <c r="Q52" s="173">
        <v>139.63999999999999</v>
      </c>
    </row>
    <row r="53" spans="1:20" x14ac:dyDescent="0.25">
      <c r="A53" s="172" t="s">
        <v>460</v>
      </c>
      <c r="B53" s="105">
        <v>6804</v>
      </c>
      <c r="C53" s="106">
        <v>1706577.71</v>
      </c>
      <c r="D53" s="106">
        <v>250.82</v>
      </c>
      <c r="E53" s="106">
        <v>251.22</v>
      </c>
      <c r="F53" s="105">
        <v>5928</v>
      </c>
      <c r="G53" s="106">
        <v>1466840.49</v>
      </c>
      <c r="H53" s="106">
        <v>247.44</v>
      </c>
      <c r="I53" s="106">
        <v>245.45</v>
      </c>
      <c r="J53" s="105">
        <v>1947</v>
      </c>
      <c r="K53" s="106">
        <v>518422.78</v>
      </c>
      <c r="L53" s="106">
        <v>266.27</v>
      </c>
      <c r="M53" s="106">
        <v>271.75</v>
      </c>
      <c r="N53" s="105">
        <v>1321</v>
      </c>
      <c r="O53" s="106">
        <v>326301.86</v>
      </c>
      <c r="P53" s="104">
        <v>247.01</v>
      </c>
      <c r="Q53" s="173">
        <v>246.86</v>
      </c>
      <c r="T53" s="8"/>
    </row>
    <row r="54" spans="1:20" x14ac:dyDescent="0.25">
      <c r="A54" s="172" t="s">
        <v>461</v>
      </c>
      <c r="B54" s="105">
        <v>68225</v>
      </c>
      <c r="C54" s="106">
        <v>24846487.710000001</v>
      </c>
      <c r="D54" s="106">
        <v>364.18</v>
      </c>
      <c r="E54" s="106">
        <v>360</v>
      </c>
      <c r="F54" s="105">
        <v>42222</v>
      </c>
      <c r="G54" s="106">
        <v>15368973.18</v>
      </c>
      <c r="H54" s="106">
        <v>364</v>
      </c>
      <c r="I54" s="106">
        <v>364.8</v>
      </c>
      <c r="J54" s="105">
        <v>19646</v>
      </c>
      <c r="K54" s="106">
        <v>7089109.6399999997</v>
      </c>
      <c r="L54" s="106">
        <v>360.84</v>
      </c>
      <c r="M54" s="106">
        <v>360</v>
      </c>
      <c r="N54" s="105">
        <v>4468</v>
      </c>
      <c r="O54" s="106">
        <v>1606722.58</v>
      </c>
      <c r="P54" s="104">
        <v>359.61</v>
      </c>
      <c r="Q54" s="173">
        <v>360</v>
      </c>
    </row>
    <row r="55" spans="1:20" x14ac:dyDescent="0.25">
      <c r="A55" s="172" t="s">
        <v>462</v>
      </c>
      <c r="B55" s="105">
        <v>109617</v>
      </c>
      <c r="C55" s="106">
        <v>50194472.640000001</v>
      </c>
      <c r="D55" s="106">
        <v>457.91</v>
      </c>
      <c r="E55" s="106">
        <v>460.15</v>
      </c>
      <c r="F55" s="105">
        <v>53348</v>
      </c>
      <c r="G55" s="106">
        <v>23761777.670000002</v>
      </c>
      <c r="H55" s="106">
        <v>445.41</v>
      </c>
      <c r="I55" s="106">
        <v>434.91</v>
      </c>
      <c r="J55" s="105">
        <v>17767</v>
      </c>
      <c r="K55" s="106">
        <v>8130925.4100000001</v>
      </c>
      <c r="L55" s="106">
        <v>457.64</v>
      </c>
      <c r="M55" s="106">
        <v>463.55</v>
      </c>
      <c r="N55" s="105">
        <v>0</v>
      </c>
      <c r="O55" s="106">
        <v>0</v>
      </c>
      <c r="P55" s="104">
        <v>0</v>
      </c>
      <c r="Q55" s="173" t="s">
        <v>438</v>
      </c>
    </row>
    <row r="56" spans="1:20" x14ac:dyDescent="0.25">
      <c r="A56" s="172" t="s">
        <v>463</v>
      </c>
      <c r="B56" s="105">
        <v>117395</v>
      </c>
      <c r="C56" s="106">
        <v>64157652.670000002</v>
      </c>
      <c r="D56" s="106">
        <v>546.51</v>
      </c>
      <c r="E56" s="106">
        <v>543.91999999999996</v>
      </c>
      <c r="F56" s="105">
        <v>60315</v>
      </c>
      <c r="G56" s="106">
        <v>33056782.449999999</v>
      </c>
      <c r="H56" s="106">
        <v>548.07000000000005</v>
      </c>
      <c r="I56" s="106">
        <v>543.77</v>
      </c>
      <c r="J56" s="105">
        <v>10295</v>
      </c>
      <c r="K56" s="106">
        <v>5609470.29</v>
      </c>
      <c r="L56" s="106">
        <v>544.87</v>
      </c>
      <c r="M56" s="106">
        <v>542.20000000000005</v>
      </c>
      <c r="N56" s="105">
        <v>0</v>
      </c>
      <c r="O56" s="106">
        <v>0</v>
      </c>
      <c r="P56" s="104">
        <v>0</v>
      </c>
      <c r="Q56" s="173" t="s">
        <v>438</v>
      </c>
    </row>
    <row r="57" spans="1:20" x14ac:dyDescent="0.25">
      <c r="A57" s="172" t="s">
        <v>464</v>
      </c>
      <c r="B57" s="105">
        <v>81091</v>
      </c>
      <c r="C57" s="106">
        <v>52616683.880000003</v>
      </c>
      <c r="D57" s="106">
        <v>648.86</v>
      </c>
      <c r="E57" s="106">
        <v>648.32000000000005</v>
      </c>
      <c r="F57" s="105">
        <v>33000</v>
      </c>
      <c r="G57" s="106">
        <v>21323449.129999999</v>
      </c>
      <c r="H57" s="106">
        <v>646.16999999999996</v>
      </c>
      <c r="I57" s="106">
        <v>645.42999999999995</v>
      </c>
      <c r="J57" s="105">
        <v>5036</v>
      </c>
      <c r="K57" s="106">
        <v>3245692.85</v>
      </c>
      <c r="L57" s="106">
        <v>644.5</v>
      </c>
      <c r="M57" s="106">
        <v>641.49</v>
      </c>
      <c r="N57" s="105">
        <v>0</v>
      </c>
      <c r="O57" s="106">
        <v>0</v>
      </c>
      <c r="P57" s="104">
        <v>0</v>
      </c>
      <c r="Q57" s="173" t="s">
        <v>438</v>
      </c>
    </row>
    <row r="58" spans="1:20" x14ac:dyDescent="0.25">
      <c r="A58" s="172" t="s">
        <v>465</v>
      </c>
      <c r="B58" s="105">
        <v>56059</v>
      </c>
      <c r="C58" s="106">
        <v>41913212.399999999</v>
      </c>
      <c r="D58" s="106">
        <v>747.66</v>
      </c>
      <c r="E58" s="106">
        <v>746.52</v>
      </c>
      <c r="F58" s="105">
        <v>28684</v>
      </c>
      <c r="G58" s="106">
        <v>21435388.25</v>
      </c>
      <c r="H58" s="106">
        <v>747.29</v>
      </c>
      <c r="I58" s="106">
        <v>745.88</v>
      </c>
      <c r="J58" s="105">
        <v>5432</v>
      </c>
      <c r="K58" s="106">
        <v>4153550.76</v>
      </c>
      <c r="L58" s="106">
        <v>764.64</v>
      </c>
      <c r="M58" s="106">
        <v>783.3</v>
      </c>
      <c r="N58" s="105">
        <v>1760</v>
      </c>
      <c r="O58" s="106">
        <v>1378608</v>
      </c>
      <c r="P58" s="104">
        <v>783.3</v>
      </c>
      <c r="Q58" s="173">
        <v>783.3</v>
      </c>
    </row>
    <row r="59" spans="1:20" x14ac:dyDescent="0.25">
      <c r="A59" s="172" t="s">
        <v>466</v>
      </c>
      <c r="B59" s="105">
        <v>48370</v>
      </c>
      <c r="C59" s="106">
        <v>41089273.859999999</v>
      </c>
      <c r="D59" s="106">
        <v>849.48</v>
      </c>
      <c r="E59" s="106">
        <v>849.19</v>
      </c>
      <c r="F59" s="105">
        <v>24816</v>
      </c>
      <c r="G59" s="106">
        <v>21063580.539999999</v>
      </c>
      <c r="H59" s="106">
        <v>848.79</v>
      </c>
      <c r="I59" s="106">
        <v>847.63</v>
      </c>
      <c r="J59" s="105">
        <v>1672</v>
      </c>
      <c r="K59" s="106">
        <v>1415624.72</v>
      </c>
      <c r="L59" s="106">
        <v>846.67</v>
      </c>
      <c r="M59" s="106">
        <v>843.73</v>
      </c>
      <c r="N59" s="105">
        <v>39</v>
      </c>
      <c r="O59" s="106">
        <v>32077.5</v>
      </c>
      <c r="P59" s="104">
        <v>822.5</v>
      </c>
      <c r="Q59" s="173">
        <v>822.5</v>
      </c>
    </row>
    <row r="60" spans="1:20" x14ac:dyDescent="0.25">
      <c r="A60" s="172" t="s">
        <v>467</v>
      </c>
      <c r="B60" s="105">
        <v>49994</v>
      </c>
      <c r="C60" s="106">
        <v>47645225</v>
      </c>
      <c r="D60" s="106">
        <v>953.02</v>
      </c>
      <c r="E60" s="106">
        <v>954.65</v>
      </c>
      <c r="F60" s="105">
        <v>23547</v>
      </c>
      <c r="G60" s="106">
        <v>22409273.329999998</v>
      </c>
      <c r="H60" s="106">
        <v>951.68</v>
      </c>
      <c r="I60" s="106">
        <v>951.21</v>
      </c>
      <c r="J60" s="105">
        <v>1087</v>
      </c>
      <c r="K60" s="106">
        <v>1030322.49</v>
      </c>
      <c r="L60" s="106">
        <v>947.86</v>
      </c>
      <c r="M60" s="106">
        <v>947.86</v>
      </c>
      <c r="N60" s="105">
        <v>0</v>
      </c>
      <c r="O60" s="106">
        <v>0</v>
      </c>
      <c r="P60" s="104">
        <v>0</v>
      </c>
      <c r="Q60" s="173" t="s">
        <v>438</v>
      </c>
    </row>
    <row r="61" spans="1:20" x14ac:dyDescent="0.25">
      <c r="A61" s="172" t="s">
        <v>445</v>
      </c>
      <c r="B61" s="105">
        <v>198857</v>
      </c>
      <c r="C61" s="106">
        <v>247142282.33000001</v>
      </c>
      <c r="D61" s="106">
        <v>1242.81</v>
      </c>
      <c r="E61" s="106">
        <v>1240.58</v>
      </c>
      <c r="F61" s="105">
        <v>54176</v>
      </c>
      <c r="G61" s="106">
        <v>64943108.43</v>
      </c>
      <c r="H61" s="106">
        <v>1198.74</v>
      </c>
      <c r="I61" s="106">
        <v>1175.3699999999999</v>
      </c>
      <c r="J61" s="105">
        <v>7498</v>
      </c>
      <c r="K61" s="106">
        <v>8767684.9000000004</v>
      </c>
      <c r="L61" s="106">
        <v>1169.3399999999999</v>
      </c>
      <c r="M61" s="106">
        <v>1143.3</v>
      </c>
      <c r="N61" s="105">
        <v>0</v>
      </c>
      <c r="O61" s="106">
        <v>0</v>
      </c>
      <c r="P61" s="104">
        <v>0</v>
      </c>
      <c r="Q61" s="173" t="s">
        <v>438</v>
      </c>
    </row>
    <row r="62" spans="1:20" x14ac:dyDescent="0.25">
      <c r="A62" s="172" t="s">
        <v>446</v>
      </c>
      <c r="B62" s="105">
        <v>82996</v>
      </c>
      <c r="C62" s="106">
        <v>139301616.30000001</v>
      </c>
      <c r="D62" s="106">
        <v>1678.41</v>
      </c>
      <c r="E62" s="106">
        <v>1646.23</v>
      </c>
      <c r="F62" s="105">
        <v>8841</v>
      </c>
      <c r="G62" s="106">
        <v>14754662.43</v>
      </c>
      <c r="H62" s="106">
        <v>1668.89</v>
      </c>
      <c r="I62" s="106">
        <v>1632.98</v>
      </c>
      <c r="J62" s="105">
        <v>561</v>
      </c>
      <c r="K62" s="106">
        <v>941873.2</v>
      </c>
      <c r="L62" s="106">
        <v>1678.92</v>
      </c>
      <c r="M62" s="106">
        <v>1637.3</v>
      </c>
      <c r="N62" s="105">
        <v>1</v>
      </c>
      <c r="O62" s="106">
        <v>1566.6</v>
      </c>
      <c r="P62" s="104">
        <v>1566.6</v>
      </c>
      <c r="Q62" s="173">
        <v>1566.6</v>
      </c>
    </row>
    <row r="63" spans="1:20" x14ac:dyDescent="0.25">
      <c r="A63" s="172" t="s">
        <v>447</v>
      </c>
      <c r="B63" s="105">
        <v>19006</v>
      </c>
      <c r="C63" s="106">
        <v>42040025.710000001</v>
      </c>
      <c r="D63" s="106">
        <v>2211.9299999999998</v>
      </c>
      <c r="E63" s="106">
        <v>2195.4699999999998</v>
      </c>
      <c r="F63" s="105">
        <v>1323</v>
      </c>
      <c r="G63" s="106">
        <v>2898469.37</v>
      </c>
      <c r="H63" s="106">
        <v>2190.83</v>
      </c>
      <c r="I63" s="106">
        <v>2168.37</v>
      </c>
      <c r="J63" s="105">
        <v>110</v>
      </c>
      <c r="K63" s="106">
        <v>237319.83</v>
      </c>
      <c r="L63" s="106">
        <v>2157.4499999999998</v>
      </c>
      <c r="M63" s="106">
        <v>2128.71</v>
      </c>
      <c r="N63" s="105">
        <v>0</v>
      </c>
      <c r="O63" s="106">
        <v>0</v>
      </c>
      <c r="P63" s="104">
        <v>0</v>
      </c>
      <c r="Q63" s="173" t="s">
        <v>438</v>
      </c>
    </row>
    <row r="64" spans="1:20" x14ac:dyDescent="0.25">
      <c r="A64" s="172" t="s">
        <v>494</v>
      </c>
      <c r="B64" s="105">
        <v>7512</v>
      </c>
      <c r="C64" s="106">
        <v>20306293.579999998</v>
      </c>
      <c r="D64" s="106">
        <v>2703.18</v>
      </c>
      <c r="E64" s="106">
        <v>2689.89</v>
      </c>
      <c r="F64" s="105">
        <v>366</v>
      </c>
      <c r="G64" s="106">
        <v>981945.99</v>
      </c>
      <c r="H64" s="106">
        <v>2682.91</v>
      </c>
      <c r="I64" s="106">
        <v>2651.39</v>
      </c>
      <c r="J64" s="105">
        <v>24</v>
      </c>
      <c r="K64" s="106">
        <v>66300.94</v>
      </c>
      <c r="L64" s="106">
        <v>2762.54</v>
      </c>
      <c r="M64" s="106">
        <v>2811.15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2430</v>
      </c>
      <c r="C65" s="106">
        <v>7803004.0999999996</v>
      </c>
      <c r="D65" s="106">
        <v>3211.11</v>
      </c>
      <c r="E65" s="106">
        <v>3193.45</v>
      </c>
      <c r="F65" s="105">
        <v>144</v>
      </c>
      <c r="G65" s="106">
        <v>462091.16</v>
      </c>
      <c r="H65" s="106">
        <v>3208.97</v>
      </c>
      <c r="I65" s="106">
        <v>3188.19</v>
      </c>
      <c r="J65" s="105">
        <v>5</v>
      </c>
      <c r="K65" s="106">
        <v>15621.19</v>
      </c>
      <c r="L65" s="106">
        <v>3124.24</v>
      </c>
      <c r="M65" s="106">
        <v>3117.26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909</v>
      </c>
      <c r="C66" s="106">
        <v>3373415.52</v>
      </c>
      <c r="D66" s="106">
        <v>3711.13</v>
      </c>
      <c r="E66" s="106">
        <v>3691.57</v>
      </c>
      <c r="F66" s="105">
        <v>45</v>
      </c>
      <c r="G66" s="106">
        <v>165793.17000000001</v>
      </c>
      <c r="H66" s="106">
        <v>3684.29</v>
      </c>
      <c r="I66" s="106">
        <v>3657.11</v>
      </c>
      <c r="J66" s="105">
        <v>2</v>
      </c>
      <c r="K66" s="106">
        <v>7303.14</v>
      </c>
      <c r="L66" s="106">
        <v>3651.57</v>
      </c>
      <c r="M66" s="106">
        <v>3651.57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741</v>
      </c>
      <c r="C67" s="176">
        <v>3362367.34</v>
      </c>
      <c r="D67" s="176">
        <v>4537.6099999999997</v>
      </c>
      <c r="E67" s="176">
        <v>4455.17</v>
      </c>
      <c r="F67" s="175">
        <v>10</v>
      </c>
      <c r="G67" s="176">
        <v>44718.19</v>
      </c>
      <c r="H67" s="176">
        <v>4471.82</v>
      </c>
      <c r="I67" s="176">
        <v>4377.3500000000004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878177</v>
      </c>
      <c r="C68" s="109">
        <v>790203806.55999994</v>
      </c>
      <c r="D68" s="109">
        <v>899.82</v>
      </c>
      <c r="E68" s="109">
        <v>746.11</v>
      </c>
      <c r="F68" s="108">
        <v>353066</v>
      </c>
      <c r="G68" s="109">
        <v>246021644.13999999</v>
      </c>
      <c r="H68" s="109">
        <v>696.81</v>
      </c>
      <c r="I68" s="109">
        <v>596.27</v>
      </c>
      <c r="J68" s="108">
        <v>71898</v>
      </c>
      <c r="K68" s="109">
        <v>41311296.030000001</v>
      </c>
      <c r="L68" s="109">
        <v>574.58000000000004</v>
      </c>
      <c r="M68" s="109">
        <v>483.13</v>
      </c>
      <c r="N68" s="108">
        <v>12474</v>
      </c>
      <c r="O68" s="109">
        <v>3904374.89</v>
      </c>
      <c r="P68" s="110">
        <v>313</v>
      </c>
      <c r="Q68" s="383">
        <v>318.86</v>
      </c>
    </row>
    <row r="70" spans="1:17" x14ac:dyDescent="0.25">
      <c r="D70" s="8"/>
    </row>
    <row r="71" spans="1:17" x14ac:dyDescent="0.25">
      <c r="B71" s="8"/>
    </row>
    <row r="73" spans="1:17" x14ac:dyDescent="0.25">
      <c r="C73" s="8"/>
    </row>
    <row r="74" spans="1:17" x14ac:dyDescent="0.25">
      <c r="B74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I33" sqref="I33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7" t="s">
        <v>709</v>
      </c>
      <c r="B1" s="407"/>
      <c r="C1" s="407"/>
    </row>
    <row r="2" spans="1:4" ht="15.75" thickBot="1" x14ac:dyDescent="0.3">
      <c r="B2" s="39"/>
    </row>
    <row r="3" spans="1:4" s="42" customFormat="1" ht="16.5" thickBot="1" x14ac:dyDescent="0.3">
      <c r="A3" s="262" t="s">
        <v>52</v>
      </c>
      <c r="B3" s="144" t="s">
        <v>307</v>
      </c>
      <c r="C3" s="263" t="s">
        <v>1</v>
      </c>
    </row>
    <row r="4" spans="1:4" x14ac:dyDescent="0.25">
      <c r="A4" s="86">
        <v>1</v>
      </c>
      <c r="B4" s="139" t="s">
        <v>76</v>
      </c>
      <c r="C4" s="304">
        <v>30818</v>
      </c>
    </row>
    <row r="5" spans="1:4" x14ac:dyDescent="0.25">
      <c r="A5" s="52">
        <v>2</v>
      </c>
      <c r="B5" s="7" t="s">
        <v>77</v>
      </c>
      <c r="C5" s="137">
        <v>44353</v>
      </c>
      <c r="D5" s="8"/>
    </row>
    <row r="6" spans="1:4" x14ac:dyDescent="0.25">
      <c r="A6" s="52">
        <v>3</v>
      </c>
      <c r="B6" s="78" t="s">
        <v>308</v>
      </c>
      <c r="C6" s="137">
        <v>6640</v>
      </c>
    </row>
    <row r="7" spans="1:4" x14ac:dyDescent="0.25">
      <c r="A7" s="52">
        <v>4</v>
      </c>
      <c r="B7" s="78" t="s">
        <v>309</v>
      </c>
      <c r="C7" s="137">
        <v>7700</v>
      </c>
    </row>
    <row r="8" spans="1:4" x14ac:dyDescent="0.25">
      <c r="A8" s="52">
        <v>5</v>
      </c>
      <c r="B8" s="78" t="s">
        <v>310</v>
      </c>
      <c r="C8" s="137">
        <v>9547</v>
      </c>
    </row>
    <row r="9" spans="1:4" x14ac:dyDescent="0.25">
      <c r="A9" s="52">
        <v>6</v>
      </c>
      <c r="B9" s="78" t="s">
        <v>311</v>
      </c>
      <c r="C9" s="137">
        <v>11111</v>
      </c>
    </row>
    <row r="10" spans="1:4" x14ac:dyDescent="0.25">
      <c r="A10" s="52">
        <v>7</v>
      </c>
      <c r="B10" s="78" t="s">
        <v>312</v>
      </c>
      <c r="C10" s="137">
        <v>12828</v>
      </c>
    </row>
    <row r="11" spans="1:4" x14ac:dyDescent="0.25">
      <c r="A11" s="52">
        <v>8</v>
      </c>
      <c r="B11" s="78" t="s">
        <v>313</v>
      </c>
      <c r="C11" s="137">
        <v>15396</v>
      </c>
    </row>
    <row r="12" spans="1:4" x14ac:dyDescent="0.25">
      <c r="A12" s="52">
        <v>9</v>
      </c>
      <c r="B12" s="78" t="s">
        <v>314</v>
      </c>
      <c r="C12" s="137">
        <v>21076</v>
      </c>
    </row>
    <row r="13" spans="1:4" x14ac:dyDescent="0.25">
      <c r="A13" s="52">
        <v>10</v>
      </c>
      <c r="B13" s="78" t="s">
        <v>170</v>
      </c>
      <c r="C13" s="137">
        <v>25741</v>
      </c>
    </row>
    <row r="14" spans="1:4" x14ac:dyDescent="0.25">
      <c r="A14" s="52">
        <v>11</v>
      </c>
      <c r="B14" s="78" t="s">
        <v>315</v>
      </c>
      <c r="C14" s="137">
        <v>28154</v>
      </c>
    </row>
    <row r="15" spans="1:4" x14ac:dyDescent="0.25">
      <c r="A15" s="52">
        <v>12</v>
      </c>
      <c r="B15" s="78" t="s">
        <v>316</v>
      </c>
      <c r="C15" s="137">
        <v>32569</v>
      </c>
    </row>
    <row r="16" spans="1:4" x14ac:dyDescent="0.25">
      <c r="A16" s="52">
        <v>13</v>
      </c>
      <c r="B16" s="78" t="s">
        <v>317</v>
      </c>
      <c r="C16" s="137">
        <v>36374</v>
      </c>
    </row>
    <row r="17" spans="1:5" x14ac:dyDescent="0.25">
      <c r="A17" s="52">
        <v>14</v>
      </c>
      <c r="B17" s="78" t="s">
        <v>118</v>
      </c>
      <c r="C17" s="137">
        <v>47619</v>
      </c>
    </row>
    <row r="18" spans="1:5" x14ac:dyDescent="0.25">
      <c r="A18" s="52">
        <v>15</v>
      </c>
      <c r="B18" s="78" t="s">
        <v>318</v>
      </c>
      <c r="C18" s="137">
        <v>60388</v>
      </c>
    </row>
    <row r="19" spans="1:5" x14ac:dyDescent="0.25">
      <c r="A19" s="52">
        <v>16</v>
      </c>
      <c r="B19" s="78" t="s">
        <v>319</v>
      </c>
      <c r="C19" s="137">
        <v>63970</v>
      </c>
    </row>
    <row r="20" spans="1:5" x14ac:dyDescent="0.25">
      <c r="A20" s="52">
        <v>17</v>
      </c>
      <c r="B20" s="78" t="s">
        <v>123</v>
      </c>
      <c r="C20" s="137">
        <v>68702</v>
      </c>
    </row>
    <row r="21" spans="1:5" x14ac:dyDescent="0.25">
      <c r="A21" s="52">
        <v>18</v>
      </c>
      <c r="B21" s="78" t="s">
        <v>320</v>
      </c>
      <c r="C21" s="137">
        <v>73128</v>
      </c>
    </row>
    <row r="22" spans="1:5" x14ac:dyDescent="0.25">
      <c r="A22" s="52">
        <v>19</v>
      </c>
      <c r="B22" s="78" t="s">
        <v>321</v>
      </c>
      <c r="C22" s="137">
        <v>80803</v>
      </c>
    </row>
    <row r="23" spans="1:5" x14ac:dyDescent="0.25">
      <c r="A23" s="52">
        <v>20</v>
      </c>
      <c r="B23" s="78" t="s">
        <v>121</v>
      </c>
      <c r="C23" s="137">
        <v>91175</v>
      </c>
    </row>
    <row r="24" spans="1:5" x14ac:dyDescent="0.25">
      <c r="A24" s="52">
        <v>21</v>
      </c>
      <c r="B24" s="78" t="s">
        <v>322</v>
      </c>
      <c r="C24" s="137">
        <v>90023</v>
      </c>
    </row>
    <row r="25" spans="1:5" ht="15.75" thickBot="1" x14ac:dyDescent="0.3">
      <c r="A25" s="300">
        <v>22</v>
      </c>
      <c r="B25" s="301" t="s">
        <v>78</v>
      </c>
      <c r="C25" s="302">
        <v>1607299</v>
      </c>
      <c r="E25" s="8"/>
    </row>
    <row r="26" spans="1:5" s="42" customFormat="1" ht="16.5" thickBot="1" x14ac:dyDescent="0.3">
      <c r="A26" s="114"/>
      <c r="B26" s="303" t="s">
        <v>10</v>
      </c>
      <c r="C26" s="214">
        <f>SUM(C4:C25)</f>
        <v>2465414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W53"/>
  <sheetViews>
    <sheetView topLeftCell="C27" workbookViewId="0">
      <selection activeCell="L58" sqref="L58"/>
    </sheetView>
  </sheetViews>
  <sheetFormatPr defaultColWidth="9.140625" defaultRowHeight="15" x14ac:dyDescent="0.25"/>
  <cols>
    <col min="1" max="1" width="4.42578125" customWidth="1"/>
    <col min="2" max="2" width="8.5703125" customWidth="1"/>
    <col min="3" max="3" width="10.28515625" style="8" customWidth="1"/>
    <col min="4" max="4" width="18.7109375" style="15" customWidth="1"/>
    <col min="5" max="5" width="13.42578125" style="15" customWidth="1"/>
    <col min="6" max="6" width="10.28515625" style="8" bestFit="1" customWidth="1"/>
    <col min="7" max="7" width="9.85546875" style="15" customWidth="1"/>
    <col min="8" max="8" width="17" style="15" customWidth="1"/>
    <col min="9" max="9" width="9.140625" style="15" bestFit="1" customWidth="1"/>
    <col min="10" max="10" width="10.5703125" style="8" customWidth="1"/>
    <col min="11" max="11" width="11.285156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0.710937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1.85546875" style="15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7" t="s">
        <v>710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.75" customHeight="1" thickBot="1" x14ac:dyDescent="0.3">
      <c r="C2" s="39"/>
    </row>
    <row r="3" spans="1:23" s="38" customFormat="1" ht="14.25" customHeight="1" x14ac:dyDescent="0.25">
      <c r="A3" s="446" t="s">
        <v>52</v>
      </c>
      <c r="B3" s="444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s="38" customFormat="1" ht="16.5" thickBot="1" x14ac:dyDescent="0.3">
      <c r="A4" s="447"/>
      <c r="B4" s="445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28249</v>
      </c>
      <c r="H5" s="135">
        <v>8916895.3200000003</v>
      </c>
      <c r="I5" s="132">
        <v>315.64999999999998</v>
      </c>
      <c r="J5" s="133">
        <v>325.05</v>
      </c>
      <c r="K5" s="134">
        <v>1747</v>
      </c>
      <c r="L5" s="135">
        <v>1325122.1200000001</v>
      </c>
      <c r="M5" s="132">
        <v>758.51</v>
      </c>
      <c r="N5" s="133">
        <v>783.3</v>
      </c>
      <c r="O5" s="134">
        <v>822</v>
      </c>
      <c r="P5" s="135">
        <v>643425.55000000005</v>
      </c>
      <c r="Q5" s="132">
        <v>782.76</v>
      </c>
      <c r="R5" s="133">
        <v>783.3</v>
      </c>
      <c r="S5" s="298">
        <v>30818</v>
      </c>
      <c r="T5" s="135">
        <v>10885442.99</v>
      </c>
      <c r="U5" s="133">
        <v>353.22</v>
      </c>
      <c r="V5" s="133">
        <v>357.79</v>
      </c>
      <c r="W5" s="111">
        <v>1.25</v>
      </c>
    </row>
    <row r="6" spans="1:23" x14ac:dyDescent="0.25">
      <c r="A6" s="52">
        <v>2</v>
      </c>
      <c r="B6" s="116" t="s">
        <v>77</v>
      </c>
      <c r="C6" s="118">
        <v>3770</v>
      </c>
      <c r="D6" s="119">
        <v>4659044.41</v>
      </c>
      <c r="E6" s="117">
        <v>1235.82</v>
      </c>
      <c r="F6" s="117">
        <v>1241.46</v>
      </c>
      <c r="G6" s="118">
        <v>19091</v>
      </c>
      <c r="H6" s="119">
        <v>9675436.7200000007</v>
      </c>
      <c r="I6" s="116">
        <v>506.81</v>
      </c>
      <c r="J6" s="117">
        <v>430.05</v>
      </c>
      <c r="K6" s="118">
        <v>20163</v>
      </c>
      <c r="L6" s="119">
        <v>12444519.9</v>
      </c>
      <c r="M6" s="116">
        <v>617.20000000000005</v>
      </c>
      <c r="N6" s="117">
        <v>510.96</v>
      </c>
      <c r="O6" s="118">
        <v>1329</v>
      </c>
      <c r="P6" s="119">
        <v>1030312.58</v>
      </c>
      <c r="Q6" s="116">
        <v>775.25</v>
      </c>
      <c r="R6" s="117">
        <v>783.3</v>
      </c>
      <c r="S6" s="118">
        <v>44353</v>
      </c>
      <c r="T6" s="119">
        <v>27809313.609999999</v>
      </c>
      <c r="U6" s="117">
        <v>627</v>
      </c>
      <c r="V6" s="117">
        <v>509.69</v>
      </c>
      <c r="W6" s="113">
        <v>1.8</v>
      </c>
    </row>
    <row r="7" spans="1:23" x14ac:dyDescent="0.25">
      <c r="A7" s="52">
        <v>3</v>
      </c>
      <c r="B7" s="116" t="s">
        <v>95</v>
      </c>
      <c r="C7" s="118">
        <v>15171</v>
      </c>
      <c r="D7" s="119">
        <v>20156902.210000001</v>
      </c>
      <c r="E7" s="117">
        <v>1328.65</v>
      </c>
      <c r="F7" s="117">
        <v>1373.2</v>
      </c>
      <c r="G7" s="118">
        <v>17181</v>
      </c>
      <c r="H7" s="119">
        <v>9831975.8599999994</v>
      </c>
      <c r="I7" s="116">
        <v>572.26</v>
      </c>
      <c r="J7" s="117">
        <v>502.99</v>
      </c>
      <c r="K7" s="118">
        <v>15177</v>
      </c>
      <c r="L7" s="119">
        <v>9814977.5999999996</v>
      </c>
      <c r="M7" s="116">
        <v>646.70000000000005</v>
      </c>
      <c r="N7" s="117">
        <v>541.5</v>
      </c>
      <c r="O7" s="118">
        <v>297</v>
      </c>
      <c r="P7" s="119">
        <v>226301.35</v>
      </c>
      <c r="Q7" s="116">
        <v>761.96</v>
      </c>
      <c r="R7" s="117">
        <v>783.3</v>
      </c>
      <c r="S7" s="118">
        <v>47826</v>
      </c>
      <c r="T7" s="119">
        <v>40030157.020000003</v>
      </c>
      <c r="U7" s="117">
        <v>837</v>
      </c>
      <c r="V7" s="117">
        <v>693.52</v>
      </c>
      <c r="W7" s="113">
        <v>1.94</v>
      </c>
    </row>
    <row r="8" spans="1:23" x14ac:dyDescent="0.25">
      <c r="A8" s="52">
        <v>4</v>
      </c>
      <c r="B8" s="116" t="s">
        <v>96</v>
      </c>
      <c r="C8" s="118">
        <v>75547</v>
      </c>
      <c r="D8" s="119">
        <v>90260481.969999999</v>
      </c>
      <c r="E8" s="117">
        <v>1194.76</v>
      </c>
      <c r="F8" s="117">
        <v>1179.8700000000001</v>
      </c>
      <c r="G8" s="118">
        <v>26020</v>
      </c>
      <c r="H8" s="119">
        <v>16516797.84</v>
      </c>
      <c r="I8" s="116">
        <v>634.77</v>
      </c>
      <c r="J8" s="117">
        <v>557.1</v>
      </c>
      <c r="K8" s="118">
        <v>21121</v>
      </c>
      <c r="L8" s="119">
        <v>14438292.630000001</v>
      </c>
      <c r="M8" s="116">
        <v>683.6</v>
      </c>
      <c r="N8" s="117">
        <v>576</v>
      </c>
      <c r="O8" s="118">
        <v>248</v>
      </c>
      <c r="P8" s="119">
        <v>190120.55</v>
      </c>
      <c r="Q8" s="116">
        <v>766.62</v>
      </c>
      <c r="R8" s="117">
        <v>783.3</v>
      </c>
      <c r="S8" s="118">
        <v>122936</v>
      </c>
      <c r="T8" s="119">
        <v>121405692.98999999</v>
      </c>
      <c r="U8" s="117">
        <v>987.55</v>
      </c>
      <c r="V8" s="117">
        <v>908.8</v>
      </c>
      <c r="W8" s="113">
        <v>4.99</v>
      </c>
    </row>
    <row r="9" spans="1:23" x14ac:dyDescent="0.25">
      <c r="A9" s="52">
        <v>5</v>
      </c>
      <c r="B9" s="116" t="s">
        <v>97</v>
      </c>
      <c r="C9" s="118">
        <v>211608</v>
      </c>
      <c r="D9" s="119">
        <v>259145515.99000001</v>
      </c>
      <c r="E9" s="117">
        <v>1224.6500000000001</v>
      </c>
      <c r="F9" s="117">
        <v>1177.05</v>
      </c>
      <c r="G9" s="118">
        <v>37315</v>
      </c>
      <c r="H9" s="119">
        <v>25441481.32</v>
      </c>
      <c r="I9" s="116">
        <v>681.8</v>
      </c>
      <c r="J9" s="117">
        <v>597.80000000000007</v>
      </c>
      <c r="K9" s="118">
        <v>27890</v>
      </c>
      <c r="L9" s="119">
        <v>19440461.050000001</v>
      </c>
      <c r="M9" s="116">
        <v>697.04</v>
      </c>
      <c r="N9" s="117">
        <v>582.63</v>
      </c>
      <c r="O9" s="118">
        <v>240</v>
      </c>
      <c r="P9" s="119">
        <v>183009.37</v>
      </c>
      <c r="Q9" s="116">
        <v>762.54</v>
      </c>
      <c r="R9" s="117">
        <v>783.3</v>
      </c>
      <c r="S9" s="118">
        <v>277053</v>
      </c>
      <c r="T9" s="119">
        <v>304210467.73000002</v>
      </c>
      <c r="U9" s="117">
        <v>1098.02</v>
      </c>
      <c r="V9" s="117">
        <v>1019.95</v>
      </c>
      <c r="W9" s="113">
        <v>11.24</v>
      </c>
    </row>
    <row r="10" spans="1:23" x14ac:dyDescent="0.25">
      <c r="A10" s="52">
        <v>6</v>
      </c>
      <c r="B10" s="116" t="s">
        <v>98</v>
      </c>
      <c r="C10" s="118">
        <v>360175</v>
      </c>
      <c r="D10" s="119">
        <v>416614972.02999997</v>
      </c>
      <c r="E10" s="117">
        <v>1156.7</v>
      </c>
      <c r="F10" s="117">
        <v>1130.45</v>
      </c>
      <c r="G10" s="118">
        <v>38298</v>
      </c>
      <c r="H10" s="119">
        <v>28432579.34</v>
      </c>
      <c r="I10" s="116">
        <v>742.4</v>
      </c>
      <c r="J10" s="117">
        <v>658.01</v>
      </c>
      <c r="K10" s="118">
        <v>27681</v>
      </c>
      <c r="L10" s="119">
        <v>18917928.289999999</v>
      </c>
      <c r="M10" s="116">
        <v>683.43</v>
      </c>
      <c r="N10" s="117">
        <v>570.88</v>
      </c>
      <c r="O10" s="118">
        <v>3941</v>
      </c>
      <c r="P10" s="119">
        <v>1248133.01</v>
      </c>
      <c r="Q10" s="116">
        <v>316.7</v>
      </c>
      <c r="R10" s="117">
        <v>360</v>
      </c>
      <c r="S10" s="118">
        <v>430095</v>
      </c>
      <c r="T10" s="119">
        <v>465213612.67000002</v>
      </c>
      <c r="U10" s="117">
        <v>1081.6500000000001</v>
      </c>
      <c r="V10" s="117">
        <v>1002.38</v>
      </c>
      <c r="W10" s="113">
        <v>17.45</v>
      </c>
    </row>
    <row r="11" spans="1:23" x14ac:dyDescent="0.25">
      <c r="A11" s="52">
        <v>7</v>
      </c>
      <c r="B11" s="116" t="s">
        <v>99</v>
      </c>
      <c r="C11" s="118">
        <v>383987</v>
      </c>
      <c r="D11" s="119">
        <v>422974338.61000001</v>
      </c>
      <c r="E11" s="117">
        <v>1101.53</v>
      </c>
      <c r="F11" s="117">
        <v>1014.98</v>
      </c>
      <c r="G11" s="118">
        <v>43820</v>
      </c>
      <c r="H11" s="119">
        <v>33381757.25</v>
      </c>
      <c r="I11" s="116">
        <v>761.79</v>
      </c>
      <c r="J11" s="117">
        <v>676.29</v>
      </c>
      <c r="K11" s="118">
        <v>24264</v>
      </c>
      <c r="L11" s="119">
        <v>16089891.689999999</v>
      </c>
      <c r="M11" s="116">
        <v>663.12</v>
      </c>
      <c r="N11" s="117">
        <v>554.37</v>
      </c>
      <c r="O11" s="118">
        <v>8402</v>
      </c>
      <c r="P11" s="119">
        <v>2335386.1800000002</v>
      </c>
      <c r="Q11" s="116">
        <v>277.95999999999998</v>
      </c>
      <c r="R11" s="117">
        <v>360</v>
      </c>
      <c r="S11" s="118">
        <v>460473</v>
      </c>
      <c r="T11" s="119">
        <v>474781373.73000002</v>
      </c>
      <c r="U11" s="117">
        <v>1031.07</v>
      </c>
      <c r="V11" s="117">
        <v>915.43</v>
      </c>
      <c r="W11" s="113">
        <v>18.68</v>
      </c>
    </row>
    <row r="12" spans="1:23" x14ac:dyDescent="0.25">
      <c r="A12" s="52">
        <v>8</v>
      </c>
      <c r="B12" s="116" t="s">
        <v>100</v>
      </c>
      <c r="C12" s="118">
        <v>318727</v>
      </c>
      <c r="D12" s="119">
        <v>319632926.85000002</v>
      </c>
      <c r="E12" s="117">
        <v>1002.84</v>
      </c>
      <c r="F12" s="117">
        <v>886.05</v>
      </c>
      <c r="G12" s="118">
        <v>50936</v>
      </c>
      <c r="H12" s="119">
        <v>38351009.920000002</v>
      </c>
      <c r="I12" s="116">
        <v>752.93</v>
      </c>
      <c r="J12" s="117">
        <v>654.16999999999996</v>
      </c>
      <c r="K12" s="118">
        <v>19528</v>
      </c>
      <c r="L12" s="119">
        <v>12264828.67</v>
      </c>
      <c r="M12" s="116">
        <v>628.05999999999995</v>
      </c>
      <c r="N12" s="117">
        <v>534.01</v>
      </c>
      <c r="O12" s="118">
        <v>2601</v>
      </c>
      <c r="P12" s="119">
        <v>556157.05000000005</v>
      </c>
      <c r="Q12" s="116">
        <v>213.82</v>
      </c>
      <c r="R12" s="117">
        <v>154.29</v>
      </c>
      <c r="S12" s="118">
        <v>391792</v>
      </c>
      <c r="T12" s="119">
        <v>370804922.49000001</v>
      </c>
      <c r="U12" s="117">
        <v>946.43</v>
      </c>
      <c r="V12" s="117">
        <v>805.51</v>
      </c>
      <c r="W12" s="113">
        <v>15.89</v>
      </c>
    </row>
    <row r="13" spans="1:23" x14ac:dyDescent="0.25">
      <c r="A13" s="52">
        <v>9</v>
      </c>
      <c r="B13" s="116" t="s">
        <v>101</v>
      </c>
      <c r="C13" s="118">
        <v>255024</v>
      </c>
      <c r="D13" s="119">
        <v>231457029.28999999</v>
      </c>
      <c r="E13" s="117">
        <v>907.59</v>
      </c>
      <c r="F13" s="117">
        <v>737.86</v>
      </c>
      <c r="G13" s="118">
        <v>52631</v>
      </c>
      <c r="H13" s="119">
        <v>38770373.109999999</v>
      </c>
      <c r="I13" s="116">
        <v>736.65</v>
      </c>
      <c r="J13" s="117">
        <v>624.39</v>
      </c>
      <c r="K13" s="118">
        <v>14702</v>
      </c>
      <c r="L13" s="119">
        <v>8741682.0199999996</v>
      </c>
      <c r="M13" s="116">
        <v>594.59</v>
      </c>
      <c r="N13" s="117">
        <v>500.35</v>
      </c>
      <c r="O13" s="118">
        <v>1883</v>
      </c>
      <c r="P13" s="119">
        <v>296533.13</v>
      </c>
      <c r="Q13" s="116">
        <v>157.47999999999999</v>
      </c>
      <c r="R13" s="117">
        <v>114.58</v>
      </c>
      <c r="S13" s="118">
        <v>324240</v>
      </c>
      <c r="T13" s="119">
        <v>279265617.55000001</v>
      </c>
      <c r="U13" s="117">
        <v>861.29</v>
      </c>
      <c r="V13" s="117">
        <v>694.53</v>
      </c>
      <c r="W13" s="113">
        <v>13.15</v>
      </c>
    </row>
    <row r="14" spans="1:23" x14ac:dyDescent="0.25">
      <c r="A14" s="52">
        <v>10</v>
      </c>
      <c r="B14" s="116" t="s">
        <v>109</v>
      </c>
      <c r="C14" s="118">
        <v>173142</v>
      </c>
      <c r="D14" s="119">
        <v>146121148.36000001</v>
      </c>
      <c r="E14" s="117">
        <v>843.94</v>
      </c>
      <c r="F14" s="117">
        <v>646.48</v>
      </c>
      <c r="G14" s="118">
        <v>44497</v>
      </c>
      <c r="H14" s="119">
        <v>32675970.77</v>
      </c>
      <c r="I14" s="116">
        <v>734.34</v>
      </c>
      <c r="J14" s="117">
        <v>617.51</v>
      </c>
      <c r="K14" s="118">
        <v>8851</v>
      </c>
      <c r="L14" s="119">
        <v>5312544.8099999996</v>
      </c>
      <c r="M14" s="116">
        <v>600.22</v>
      </c>
      <c r="N14" s="117">
        <v>480.47</v>
      </c>
      <c r="O14" s="118">
        <v>1106</v>
      </c>
      <c r="P14" s="119">
        <v>184696.84</v>
      </c>
      <c r="Q14" s="116">
        <v>167</v>
      </c>
      <c r="R14" s="117">
        <v>115.1</v>
      </c>
      <c r="S14" s="118">
        <v>227596</v>
      </c>
      <c r="T14" s="119">
        <v>184294360.78</v>
      </c>
      <c r="U14" s="117">
        <v>809.74</v>
      </c>
      <c r="V14" s="117">
        <v>630.54</v>
      </c>
      <c r="W14" s="113">
        <v>9.23</v>
      </c>
    </row>
    <row r="15" spans="1:23" x14ac:dyDescent="0.25">
      <c r="A15" s="52">
        <v>11</v>
      </c>
      <c r="B15" s="116" t="s">
        <v>110</v>
      </c>
      <c r="C15" s="118">
        <v>64570</v>
      </c>
      <c r="D15" s="119">
        <v>50897130.869999997</v>
      </c>
      <c r="E15" s="117">
        <v>788.25</v>
      </c>
      <c r="F15" s="117">
        <v>595.43000000000006</v>
      </c>
      <c r="G15" s="118">
        <v>20756</v>
      </c>
      <c r="H15" s="119">
        <v>15227507.029999999</v>
      </c>
      <c r="I15" s="116">
        <v>733.64</v>
      </c>
      <c r="J15" s="117">
        <v>603.29</v>
      </c>
      <c r="K15" s="118">
        <v>3174</v>
      </c>
      <c r="L15" s="119">
        <v>1928497.36</v>
      </c>
      <c r="M15" s="116">
        <v>607.59</v>
      </c>
      <c r="N15" s="117">
        <v>480.51</v>
      </c>
      <c r="O15" s="118">
        <v>321</v>
      </c>
      <c r="P15" s="119">
        <v>51013.82</v>
      </c>
      <c r="Q15" s="116">
        <v>158.91999999999999</v>
      </c>
      <c r="R15" s="117">
        <v>120.95</v>
      </c>
      <c r="S15" s="118">
        <v>88821</v>
      </c>
      <c r="T15" s="119">
        <v>68104149.079999998</v>
      </c>
      <c r="U15" s="117">
        <v>766.76</v>
      </c>
      <c r="V15" s="117">
        <v>591.15</v>
      </c>
      <c r="W15" s="113">
        <v>3.6</v>
      </c>
    </row>
    <row r="16" spans="1:23" ht="15.75" thickBot="1" x14ac:dyDescent="0.3">
      <c r="A16" s="52">
        <v>12</v>
      </c>
      <c r="B16" s="116" t="s">
        <v>111</v>
      </c>
      <c r="C16" s="118">
        <v>13038</v>
      </c>
      <c r="D16" s="119">
        <v>9847027.8000000007</v>
      </c>
      <c r="E16" s="117">
        <v>755.25600552231947</v>
      </c>
      <c r="F16" s="117">
        <v>494.79</v>
      </c>
      <c r="G16" s="118">
        <v>5365</v>
      </c>
      <c r="H16" s="119">
        <v>3836836.31</v>
      </c>
      <c r="I16" s="305">
        <v>715.1605424044734</v>
      </c>
      <c r="J16" s="117">
        <v>568.43000000000006</v>
      </c>
      <c r="K16" s="118">
        <v>953</v>
      </c>
      <c r="L16" s="119">
        <v>553851.76</v>
      </c>
      <c r="M16" s="117">
        <v>581.16658971668414</v>
      </c>
      <c r="N16" s="117">
        <v>426.51</v>
      </c>
      <c r="O16" s="118">
        <v>55</v>
      </c>
      <c r="P16" s="119">
        <v>7883.49</v>
      </c>
      <c r="Q16" s="117">
        <v>143.33618181818181</v>
      </c>
      <c r="R16" s="117">
        <v>121.55</v>
      </c>
      <c r="S16" s="118">
        <v>19411</v>
      </c>
      <c r="T16" s="119">
        <v>14245599.359999999</v>
      </c>
      <c r="U16" s="117">
        <v>733.89312039565186</v>
      </c>
      <c r="V16" s="117">
        <v>527.09</v>
      </c>
      <c r="W16" s="113">
        <v>0.78733226954986057</v>
      </c>
    </row>
    <row r="17" spans="1:23" s="42" customFormat="1" ht="16.5" thickBot="1" x14ac:dyDescent="0.3">
      <c r="A17" s="114"/>
      <c r="B17" s="124" t="s">
        <v>535</v>
      </c>
      <c r="C17" s="125">
        <v>1874759</v>
      </c>
      <c r="D17" s="126">
        <v>1971766518.3900001</v>
      </c>
      <c r="E17" s="127">
        <v>1051.7439939693581</v>
      </c>
      <c r="F17" s="127">
        <v>962.96</v>
      </c>
      <c r="G17" s="125">
        <v>384159</v>
      </c>
      <c r="H17" s="126">
        <v>261058620.79000002</v>
      </c>
      <c r="I17" s="127">
        <v>679.55877850056879</v>
      </c>
      <c r="J17" s="127">
        <v>579.79</v>
      </c>
      <c r="K17" s="125">
        <v>185251</v>
      </c>
      <c r="L17" s="126">
        <v>121272597.90000001</v>
      </c>
      <c r="M17" s="127">
        <v>654.63936982796315</v>
      </c>
      <c r="N17" s="127">
        <v>546.9</v>
      </c>
      <c r="O17" s="125">
        <v>21245</v>
      </c>
      <c r="P17" s="126">
        <v>6952972.9199999999</v>
      </c>
      <c r="Q17" s="127">
        <v>327.27573170157683</v>
      </c>
      <c r="R17" s="127">
        <v>360</v>
      </c>
      <c r="S17" s="125">
        <v>2465414</v>
      </c>
      <c r="T17" s="126">
        <v>2361050710</v>
      </c>
      <c r="U17" s="127">
        <v>957.66906085549931</v>
      </c>
      <c r="V17" s="124">
        <v>822.88</v>
      </c>
      <c r="W17" s="115">
        <v>100</v>
      </c>
    </row>
    <row r="19" spans="1:23" ht="15" customHeight="1" x14ac:dyDescent="0.25">
      <c r="A19" s="407" t="s">
        <v>711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3" ht="15.75" thickBot="1" x14ac:dyDescent="0.3"/>
    <row r="21" spans="1:23" ht="15.75" x14ac:dyDescent="0.25">
      <c r="A21" s="446" t="s">
        <v>52</v>
      </c>
      <c r="B21" s="444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3" ht="16.5" thickBot="1" x14ac:dyDescent="0.3">
      <c r="A22" s="447"/>
      <c r="B22" s="445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14316</v>
      </c>
      <c r="H23" s="135">
        <v>4487206.96</v>
      </c>
      <c r="I23" s="132">
        <v>313.44</v>
      </c>
      <c r="J23" s="133">
        <v>315.93</v>
      </c>
      <c r="K23" s="134">
        <v>986</v>
      </c>
      <c r="L23" s="135">
        <v>744028.33</v>
      </c>
      <c r="M23" s="132">
        <v>754.59</v>
      </c>
      <c r="N23" s="133">
        <v>783.3</v>
      </c>
      <c r="O23" s="134">
        <v>491</v>
      </c>
      <c r="P23" s="135">
        <v>384427.3</v>
      </c>
      <c r="Q23" s="132">
        <v>782.95</v>
      </c>
      <c r="R23" s="133">
        <v>783.3</v>
      </c>
      <c r="S23" s="298">
        <v>15793</v>
      </c>
      <c r="T23" s="135">
        <v>5615662.5899999999</v>
      </c>
      <c r="U23" s="135">
        <v>355.58</v>
      </c>
      <c r="V23" s="133">
        <v>356.69</v>
      </c>
      <c r="W23" s="111">
        <v>1.37</v>
      </c>
    </row>
    <row r="24" spans="1:23" x14ac:dyDescent="0.25">
      <c r="A24" s="52">
        <v>2</v>
      </c>
      <c r="B24" s="116" t="s">
        <v>77</v>
      </c>
      <c r="C24" s="118">
        <v>2678</v>
      </c>
      <c r="D24" s="119">
        <v>3370857.16</v>
      </c>
      <c r="E24" s="117">
        <v>1258.72</v>
      </c>
      <c r="F24" s="117">
        <v>1266.9100000000001</v>
      </c>
      <c r="G24" s="118">
        <v>3738</v>
      </c>
      <c r="H24" s="119">
        <v>2069329.59</v>
      </c>
      <c r="I24" s="116">
        <v>553.59</v>
      </c>
      <c r="J24" s="117">
        <v>433.46</v>
      </c>
      <c r="K24" s="118">
        <v>12451</v>
      </c>
      <c r="L24" s="119">
        <v>7842252.1699999999</v>
      </c>
      <c r="M24" s="116">
        <v>629.85</v>
      </c>
      <c r="N24" s="117">
        <v>532.70000000000005</v>
      </c>
      <c r="O24" s="118">
        <v>749</v>
      </c>
      <c r="P24" s="119">
        <v>577368.48</v>
      </c>
      <c r="Q24" s="116">
        <v>770.85</v>
      </c>
      <c r="R24" s="117">
        <v>783.3</v>
      </c>
      <c r="S24" s="118">
        <v>19616</v>
      </c>
      <c r="T24" s="119">
        <v>13859807.4</v>
      </c>
      <c r="U24" s="119">
        <v>706.56</v>
      </c>
      <c r="V24" s="117">
        <v>574.25</v>
      </c>
      <c r="W24" s="113">
        <v>1.71</v>
      </c>
    </row>
    <row r="25" spans="1:23" x14ac:dyDescent="0.25">
      <c r="A25" s="52">
        <v>3</v>
      </c>
      <c r="B25" s="116" t="s">
        <v>95</v>
      </c>
      <c r="C25" s="118">
        <v>9292</v>
      </c>
      <c r="D25" s="119">
        <v>13403906.01</v>
      </c>
      <c r="E25" s="117">
        <v>1442.52</v>
      </c>
      <c r="F25" s="117">
        <v>1425.53</v>
      </c>
      <c r="G25" s="118">
        <v>2093</v>
      </c>
      <c r="H25" s="119">
        <v>1153904.68</v>
      </c>
      <c r="I25" s="116">
        <v>551.32000000000005</v>
      </c>
      <c r="J25" s="117">
        <v>436.66</v>
      </c>
      <c r="K25" s="118">
        <v>9194</v>
      </c>
      <c r="L25" s="119">
        <v>6135964.1299999999</v>
      </c>
      <c r="M25" s="116">
        <v>667.39</v>
      </c>
      <c r="N25" s="117">
        <v>569.97</v>
      </c>
      <c r="O25" s="118">
        <v>169</v>
      </c>
      <c r="P25" s="119">
        <v>127057.1</v>
      </c>
      <c r="Q25" s="116">
        <v>751.82</v>
      </c>
      <c r="R25" s="117">
        <v>783.3</v>
      </c>
      <c r="S25" s="118">
        <v>20748</v>
      </c>
      <c r="T25" s="119">
        <v>20820831.920000002</v>
      </c>
      <c r="U25" s="119">
        <v>1003.51</v>
      </c>
      <c r="V25" s="117">
        <v>974.79</v>
      </c>
      <c r="W25" s="113">
        <v>1.8</v>
      </c>
    </row>
    <row r="26" spans="1:23" x14ac:dyDescent="0.25">
      <c r="A26" s="52">
        <v>4</v>
      </c>
      <c r="B26" s="116" t="s">
        <v>96</v>
      </c>
      <c r="C26" s="118">
        <v>29729</v>
      </c>
      <c r="D26" s="119">
        <v>44664225.310000002</v>
      </c>
      <c r="E26" s="117">
        <v>1502.38</v>
      </c>
      <c r="F26" s="117">
        <v>1482.62</v>
      </c>
      <c r="G26" s="118">
        <v>2690</v>
      </c>
      <c r="H26" s="119">
        <v>1526938.03</v>
      </c>
      <c r="I26" s="116">
        <v>567.63</v>
      </c>
      <c r="J26" s="117">
        <v>454.56</v>
      </c>
      <c r="K26" s="118">
        <v>13392</v>
      </c>
      <c r="L26" s="119">
        <v>9676118.9600000009</v>
      </c>
      <c r="M26" s="116">
        <v>722.53</v>
      </c>
      <c r="N26" s="117">
        <v>622.95000000000005</v>
      </c>
      <c r="O26" s="118">
        <v>102</v>
      </c>
      <c r="P26" s="119">
        <v>78414.100000000006</v>
      </c>
      <c r="Q26" s="116">
        <v>768.77</v>
      </c>
      <c r="R26" s="117">
        <v>783.3</v>
      </c>
      <c r="S26" s="118">
        <v>45913</v>
      </c>
      <c r="T26" s="119">
        <v>55945696.399999999</v>
      </c>
      <c r="U26" s="119">
        <v>1218.52</v>
      </c>
      <c r="V26" s="117">
        <v>1297.6099999999999</v>
      </c>
      <c r="W26" s="113">
        <v>3.99</v>
      </c>
    </row>
    <row r="27" spans="1:23" x14ac:dyDescent="0.25">
      <c r="A27" s="52">
        <v>5</v>
      </c>
      <c r="B27" s="116" t="s">
        <v>97</v>
      </c>
      <c r="C27" s="118">
        <v>115498</v>
      </c>
      <c r="D27" s="119">
        <v>156545465.71000001</v>
      </c>
      <c r="E27" s="117">
        <v>1355.4</v>
      </c>
      <c r="F27" s="117">
        <v>1316.33</v>
      </c>
      <c r="G27" s="118">
        <v>2577</v>
      </c>
      <c r="H27" s="119">
        <v>1549347.7</v>
      </c>
      <c r="I27" s="116">
        <v>601.22</v>
      </c>
      <c r="J27" s="117">
        <v>488.04</v>
      </c>
      <c r="K27" s="118">
        <v>18006</v>
      </c>
      <c r="L27" s="119">
        <v>13586060.619999999</v>
      </c>
      <c r="M27" s="116">
        <v>754.53</v>
      </c>
      <c r="N27" s="117">
        <v>648.52</v>
      </c>
      <c r="O27" s="118">
        <v>98</v>
      </c>
      <c r="P27" s="119">
        <v>74193.97</v>
      </c>
      <c r="Q27" s="116">
        <v>757.08</v>
      </c>
      <c r="R27" s="117">
        <v>783.3</v>
      </c>
      <c r="S27" s="118">
        <v>136179</v>
      </c>
      <c r="T27" s="119">
        <v>171755068</v>
      </c>
      <c r="U27" s="119">
        <v>1261.24</v>
      </c>
      <c r="V27" s="117">
        <v>1197.46</v>
      </c>
      <c r="W27" s="113">
        <v>11.84</v>
      </c>
    </row>
    <row r="28" spans="1:23" x14ac:dyDescent="0.25">
      <c r="A28" s="52">
        <v>6</v>
      </c>
      <c r="B28" s="116" t="s">
        <v>98</v>
      </c>
      <c r="C28" s="118">
        <v>200820</v>
      </c>
      <c r="D28" s="119">
        <v>257395121.86000001</v>
      </c>
      <c r="E28" s="117">
        <v>1281.72</v>
      </c>
      <c r="F28" s="117">
        <v>1299.82</v>
      </c>
      <c r="G28" s="118">
        <v>1786</v>
      </c>
      <c r="H28" s="119">
        <v>1240817.55</v>
      </c>
      <c r="I28" s="116">
        <v>694.75</v>
      </c>
      <c r="J28" s="117">
        <v>549.55000000000007</v>
      </c>
      <c r="K28" s="118">
        <v>18002</v>
      </c>
      <c r="L28" s="119">
        <v>13455467</v>
      </c>
      <c r="M28" s="116">
        <v>747.44</v>
      </c>
      <c r="N28" s="117">
        <v>651</v>
      </c>
      <c r="O28" s="118">
        <v>1768</v>
      </c>
      <c r="P28" s="119">
        <v>552289.48</v>
      </c>
      <c r="Q28" s="116">
        <v>312.38</v>
      </c>
      <c r="R28" s="117">
        <v>360</v>
      </c>
      <c r="S28" s="118">
        <v>222376</v>
      </c>
      <c r="T28" s="119">
        <v>272643695.88999999</v>
      </c>
      <c r="U28" s="119">
        <v>1226.05</v>
      </c>
      <c r="V28" s="117">
        <v>1239</v>
      </c>
      <c r="W28" s="113">
        <v>19.34</v>
      </c>
    </row>
    <row r="29" spans="1:23" x14ac:dyDescent="0.25">
      <c r="A29" s="52">
        <v>7</v>
      </c>
      <c r="B29" s="116" t="s">
        <v>99</v>
      </c>
      <c r="C29" s="118">
        <v>213129</v>
      </c>
      <c r="D29" s="119">
        <v>264268917.41999999</v>
      </c>
      <c r="E29" s="117">
        <v>1239.95</v>
      </c>
      <c r="F29" s="117">
        <v>1258.83</v>
      </c>
      <c r="G29" s="118">
        <v>1136</v>
      </c>
      <c r="H29" s="119">
        <v>901224.1</v>
      </c>
      <c r="I29" s="116">
        <v>793.33</v>
      </c>
      <c r="J29" s="117">
        <v>685.86</v>
      </c>
      <c r="K29" s="118">
        <v>15399</v>
      </c>
      <c r="L29" s="119">
        <v>11203769.359999999</v>
      </c>
      <c r="M29" s="116">
        <v>727.56</v>
      </c>
      <c r="N29" s="117">
        <v>636.75</v>
      </c>
      <c r="O29" s="118">
        <v>3232</v>
      </c>
      <c r="P29" s="119">
        <v>908049.16</v>
      </c>
      <c r="Q29" s="116">
        <v>280.95999999999998</v>
      </c>
      <c r="R29" s="117">
        <v>360</v>
      </c>
      <c r="S29" s="118">
        <v>232896</v>
      </c>
      <c r="T29" s="119">
        <v>277281960.04000002</v>
      </c>
      <c r="U29" s="119">
        <v>1190.58</v>
      </c>
      <c r="V29" s="117">
        <v>1194.6400000000001</v>
      </c>
      <c r="W29" s="113">
        <v>20.260000000000002</v>
      </c>
    </row>
    <row r="30" spans="1:23" x14ac:dyDescent="0.25">
      <c r="A30" s="52">
        <v>8</v>
      </c>
      <c r="B30" s="116" t="s">
        <v>100</v>
      </c>
      <c r="C30" s="118">
        <v>173747</v>
      </c>
      <c r="D30" s="119">
        <v>196104941.66</v>
      </c>
      <c r="E30" s="117">
        <v>1128.68</v>
      </c>
      <c r="F30" s="117">
        <v>1087.44</v>
      </c>
      <c r="G30" s="118">
        <v>980</v>
      </c>
      <c r="H30" s="119">
        <v>783895.43</v>
      </c>
      <c r="I30" s="116">
        <v>799.89</v>
      </c>
      <c r="J30" s="117">
        <v>693.94</v>
      </c>
      <c r="K30" s="118">
        <v>11686</v>
      </c>
      <c r="L30" s="119">
        <v>8074148.9199999999</v>
      </c>
      <c r="M30" s="116">
        <v>690.92</v>
      </c>
      <c r="N30" s="117">
        <v>613.35</v>
      </c>
      <c r="O30" s="118">
        <v>998</v>
      </c>
      <c r="P30" s="119">
        <v>201118.41</v>
      </c>
      <c r="Q30" s="116">
        <v>201.52</v>
      </c>
      <c r="R30" s="117">
        <v>154.29</v>
      </c>
      <c r="S30" s="118">
        <v>187411</v>
      </c>
      <c r="T30" s="119">
        <v>205164104.41999999</v>
      </c>
      <c r="U30" s="119">
        <v>1094.73</v>
      </c>
      <c r="V30" s="117">
        <v>1030.96</v>
      </c>
      <c r="W30" s="113">
        <v>16.3</v>
      </c>
    </row>
    <row r="31" spans="1:23" x14ac:dyDescent="0.25">
      <c r="A31" s="52">
        <v>9</v>
      </c>
      <c r="B31" s="116" t="s">
        <v>101</v>
      </c>
      <c r="C31" s="118">
        <v>131382</v>
      </c>
      <c r="D31" s="119">
        <v>133673273.20999999</v>
      </c>
      <c r="E31" s="117">
        <v>1017.44</v>
      </c>
      <c r="F31" s="117">
        <v>898.37</v>
      </c>
      <c r="G31" s="118">
        <v>764</v>
      </c>
      <c r="H31" s="119">
        <v>594263.68000000005</v>
      </c>
      <c r="I31" s="116">
        <v>777.83</v>
      </c>
      <c r="J31" s="117">
        <v>748.83</v>
      </c>
      <c r="K31" s="118">
        <v>8054</v>
      </c>
      <c r="L31" s="119">
        <v>5253239.8600000003</v>
      </c>
      <c r="M31" s="116">
        <v>652.25</v>
      </c>
      <c r="N31" s="117">
        <v>569.07000000000005</v>
      </c>
      <c r="O31" s="118">
        <v>719</v>
      </c>
      <c r="P31" s="119">
        <v>91837.54</v>
      </c>
      <c r="Q31" s="116">
        <v>127.73</v>
      </c>
      <c r="R31" s="117">
        <v>95.72</v>
      </c>
      <c r="S31" s="118">
        <v>140919</v>
      </c>
      <c r="T31" s="119">
        <v>139612614.28999999</v>
      </c>
      <c r="U31" s="119">
        <v>990.73</v>
      </c>
      <c r="V31" s="117">
        <v>864.98</v>
      </c>
      <c r="W31" s="113">
        <v>12.26</v>
      </c>
    </row>
    <row r="32" spans="1:23" x14ac:dyDescent="0.25">
      <c r="A32" s="52">
        <v>10</v>
      </c>
      <c r="B32" s="116" t="s">
        <v>109</v>
      </c>
      <c r="C32" s="118">
        <v>84550</v>
      </c>
      <c r="D32" s="119">
        <v>80494047.569999993</v>
      </c>
      <c r="E32" s="117">
        <v>952.03</v>
      </c>
      <c r="F32" s="117">
        <v>788.27</v>
      </c>
      <c r="G32" s="118">
        <v>640</v>
      </c>
      <c r="H32" s="119">
        <v>487107.22</v>
      </c>
      <c r="I32" s="116">
        <v>761.11</v>
      </c>
      <c r="J32" s="117">
        <v>773.67</v>
      </c>
      <c r="K32" s="118">
        <v>4382</v>
      </c>
      <c r="L32" s="119">
        <v>2839763.85</v>
      </c>
      <c r="M32" s="116">
        <v>648.04999999999995</v>
      </c>
      <c r="N32" s="117">
        <v>569.87</v>
      </c>
      <c r="O32" s="118">
        <v>362</v>
      </c>
      <c r="P32" s="119">
        <v>42430.75</v>
      </c>
      <c r="Q32" s="116">
        <v>117.21</v>
      </c>
      <c r="R32" s="117">
        <v>93.71</v>
      </c>
      <c r="S32" s="118">
        <v>89934</v>
      </c>
      <c r="T32" s="119">
        <v>83863349.390000001</v>
      </c>
      <c r="U32" s="119">
        <v>932.5</v>
      </c>
      <c r="V32" s="117">
        <v>769.03</v>
      </c>
      <c r="W32" s="113">
        <v>7.82</v>
      </c>
    </row>
    <row r="33" spans="1:23" x14ac:dyDescent="0.25">
      <c r="A33" s="52">
        <v>11</v>
      </c>
      <c r="B33" s="116" t="s">
        <v>110</v>
      </c>
      <c r="C33" s="118">
        <v>30349</v>
      </c>
      <c r="D33" s="119">
        <v>26887493.530000001</v>
      </c>
      <c r="E33" s="117">
        <v>885.94</v>
      </c>
      <c r="F33" s="117">
        <v>700.94</v>
      </c>
      <c r="G33" s="118">
        <v>286</v>
      </c>
      <c r="H33" s="119">
        <v>191924.07</v>
      </c>
      <c r="I33" s="116">
        <v>671.06</v>
      </c>
      <c r="J33" s="117">
        <v>535.76</v>
      </c>
      <c r="K33" s="118">
        <v>1477</v>
      </c>
      <c r="L33" s="119">
        <v>953199.78</v>
      </c>
      <c r="M33" s="116">
        <v>645.36</v>
      </c>
      <c r="N33" s="117">
        <v>596.69000000000005</v>
      </c>
      <c r="O33" s="118">
        <v>74</v>
      </c>
      <c r="P33" s="119">
        <v>9679.2000000000007</v>
      </c>
      <c r="Q33" s="116">
        <v>130.80000000000001</v>
      </c>
      <c r="R33" s="117">
        <v>105.91</v>
      </c>
      <c r="S33" s="118">
        <v>32186</v>
      </c>
      <c r="T33" s="119">
        <v>28042296.579999998</v>
      </c>
      <c r="U33" s="119">
        <v>871.26</v>
      </c>
      <c r="V33" s="117">
        <v>691.28</v>
      </c>
      <c r="W33" s="113">
        <v>2.8</v>
      </c>
    </row>
    <row r="34" spans="1:23" ht="15.75" thickBot="1" x14ac:dyDescent="0.3">
      <c r="A34" s="300">
        <v>12</v>
      </c>
      <c r="B34" s="301" t="s">
        <v>111</v>
      </c>
      <c r="C34" s="279">
        <v>5408</v>
      </c>
      <c r="D34" s="280">
        <v>4754462.3900000006</v>
      </c>
      <c r="E34" s="280">
        <v>879.15354844674562</v>
      </c>
      <c r="F34" s="319">
        <v>678.64</v>
      </c>
      <c r="G34" s="279">
        <v>87</v>
      </c>
      <c r="H34" s="280">
        <v>51017.64</v>
      </c>
      <c r="I34" s="280">
        <v>586.40965517241375</v>
      </c>
      <c r="J34" s="319">
        <v>520.75</v>
      </c>
      <c r="K34" s="279">
        <v>324</v>
      </c>
      <c r="L34" s="280">
        <v>197288.89</v>
      </c>
      <c r="M34" s="280">
        <v>608.91632716049389</v>
      </c>
      <c r="N34" s="319">
        <v>480.11</v>
      </c>
      <c r="O34" s="279">
        <v>9</v>
      </c>
      <c r="P34" s="280">
        <v>1732.54</v>
      </c>
      <c r="Q34" s="280">
        <v>192.50444444444443</v>
      </c>
      <c r="R34" s="319">
        <v>115.88</v>
      </c>
      <c r="S34" s="279">
        <v>5828</v>
      </c>
      <c r="T34" s="280">
        <v>5004501.46</v>
      </c>
      <c r="U34" s="280">
        <v>858.69963280713796</v>
      </c>
      <c r="V34" s="319">
        <v>660.26</v>
      </c>
      <c r="W34" s="280">
        <v>0.50687120096642979</v>
      </c>
    </row>
    <row r="35" spans="1:23" ht="16.5" thickBot="1" x14ac:dyDescent="0.3">
      <c r="A35" s="114"/>
      <c r="B35" s="124" t="s">
        <v>535</v>
      </c>
      <c r="C35" s="257">
        <v>996582</v>
      </c>
      <c r="D35" s="342">
        <v>1181562711.8300002</v>
      </c>
      <c r="E35" s="342">
        <v>1185.6151443935373</v>
      </c>
      <c r="F35" s="127">
        <v>1163.98</v>
      </c>
      <c r="G35" s="257">
        <v>31093</v>
      </c>
      <c r="H35" s="342">
        <v>15036976.65</v>
      </c>
      <c r="I35" s="342">
        <v>483.61292413083333</v>
      </c>
      <c r="J35" s="127">
        <v>384</v>
      </c>
      <c r="K35" s="257">
        <v>113353</v>
      </c>
      <c r="L35" s="342">
        <v>79961301.86999999</v>
      </c>
      <c r="M35" s="342">
        <v>705.41848799767092</v>
      </c>
      <c r="N35" s="127">
        <v>613.25</v>
      </c>
      <c r="O35" s="257">
        <v>8771</v>
      </c>
      <c r="P35" s="342">
        <v>3048598.0300000007</v>
      </c>
      <c r="Q35" s="342">
        <v>347.57701858396996</v>
      </c>
      <c r="R35" s="127">
        <v>360</v>
      </c>
      <c r="S35" s="257">
        <v>1149799</v>
      </c>
      <c r="T35" s="342">
        <v>1279609588.3800001</v>
      </c>
      <c r="U35" s="342">
        <v>1112.8985051996046</v>
      </c>
      <c r="V35" s="127">
        <v>1042.25</v>
      </c>
      <c r="W35" s="115">
        <v>100</v>
      </c>
    </row>
    <row r="36" spans="1:23" x14ac:dyDescent="0.25">
      <c r="D36" s="215"/>
    </row>
    <row r="37" spans="1:23" ht="15.75" x14ac:dyDescent="0.25">
      <c r="A37" s="407" t="s">
        <v>712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.75" thickBot="1" x14ac:dyDescent="0.3"/>
    <row r="39" spans="1:23" ht="15.75" x14ac:dyDescent="0.25">
      <c r="A39" s="446" t="s">
        <v>52</v>
      </c>
      <c r="B39" s="444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5" thickBot="1" x14ac:dyDescent="0.3">
      <c r="A40" s="447"/>
      <c r="B40" s="445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13933</v>
      </c>
      <c r="H41" s="135">
        <v>4429688.3600000003</v>
      </c>
      <c r="I41" s="132">
        <v>317.93</v>
      </c>
      <c r="J41" s="133">
        <v>333.77</v>
      </c>
      <c r="K41" s="134">
        <v>761</v>
      </c>
      <c r="L41" s="135">
        <v>581093.79</v>
      </c>
      <c r="M41" s="132">
        <v>763.59</v>
      </c>
      <c r="N41" s="133">
        <v>783.3</v>
      </c>
      <c r="O41" s="134">
        <v>331</v>
      </c>
      <c r="P41" s="135">
        <v>258998.25</v>
      </c>
      <c r="Q41" s="132">
        <v>782.47</v>
      </c>
      <c r="R41" s="133">
        <v>783.3</v>
      </c>
      <c r="S41" s="298">
        <v>15025</v>
      </c>
      <c r="T41" s="135">
        <v>5269780.4000000004</v>
      </c>
      <c r="U41" s="135">
        <v>350.73</v>
      </c>
      <c r="V41" s="132">
        <v>358.89</v>
      </c>
      <c r="W41" s="111">
        <v>1.1399999999999999</v>
      </c>
    </row>
    <row r="42" spans="1:23" x14ac:dyDescent="0.25">
      <c r="A42" s="52">
        <v>2</v>
      </c>
      <c r="B42" s="116" t="s">
        <v>77</v>
      </c>
      <c r="C42" s="118">
        <v>1092</v>
      </c>
      <c r="D42" s="119">
        <v>1288187.25</v>
      </c>
      <c r="E42" s="117">
        <v>1179.6600000000001</v>
      </c>
      <c r="F42" s="117">
        <v>1153.83</v>
      </c>
      <c r="G42" s="118">
        <v>15353</v>
      </c>
      <c r="H42" s="119">
        <v>7606107.1299999999</v>
      </c>
      <c r="I42" s="116">
        <v>495.42</v>
      </c>
      <c r="J42" s="117">
        <v>428.99</v>
      </c>
      <c r="K42" s="118">
        <v>7712</v>
      </c>
      <c r="L42" s="119">
        <v>4602267.7300000004</v>
      </c>
      <c r="M42" s="116">
        <v>596.77</v>
      </c>
      <c r="N42" s="117">
        <v>486.39</v>
      </c>
      <c r="O42" s="118">
        <v>580</v>
      </c>
      <c r="P42" s="119">
        <v>452944.1</v>
      </c>
      <c r="Q42" s="116">
        <v>780.94</v>
      </c>
      <c r="R42" s="117">
        <v>783.3</v>
      </c>
      <c r="S42" s="118">
        <v>24737</v>
      </c>
      <c r="T42" s="119">
        <v>13949506.210000001</v>
      </c>
      <c r="U42" s="119">
        <v>563.91</v>
      </c>
      <c r="V42" s="116">
        <v>466.66</v>
      </c>
      <c r="W42" s="113">
        <v>1.88</v>
      </c>
    </row>
    <row r="43" spans="1:23" x14ac:dyDescent="0.25">
      <c r="A43" s="52">
        <v>3</v>
      </c>
      <c r="B43" s="116" t="s">
        <v>95</v>
      </c>
      <c r="C43" s="118">
        <v>5879</v>
      </c>
      <c r="D43" s="119">
        <v>6752996.2000000002</v>
      </c>
      <c r="E43" s="117">
        <v>1148.6600000000001</v>
      </c>
      <c r="F43" s="117">
        <v>1090.6400000000001</v>
      </c>
      <c r="G43" s="118">
        <v>15088</v>
      </c>
      <c r="H43" s="119">
        <v>8678071.1799999997</v>
      </c>
      <c r="I43" s="116">
        <v>575.16</v>
      </c>
      <c r="J43" s="117">
        <v>515.21</v>
      </c>
      <c r="K43" s="118">
        <v>5983</v>
      </c>
      <c r="L43" s="119">
        <v>3679013.47</v>
      </c>
      <c r="M43" s="116">
        <v>614.91</v>
      </c>
      <c r="N43" s="117">
        <v>497.9</v>
      </c>
      <c r="O43" s="118">
        <v>128</v>
      </c>
      <c r="P43" s="119">
        <v>99244.25</v>
      </c>
      <c r="Q43" s="116">
        <v>775.35</v>
      </c>
      <c r="R43" s="117">
        <v>783.3</v>
      </c>
      <c r="S43" s="118">
        <v>27078</v>
      </c>
      <c r="T43" s="119">
        <v>19209325.100000001</v>
      </c>
      <c r="U43" s="119">
        <v>709.41</v>
      </c>
      <c r="V43" s="116">
        <v>591.86</v>
      </c>
      <c r="W43" s="113">
        <v>2.06</v>
      </c>
    </row>
    <row r="44" spans="1:23" x14ac:dyDescent="0.25">
      <c r="A44" s="52">
        <v>4</v>
      </c>
      <c r="B44" s="116" t="s">
        <v>96</v>
      </c>
      <c r="C44" s="118">
        <v>45818</v>
      </c>
      <c r="D44" s="119">
        <v>45596256.659999996</v>
      </c>
      <c r="E44" s="117">
        <v>995.16</v>
      </c>
      <c r="F44" s="117">
        <v>972.04</v>
      </c>
      <c r="G44" s="118">
        <v>23330</v>
      </c>
      <c r="H44" s="119">
        <v>14989859.810000001</v>
      </c>
      <c r="I44" s="116">
        <v>642.51</v>
      </c>
      <c r="J44" s="117">
        <v>567.18000000000006</v>
      </c>
      <c r="K44" s="118">
        <v>7729</v>
      </c>
      <c r="L44" s="119">
        <v>4762173.67</v>
      </c>
      <c r="M44" s="116">
        <v>616.14</v>
      </c>
      <c r="N44" s="117">
        <v>500.1</v>
      </c>
      <c r="O44" s="118">
        <v>146</v>
      </c>
      <c r="P44" s="119">
        <v>111706.45</v>
      </c>
      <c r="Q44" s="116">
        <v>765.11</v>
      </c>
      <c r="R44" s="117">
        <v>783.3</v>
      </c>
      <c r="S44" s="118">
        <v>77023</v>
      </c>
      <c r="T44" s="119">
        <v>65459996.590000004</v>
      </c>
      <c r="U44" s="119">
        <v>849.88</v>
      </c>
      <c r="V44" s="116">
        <v>789.1</v>
      </c>
      <c r="W44" s="113">
        <v>5.85</v>
      </c>
    </row>
    <row r="45" spans="1:23" x14ac:dyDescent="0.25">
      <c r="A45" s="52">
        <v>5</v>
      </c>
      <c r="B45" s="116" t="s">
        <v>97</v>
      </c>
      <c r="C45" s="118">
        <v>96110</v>
      </c>
      <c r="D45" s="119">
        <v>102600050.28</v>
      </c>
      <c r="E45" s="117">
        <v>1067.53</v>
      </c>
      <c r="F45" s="117">
        <v>1036.04</v>
      </c>
      <c r="G45" s="118">
        <v>34738</v>
      </c>
      <c r="H45" s="119">
        <v>23892133.620000001</v>
      </c>
      <c r="I45" s="116">
        <v>687.78</v>
      </c>
      <c r="J45" s="117">
        <v>605.72</v>
      </c>
      <c r="K45" s="118">
        <v>9884</v>
      </c>
      <c r="L45" s="119">
        <v>5854400.4299999997</v>
      </c>
      <c r="M45" s="116">
        <v>592.30999999999995</v>
      </c>
      <c r="N45" s="117">
        <v>485.25</v>
      </c>
      <c r="O45" s="118">
        <v>142</v>
      </c>
      <c r="P45" s="119">
        <v>108815.4</v>
      </c>
      <c r="Q45" s="116">
        <v>766.31</v>
      </c>
      <c r="R45" s="117">
        <v>783.3</v>
      </c>
      <c r="S45" s="118">
        <v>140874</v>
      </c>
      <c r="T45" s="119">
        <v>132455399.73</v>
      </c>
      <c r="U45" s="119">
        <v>940.24</v>
      </c>
      <c r="V45" s="116">
        <v>871.24</v>
      </c>
      <c r="W45" s="113">
        <v>10.71</v>
      </c>
    </row>
    <row r="46" spans="1:23" x14ac:dyDescent="0.25">
      <c r="A46" s="52">
        <v>6</v>
      </c>
      <c r="B46" s="116" t="s">
        <v>98</v>
      </c>
      <c r="C46" s="118">
        <v>159355</v>
      </c>
      <c r="D46" s="119">
        <v>159219850.16999999</v>
      </c>
      <c r="E46" s="117">
        <v>999.15</v>
      </c>
      <c r="F46" s="117">
        <v>892.02</v>
      </c>
      <c r="G46" s="118">
        <v>36512</v>
      </c>
      <c r="H46" s="119">
        <v>27191761.789999999</v>
      </c>
      <c r="I46" s="116">
        <v>744.73</v>
      </c>
      <c r="J46" s="117">
        <v>661.09</v>
      </c>
      <c r="K46" s="118">
        <v>9679</v>
      </c>
      <c r="L46" s="119">
        <v>5462461.29</v>
      </c>
      <c r="M46" s="116">
        <v>564.36</v>
      </c>
      <c r="N46" s="117">
        <v>484.45</v>
      </c>
      <c r="O46" s="118">
        <v>2173</v>
      </c>
      <c r="P46" s="119">
        <v>695843.53</v>
      </c>
      <c r="Q46" s="116">
        <v>320.22000000000003</v>
      </c>
      <c r="R46" s="117">
        <v>360</v>
      </c>
      <c r="S46" s="118">
        <v>207719</v>
      </c>
      <c r="T46" s="119">
        <v>192569916.78</v>
      </c>
      <c r="U46" s="119">
        <v>927.07</v>
      </c>
      <c r="V46" s="116">
        <v>794.5</v>
      </c>
      <c r="W46" s="113">
        <v>15.79</v>
      </c>
    </row>
    <row r="47" spans="1:23" x14ac:dyDescent="0.25">
      <c r="A47" s="52">
        <v>7</v>
      </c>
      <c r="B47" s="116" t="s">
        <v>99</v>
      </c>
      <c r="C47" s="118">
        <v>170858</v>
      </c>
      <c r="D47" s="119">
        <v>158705421.19</v>
      </c>
      <c r="E47" s="117">
        <v>928.87</v>
      </c>
      <c r="F47" s="117">
        <v>757.67</v>
      </c>
      <c r="G47" s="118">
        <v>42684</v>
      </c>
      <c r="H47" s="119">
        <v>32480533.149999999</v>
      </c>
      <c r="I47" s="116">
        <v>760.95</v>
      </c>
      <c r="J47" s="117">
        <v>676.02</v>
      </c>
      <c r="K47" s="118">
        <v>8865</v>
      </c>
      <c r="L47" s="119">
        <v>4886122.33</v>
      </c>
      <c r="M47" s="116">
        <v>551.16999999999996</v>
      </c>
      <c r="N47" s="117">
        <v>484.65</v>
      </c>
      <c r="O47" s="118">
        <v>5170</v>
      </c>
      <c r="P47" s="119">
        <v>1427337.02</v>
      </c>
      <c r="Q47" s="116">
        <v>276.08</v>
      </c>
      <c r="R47" s="117">
        <v>360</v>
      </c>
      <c r="S47" s="118">
        <v>227577</v>
      </c>
      <c r="T47" s="119">
        <v>197499413.69</v>
      </c>
      <c r="U47" s="119">
        <v>867.84</v>
      </c>
      <c r="V47" s="116">
        <v>705.99</v>
      </c>
      <c r="W47" s="113">
        <v>17.3</v>
      </c>
    </row>
    <row r="48" spans="1:23" x14ac:dyDescent="0.25">
      <c r="A48" s="52">
        <v>8</v>
      </c>
      <c r="B48" s="116" t="s">
        <v>100</v>
      </c>
      <c r="C48" s="118">
        <v>144980</v>
      </c>
      <c r="D48" s="119">
        <v>123527985.19</v>
      </c>
      <c r="E48" s="117">
        <v>852.03</v>
      </c>
      <c r="F48" s="117">
        <v>667.28</v>
      </c>
      <c r="G48" s="118">
        <v>49956</v>
      </c>
      <c r="H48" s="119">
        <v>37567114.490000002</v>
      </c>
      <c r="I48" s="116">
        <v>752</v>
      </c>
      <c r="J48" s="117">
        <v>653.78</v>
      </c>
      <c r="K48" s="118">
        <v>7842</v>
      </c>
      <c r="L48" s="119">
        <v>4190679.75</v>
      </c>
      <c r="M48" s="116">
        <v>534.39</v>
      </c>
      <c r="N48" s="117">
        <v>484.45</v>
      </c>
      <c r="O48" s="118">
        <v>1603</v>
      </c>
      <c r="P48" s="119">
        <v>355038.64</v>
      </c>
      <c r="Q48" s="116">
        <v>221.48</v>
      </c>
      <c r="R48" s="117">
        <v>149.92000000000002</v>
      </c>
      <c r="S48" s="118">
        <v>204381</v>
      </c>
      <c r="T48" s="119">
        <v>165640818.06999999</v>
      </c>
      <c r="U48" s="119">
        <v>810.45</v>
      </c>
      <c r="V48" s="116">
        <v>647.9</v>
      </c>
      <c r="W48" s="113">
        <v>15.54</v>
      </c>
    </row>
    <row r="49" spans="1:23" x14ac:dyDescent="0.25">
      <c r="A49" s="52">
        <v>9</v>
      </c>
      <c r="B49" s="116" t="s">
        <v>101</v>
      </c>
      <c r="C49" s="118">
        <v>123642</v>
      </c>
      <c r="D49" s="119">
        <v>97783756.079999998</v>
      </c>
      <c r="E49" s="117">
        <v>790.86</v>
      </c>
      <c r="F49" s="117">
        <v>609.20000000000005</v>
      </c>
      <c r="G49" s="118">
        <v>51867</v>
      </c>
      <c r="H49" s="119">
        <v>38176109.43</v>
      </c>
      <c r="I49" s="116">
        <v>736.04</v>
      </c>
      <c r="J49" s="117">
        <v>623.48</v>
      </c>
      <c r="K49" s="118">
        <v>6648</v>
      </c>
      <c r="L49" s="119">
        <v>3488442.16</v>
      </c>
      <c r="M49" s="116">
        <v>524.74</v>
      </c>
      <c r="N49" s="117">
        <v>462.77</v>
      </c>
      <c r="O49" s="118">
        <v>1164</v>
      </c>
      <c r="P49" s="119">
        <v>204695.59</v>
      </c>
      <c r="Q49" s="116">
        <v>175.86</v>
      </c>
      <c r="R49" s="117">
        <v>119.07</v>
      </c>
      <c r="S49" s="118">
        <v>183321</v>
      </c>
      <c r="T49" s="119">
        <v>139653003.25999999</v>
      </c>
      <c r="U49" s="119">
        <v>761.79</v>
      </c>
      <c r="V49" s="116">
        <v>606.96</v>
      </c>
      <c r="W49" s="113">
        <v>13.93</v>
      </c>
    </row>
    <row r="50" spans="1:23" x14ac:dyDescent="0.25">
      <c r="A50" s="52">
        <v>10</v>
      </c>
      <c r="B50" s="116" t="s">
        <v>109</v>
      </c>
      <c r="C50" s="118">
        <v>88592</v>
      </c>
      <c r="D50" s="119">
        <v>65627100.789999999</v>
      </c>
      <c r="E50" s="117">
        <v>740.78</v>
      </c>
      <c r="F50" s="117">
        <v>549.5</v>
      </c>
      <c r="G50" s="118">
        <v>43857</v>
      </c>
      <c r="H50" s="119">
        <v>32188863.550000001</v>
      </c>
      <c r="I50" s="116">
        <v>733.95</v>
      </c>
      <c r="J50" s="117">
        <v>616.39</v>
      </c>
      <c r="K50" s="118">
        <v>4469</v>
      </c>
      <c r="L50" s="119">
        <v>2472780.96</v>
      </c>
      <c r="M50" s="116">
        <v>553.32000000000005</v>
      </c>
      <c r="N50" s="117">
        <v>410.05</v>
      </c>
      <c r="O50" s="118">
        <v>744</v>
      </c>
      <c r="P50" s="119">
        <v>142266.09</v>
      </c>
      <c r="Q50" s="116">
        <v>191.22</v>
      </c>
      <c r="R50" s="117">
        <v>119.07</v>
      </c>
      <c r="S50" s="118">
        <v>137662</v>
      </c>
      <c r="T50" s="119">
        <v>100431011.39</v>
      </c>
      <c r="U50" s="119">
        <v>729.55</v>
      </c>
      <c r="V50" s="116">
        <v>560.70000000000005</v>
      </c>
      <c r="W50" s="113">
        <v>10.46</v>
      </c>
    </row>
    <row r="51" spans="1:23" x14ac:dyDescent="0.25">
      <c r="A51" s="52">
        <v>11</v>
      </c>
      <c r="B51" s="116" t="s">
        <v>110</v>
      </c>
      <c r="C51" s="118">
        <v>34221</v>
      </c>
      <c r="D51" s="119">
        <v>24009637.34</v>
      </c>
      <c r="E51" s="117">
        <v>701.61</v>
      </c>
      <c r="F51" s="117">
        <v>443.6</v>
      </c>
      <c r="G51" s="118">
        <v>20470</v>
      </c>
      <c r="H51" s="119">
        <v>15035582.960000001</v>
      </c>
      <c r="I51" s="116">
        <v>734.52</v>
      </c>
      <c r="J51" s="117">
        <v>604.04</v>
      </c>
      <c r="K51" s="118">
        <v>1697</v>
      </c>
      <c r="L51" s="119">
        <v>975297.58</v>
      </c>
      <c r="M51" s="116">
        <v>574.72</v>
      </c>
      <c r="N51" s="117">
        <v>384.7</v>
      </c>
      <c r="O51" s="118">
        <v>247</v>
      </c>
      <c r="P51" s="119">
        <v>41334.620000000003</v>
      </c>
      <c r="Q51" s="116">
        <v>167.35</v>
      </c>
      <c r="R51" s="117">
        <v>126.6</v>
      </c>
      <c r="S51" s="118">
        <v>56635</v>
      </c>
      <c r="T51" s="119">
        <v>40061852.5</v>
      </c>
      <c r="U51" s="119">
        <v>707.37</v>
      </c>
      <c r="V51" s="116">
        <v>525.65</v>
      </c>
      <c r="W51" s="113">
        <v>4.3</v>
      </c>
    </row>
    <row r="52" spans="1:23" ht="15.75" thickBot="1" x14ac:dyDescent="0.3">
      <c r="A52" s="300">
        <v>12</v>
      </c>
      <c r="B52" s="301" t="s">
        <v>111</v>
      </c>
      <c r="C52" s="279">
        <v>7630</v>
      </c>
      <c r="D52" s="280">
        <v>5092565.41</v>
      </c>
      <c r="E52" s="280">
        <v>667.43976539973789</v>
      </c>
      <c r="F52" s="319">
        <v>385.05</v>
      </c>
      <c r="G52" s="279">
        <v>5278</v>
      </c>
      <c r="H52" s="280">
        <v>3785818.6700000004</v>
      </c>
      <c r="I52" s="280">
        <v>717.28280977643055</v>
      </c>
      <c r="J52" s="319">
        <v>570.65</v>
      </c>
      <c r="K52" s="279">
        <v>629</v>
      </c>
      <c r="L52" s="280">
        <v>356562.87</v>
      </c>
      <c r="M52" s="280">
        <v>566.87260731319554</v>
      </c>
      <c r="N52" s="280">
        <v>360</v>
      </c>
      <c r="O52" s="279">
        <v>46</v>
      </c>
      <c r="P52" s="280">
        <v>6150.95</v>
      </c>
      <c r="Q52" s="280">
        <v>133.71630434782608</v>
      </c>
      <c r="R52" s="319">
        <v>123.89</v>
      </c>
      <c r="S52" s="279">
        <v>13583</v>
      </c>
      <c r="T52" s="280">
        <v>9241097.8999999985</v>
      </c>
      <c r="U52" s="280">
        <v>680.34292129868209</v>
      </c>
      <c r="V52" s="316">
        <v>484.9</v>
      </c>
      <c r="W52" s="280">
        <v>1.032444902194031</v>
      </c>
    </row>
    <row r="53" spans="1:23" ht="16.5" thickBot="1" x14ac:dyDescent="0.3">
      <c r="A53" s="114"/>
      <c r="B53" s="124" t="s">
        <v>535</v>
      </c>
      <c r="C53" s="257">
        <v>878177</v>
      </c>
      <c r="D53" s="342">
        <v>790203806.55999994</v>
      </c>
      <c r="E53" s="342">
        <v>899.82293610513591</v>
      </c>
      <c r="F53" s="127">
        <v>746.11</v>
      </c>
      <c r="G53" s="257">
        <v>353066</v>
      </c>
      <c r="H53" s="342">
        <v>246021644.14000005</v>
      </c>
      <c r="I53" s="342">
        <v>696.81488486571925</v>
      </c>
      <c r="J53" s="127">
        <v>596.27</v>
      </c>
      <c r="K53" s="257">
        <v>71898</v>
      </c>
      <c r="L53" s="342">
        <v>41311296.030000001</v>
      </c>
      <c r="M53" s="342">
        <v>574.58199157139279</v>
      </c>
      <c r="N53" s="127">
        <v>483.13</v>
      </c>
      <c r="O53" s="257">
        <v>12474</v>
      </c>
      <c r="P53" s="342">
        <v>3904374.89</v>
      </c>
      <c r="Q53" s="342">
        <v>313.00103334936671</v>
      </c>
      <c r="R53" s="127">
        <v>318.86</v>
      </c>
      <c r="S53" s="257">
        <v>1315615</v>
      </c>
      <c r="T53" s="342">
        <v>1081441121.6199999</v>
      </c>
      <c r="U53" s="342">
        <v>822.00425019477575</v>
      </c>
      <c r="V53" s="124">
        <v>671.7</v>
      </c>
      <c r="W53" s="115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H23" sqref="H23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11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07" t="s">
        <v>703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s="2" customFormat="1" ht="15.75" thickBot="1" x14ac:dyDescent="0.3">
      <c r="A2" s="308"/>
      <c r="E2" s="36"/>
      <c r="F2" s="36"/>
      <c r="G2" s="36"/>
      <c r="H2" s="310"/>
      <c r="I2" s="309"/>
      <c r="J2" s="309"/>
      <c r="K2" s="309"/>
      <c r="L2" s="309"/>
    </row>
    <row r="3" spans="1:12" s="2" customFormat="1" ht="33" customHeight="1" x14ac:dyDescent="0.25">
      <c r="A3" s="396" t="s">
        <v>369</v>
      </c>
      <c r="B3" s="397" t="s">
        <v>370</v>
      </c>
      <c r="C3" s="397" t="s">
        <v>43</v>
      </c>
      <c r="D3" s="397" t="s">
        <v>44</v>
      </c>
      <c r="E3" s="397" t="s">
        <v>5</v>
      </c>
      <c r="F3" s="397" t="s">
        <v>6</v>
      </c>
      <c r="G3" s="397" t="s">
        <v>45</v>
      </c>
      <c r="H3" s="398" t="s">
        <v>49</v>
      </c>
      <c r="I3" s="399" t="s">
        <v>112</v>
      </c>
      <c r="J3" s="399" t="s">
        <v>505</v>
      </c>
      <c r="K3" s="399" t="s">
        <v>506</v>
      </c>
      <c r="L3" s="400" t="s">
        <v>507</v>
      </c>
    </row>
    <row r="4" spans="1:12" s="42" customFormat="1" ht="15.75" x14ac:dyDescent="0.25">
      <c r="A4" s="211">
        <v>1</v>
      </c>
      <c r="B4" s="239" t="s">
        <v>371</v>
      </c>
      <c r="C4" s="3"/>
      <c r="D4" s="239" t="s">
        <v>371</v>
      </c>
      <c r="E4" s="3">
        <v>339158</v>
      </c>
      <c r="F4" s="3">
        <v>98692</v>
      </c>
      <c r="G4" s="3">
        <v>10660</v>
      </c>
      <c r="H4" s="239">
        <v>2206</v>
      </c>
      <c r="I4" s="4">
        <v>472843232.66000003</v>
      </c>
      <c r="J4" s="4">
        <v>5722523.6900000004</v>
      </c>
      <c r="K4" s="4">
        <v>24298031.329999998</v>
      </c>
      <c r="L4" s="197">
        <v>502863787.68000001</v>
      </c>
    </row>
    <row r="5" spans="1:12" x14ac:dyDescent="0.25">
      <c r="A5" s="212"/>
      <c r="B5" s="238" t="s">
        <v>371</v>
      </c>
      <c r="C5" s="78" t="s">
        <v>258</v>
      </c>
      <c r="D5" s="238" t="s">
        <v>424</v>
      </c>
      <c r="E5" s="6">
        <v>345</v>
      </c>
      <c r="F5" s="6">
        <v>10255</v>
      </c>
      <c r="G5" s="6">
        <v>2689</v>
      </c>
      <c r="H5" s="238">
        <v>0</v>
      </c>
      <c r="I5" s="22">
        <v>6190771.6799999997</v>
      </c>
      <c r="J5" s="22">
        <v>1725.6</v>
      </c>
      <c r="K5" s="22">
        <v>323538.88</v>
      </c>
      <c r="L5" s="95">
        <v>6516036.1600000001</v>
      </c>
    </row>
    <row r="6" spans="1:12" s="42" customFormat="1" ht="15.75" x14ac:dyDescent="0.25">
      <c r="A6" s="212"/>
      <c r="B6" s="238" t="s">
        <v>371</v>
      </c>
      <c r="C6" s="6" t="s">
        <v>647</v>
      </c>
      <c r="D6" s="238" t="s">
        <v>646</v>
      </c>
      <c r="E6" s="6">
        <v>0</v>
      </c>
      <c r="F6" s="6">
        <v>0</v>
      </c>
      <c r="G6" s="6">
        <v>0</v>
      </c>
      <c r="H6" s="238">
        <v>2206</v>
      </c>
      <c r="I6" s="22">
        <v>441200</v>
      </c>
      <c r="J6" s="22">
        <v>0</v>
      </c>
      <c r="K6" s="22">
        <v>0</v>
      </c>
      <c r="L6" s="95">
        <v>441200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338813</v>
      </c>
      <c r="F7" s="6">
        <v>88437</v>
      </c>
      <c r="G7" s="6">
        <v>7971</v>
      </c>
      <c r="H7" s="238">
        <v>0</v>
      </c>
      <c r="I7" s="22">
        <v>466211260.98000002</v>
      </c>
      <c r="J7" s="22">
        <v>5720798.0899999999</v>
      </c>
      <c r="K7" s="22">
        <v>23974492.449999999</v>
      </c>
      <c r="L7" s="95">
        <v>495906551.51999998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12337</v>
      </c>
      <c r="F8" s="3">
        <v>3270</v>
      </c>
      <c r="G8" s="3">
        <v>0</v>
      </c>
      <c r="H8" s="239">
        <v>0</v>
      </c>
      <c r="I8" s="4">
        <v>1166793.3999999999</v>
      </c>
      <c r="J8" s="4">
        <v>0</v>
      </c>
      <c r="K8" s="4">
        <v>0</v>
      </c>
      <c r="L8" s="197">
        <v>1166793.3999999999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12337</v>
      </c>
      <c r="F9" s="6">
        <v>3270</v>
      </c>
      <c r="G9" s="6">
        <v>0</v>
      </c>
      <c r="H9" s="238">
        <v>0</v>
      </c>
      <c r="I9" s="22">
        <v>1166793.3999999999</v>
      </c>
      <c r="J9" s="22">
        <v>0</v>
      </c>
      <c r="K9" s="22">
        <v>0</v>
      </c>
      <c r="L9" s="95">
        <v>1166793.3999999999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18261</v>
      </c>
      <c r="F10" s="3">
        <v>6148</v>
      </c>
      <c r="G10" s="3">
        <v>0</v>
      </c>
      <c r="H10" s="239">
        <v>0</v>
      </c>
      <c r="I10" s="4">
        <v>2948437.57</v>
      </c>
      <c r="J10" s="4">
        <v>0</v>
      </c>
      <c r="K10" s="4">
        <v>0</v>
      </c>
      <c r="L10" s="197">
        <v>2948437.57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18261</v>
      </c>
      <c r="F11" s="6">
        <v>6148</v>
      </c>
      <c r="G11" s="6">
        <v>0</v>
      </c>
      <c r="H11" s="238">
        <v>0</v>
      </c>
      <c r="I11" s="22">
        <v>2948437.57</v>
      </c>
      <c r="J11" s="22">
        <v>0</v>
      </c>
      <c r="K11" s="22">
        <v>0</v>
      </c>
      <c r="L11" s="95">
        <v>2948437.57</v>
      </c>
    </row>
    <row r="12" spans="1:12" x14ac:dyDescent="0.25">
      <c r="A12" s="211">
        <v>1</v>
      </c>
      <c r="B12" s="3" t="s">
        <v>373</v>
      </c>
      <c r="C12" s="3"/>
      <c r="D12" s="3" t="s">
        <v>373</v>
      </c>
      <c r="E12" s="3">
        <v>45420</v>
      </c>
      <c r="F12" s="3">
        <v>16157</v>
      </c>
      <c r="G12" s="3">
        <v>1936</v>
      </c>
      <c r="H12" s="239">
        <v>168</v>
      </c>
      <c r="I12" s="4">
        <v>64020521.380000003</v>
      </c>
      <c r="J12" s="4">
        <v>1864566.38</v>
      </c>
      <c r="K12" s="4">
        <v>3254382.47</v>
      </c>
      <c r="L12" s="197">
        <v>69139470.230000004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13122</v>
      </c>
      <c r="F13" s="6">
        <v>4579</v>
      </c>
      <c r="G13" s="6">
        <v>574</v>
      </c>
      <c r="H13" s="238">
        <v>0</v>
      </c>
      <c r="I13" s="22">
        <v>12425642.66</v>
      </c>
      <c r="J13" s="22">
        <v>233043.63</v>
      </c>
      <c r="K13" s="22">
        <v>667079.9</v>
      </c>
      <c r="L13" s="95">
        <v>13325766.189999999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14062</v>
      </c>
      <c r="F14" s="6">
        <v>6220</v>
      </c>
      <c r="G14" s="6">
        <v>319</v>
      </c>
      <c r="H14" s="238">
        <v>168</v>
      </c>
      <c r="I14" s="22">
        <v>22387626.850000001</v>
      </c>
      <c r="J14" s="22">
        <v>1009303.39</v>
      </c>
      <c r="K14" s="22">
        <v>1159057.4099999999</v>
      </c>
      <c r="L14" s="95">
        <v>24555987.649999999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18236</v>
      </c>
      <c r="F15" s="6">
        <v>5358</v>
      </c>
      <c r="G15" s="6">
        <v>1043</v>
      </c>
      <c r="H15" s="238">
        <v>0</v>
      </c>
      <c r="I15" s="22">
        <v>29207251.870000001</v>
      </c>
      <c r="J15" s="22">
        <v>622219.36</v>
      </c>
      <c r="K15" s="22">
        <v>1428245.16</v>
      </c>
      <c r="L15" s="95">
        <v>31257716.390000001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4275</v>
      </c>
      <c r="F16" s="3">
        <v>1214</v>
      </c>
      <c r="G16" s="3">
        <v>377</v>
      </c>
      <c r="H16" s="239">
        <v>0</v>
      </c>
      <c r="I16" s="4">
        <v>7097606.8600000003</v>
      </c>
      <c r="J16" s="4">
        <v>244513.36</v>
      </c>
      <c r="K16" s="4">
        <v>154494.18</v>
      </c>
      <c r="L16" s="197">
        <v>7496614.4000000004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2339</v>
      </c>
      <c r="F17" s="6">
        <v>531</v>
      </c>
      <c r="G17" s="6">
        <v>216</v>
      </c>
      <c r="H17" s="238">
        <v>0</v>
      </c>
      <c r="I17" s="22">
        <v>4216895.75</v>
      </c>
      <c r="J17" s="22">
        <v>225138.77</v>
      </c>
      <c r="K17" s="22">
        <v>25465.29</v>
      </c>
      <c r="L17" s="95">
        <v>4467499.8099999996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456</v>
      </c>
      <c r="F18" s="6">
        <v>127</v>
      </c>
      <c r="G18" s="6">
        <v>51</v>
      </c>
      <c r="H18" s="238">
        <v>0</v>
      </c>
      <c r="I18" s="22">
        <v>547281.29</v>
      </c>
      <c r="J18" s="22">
        <v>4117.32</v>
      </c>
      <c r="K18" s="22">
        <v>26837.19</v>
      </c>
      <c r="L18" s="95">
        <v>578235.80000000005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516</v>
      </c>
      <c r="F19" s="6">
        <v>244</v>
      </c>
      <c r="G19" s="6">
        <v>42</v>
      </c>
      <c r="H19" s="238">
        <v>0</v>
      </c>
      <c r="I19" s="22">
        <v>849068.92</v>
      </c>
      <c r="J19" s="22">
        <v>939.74</v>
      </c>
      <c r="K19" s="22">
        <v>38918.730000000003</v>
      </c>
      <c r="L19" s="95">
        <v>888927.39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45</v>
      </c>
      <c r="F20" s="6">
        <v>23</v>
      </c>
      <c r="G20" s="6">
        <v>7</v>
      </c>
      <c r="H20" s="238">
        <v>0</v>
      </c>
      <c r="I20" s="22">
        <v>80236.320000000007</v>
      </c>
      <c r="J20" s="22">
        <v>222.09</v>
      </c>
      <c r="K20" s="22">
        <v>3643.32</v>
      </c>
      <c r="L20" s="95">
        <v>84101.73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851</v>
      </c>
      <c r="F21" s="6">
        <v>245</v>
      </c>
      <c r="G21" s="6">
        <v>54</v>
      </c>
      <c r="H21" s="238">
        <v>0</v>
      </c>
      <c r="I21" s="22">
        <v>1276721.8799999999</v>
      </c>
      <c r="J21" s="22">
        <v>12350.43</v>
      </c>
      <c r="K21" s="22">
        <v>53637.17</v>
      </c>
      <c r="L21" s="95">
        <v>1342709.48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30</v>
      </c>
      <c r="G22" s="6">
        <v>7</v>
      </c>
      <c r="H22" s="238">
        <v>0</v>
      </c>
      <c r="I22" s="22">
        <v>55055.86</v>
      </c>
      <c r="J22" s="22">
        <v>179.08</v>
      </c>
      <c r="K22" s="22">
        <v>2875.28</v>
      </c>
      <c r="L22" s="95">
        <v>58110.22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30</v>
      </c>
      <c r="F23" s="6">
        <v>10</v>
      </c>
      <c r="G23" s="6">
        <v>0</v>
      </c>
      <c r="H23" s="238">
        <v>0</v>
      </c>
      <c r="I23" s="22">
        <v>45514.55</v>
      </c>
      <c r="J23" s="22">
        <v>213.8</v>
      </c>
      <c r="K23" s="22">
        <v>2196.5500000000002</v>
      </c>
      <c r="L23" s="95">
        <v>47924.9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9</v>
      </c>
      <c r="F24" s="6">
        <v>4</v>
      </c>
      <c r="G24" s="6">
        <v>0</v>
      </c>
      <c r="H24" s="238">
        <v>0</v>
      </c>
      <c r="I24" s="22">
        <v>26832.29</v>
      </c>
      <c r="J24" s="22">
        <v>1352.13</v>
      </c>
      <c r="K24" s="22">
        <v>920.65</v>
      </c>
      <c r="L24" s="95">
        <v>29105.07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10206</v>
      </c>
      <c r="F25" s="3">
        <v>90</v>
      </c>
      <c r="G25" s="3">
        <v>24</v>
      </c>
      <c r="H25" s="239">
        <v>0</v>
      </c>
      <c r="I25" s="4">
        <v>5609212.25</v>
      </c>
      <c r="J25" s="4">
        <v>230072.67</v>
      </c>
      <c r="K25" s="4">
        <v>319027.26</v>
      </c>
      <c r="L25" s="197">
        <v>6158312.1799999997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6804</v>
      </c>
      <c r="F26" s="6">
        <v>74</v>
      </c>
      <c r="G26" s="6">
        <v>19</v>
      </c>
      <c r="H26" s="238">
        <v>0</v>
      </c>
      <c r="I26" s="22">
        <v>3908753.19</v>
      </c>
      <c r="J26" s="22">
        <v>168000.2</v>
      </c>
      <c r="K26" s="22">
        <v>224714.26</v>
      </c>
      <c r="L26" s="95">
        <v>4301467.6500000004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2890</v>
      </c>
      <c r="F27" s="6">
        <v>0</v>
      </c>
      <c r="G27" s="6">
        <v>0</v>
      </c>
      <c r="H27" s="238">
        <v>0</v>
      </c>
      <c r="I27" s="22">
        <v>1508146.62</v>
      </c>
      <c r="J27" s="22">
        <v>56209.94</v>
      </c>
      <c r="K27" s="22">
        <v>82116.88</v>
      </c>
      <c r="L27" s="95">
        <v>1646473.44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512</v>
      </c>
      <c r="F28" s="6">
        <v>16</v>
      </c>
      <c r="G28" s="6">
        <v>5</v>
      </c>
      <c r="H28" s="238">
        <v>0</v>
      </c>
      <c r="I28" s="22">
        <v>192312.44</v>
      </c>
      <c r="J28" s="22">
        <v>5862.53</v>
      </c>
      <c r="K28" s="22">
        <v>12196.12</v>
      </c>
      <c r="L28" s="95">
        <v>210371.09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896544</v>
      </c>
      <c r="F29" s="3">
        <v>279190</v>
      </c>
      <c r="G29" s="3">
        <v>70458</v>
      </c>
      <c r="H29" s="239">
        <v>1</v>
      </c>
      <c r="I29" s="4">
        <v>239999579.05000001</v>
      </c>
      <c r="J29" s="4">
        <v>8741713.8499999996</v>
      </c>
      <c r="K29" s="4">
        <v>13681420.609999999</v>
      </c>
      <c r="L29" s="197">
        <v>262422713.50999999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16</v>
      </c>
      <c r="F30" s="6">
        <v>5</v>
      </c>
      <c r="G30" s="6">
        <v>0</v>
      </c>
      <c r="H30" s="238">
        <v>0</v>
      </c>
      <c r="I30" s="22">
        <v>19727.7</v>
      </c>
      <c r="J30" s="22">
        <v>324.93</v>
      </c>
      <c r="K30" s="22">
        <v>1162.3500000000001</v>
      </c>
      <c r="L30" s="95">
        <v>21214.98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4560</v>
      </c>
      <c r="F31" s="6">
        <v>1192</v>
      </c>
      <c r="G31" s="6">
        <v>335</v>
      </c>
      <c r="H31" s="238">
        <v>0</v>
      </c>
      <c r="I31" s="22">
        <v>2411909.19</v>
      </c>
      <c r="J31" s="22">
        <v>234716.25</v>
      </c>
      <c r="K31" s="22">
        <v>128946.79</v>
      </c>
      <c r="L31" s="95">
        <v>2775572.23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26559</v>
      </c>
      <c r="F32" s="6">
        <v>7572</v>
      </c>
      <c r="G32" s="6">
        <v>3141</v>
      </c>
      <c r="H32" s="238">
        <v>0</v>
      </c>
      <c r="I32" s="22">
        <v>9061957.3800000008</v>
      </c>
      <c r="J32" s="22">
        <v>418226.12</v>
      </c>
      <c r="K32" s="22">
        <v>511954.68</v>
      </c>
      <c r="L32" s="95">
        <v>9992138.1799999997</v>
      </c>
    </row>
    <row r="33" spans="1:12" x14ac:dyDescent="0.25">
      <c r="A33" s="212"/>
      <c r="B33" s="6" t="s">
        <v>563</v>
      </c>
      <c r="C33" s="6" t="s">
        <v>352</v>
      </c>
      <c r="D33" s="6" t="s">
        <v>513</v>
      </c>
      <c r="E33" s="6">
        <v>2959</v>
      </c>
      <c r="F33" s="6">
        <v>1286</v>
      </c>
      <c r="G33" s="6">
        <v>308</v>
      </c>
      <c r="H33" s="238">
        <v>0</v>
      </c>
      <c r="I33" s="22">
        <v>938986</v>
      </c>
      <c r="J33" s="22">
        <v>16008.94</v>
      </c>
      <c r="K33" s="22">
        <v>55304.28</v>
      </c>
      <c r="L33" s="95">
        <v>1010299.22</v>
      </c>
    </row>
    <row r="34" spans="1:12" x14ac:dyDescent="0.25">
      <c r="A34" s="212"/>
      <c r="B34" s="6" t="s">
        <v>563</v>
      </c>
      <c r="C34" s="6" t="s">
        <v>275</v>
      </c>
      <c r="D34" s="6" t="s">
        <v>514</v>
      </c>
      <c r="E34" s="6">
        <v>2098</v>
      </c>
      <c r="F34" s="6">
        <v>690</v>
      </c>
      <c r="G34" s="6">
        <v>45</v>
      </c>
      <c r="H34" s="238">
        <v>0</v>
      </c>
      <c r="I34" s="22">
        <v>573113.81000000006</v>
      </c>
      <c r="J34" s="22">
        <v>12970.97</v>
      </c>
      <c r="K34" s="22">
        <v>33195.520000000004</v>
      </c>
      <c r="L34" s="95">
        <v>619280.30000000005</v>
      </c>
    </row>
    <row r="35" spans="1:12" x14ac:dyDescent="0.25">
      <c r="A35" s="212"/>
      <c r="B35" s="6" t="s">
        <v>563</v>
      </c>
      <c r="C35" s="6" t="s">
        <v>276</v>
      </c>
      <c r="D35" s="6" t="s">
        <v>515</v>
      </c>
      <c r="E35" s="6">
        <v>22402</v>
      </c>
      <c r="F35" s="6">
        <v>4424</v>
      </c>
      <c r="G35" s="6">
        <v>204</v>
      </c>
      <c r="H35" s="238">
        <v>0</v>
      </c>
      <c r="I35" s="22">
        <v>6925396.9199999999</v>
      </c>
      <c r="J35" s="22">
        <v>326565.43</v>
      </c>
      <c r="K35" s="22">
        <v>381547.86</v>
      </c>
      <c r="L35" s="95">
        <v>7633510.21</v>
      </c>
    </row>
    <row r="36" spans="1:12" x14ac:dyDescent="0.25">
      <c r="A36" s="212"/>
      <c r="B36" s="6" t="s">
        <v>563</v>
      </c>
      <c r="C36" s="6" t="s">
        <v>277</v>
      </c>
      <c r="D36" s="6" t="s">
        <v>516</v>
      </c>
      <c r="E36" s="6">
        <v>24543</v>
      </c>
      <c r="F36" s="6">
        <v>6475</v>
      </c>
      <c r="G36" s="6">
        <v>230</v>
      </c>
      <c r="H36" s="238">
        <v>0</v>
      </c>
      <c r="I36" s="22">
        <v>7341645.6200000001</v>
      </c>
      <c r="J36" s="22">
        <v>273795.42</v>
      </c>
      <c r="K36" s="22">
        <v>422188.61</v>
      </c>
      <c r="L36" s="95">
        <v>8037629.6500000004</v>
      </c>
    </row>
    <row r="37" spans="1:12" x14ac:dyDescent="0.25">
      <c r="A37" s="212"/>
      <c r="B37" s="6" t="s">
        <v>563</v>
      </c>
      <c r="C37" s="6" t="s">
        <v>278</v>
      </c>
      <c r="D37" s="6" t="s">
        <v>517</v>
      </c>
      <c r="E37" s="6">
        <v>3846</v>
      </c>
      <c r="F37" s="6">
        <v>825</v>
      </c>
      <c r="G37" s="6">
        <v>64</v>
      </c>
      <c r="H37" s="238">
        <v>0</v>
      </c>
      <c r="I37" s="22">
        <v>1702338.32</v>
      </c>
      <c r="J37" s="22">
        <v>147759.08000000002</v>
      </c>
      <c r="K37" s="22">
        <v>88506.73</v>
      </c>
      <c r="L37" s="95">
        <v>1938604.13</v>
      </c>
    </row>
    <row r="38" spans="1:12" x14ac:dyDescent="0.25">
      <c r="A38" s="212"/>
      <c r="B38" s="6" t="s">
        <v>563</v>
      </c>
      <c r="C38" s="6" t="s">
        <v>414</v>
      </c>
      <c r="D38" s="6" t="s">
        <v>564</v>
      </c>
      <c r="E38" s="6">
        <v>1946</v>
      </c>
      <c r="F38" s="6">
        <v>970</v>
      </c>
      <c r="G38" s="6">
        <v>317</v>
      </c>
      <c r="H38" s="238">
        <v>0</v>
      </c>
      <c r="I38" s="22">
        <v>380241.43</v>
      </c>
      <c r="J38" s="22">
        <v>1132.6300000000001</v>
      </c>
      <c r="K38" s="22">
        <v>22728.03</v>
      </c>
      <c r="L38" s="95">
        <v>404102.09</v>
      </c>
    </row>
    <row r="39" spans="1:12" x14ac:dyDescent="0.25">
      <c r="A39" s="212"/>
      <c r="B39" s="6" t="s">
        <v>563</v>
      </c>
      <c r="C39" s="6" t="s">
        <v>279</v>
      </c>
      <c r="D39" s="6" t="s">
        <v>518</v>
      </c>
      <c r="E39" s="6">
        <v>1090</v>
      </c>
      <c r="F39" s="6">
        <v>444</v>
      </c>
      <c r="G39" s="6">
        <v>7</v>
      </c>
      <c r="H39" s="238">
        <v>0</v>
      </c>
      <c r="I39" s="22">
        <v>663794.5</v>
      </c>
      <c r="J39" s="22">
        <v>45121.279999999999</v>
      </c>
      <c r="K39" s="22">
        <v>37076.840000000004</v>
      </c>
      <c r="L39" s="95">
        <v>745992.62</v>
      </c>
    </row>
    <row r="40" spans="1:12" x14ac:dyDescent="0.25">
      <c r="A40" s="212"/>
      <c r="B40" s="6" t="s">
        <v>563</v>
      </c>
      <c r="C40" s="6" t="s">
        <v>280</v>
      </c>
      <c r="D40" s="6" t="s">
        <v>642</v>
      </c>
      <c r="E40" s="6">
        <v>195998</v>
      </c>
      <c r="F40" s="6">
        <v>28853</v>
      </c>
      <c r="G40" s="6">
        <v>1148</v>
      </c>
      <c r="H40" s="238">
        <v>0</v>
      </c>
      <c r="I40" s="22">
        <v>41645772.189999998</v>
      </c>
      <c r="J40" s="22">
        <v>420416.53</v>
      </c>
      <c r="K40" s="22">
        <v>2452093.56</v>
      </c>
      <c r="L40" s="95">
        <v>44518282.280000001</v>
      </c>
    </row>
    <row r="41" spans="1:12" x14ac:dyDescent="0.25">
      <c r="A41" s="212"/>
      <c r="B41" s="6" t="s">
        <v>563</v>
      </c>
      <c r="C41" s="6" t="s">
        <v>281</v>
      </c>
      <c r="D41" s="6" t="s">
        <v>519</v>
      </c>
      <c r="E41" s="6">
        <v>11302</v>
      </c>
      <c r="F41" s="6">
        <v>3391</v>
      </c>
      <c r="G41" s="6">
        <v>52</v>
      </c>
      <c r="H41" s="238">
        <v>0</v>
      </c>
      <c r="I41" s="22">
        <v>1127477</v>
      </c>
      <c r="J41" s="22">
        <v>29.68</v>
      </c>
      <c r="K41" s="22">
        <v>67650.63</v>
      </c>
      <c r="L41" s="95">
        <v>1195157.31</v>
      </c>
    </row>
    <row r="42" spans="1:12" x14ac:dyDescent="0.25">
      <c r="A42" s="212"/>
      <c r="B42" s="6" t="s">
        <v>563</v>
      </c>
      <c r="C42" s="6" t="s">
        <v>282</v>
      </c>
      <c r="D42" s="6" t="s">
        <v>520</v>
      </c>
      <c r="E42" s="6">
        <v>5780</v>
      </c>
      <c r="F42" s="6">
        <v>1363</v>
      </c>
      <c r="G42" s="6">
        <v>72</v>
      </c>
      <c r="H42" s="238">
        <v>0</v>
      </c>
      <c r="I42" s="22">
        <v>747285.52</v>
      </c>
      <c r="J42" s="22">
        <v>96.12</v>
      </c>
      <c r="K42" s="22">
        <v>44826.17</v>
      </c>
      <c r="L42" s="95">
        <v>792207.81</v>
      </c>
    </row>
    <row r="43" spans="1:12" x14ac:dyDescent="0.25">
      <c r="A43" s="212"/>
      <c r="B43" s="6" t="s">
        <v>563</v>
      </c>
      <c r="C43" s="6" t="s">
        <v>283</v>
      </c>
      <c r="D43" s="6" t="s">
        <v>521</v>
      </c>
      <c r="E43" s="6">
        <v>24702</v>
      </c>
      <c r="F43" s="6">
        <v>9638</v>
      </c>
      <c r="G43" s="6">
        <v>696</v>
      </c>
      <c r="H43" s="238">
        <v>1</v>
      </c>
      <c r="I43" s="22">
        <v>3702728.39</v>
      </c>
      <c r="J43" s="22">
        <v>0</v>
      </c>
      <c r="K43" s="22">
        <v>221867.48</v>
      </c>
      <c r="L43" s="95">
        <v>3924595.87</v>
      </c>
    </row>
    <row r="44" spans="1:12" x14ac:dyDescent="0.25">
      <c r="A44" s="212"/>
      <c r="B44" s="6" t="s">
        <v>563</v>
      </c>
      <c r="C44" s="6" t="s">
        <v>284</v>
      </c>
      <c r="D44" s="6" t="s">
        <v>522</v>
      </c>
      <c r="E44" s="6">
        <v>1378</v>
      </c>
      <c r="F44" s="6">
        <v>245</v>
      </c>
      <c r="G44" s="6">
        <v>24</v>
      </c>
      <c r="H44" s="238">
        <v>0</v>
      </c>
      <c r="I44" s="22">
        <v>407614.25</v>
      </c>
      <c r="J44" s="22">
        <v>22197.84</v>
      </c>
      <c r="K44" s="22">
        <v>23027.81</v>
      </c>
      <c r="L44" s="95">
        <v>452839.9</v>
      </c>
    </row>
    <row r="45" spans="1:12" x14ac:dyDescent="0.25">
      <c r="A45" s="212"/>
      <c r="B45" s="6" t="s">
        <v>563</v>
      </c>
      <c r="C45" s="6" t="s">
        <v>285</v>
      </c>
      <c r="D45" s="6" t="s">
        <v>523</v>
      </c>
      <c r="E45" s="6">
        <v>4235</v>
      </c>
      <c r="F45" s="6">
        <v>934</v>
      </c>
      <c r="G45" s="6">
        <v>90</v>
      </c>
      <c r="H45" s="238">
        <v>0</v>
      </c>
      <c r="I45" s="22">
        <v>2623520.0299999998</v>
      </c>
      <c r="J45" s="22">
        <v>351056.21</v>
      </c>
      <c r="K45" s="22">
        <v>125119.29</v>
      </c>
      <c r="L45" s="95">
        <v>3099695.53</v>
      </c>
    </row>
    <row r="46" spans="1:12" x14ac:dyDescent="0.25">
      <c r="A46" s="212"/>
      <c r="B46" s="6" t="s">
        <v>563</v>
      </c>
      <c r="C46" s="6" t="s">
        <v>286</v>
      </c>
      <c r="D46" s="6" t="s">
        <v>524</v>
      </c>
      <c r="E46" s="6">
        <v>6820</v>
      </c>
      <c r="F46" s="6">
        <v>3025</v>
      </c>
      <c r="G46" s="6">
        <v>334</v>
      </c>
      <c r="H46" s="238">
        <v>0</v>
      </c>
      <c r="I46" s="22">
        <v>2864144.32</v>
      </c>
      <c r="J46" s="22">
        <v>109708.76</v>
      </c>
      <c r="K46" s="22">
        <v>159002.17000000001</v>
      </c>
      <c r="L46" s="95">
        <v>3132855.25</v>
      </c>
    </row>
    <row r="47" spans="1:12" x14ac:dyDescent="0.25">
      <c r="A47" s="212"/>
      <c r="B47" s="6" t="s">
        <v>563</v>
      </c>
      <c r="C47" s="6" t="s">
        <v>287</v>
      </c>
      <c r="D47" s="6" t="s">
        <v>525</v>
      </c>
      <c r="E47" s="6">
        <v>320196</v>
      </c>
      <c r="F47" s="6">
        <v>101461</v>
      </c>
      <c r="G47" s="6">
        <v>43572</v>
      </c>
      <c r="H47" s="238">
        <v>0</v>
      </c>
      <c r="I47" s="22">
        <v>83501577.060000002</v>
      </c>
      <c r="J47" s="22">
        <v>2968940.18</v>
      </c>
      <c r="K47" s="22">
        <v>4782152.07</v>
      </c>
      <c r="L47" s="95">
        <v>91252669.310000002</v>
      </c>
    </row>
    <row r="48" spans="1:12" x14ac:dyDescent="0.25">
      <c r="A48" s="212"/>
      <c r="B48" s="6" t="s">
        <v>563</v>
      </c>
      <c r="C48" s="6" t="s">
        <v>288</v>
      </c>
      <c r="D48" s="6" t="s">
        <v>526</v>
      </c>
      <c r="E48" s="6">
        <v>31391</v>
      </c>
      <c r="F48" s="6">
        <v>9021</v>
      </c>
      <c r="G48" s="6">
        <v>195</v>
      </c>
      <c r="H48" s="238">
        <v>0</v>
      </c>
      <c r="I48" s="22">
        <v>12070998.91</v>
      </c>
      <c r="J48" s="22">
        <v>543601.9</v>
      </c>
      <c r="K48" s="22">
        <v>691282.38</v>
      </c>
      <c r="L48" s="95">
        <v>13305883.189999999</v>
      </c>
    </row>
    <row r="49" spans="1:12" x14ac:dyDescent="0.25">
      <c r="A49" s="212"/>
      <c r="B49" s="6" t="s">
        <v>563</v>
      </c>
      <c r="C49" s="6" t="s">
        <v>413</v>
      </c>
      <c r="D49" s="6" t="s">
        <v>527</v>
      </c>
      <c r="E49" s="6">
        <v>443</v>
      </c>
      <c r="F49" s="6">
        <v>52</v>
      </c>
      <c r="G49" s="6">
        <v>2</v>
      </c>
      <c r="H49" s="238">
        <v>0</v>
      </c>
      <c r="I49" s="22">
        <v>111586.33</v>
      </c>
      <c r="J49" s="22">
        <v>2106.1999999999998</v>
      </c>
      <c r="K49" s="22">
        <v>6516.27</v>
      </c>
      <c r="L49" s="95">
        <v>120208.8</v>
      </c>
    </row>
    <row r="50" spans="1:12" x14ac:dyDescent="0.25">
      <c r="A50" s="212"/>
      <c r="B50" s="6" t="s">
        <v>563</v>
      </c>
      <c r="C50" s="6" t="s">
        <v>401</v>
      </c>
      <c r="D50" s="6" t="s">
        <v>565</v>
      </c>
      <c r="E50" s="6">
        <v>754</v>
      </c>
      <c r="F50" s="6">
        <v>262</v>
      </c>
      <c r="G50" s="6">
        <v>49</v>
      </c>
      <c r="H50" s="238">
        <v>0</v>
      </c>
      <c r="I50" s="22">
        <v>219039.38</v>
      </c>
      <c r="J50" s="22">
        <v>3512.77</v>
      </c>
      <c r="K50" s="22">
        <v>12932.15</v>
      </c>
      <c r="L50" s="95">
        <v>235484.3</v>
      </c>
    </row>
    <row r="51" spans="1:12" x14ac:dyDescent="0.25">
      <c r="A51" s="212"/>
      <c r="B51" s="6" t="s">
        <v>563</v>
      </c>
      <c r="C51" s="6" t="s">
        <v>289</v>
      </c>
      <c r="D51" s="6" t="s">
        <v>639</v>
      </c>
      <c r="E51" s="6">
        <v>569</v>
      </c>
      <c r="F51" s="6">
        <v>170</v>
      </c>
      <c r="G51" s="6">
        <v>2</v>
      </c>
      <c r="H51" s="238">
        <v>0</v>
      </c>
      <c r="I51" s="22">
        <v>292213.73</v>
      </c>
      <c r="J51" s="22">
        <v>37022.340000000004</v>
      </c>
      <c r="K51" s="22">
        <v>15060.63</v>
      </c>
      <c r="L51" s="95">
        <v>344296.7</v>
      </c>
    </row>
    <row r="52" spans="1:12" x14ac:dyDescent="0.25">
      <c r="A52" s="212"/>
      <c r="B52" s="6" t="s">
        <v>563</v>
      </c>
      <c r="C52" s="6" t="s">
        <v>290</v>
      </c>
      <c r="D52" s="6" t="s">
        <v>528</v>
      </c>
      <c r="E52" s="6">
        <v>6677</v>
      </c>
      <c r="F52" s="6">
        <v>2143</v>
      </c>
      <c r="G52" s="6">
        <v>547</v>
      </c>
      <c r="H52" s="238">
        <v>0</v>
      </c>
      <c r="I52" s="22">
        <v>1685696.15</v>
      </c>
      <c r="J52" s="22">
        <v>50995.67</v>
      </c>
      <c r="K52" s="22">
        <v>97348.02</v>
      </c>
      <c r="L52" s="95">
        <v>1834039.84</v>
      </c>
    </row>
    <row r="53" spans="1:12" s="42" customFormat="1" ht="15.75" x14ac:dyDescent="0.25">
      <c r="A53" s="212"/>
      <c r="B53" s="6" t="s">
        <v>563</v>
      </c>
      <c r="C53" s="6" t="s">
        <v>291</v>
      </c>
      <c r="D53" s="6" t="s">
        <v>529</v>
      </c>
      <c r="E53" s="6">
        <v>3359</v>
      </c>
      <c r="F53" s="6">
        <v>508</v>
      </c>
      <c r="G53" s="6">
        <v>49</v>
      </c>
      <c r="H53" s="238">
        <v>0</v>
      </c>
      <c r="I53" s="22">
        <v>1982363.98</v>
      </c>
      <c r="J53" s="22">
        <v>277314.06</v>
      </c>
      <c r="K53" s="22">
        <v>100507.77</v>
      </c>
      <c r="L53" s="95">
        <v>2360185.81</v>
      </c>
    </row>
    <row r="54" spans="1:12" x14ac:dyDescent="0.25">
      <c r="A54" s="212"/>
      <c r="B54" s="6" t="s">
        <v>563</v>
      </c>
      <c r="C54" s="6" t="s">
        <v>292</v>
      </c>
      <c r="D54" s="6" t="s">
        <v>530</v>
      </c>
      <c r="E54" s="6">
        <v>22819</v>
      </c>
      <c r="F54" s="6">
        <v>8073</v>
      </c>
      <c r="G54" s="6">
        <v>619</v>
      </c>
      <c r="H54" s="238">
        <v>0</v>
      </c>
      <c r="I54" s="22">
        <v>10011875.609999999</v>
      </c>
      <c r="J54" s="22">
        <v>928164.82</v>
      </c>
      <c r="K54" s="22">
        <v>506557.52</v>
      </c>
      <c r="L54" s="95">
        <v>11446597.949999999</v>
      </c>
    </row>
    <row r="55" spans="1:12" x14ac:dyDescent="0.25">
      <c r="A55" s="212"/>
      <c r="B55" s="6" t="s">
        <v>563</v>
      </c>
      <c r="C55" s="6" t="s">
        <v>293</v>
      </c>
      <c r="D55" s="6" t="s">
        <v>531</v>
      </c>
      <c r="E55" s="6">
        <v>22248</v>
      </c>
      <c r="F55" s="6">
        <v>4856</v>
      </c>
      <c r="G55" s="6">
        <v>393</v>
      </c>
      <c r="H55" s="238">
        <v>0</v>
      </c>
      <c r="I55" s="22">
        <v>6590342.1699999999</v>
      </c>
      <c r="J55" s="22">
        <v>440065.86</v>
      </c>
      <c r="K55" s="22">
        <v>349476.77</v>
      </c>
      <c r="L55" s="95">
        <v>7379884.7999999998</v>
      </c>
    </row>
    <row r="56" spans="1:12" x14ac:dyDescent="0.25">
      <c r="A56" s="212"/>
      <c r="B56" s="6" t="s">
        <v>563</v>
      </c>
      <c r="C56" s="6" t="s">
        <v>294</v>
      </c>
      <c r="D56" s="6" t="s">
        <v>640</v>
      </c>
      <c r="E56" s="6">
        <v>7533</v>
      </c>
      <c r="F56" s="6">
        <v>2384</v>
      </c>
      <c r="G56" s="6">
        <v>283</v>
      </c>
      <c r="H56" s="238">
        <v>0</v>
      </c>
      <c r="I56" s="22">
        <v>1726050.87</v>
      </c>
      <c r="J56" s="22">
        <v>30745.94</v>
      </c>
      <c r="K56" s="22">
        <v>100949.17</v>
      </c>
      <c r="L56" s="95">
        <v>1857745.98</v>
      </c>
    </row>
    <row r="57" spans="1:12" x14ac:dyDescent="0.25">
      <c r="A57" s="212"/>
      <c r="B57" s="6" t="s">
        <v>563</v>
      </c>
      <c r="C57" s="6" t="s">
        <v>353</v>
      </c>
      <c r="D57" s="6" t="s">
        <v>532</v>
      </c>
      <c r="E57" s="6">
        <v>491</v>
      </c>
      <c r="F57" s="6">
        <v>186</v>
      </c>
      <c r="G57" s="6">
        <v>48</v>
      </c>
      <c r="H57" s="238">
        <v>0</v>
      </c>
      <c r="I57" s="22">
        <v>165103.43</v>
      </c>
      <c r="J57" s="22">
        <v>4670.3</v>
      </c>
      <c r="K57" s="22">
        <v>9604.2100000000009</v>
      </c>
      <c r="L57" s="95">
        <v>179377.94</v>
      </c>
    </row>
    <row r="58" spans="1:12" x14ac:dyDescent="0.25">
      <c r="A58" s="212"/>
      <c r="B58" s="6" t="s">
        <v>563</v>
      </c>
      <c r="C58" s="6" t="s">
        <v>295</v>
      </c>
      <c r="D58" s="6" t="s">
        <v>533</v>
      </c>
      <c r="E58" s="6">
        <v>1548</v>
      </c>
      <c r="F58" s="6">
        <v>415</v>
      </c>
      <c r="G58" s="6">
        <v>20</v>
      </c>
      <c r="H58" s="238">
        <v>0</v>
      </c>
      <c r="I58" s="22">
        <v>876498.2</v>
      </c>
      <c r="J58" s="22">
        <v>109452.42</v>
      </c>
      <c r="K58" s="22">
        <v>45432.56</v>
      </c>
      <c r="L58" s="95">
        <v>1031383.18</v>
      </c>
    </row>
    <row r="59" spans="1:12" x14ac:dyDescent="0.25">
      <c r="A59" s="212"/>
      <c r="B59" s="6" t="s">
        <v>563</v>
      </c>
      <c r="C59" s="6" t="s">
        <v>407</v>
      </c>
      <c r="D59" s="6" t="s">
        <v>382</v>
      </c>
      <c r="E59" s="6">
        <v>136418</v>
      </c>
      <c r="F59" s="6">
        <v>77688</v>
      </c>
      <c r="G59" s="6">
        <v>17400</v>
      </c>
      <c r="H59" s="238">
        <v>0</v>
      </c>
      <c r="I59" s="22">
        <v>37162940.07</v>
      </c>
      <c r="J59" s="22">
        <v>933519.66</v>
      </c>
      <c r="K59" s="22">
        <v>2161368.5099999998</v>
      </c>
      <c r="L59" s="95">
        <v>40257828.240000002</v>
      </c>
    </row>
    <row r="60" spans="1:12" x14ac:dyDescent="0.25">
      <c r="A60" s="212"/>
      <c r="B60" s="6" t="s">
        <v>563</v>
      </c>
      <c r="C60" s="6" t="s">
        <v>396</v>
      </c>
      <c r="D60" s="6" t="s">
        <v>643</v>
      </c>
      <c r="E60" s="6">
        <v>324</v>
      </c>
      <c r="F60" s="6">
        <v>210</v>
      </c>
      <c r="G60" s="6">
        <v>145</v>
      </c>
      <c r="H60" s="238">
        <v>0</v>
      </c>
      <c r="I60" s="22">
        <v>39021.85</v>
      </c>
      <c r="J60" s="22">
        <v>226.06</v>
      </c>
      <c r="K60" s="22">
        <v>2326.85</v>
      </c>
      <c r="L60" s="95">
        <v>41574.76</v>
      </c>
    </row>
    <row r="61" spans="1:12" x14ac:dyDescent="0.25">
      <c r="A61" s="212"/>
      <c r="B61" s="6" t="s">
        <v>563</v>
      </c>
      <c r="C61" s="6" t="s">
        <v>596</v>
      </c>
      <c r="D61" s="6" t="s">
        <v>597</v>
      </c>
      <c r="E61" s="6">
        <v>744</v>
      </c>
      <c r="F61" s="6">
        <v>188</v>
      </c>
      <c r="G61" s="6">
        <v>0</v>
      </c>
      <c r="H61" s="238">
        <v>0</v>
      </c>
      <c r="I61" s="22">
        <v>29843.32</v>
      </c>
      <c r="J61" s="22">
        <v>0</v>
      </c>
      <c r="K61" s="22">
        <v>1790.76</v>
      </c>
      <c r="L61" s="95">
        <v>31634.080000000002</v>
      </c>
    </row>
    <row r="62" spans="1:12" x14ac:dyDescent="0.25">
      <c r="A62" s="212"/>
      <c r="B62" s="6" t="s">
        <v>563</v>
      </c>
      <c r="C62" s="6" t="s">
        <v>296</v>
      </c>
      <c r="D62" s="6" t="s">
        <v>534</v>
      </c>
      <c r="E62" s="6">
        <v>796</v>
      </c>
      <c r="F62" s="6">
        <v>241</v>
      </c>
      <c r="G62" s="6">
        <v>67</v>
      </c>
      <c r="H62" s="238">
        <v>0</v>
      </c>
      <c r="I62" s="22">
        <v>396775.42</v>
      </c>
      <c r="J62" s="22">
        <v>31249.48</v>
      </c>
      <c r="K62" s="22">
        <v>21916.17</v>
      </c>
      <c r="L62" s="95">
        <v>449941.07</v>
      </c>
    </row>
    <row r="63" spans="1:12" x14ac:dyDescent="0.25">
      <c r="A63" s="211">
        <v>1</v>
      </c>
      <c r="B63" s="3" t="s">
        <v>648</v>
      </c>
      <c r="C63" s="3"/>
      <c r="D63" s="3" t="s">
        <v>648</v>
      </c>
      <c r="E63" s="3">
        <v>933866</v>
      </c>
      <c r="F63" s="3">
        <v>393852</v>
      </c>
      <c r="G63" s="3">
        <v>107614</v>
      </c>
      <c r="H63" s="239">
        <v>14480</v>
      </c>
      <c r="I63" s="4">
        <v>1047350522.59</v>
      </c>
      <c r="J63" s="4">
        <v>12254854.060000001</v>
      </c>
      <c r="K63" s="4">
        <v>59105472.359999999</v>
      </c>
      <c r="L63" s="197">
        <v>1118710849.01</v>
      </c>
    </row>
    <row r="64" spans="1:12" x14ac:dyDescent="0.25">
      <c r="A64" s="212"/>
      <c r="B64" s="6" t="s">
        <v>648</v>
      </c>
      <c r="C64" s="6" t="s">
        <v>259</v>
      </c>
      <c r="D64" s="6" t="s">
        <v>55</v>
      </c>
      <c r="E64" s="6">
        <v>465030</v>
      </c>
      <c r="F64" s="6">
        <v>154333</v>
      </c>
      <c r="G64" s="6">
        <v>69953</v>
      </c>
      <c r="H64" s="238">
        <v>0</v>
      </c>
      <c r="I64" s="22">
        <v>448046496.25999999</v>
      </c>
      <c r="J64" s="22">
        <v>1970428.48</v>
      </c>
      <c r="K64" s="22">
        <v>25405966.449999999</v>
      </c>
      <c r="L64" s="95">
        <v>475422891.19</v>
      </c>
    </row>
    <row r="65" spans="1:12" s="42" customFormat="1" ht="15.75" x14ac:dyDescent="0.25">
      <c r="A65" s="212"/>
      <c r="B65" s="6" t="s">
        <v>648</v>
      </c>
      <c r="C65" s="6" t="s">
        <v>261</v>
      </c>
      <c r="D65" s="6" t="s">
        <v>56</v>
      </c>
      <c r="E65" s="6">
        <v>8738</v>
      </c>
      <c r="F65" s="6">
        <v>1799</v>
      </c>
      <c r="G65" s="6">
        <v>618</v>
      </c>
      <c r="H65" s="238">
        <v>0</v>
      </c>
      <c r="I65" s="22">
        <v>9650674.0700000003</v>
      </c>
      <c r="J65" s="22">
        <v>18373.23</v>
      </c>
      <c r="K65" s="22">
        <v>544385.91</v>
      </c>
      <c r="L65" s="95">
        <v>10213433.210000001</v>
      </c>
    </row>
    <row r="66" spans="1:12" x14ac:dyDescent="0.25">
      <c r="A66" s="212"/>
      <c r="B66" s="6" t="s">
        <v>648</v>
      </c>
      <c r="C66" s="6" t="s">
        <v>410</v>
      </c>
      <c r="D66" s="6" t="s">
        <v>383</v>
      </c>
      <c r="E66" s="6">
        <v>1053</v>
      </c>
      <c r="F66" s="6">
        <v>378</v>
      </c>
      <c r="G66" s="6">
        <v>117</v>
      </c>
      <c r="H66" s="238">
        <v>0</v>
      </c>
      <c r="I66" s="22">
        <v>2293731.59</v>
      </c>
      <c r="J66" s="22">
        <v>192323.19</v>
      </c>
      <c r="K66" s="22">
        <v>154847.61000000002</v>
      </c>
      <c r="L66" s="95">
        <v>2640902.39</v>
      </c>
    </row>
    <row r="67" spans="1:12" s="42" customFormat="1" ht="15.75" x14ac:dyDescent="0.25">
      <c r="A67" s="212"/>
      <c r="B67" s="6" t="s">
        <v>648</v>
      </c>
      <c r="C67" s="6" t="s">
        <v>351</v>
      </c>
      <c r="D67" s="6" t="s">
        <v>510</v>
      </c>
      <c r="E67" s="6">
        <v>1271</v>
      </c>
      <c r="F67" s="6">
        <v>141</v>
      </c>
      <c r="G67" s="6">
        <v>32</v>
      </c>
      <c r="H67" s="238">
        <v>7</v>
      </c>
      <c r="I67" s="22">
        <v>1864000.7</v>
      </c>
      <c r="J67" s="22">
        <v>43531.42</v>
      </c>
      <c r="K67" s="22">
        <v>96307.41</v>
      </c>
      <c r="L67" s="95">
        <v>2003839.53</v>
      </c>
    </row>
    <row r="68" spans="1:12" x14ac:dyDescent="0.25">
      <c r="A68" s="212"/>
      <c r="B68" s="6" t="s">
        <v>648</v>
      </c>
      <c r="C68" s="6" t="s">
        <v>262</v>
      </c>
      <c r="D68" s="6" t="s">
        <v>57</v>
      </c>
      <c r="E68" s="6">
        <v>11270</v>
      </c>
      <c r="F68" s="6">
        <v>1742</v>
      </c>
      <c r="G68" s="6">
        <v>283</v>
      </c>
      <c r="H68" s="238">
        <v>0</v>
      </c>
      <c r="I68" s="22">
        <v>15833598.65</v>
      </c>
      <c r="J68" s="22">
        <v>408183.15</v>
      </c>
      <c r="K68" s="22">
        <v>786023.39</v>
      </c>
      <c r="L68" s="95">
        <v>17027805.190000001</v>
      </c>
    </row>
    <row r="69" spans="1:12" s="42" customFormat="1" ht="15.75" x14ac:dyDescent="0.25">
      <c r="A69" s="212"/>
      <c r="B69" s="6" t="s">
        <v>648</v>
      </c>
      <c r="C69" s="6" t="s">
        <v>263</v>
      </c>
      <c r="D69" s="6" t="s">
        <v>58</v>
      </c>
      <c r="E69" s="6">
        <v>4886</v>
      </c>
      <c r="F69" s="6">
        <v>1327</v>
      </c>
      <c r="G69" s="6">
        <v>136</v>
      </c>
      <c r="H69" s="238">
        <v>44</v>
      </c>
      <c r="I69" s="22">
        <v>7516549.8200000003</v>
      </c>
      <c r="J69" s="22">
        <v>195767.22</v>
      </c>
      <c r="K69" s="22">
        <v>413923.43</v>
      </c>
      <c r="L69" s="95">
        <v>8126240.4699999997</v>
      </c>
    </row>
    <row r="70" spans="1:12" x14ac:dyDescent="0.25">
      <c r="A70" s="212"/>
      <c r="B70" s="6" t="s">
        <v>648</v>
      </c>
      <c r="C70" s="6" t="s">
        <v>409</v>
      </c>
      <c r="D70" s="6" t="s">
        <v>384</v>
      </c>
      <c r="E70" s="6">
        <v>2208</v>
      </c>
      <c r="F70" s="6">
        <v>337</v>
      </c>
      <c r="G70" s="6">
        <v>99</v>
      </c>
      <c r="H70" s="238">
        <v>0</v>
      </c>
      <c r="I70" s="22">
        <v>3581507.53</v>
      </c>
      <c r="J70" s="22">
        <v>149205.31</v>
      </c>
      <c r="K70" s="22">
        <v>208984.05</v>
      </c>
      <c r="L70" s="95">
        <v>3939696.89</v>
      </c>
    </row>
    <row r="71" spans="1:12" s="42" customFormat="1" ht="15.75" x14ac:dyDescent="0.25">
      <c r="A71" s="212"/>
      <c r="B71" s="6" t="s">
        <v>648</v>
      </c>
      <c r="C71" s="6" t="s">
        <v>264</v>
      </c>
      <c r="D71" s="6" t="s">
        <v>59</v>
      </c>
      <c r="E71" s="6">
        <v>545</v>
      </c>
      <c r="F71" s="6">
        <v>124</v>
      </c>
      <c r="G71" s="6">
        <v>0</v>
      </c>
      <c r="H71" s="238">
        <v>4</v>
      </c>
      <c r="I71" s="22">
        <v>809169.81</v>
      </c>
      <c r="J71" s="22">
        <v>26671.29</v>
      </c>
      <c r="K71" s="22">
        <v>42003.74</v>
      </c>
      <c r="L71" s="95">
        <v>877844.84</v>
      </c>
    </row>
    <row r="72" spans="1:12" x14ac:dyDescent="0.25">
      <c r="A72" s="212"/>
      <c r="B72" s="6" t="s">
        <v>648</v>
      </c>
      <c r="C72" s="6" t="s">
        <v>265</v>
      </c>
      <c r="D72" s="6" t="s">
        <v>60</v>
      </c>
      <c r="E72" s="6">
        <v>38778</v>
      </c>
      <c r="F72" s="6">
        <v>8063</v>
      </c>
      <c r="G72" s="6">
        <v>1064</v>
      </c>
      <c r="H72" s="238">
        <v>321</v>
      </c>
      <c r="I72" s="22">
        <v>64005202.210000001</v>
      </c>
      <c r="J72" s="22">
        <v>1812859.23</v>
      </c>
      <c r="K72" s="22">
        <v>3355938.59</v>
      </c>
      <c r="L72" s="95">
        <v>69174000.030000001</v>
      </c>
    </row>
    <row r="73" spans="1:12" s="42" customFormat="1" ht="15.75" x14ac:dyDescent="0.25">
      <c r="A73" s="212"/>
      <c r="B73" s="6" t="s">
        <v>648</v>
      </c>
      <c r="C73" s="6" t="s">
        <v>272</v>
      </c>
      <c r="D73" s="6" t="s">
        <v>357</v>
      </c>
      <c r="E73" s="6">
        <v>22159</v>
      </c>
      <c r="F73" s="6">
        <v>6477</v>
      </c>
      <c r="G73" s="6">
        <v>667</v>
      </c>
      <c r="H73" s="238">
        <v>0</v>
      </c>
      <c r="I73" s="22">
        <v>43565900.729999997</v>
      </c>
      <c r="J73" s="22">
        <v>1648191.4300000002</v>
      </c>
      <c r="K73" s="22">
        <v>2369872.9300000002</v>
      </c>
      <c r="L73" s="95">
        <v>47583965.090000004</v>
      </c>
    </row>
    <row r="74" spans="1:12" x14ac:dyDescent="0.25">
      <c r="A74" s="212"/>
      <c r="B74" s="6" t="s">
        <v>648</v>
      </c>
      <c r="C74" s="6" t="s">
        <v>395</v>
      </c>
      <c r="D74" s="6" t="s">
        <v>385</v>
      </c>
      <c r="E74" s="6">
        <v>104706</v>
      </c>
      <c r="F74" s="6">
        <v>34916</v>
      </c>
      <c r="G74" s="6">
        <v>11201</v>
      </c>
      <c r="H74" s="238">
        <v>374</v>
      </c>
      <c r="I74" s="22">
        <v>109142608.26000001</v>
      </c>
      <c r="J74" s="22">
        <v>311303.63</v>
      </c>
      <c r="K74" s="22">
        <v>6170429.1100000003</v>
      </c>
      <c r="L74" s="95">
        <v>115624341</v>
      </c>
    </row>
    <row r="75" spans="1:12" x14ac:dyDescent="0.25">
      <c r="A75" s="212"/>
      <c r="B75" s="6" t="s">
        <v>648</v>
      </c>
      <c r="C75" s="6" t="s">
        <v>576</v>
      </c>
      <c r="D75" s="6" t="s">
        <v>577</v>
      </c>
      <c r="E75" s="6">
        <v>273140</v>
      </c>
      <c r="F75" s="6">
        <v>184212</v>
      </c>
      <c r="G75" s="6">
        <v>23441</v>
      </c>
      <c r="H75" s="238">
        <v>13730</v>
      </c>
      <c r="I75" s="22">
        <v>340958248.92000002</v>
      </c>
      <c r="J75" s="22">
        <v>5477095.8099999996</v>
      </c>
      <c r="K75" s="22">
        <v>19552409.390000001</v>
      </c>
      <c r="L75" s="95">
        <v>365987754.12</v>
      </c>
    </row>
    <row r="76" spans="1:12" s="42" customFormat="1" ht="15.75" x14ac:dyDescent="0.25">
      <c r="A76" s="212"/>
      <c r="B76" s="6" t="s">
        <v>648</v>
      </c>
      <c r="C76" s="6" t="s">
        <v>420</v>
      </c>
      <c r="D76" s="6" t="s">
        <v>394</v>
      </c>
      <c r="E76" s="6">
        <v>82</v>
      </c>
      <c r="F76" s="6">
        <v>3</v>
      </c>
      <c r="G76" s="6">
        <v>3</v>
      </c>
      <c r="H76" s="238">
        <v>0</v>
      </c>
      <c r="I76" s="22">
        <v>82834.039999999994</v>
      </c>
      <c r="J76" s="22">
        <v>920.67</v>
      </c>
      <c r="K76" s="22">
        <v>4380.3500000000004</v>
      </c>
      <c r="L76" s="95">
        <v>88135.06</v>
      </c>
    </row>
    <row r="77" spans="1:12" x14ac:dyDescent="0.25">
      <c r="A77" s="211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239">
        <v>2</v>
      </c>
      <c r="I77" s="4">
        <v>4951.88</v>
      </c>
      <c r="J77" s="4">
        <v>242.06</v>
      </c>
      <c r="K77" s="4">
        <v>300.75</v>
      </c>
      <c r="L77" s="197">
        <v>5494.69</v>
      </c>
    </row>
    <row r="78" spans="1:12" x14ac:dyDescent="0.25">
      <c r="A78" s="212"/>
      <c r="B78" s="6" t="s">
        <v>386</v>
      </c>
      <c r="C78" s="6" t="s">
        <v>411</v>
      </c>
      <c r="D78" s="6" t="s">
        <v>387</v>
      </c>
      <c r="E78" s="6">
        <v>3</v>
      </c>
      <c r="F78" s="6">
        <v>0</v>
      </c>
      <c r="G78" s="6">
        <v>0</v>
      </c>
      <c r="H78" s="238">
        <v>2</v>
      </c>
      <c r="I78" s="22">
        <v>4951.88</v>
      </c>
      <c r="J78" s="22">
        <v>242.06</v>
      </c>
      <c r="K78" s="22">
        <v>300.75</v>
      </c>
      <c r="L78" s="95">
        <v>5494.69</v>
      </c>
    </row>
    <row r="79" spans="1:12" x14ac:dyDescent="0.25">
      <c r="A79" s="211">
        <v>1</v>
      </c>
      <c r="B79" s="3" t="s">
        <v>388</v>
      </c>
      <c r="C79" s="3"/>
      <c r="D79" s="3" t="s">
        <v>388</v>
      </c>
      <c r="E79" s="3">
        <v>11850</v>
      </c>
      <c r="F79" s="3">
        <v>2926</v>
      </c>
      <c r="G79" s="3">
        <v>17</v>
      </c>
      <c r="H79" s="239">
        <v>0</v>
      </c>
      <c r="I79" s="4">
        <v>5594791.7300000004</v>
      </c>
      <c r="J79" s="4">
        <v>0</v>
      </c>
      <c r="K79" s="4">
        <v>129064.76</v>
      </c>
      <c r="L79" s="197">
        <v>5723856.4900000002</v>
      </c>
    </row>
    <row r="80" spans="1:12" s="42" customFormat="1" ht="15.75" x14ac:dyDescent="0.25">
      <c r="A80" s="212"/>
      <c r="B80" s="6" t="s">
        <v>388</v>
      </c>
      <c r="C80" s="6" t="s">
        <v>300</v>
      </c>
      <c r="D80" s="6" t="s">
        <v>67</v>
      </c>
      <c r="E80" s="6">
        <v>11850</v>
      </c>
      <c r="F80" s="6">
        <v>2926</v>
      </c>
      <c r="G80" s="6">
        <v>17</v>
      </c>
      <c r="H80" s="238">
        <v>0</v>
      </c>
      <c r="I80" s="22">
        <v>5594791.7300000004</v>
      </c>
      <c r="J80" s="22">
        <v>0</v>
      </c>
      <c r="K80" s="22">
        <v>129064.76</v>
      </c>
      <c r="L80" s="95">
        <v>5723856.4900000002</v>
      </c>
    </row>
    <row r="81" spans="1:12" x14ac:dyDescent="0.25">
      <c r="A81" s="211">
        <v>1</v>
      </c>
      <c r="B81" s="3" t="s">
        <v>66</v>
      </c>
      <c r="C81" s="3"/>
      <c r="D81" s="3" t="s">
        <v>66</v>
      </c>
      <c r="E81" s="3">
        <v>12337</v>
      </c>
      <c r="F81" s="3">
        <v>3270</v>
      </c>
      <c r="G81" s="3">
        <v>0</v>
      </c>
      <c r="H81" s="239">
        <v>0</v>
      </c>
      <c r="I81" s="4">
        <v>2779086.54</v>
      </c>
      <c r="J81" s="4">
        <v>0</v>
      </c>
      <c r="K81" s="4">
        <v>0</v>
      </c>
      <c r="L81" s="197">
        <v>2779086.54</v>
      </c>
    </row>
    <row r="82" spans="1:12" x14ac:dyDescent="0.25">
      <c r="A82" s="212"/>
      <c r="B82" s="6" t="s">
        <v>66</v>
      </c>
      <c r="C82" s="6" t="s">
        <v>299</v>
      </c>
      <c r="D82" s="6" t="s">
        <v>66</v>
      </c>
      <c r="E82" s="6">
        <v>12337</v>
      </c>
      <c r="F82" s="6">
        <v>3270</v>
      </c>
      <c r="G82" s="6">
        <v>0</v>
      </c>
      <c r="H82" s="238">
        <v>0</v>
      </c>
      <c r="I82" s="22">
        <v>2779086.54</v>
      </c>
      <c r="J82" s="22">
        <v>0</v>
      </c>
      <c r="K82" s="22">
        <v>0</v>
      </c>
      <c r="L82" s="95">
        <v>2779086.54</v>
      </c>
    </row>
    <row r="83" spans="1:12" x14ac:dyDescent="0.25">
      <c r="A83" s="211">
        <v>1</v>
      </c>
      <c r="B83" s="3" t="s">
        <v>68</v>
      </c>
      <c r="C83" s="3"/>
      <c r="D83" s="3" t="s">
        <v>68</v>
      </c>
      <c r="E83" s="3">
        <v>245909</v>
      </c>
      <c r="F83" s="3">
        <v>40072</v>
      </c>
      <c r="G83" s="3">
        <v>0</v>
      </c>
      <c r="H83" s="239">
        <v>0</v>
      </c>
      <c r="I83" s="4">
        <v>24636487.539999999</v>
      </c>
      <c r="J83" s="4">
        <v>808.48</v>
      </c>
      <c r="K83" s="4">
        <v>0</v>
      </c>
      <c r="L83" s="197">
        <v>24637296.02</v>
      </c>
    </row>
    <row r="84" spans="1:12" x14ac:dyDescent="0.25">
      <c r="A84" s="212"/>
      <c r="B84" s="6" t="s">
        <v>68</v>
      </c>
      <c r="C84" s="6" t="s">
        <v>301</v>
      </c>
      <c r="D84" s="6" t="s">
        <v>68</v>
      </c>
      <c r="E84" s="6">
        <v>245909</v>
      </c>
      <c r="F84" s="6">
        <v>40072</v>
      </c>
      <c r="G84" s="6">
        <v>0</v>
      </c>
      <c r="H84" s="238">
        <v>0</v>
      </c>
      <c r="I84" s="22">
        <v>24636487.539999999</v>
      </c>
      <c r="J84" s="22">
        <v>808.48</v>
      </c>
      <c r="K84" s="22">
        <v>0</v>
      </c>
      <c r="L84" s="95">
        <v>24637296.02</v>
      </c>
    </row>
    <row r="85" spans="1:12" x14ac:dyDescent="0.25">
      <c r="A85" s="211">
        <v>1</v>
      </c>
      <c r="B85" s="3" t="s">
        <v>65</v>
      </c>
      <c r="C85" s="3"/>
      <c r="D85" s="3" t="s">
        <v>65</v>
      </c>
      <c r="E85" s="3">
        <v>44186</v>
      </c>
      <c r="F85" s="3">
        <v>17600</v>
      </c>
      <c r="G85" s="3">
        <v>0</v>
      </c>
      <c r="H85" s="239">
        <v>0</v>
      </c>
      <c r="I85" s="4">
        <v>7211688.6500000004</v>
      </c>
      <c r="J85" s="4">
        <v>5557.13</v>
      </c>
      <c r="K85" s="4">
        <v>175118.51</v>
      </c>
      <c r="L85" s="197">
        <v>7392364.29</v>
      </c>
    </row>
    <row r="86" spans="1:12" x14ac:dyDescent="0.25">
      <c r="A86" s="212"/>
      <c r="B86" s="6" t="s">
        <v>65</v>
      </c>
      <c r="C86" s="6" t="s">
        <v>298</v>
      </c>
      <c r="D86" s="6" t="s">
        <v>65</v>
      </c>
      <c r="E86" s="6">
        <v>43759</v>
      </c>
      <c r="F86" s="6">
        <v>17540</v>
      </c>
      <c r="G86" s="6">
        <v>0</v>
      </c>
      <c r="H86" s="238">
        <v>0</v>
      </c>
      <c r="I86" s="22">
        <v>6757190.29</v>
      </c>
      <c r="J86" s="22">
        <v>0</v>
      </c>
      <c r="K86" s="22">
        <v>149322.78</v>
      </c>
      <c r="L86" s="95">
        <v>6906513.0700000003</v>
      </c>
    </row>
    <row r="87" spans="1:12" s="42" customFormat="1" ht="15.75" x14ac:dyDescent="0.25">
      <c r="A87" s="212"/>
      <c r="B87" s="6" t="s">
        <v>65</v>
      </c>
      <c r="C87" s="6" t="s">
        <v>412</v>
      </c>
      <c r="D87" s="6" t="s">
        <v>389</v>
      </c>
      <c r="E87" s="6">
        <v>79</v>
      </c>
      <c r="F87" s="6">
        <v>37</v>
      </c>
      <c r="G87" s="6">
        <v>0</v>
      </c>
      <c r="H87" s="238">
        <v>0</v>
      </c>
      <c r="I87" s="22">
        <v>101979.65</v>
      </c>
      <c r="J87" s="22">
        <v>1079.23</v>
      </c>
      <c r="K87" s="22">
        <v>5466.32</v>
      </c>
      <c r="L87" s="95">
        <v>108525.2</v>
      </c>
    </row>
    <row r="88" spans="1:12" x14ac:dyDescent="0.25">
      <c r="A88" s="212"/>
      <c r="B88" s="6" t="s">
        <v>65</v>
      </c>
      <c r="C88" s="6" t="s">
        <v>591</v>
      </c>
      <c r="D88" s="6" t="s">
        <v>592</v>
      </c>
      <c r="E88" s="6">
        <v>348</v>
      </c>
      <c r="F88" s="6">
        <v>23</v>
      </c>
      <c r="G88" s="6">
        <v>0</v>
      </c>
      <c r="H88" s="238">
        <v>0</v>
      </c>
      <c r="I88" s="22">
        <v>352518.71</v>
      </c>
      <c r="J88" s="22">
        <v>4477.9000000000005</v>
      </c>
      <c r="K88" s="22">
        <v>20329.41</v>
      </c>
      <c r="L88" s="95">
        <v>377326.02</v>
      </c>
    </row>
    <row r="89" spans="1:12" x14ac:dyDescent="0.25">
      <c r="A89" s="211">
        <v>1</v>
      </c>
      <c r="B89" s="3" t="s">
        <v>64</v>
      </c>
      <c r="C89" s="3"/>
      <c r="D89" s="3" t="s">
        <v>64</v>
      </c>
      <c r="E89" s="3">
        <v>33375</v>
      </c>
      <c r="F89" s="3">
        <v>17010</v>
      </c>
      <c r="G89" s="3">
        <v>2693</v>
      </c>
      <c r="H89" s="239">
        <v>0</v>
      </c>
      <c r="I89" s="4">
        <v>49444857.450000003</v>
      </c>
      <c r="J89" s="4">
        <v>490968.17</v>
      </c>
      <c r="K89" s="4">
        <v>2696498.8</v>
      </c>
      <c r="L89" s="197">
        <v>52632324.420000002</v>
      </c>
    </row>
    <row r="90" spans="1:12" s="42" customFormat="1" ht="15.75" x14ac:dyDescent="0.25">
      <c r="A90" s="212"/>
      <c r="B90" s="6" t="s">
        <v>64</v>
      </c>
      <c r="C90" s="6" t="s">
        <v>297</v>
      </c>
      <c r="D90" s="6" t="s">
        <v>64</v>
      </c>
      <c r="E90" s="6">
        <v>33375</v>
      </c>
      <c r="F90" s="6">
        <v>17010</v>
      </c>
      <c r="G90" s="6">
        <v>2693</v>
      </c>
      <c r="H90" s="238">
        <v>0</v>
      </c>
      <c r="I90" s="22">
        <v>49444857.450000003</v>
      </c>
      <c r="J90" s="22">
        <v>490968.17</v>
      </c>
      <c r="K90" s="22">
        <v>2696498.8</v>
      </c>
      <c r="L90" s="95">
        <v>52632324.420000002</v>
      </c>
    </row>
    <row r="91" spans="1:12" x14ac:dyDescent="0.25">
      <c r="A91" s="211">
        <v>1</v>
      </c>
      <c r="B91" s="3" t="s">
        <v>390</v>
      </c>
      <c r="C91" s="3"/>
      <c r="D91" s="3" t="s">
        <v>390</v>
      </c>
      <c r="E91" s="3">
        <v>165583</v>
      </c>
      <c r="F91" s="3">
        <v>87605</v>
      </c>
      <c r="G91" s="3">
        <v>23257</v>
      </c>
      <c r="H91" s="239">
        <v>3275</v>
      </c>
      <c r="I91" s="4">
        <v>220228588.36000001</v>
      </c>
      <c r="J91" s="4">
        <v>206576.62</v>
      </c>
      <c r="K91" s="4">
        <v>10526711.529999999</v>
      </c>
      <c r="L91" s="197">
        <v>230961876.50999999</v>
      </c>
    </row>
    <row r="92" spans="1:12" s="42" customFormat="1" ht="15.75" x14ac:dyDescent="0.25">
      <c r="A92" s="212"/>
      <c r="B92" s="6" t="s">
        <v>390</v>
      </c>
      <c r="C92" s="6" t="s">
        <v>260</v>
      </c>
      <c r="D92" s="6" t="s">
        <v>75</v>
      </c>
      <c r="E92" s="6">
        <v>281</v>
      </c>
      <c r="F92" s="6">
        <v>72</v>
      </c>
      <c r="G92" s="6">
        <v>2</v>
      </c>
      <c r="H92" s="238">
        <v>0</v>
      </c>
      <c r="I92" s="22">
        <v>292775.92</v>
      </c>
      <c r="J92" s="22">
        <v>2955.18</v>
      </c>
      <c r="K92" s="22">
        <v>18535.37</v>
      </c>
      <c r="L92" s="95">
        <v>314266.47000000003</v>
      </c>
    </row>
    <row r="93" spans="1:12" x14ac:dyDescent="0.25">
      <c r="A93" s="212"/>
      <c r="B93" s="6" t="s">
        <v>390</v>
      </c>
      <c r="C93" s="6" t="s">
        <v>266</v>
      </c>
      <c r="D93" s="6" t="s">
        <v>61</v>
      </c>
      <c r="E93" s="6">
        <v>164084</v>
      </c>
      <c r="F93" s="6">
        <v>87078</v>
      </c>
      <c r="G93" s="6">
        <v>23206</v>
      </c>
      <c r="H93" s="238">
        <v>3270</v>
      </c>
      <c r="I93" s="22">
        <v>218732584.63999999</v>
      </c>
      <c r="J93" s="22">
        <v>193422.06</v>
      </c>
      <c r="K93" s="22">
        <v>10440935.800000001</v>
      </c>
      <c r="L93" s="95">
        <v>229366942.5</v>
      </c>
    </row>
    <row r="94" spans="1:12" x14ac:dyDescent="0.25">
      <c r="A94" s="212"/>
      <c r="B94" s="6" t="s">
        <v>390</v>
      </c>
      <c r="C94" s="6" t="s">
        <v>415</v>
      </c>
      <c r="D94" s="6" t="s">
        <v>391</v>
      </c>
      <c r="E94" s="6">
        <v>1218</v>
      </c>
      <c r="F94" s="6">
        <v>455</v>
      </c>
      <c r="G94" s="6">
        <v>49</v>
      </c>
      <c r="H94" s="238">
        <v>5</v>
      </c>
      <c r="I94" s="22">
        <v>1203227.8</v>
      </c>
      <c r="J94" s="22">
        <v>10199.380000000001</v>
      </c>
      <c r="K94" s="22">
        <v>67240.36</v>
      </c>
      <c r="L94" s="95">
        <v>1280667.54</v>
      </c>
    </row>
    <row r="95" spans="1:12" x14ac:dyDescent="0.25">
      <c r="A95" s="211">
        <v>1</v>
      </c>
      <c r="B95" s="239" t="s">
        <v>603</v>
      </c>
      <c r="C95" s="3"/>
      <c r="D95" s="239" t="s">
        <v>603</v>
      </c>
      <c r="E95" s="3">
        <v>347180</v>
      </c>
      <c r="F95" s="3">
        <v>8711</v>
      </c>
      <c r="G95" s="3">
        <v>70095</v>
      </c>
      <c r="H95" s="239">
        <v>5</v>
      </c>
      <c r="I95" s="4">
        <v>192497029.65000001</v>
      </c>
      <c r="J95" s="4">
        <v>68327.98</v>
      </c>
      <c r="K95" s="4">
        <v>11172602.039999999</v>
      </c>
      <c r="L95" s="197">
        <v>203737959.66999999</v>
      </c>
    </row>
    <row r="96" spans="1:12" s="42" customFormat="1" ht="15.75" x14ac:dyDescent="0.25">
      <c r="A96" s="212"/>
      <c r="B96" s="238" t="s">
        <v>603</v>
      </c>
      <c r="C96" s="6" t="s">
        <v>416</v>
      </c>
      <c r="D96" s="238" t="s">
        <v>603</v>
      </c>
      <c r="E96" s="6">
        <v>346715</v>
      </c>
      <c r="F96" s="6">
        <v>0</v>
      </c>
      <c r="G96" s="6">
        <v>70088</v>
      </c>
      <c r="H96" s="238">
        <v>0</v>
      </c>
      <c r="I96" s="22">
        <v>190091779.47</v>
      </c>
      <c r="J96" s="22">
        <v>21597.11</v>
      </c>
      <c r="K96" s="22">
        <v>11023592.949999999</v>
      </c>
      <c r="L96" s="95">
        <v>201136969.53</v>
      </c>
    </row>
    <row r="97" spans="1:12" s="42" customFormat="1" ht="15.75" x14ac:dyDescent="0.25">
      <c r="A97" s="212"/>
      <c r="B97" s="238" t="s">
        <v>603</v>
      </c>
      <c r="C97" s="6" t="s">
        <v>422</v>
      </c>
      <c r="D97" s="238" t="s">
        <v>607</v>
      </c>
      <c r="E97" s="6">
        <v>0</v>
      </c>
      <c r="F97" s="6">
        <v>7591</v>
      </c>
      <c r="G97" s="6">
        <v>0</v>
      </c>
      <c r="H97" s="238">
        <v>0</v>
      </c>
      <c r="I97" s="22">
        <v>1303220.68</v>
      </c>
      <c r="J97" s="22">
        <v>0</v>
      </c>
      <c r="K97" s="22">
        <v>78190.460000000006</v>
      </c>
      <c r="L97" s="95">
        <v>1381411.14</v>
      </c>
    </row>
    <row r="98" spans="1:12" s="42" customFormat="1" ht="15.75" x14ac:dyDescent="0.25">
      <c r="A98" s="212"/>
      <c r="B98" s="238" t="s">
        <v>603</v>
      </c>
      <c r="C98" s="6" t="s">
        <v>417</v>
      </c>
      <c r="D98" s="238" t="s">
        <v>608</v>
      </c>
      <c r="E98" s="6">
        <v>465</v>
      </c>
      <c r="F98" s="6">
        <v>60</v>
      </c>
      <c r="G98" s="6">
        <v>7</v>
      </c>
      <c r="H98" s="238">
        <v>5</v>
      </c>
      <c r="I98" s="22">
        <v>716369.88</v>
      </c>
      <c r="J98" s="22">
        <v>46366.96</v>
      </c>
      <c r="K98" s="22">
        <v>47700.9</v>
      </c>
      <c r="L98" s="95">
        <v>810437.74</v>
      </c>
    </row>
    <row r="99" spans="1:12" x14ac:dyDescent="0.25">
      <c r="A99" s="212"/>
      <c r="B99" s="238" t="s">
        <v>603</v>
      </c>
      <c r="C99" s="6" t="s">
        <v>593</v>
      </c>
      <c r="D99" s="238" t="s">
        <v>606</v>
      </c>
      <c r="E99" s="6">
        <v>0</v>
      </c>
      <c r="F99" s="6">
        <v>1060</v>
      </c>
      <c r="G99" s="6">
        <v>0</v>
      </c>
      <c r="H99" s="238">
        <v>0</v>
      </c>
      <c r="I99" s="22">
        <v>385659.62</v>
      </c>
      <c r="J99" s="22">
        <v>363.91</v>
      </c>
      <c r="K99" s="22">
        <v>23117.73</v>
      </c>
      <c r="L99" s="95">
        <v>409141.26</v>
      </c>
    </row>
    <row r="100" spans="1:12" x14ac:dyDescent="0.25">
      <c r="A100" s="196">
        <v>1</v>
      </c>
      <c r="B100" s="1" t="s">
        <v>600</v>
      </c>
      <c r="C100" s="1"/>
      <c r="D100" s="1" t="s">
        <v>600</v>
      </c>
      <c r="E100" s="3">
        <v>17290</v>
      </c>
      <c r="F100" s="3">
        <v>0</v>
      </c>
      <c r="G100" s="3">
        <v>0</v>
      </c>
      <c r="H100" s="239">
        <v>17742</v>
      </c>
      <c r="I100" s="4">
        <v>10453620.92</v>
      </c>
      <c r="J100" s="4">
        <v>0</v>
      </c>
      <c r="K100" s="4">
        <v>373530</v>
      </c>
      <c r="L100" s="197">
        <v>10827150.92</v>
      </c>
    </row>
    <row r="101" spans="1:12" x14ac:dyDescent="0.25">
      <c r="A101" s="142"/>
      <c r="B101" s="7" t="s">
        <v>600</v>
      </c>
      <c r="C101" s="7" t="s">
        <v>599</v>
      </c>
      <c r="D101" s="7" t="s">
        <v>600</v>
      </c>
      <c r="E101" s="6">
        <v>17290</v>
      </c>
      <c r="F101" s="6">
        <v>0</v>
      </c>
      <c r="G101" s="6">
        <v>0</v>
      </c>
      <c r="H101" s="238">
        <v>17742</v>
      </c>
      <c r="I101" s="22">
        <v>10453620.92</v>
      </c>
      <c r="J101" s="22">
        <v>0</v>
      </c>
      <c r="K101" s="22">
        <v>373530</v>
      </c>
      <c r="L101" s="95">
        <v>10827150.92</v>
      </c>
    </row>
    <row r="102" spans="1:12" x14ac:dyDescent="0.25">
      <c r="A102" s="196">
        <v>1</v>
      </c>
      <c r="B102" s="1" t="s">
        <v>392</v>
      </c>
      <c r="C102" s="1"/>
      <c r="D102" s="1" t="s">
        <v>392</v>
      </c>
      <c r="E102" s="3">
        <v>12</v>
      </c>
      <c r="F102" s="3">
        <v>2</v>
      </c>
      <c r="G102" s="3">
        <v>0</v>
      </c>
      <c r="H102" s="239">
        <v>0</v>
      </c>
      <c r="I102" s="4">
        <v>6890.37</v>
      </c>
      <c r="J102" s="4">
        <v>564.51</v>
      </c>
      <c r="K102" s="4">
        <v>0</v>
      </c>
      <c r="L102" s="197">
        <v>7454.88</v>
      </c>
    </row>
    <row r="103" spans="1:12" x14ac:dyDescent="0.25">
      <c r="A103" s="142"/>
      <c r="B103" s="7" t="s">
        <v>392</v>
      </c>
      <c r="C103" s="7" t="s">
        <v>418</v>
      </c>
      <c r="D103" s="7" t="s">
        <v>392</v>
      </c>
      <c r="E103" s="6">
        <v>12</v>
      </c>
      <c r="F103" s="6">
        <v>2</v>
      </c>
      <c r="G103" s="6">
        <v>0</v>
      </c>
      <c r="H103" s="238">
        <v>0</v>
      </c>
      <c r="I103" s="22">
        <v>6890.37</v>
      </c>
      <c r="J103" s="22">
        <v>564.51</v>
      </c>
      <c r="K103" s="22">
        <v>0</v>
      </c>
      <c r="L103" s="95">
        <v>7454.88</v>
      </c>
    </row>
    <row r="104" spans="1:12" x14ac:dyDescent="0.25">
      <c r="A104" s="196">
        <v>1</v>
      </c>
      <c r="B104" s="1" t="s">
        <v>500</v>
      </c>
      <c r="C104" s="1"/>
      <c r="D104" s="1" t="s">
        <v>500</v>
      </c>
      <c r="E104" s="3">
        <v>3076</v>
      </c>
      <c r="F104" s="3">
        <v>1009</v>
      </c>
      <c r="G104" s="3">
        <v>128</v>
      </c>
      <c r="H104" s="239">
        <v>0</v>
      </c>
      <c r="I104" s="4">
        <v>7156811.1500000004</v>
      </c>
      <c r="J104" s="4">
        <v>530612</v>
      </c>
      <c r="K104" s="4">
        <v>361144.6</v>
      </c>
      <c r="L104" s="197">
        <v>8048567.75</v>
      </c>
    </row>
    <row r="105" spans="1:12" ht="15.75" thickBot="1" x14ac:dyDescent="0.3">
      <c r="A105" s="401"/>
      <c r="B105" s="96" t="s">
        <v>500</v>
      </c>
      <c r="C105" s="96" t="s">
        <v>419</v>
      </c>
      <c r="D105" s="96" t="s">
        <v>393</v>
      </c>
      <c r="E105" s="198">
        <v>3076</v>
      </c>
      <c r="F105" s="198">
        <v>1009</v>
      </c>
      <c r="G105" s="198">
        <v>128</v>
      </c>
      <c r="H105" s="402">
        <v>0</v>
      </c>
      <c r="I105" s="234">
        <v>7156811.1500000004</v>
      </c>
      <c r="J105" s="234">
        <v>530612</v>
      </c>
      <c r="K105" s="234">
        <v>361144.6</v>
      </c>
      <c r="L105" s="97">
        <v>8048567.75</v>
      </c>
    </row>
    <row r="115" spans="12:12" x14ac:dyDescent="0.25">
      <c r="L115" s="216"/>
    </row>
    <row r="121" spans="12:12" x14ac:dyDescent="0.25">
      <c r="L121" s="181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0" t="s">
        <v>801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8" t="s">
        <v>634</v>
      </c>
      <c r="B3" s="269" t="s">
        <v>44</v>
      </c>
      <c r="C3" s="268" t="s">
        <v>307</v>
      </c>
      <c r="D3" s="269" t="s">
        <v>5</v>
      </c>
      <c r="E3" s="269" t="s">
        <v>6</v>
      </c>
      <c r="F3" s="269" t="s">
        <v>45</v>
      </c>
      <c r="G3" s="268" t="s">
        <v>629</v>
      </c>
      <c r="H3" s="268" t="s">
        <v>571</v>
      </c>
      <c r="I3" s="268" t="s">
        <v>635</v>
      </c>
      <c r="J3" s="268" t="s">
        <v>636</v>
      </c>
      <c r="K3" s="268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23</v>
      </c>
      <c r="F4" s="82">
        <v>0</v>
      </c>
      <c r="G4" s="82">
        <v>0</v>
      </c>
      <c r="H4" s="82">
        <v>23</v>
      </c>
      <c r="I4" s="57">
        <v>20935.78</v>
      </c>
      <c r="J4" s="57">
        <v>2304.1</v>
      </c>
      <c r="K4" s="235">
        <v>100.18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0</v>
      </c>
      <c r="E5" s="82">
        <v>13</v>
      </c>
      <c r="F5" s="82">
        <v>2</v>
      </c>
      <c r="G5" s="82">
        <v>0</v>
      </c>
      <c r="H5" s="82">
        <v>15</v>
      </c>
      <c r="I5" s="57">
        <v>40572.730000000003</v>
      </c>
      <c r="J5" s="57">
        <v>3802.05</v>
      </c>
      <c r="K5" s="7">
        <v>253.47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</v>
      </c>
      <c r="E6" s="82">
        <v>7</v>
      </c>
      <c r="F6" s="82">
        <v>0</v>
      </c>
      <c r="G6" s="82">
        <v>0</v>
      </c>
      <c r="H6" s="82">
        <v>8</v>
      </c>
      <c r="I6" s="57">
        <v>20201.34</v>
      </c>
      <c r="J6" s="57">
        <v>2428.66</v>
      </c>
      <c r="K6" s="7">
        <v>303.58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13</v>
      </c>
      <c r="E7" s="82">
        <v>3</v>
      </c>
      <c r="F7" s="82">
        <v>5</v>
      </c>
      <c r="G7" s="82">
        <v>0</v>
      </c>
      <c r="H7" s="82">
        <v>21</v>
      </c>
      <c r="I7" s="57">
        <v>43631.43</v>
      </c>
      <c r="J7" s="57">
        <v>10115.84</v>
      </c>
      <c r="K7" s="7">
        <v>481.71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58</v>
      </c>
      <c r="E8" s="82">
        <v>5</v>
      </c>
      <c r="F8" s="82">
        <v>2</v>
      </c>
      <c r="G8" s="82">
        <v>0</v>
      </c>
      <c r="H8" s="82">
        <v>65</v>
      </c>
      <c r="I8" s="57">
        <v>221918.92</v>
      </c>
      <c r="J8" s="57">
        <v>29845.74</v>
      </c>
      <c r="K8" s="7">
        <v>459.17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48</v>
      </c>
      <c r="E9" s="82">
        <v>2</v>
      </c>
      <c r="F9" s="82">
        <v>1</v>
      </c>
      <c r="G9" s="82">
        <v>0</v>
      </c>
      <c r="H9" s="82">
        <v>51</v>
      </c>
      <c r="I9" s="57">
        <v>132782.89000000001</v>
      </c>
      <c r="J9" s="57">
        <v>25262.99</v>
      </c>
      <c r="K9" s="7">
        <v>495.35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2</v>
      </c>
      <c r="E10" s="82">
        <v>1</v>
      </c>
      <c r="F10" s="82">
        <v>0</v>
      </c>
      <c r="G10" s="82">
        <v>0</v>
      </c>
      <c r="H10" s="82">
        <v>3</v>
      </c>
      <c r="I10" s="57">
        <v>5320.2</v>
      </c>
      <c r="J10" s="57">
        <v>1117.0999999999999</v>
      </c>
      <c r="K10" s="7">
        <v>372.37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122</v>
      </c>
      <c r="E17" s="82">
        <v>54</v>
      </c>
      <c r="F17" s="82">
        <v>10</v>
      </c>
      <c r="G17" s="82">
        <v>0</v>
      </c>
      <c r="H17" s="82">
        <v>186</v>
      </c>
      <c r="I17" s="57">
        <v>485363.29</v>
      </c>
      <c r="J17" s="57">
        <v>74876.479999999996</v>
      </c>
      <c r="K17" s="7">
        <v>402.56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57">
        <v>0</v>
      </c>
      <c r="J52" s="57">
        <v>0</v>
      </c>
      <c r="K52" s="7">
        <v>0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408</v>
      </c>
      <c r="B54" s="7" t="s">
        <v>563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22">
        <v>0</v>
      </c>
      <c r="J54" s="22">
        <v>182.19</v>
      </c>
      <c r="K54" s="7">
        <v>91.1</v>
      </c>
    </row>
    <row r="55" spans="1:11" x14ac:dyDescent="0.25">
      <c r="A55" s="7" t="s">
        <v>408</v>
      </c>
      <c r="B55" s="7" t="s">
        <v>563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22">
        <v>0</v>
      </c>
      <c r="J55" s="22">
        <v>0</v>
      </c>
      <c r="K55" s="7">
        <v>0</v>
      </c>
    </row>
    <row r="56" spans="1:11" x14ac:dyDescent="0.25">
      <c r="A56" s="7" t="s">
        <v>408</v>
      </c>
      <c r="B56" s="7" t="s">
        <v>563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22">
        <v>0</v>
      </c>
      <c r="J56" s="22">
        <v>0</v>
      </c>
      <c r="K56" s="7">
        <v>0</v>
      </c>
    </row>
    <row r="57" spans="1:11" x14ac:dyDescent="0.25">
      <c r="A57" s="7" t="s">
        <v>408</v>
      </c>
      <c r="B57" s="7" t="s">
        <v>563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22">
        <v>0</v>
      </c>
      <c r="J57" s="22">
        <v>0</v>
      </c>
      <c r="K57" s="7">
        <v>0</v>
      </c>
    </row>
    <row r="58" spans="1:11" x14ac:dyDescent="0.25">
      <c r="A58" s="7" t="s">
        <v>408</v>
      </c>
      <c r="B58" s="7" t="s">
        <v>563</v>
      </c>
      <c r="C58" s="7" t="s">
        <v>428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2">
        <v>0</v>
      </c>
      <c r="J58" s="22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0</v>
      </c>
      <c r="E59" s="7">
        <v>2</v>
      </c>
      <c r="F59" s="7">
        <v>0</v>
      </c>
      <c r="G59" s="7">
        <v>0</v>
      </c>
      <c r="H59" s="7">
        <v>2</v>
      </c>
      <c r="I59" s="22">
        <v>0</v>
      </c>
      <c r="J59" s="22">
        <v>182.19</v>
      </c>
      <c r="K59" s="7">
        <v>91.1</v>
      </c>
    </row>
    <row r="60" spans="1:11" x14ac:dyDescent="0.25">
      <c r="A60" s="7" t="s">
        <v>411</v>
      </c>
      <c r="B60" s="7" t="s">
        <v>386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411</v>
      </c>
      <c r="B61" s="7" t="s">
        <v>386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411</v>
      </c>
      <c r="B62" s="7" t="s">
        <v>386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411</v>
      </c>
      <c r="B63" s="7" t="s">
        <v>386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411</v>
      </c>
      <c r="B64" s="7" t="s">
        <v>386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411</v>
      </c>
      <c r="B65" s="7" t="s">
        <v>386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411</v>
      </c>
      <c r="B66" s="7" t="s">
        <v>386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411</v>
      </c>
      <c r="B67" s="7" t="s">
        <v>386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0" t="s">
        <v>802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8" t="s">
        <v>634</v>
      </c>
      <c r="B3" s="269" t="s">
        <v>44</v>
      </c>
      <c r="C3" s="268" t="s">
        <v>307</v>
      </c>
      <c r="D3" s="269" t="s">
        <v>5</v>
      </c>
      <c r="E3" s="269" t="s">
        <v>6</v>
      </c>
      <c r="F3" s="269" t="s">
        <v>45</v>
      </c>
      <c r="G3" s="268" t="s">
        <v>629</v>
      </c>
      <c r="H3" s="268" t="s">
        <v>571</v>
      </c>
      <c r="I3" s="268" t="s">
        <v>635</v>
      </c>
      <c r="J3" s="268" t="s">
        <v>636</v>
      </c>
      <c r="K3" s="268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27</v>
      </c>
      <c r="F4" s="82">
        <v>0</v>
      </c>
      <c r="G4" s="82">
        <v>0</v>
      </c>
      <c r="H4" s="82">
        <v>27</v>
      </c>
      <c r="I4" s="57">
        <v>5211.3999999999996</v>
      </c>
      <c r="J4" s="57">
        <v>8258.11</v>
      </c>
      <c r="K4" s="7">
        <v>305.86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1</v>
      </c>
      <c r="E5" s="82">
        <v>11</v>
      </c>
      <c r="F5" s="82">
        <v>214</v>
      </c>
      <c r="G5" s="82">
        <v>0</v>
      </c>
      <c r="H5" s="82">
        <v>226</v>
      </c>
      <c r="I5" s="57">
        <v>129838.74</v>
      </c>
      <c r="J5" s="57">
        <v>107811.65</v>
      </c>
      <c r="K5" s="7">
        <v>477.04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14</v>
      </c>
      <c r="E6" s="82">
        <v>16</v>
      </c>
      <c r="F6" s="82">
        <v>209</v>
      </c>
      <c r="G6" s="82">
        <v>0</v>
      </c>
      <c r="H6" s="82">
        <v>239</v>
      </c>
      <c r="I6" s="57">
        <v>134937.98000000001</v>
      </c>
      <c r="J6" s="57">
        <v>137709.70000000001</v>
      </c>
      <c r="K6" s="7">
        <v>576.19000000000005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73</v>
      </c>
      <c r="E7" s="82">
        <v>14</v>
      </c>
      <c r="F7" s="82">
        <v>223</v>
      </c>
      <c r="G7" s="82">
        <v>0</v>
      </c>
      <c r="H7" s="82">
        <v>310</v>
      </c>
      <c r="I7" s="57">
        <v>195312.21</v>
      </c>
      <c r="J7" s="57">
        <v>239519.84</v>
      </c>
      <c r="K7" s="7">
        <v>772.64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305</v>
      </c>
      <c r="E8" s="82">
        <v>5</v>
      </c>
      <c r="F8" s="82">
        <v>209</v>
      </c>
      <c r="G8" s="82">
        <v>0</v>
      </c>
      <c r="H8" s="82">
        <v>519</v>
      </c>
      <c r="I8" s="57">
        <v>654065.71</v>
      </c>
      <c r="J8" s="57">
        <v>460201.43</v>
      </c>
      <c r="K8" s="7">
        <v>886.71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485</v>
      </c>
      <c r="E9" s="82">
        <v>9</v>
      </c>
      <c r="F9" s="82">
        <v>62</v>
      </c>
      <c r="G9" s="82">
        <v>0</v>
      </c>
      <c r="H9" s="82">
        <v>556</v>
      </c>
      <c r="I9" s="57">
        <v>722191.73</v>
      </c>
      <c r="J9" s="57">
        <v>417190.18</v>
      </c>
      <c r="K9" s="7">
        <v>750.34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87</v>
      </c>
      <c r="E10" s="82">
        <v>6</v>
      </c>
      <c r="F10" s="82">
        <v>9</v>
      </c>
      <c r="G10" s="82">
        <v>0</v>
      </c>
      <c r="H10" s="82">
        <v>102</v>
      </c>
      <c r="I10" s="57">
        <v>291563.14</v>
      </c>
      <c r="J10" s="57">
        <v>90949.01</v>
      </c>
      <c r="K10" s="7">
        <v>891.66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25</v>
      </c>
      <c r="E11" s="82">
        <v>8</v>
      </c>
      <c r="F11" s="82">
        <v>6</v>
      </c>
      <c r="G11" s="82">
        <v>0</v>
      </c>
      <c r="H11" s="82">
        <v>39</v>
      </c>
      <c r="I11" s="57">
        <v>111066.21</v>
      </c>
      <c r="J11" s="57">
        <v>37625.410000000003</v>
      </c>
      <c r="K11" s="7">
        <v>964.75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5</v>
      </c>
      <c r="E12" s="82">
        <v>14</v>
      </c>
      <c r="F12" s="82">
        <v>3</v>
      </c>
      <c r="G12" s="82">
        <v>1</v>
      </c>
      <c r="H12" s="82">
        <v>23</v>
      </c>
      <c r="I12" s="57">
        <v>46721.55</v>
      </c>
      <c r="J12" s="57">
        <v>17252.330000000002</v>
      </c>
      <c r="K12" s="7">
        <v>750.1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2</v>
      </c>
      <c r="E13" s="82">
        <v>8</v>
      </c>
      <c r="F13" s="82">
        <v>2</v>
      </c>
      <c r="G13" s="82">
        <v>0</v>
      </c>
      <c r="H13" s="82">
        <v>12</v>
      </c>
      <c r="I13" s="57">
        <v>6655.48</v>
      </c>
      <c r="J13" s="57">
        <v>9023.7000000000007</v>
      </c>
      <c r="K13" s="7">
        <v>751.98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1</v>
      </c>
      <c r="E14" s="82">
        <v>4</v>
      </c>
      <c r="F14" s="82">
        <v>1</v>
      </c>
      <c r="G14" s="82">
        <v>0</v>
      </c>
      <c r="H14" s="82">
        <v>6</v>
      </c>
      <c r="I14" s="57">
        <v>11425</v>
      </c>
      <c r="J14" s="57">
        <v>3980.13</v>
      </c>
      <c r="K14" s="7">
        <v>663.36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1</v>
      </c>
      <c r="E15" s="82">
        <v>0</v>
      </c>
      <c r="F15" s="82">
        <v>0</v>
      </c>
      <c r="G15" s="82">
        <v>0</v>
      </c>
      <c r="H15" s="82">
        <v>1</v>
      </c>
      <c r="I15" s="57">
        <v>869.4</v>
      </c>
      <c r="J15" s="57">
        <v>723.1</v>
      </c>
      <c r="K15" s="7">
        <v>723.1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999</v>
      </c>
      <c r="E17" s="82">
        <v>122</v>
      </c>
      <c r="F17" s="82">
        <v>938</v>
      </c>
      <c r="G17" s="82">
        <v>1</v>
      </c>
      <c r="H17" s="82">
        <v>2060</v>
      </c>
      <c r="I17" s="57">
        <v>2309858.5499999998</v>
      </c>
      <c r="J17" s="57">
        <v>1530244.59</v>
      </c>
      <c r="K17" s="7">
        <v>742.84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23</v>
      </c>
      <c r="F18" s="82">
        <v>0</v>
      </c>
      <c r="G18" s="82">
        <v>0</v>
      </c>
      <c r="H18" s="82">
        <v>23</v>
      </c>
      <c r="I18" s="57">
        <v>15187.9</v>
      </c>
      <c r="J18" s="57">
        <v>6085.34</v>
      </c>
      <c r="K18" s="7">
        <v>264.58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7</v>
      </c>
      <c r="E19" s="82">
        <v>7</v>
      </c>
      <c r="F19" s="82">
        <v>4</v>
      </c>
      <c r="G19" s="82">
        <v>0</v>
      </c>
      <c r="H19" s="82">
        <v>18</v>
      </c>
      <c r="I19" s="57">
        <v>11527.01</v>
      </c>
      <c r="J19" s="57">
        <v>16239.55</v>
      </c>
      <c r="K19" s="7">
        <v>902.2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24</v>
      </c>
      <c r="E20" s="82">
        <v>7</v>
      </c>
      <c r="F20" s="82">
        <v>3</v>
      </c>
      <c r="G20" s="82">
        <v>0</v>
      </c>
      <c r="H20" s="82">
        <v>34</v>
      </c>
      <c r="I20" s="57">
        <v>68781.539999999994</v>
      </c>
      <c r="J20" s="57">
        <v>43280.11</v>
      </c>
      <c r="K20" s="7">
        <v>1272.94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79</v>
      </c>
      <c r="E21" s="82">
        <v>6</v>
      </c>
      <c r="F21" s="82">
        <v>1</v>
      </c>
      <c r="G21" s="82">
        <v>0</v>
      </c>
      <c r="H21" s="82">
        <v>86</v>
      </c>
      <c r="I21" s="57">
        <v>84668.29</v>
      </c>
      <c r="J21" s="57">
        <v>106277.69</v>
      </c>
      <c r="K21" s="7">
        <v>1235.79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32</v>
      </c>
      <c r="E22" s="82">
        <v>4</v>
      </c>
      <c r="F22" s="82">
        <v>1</v>
      </c>
      <c r="G22" s="82">
        <v>0</v>
      </c>
      <c r="H22" s="82">
        <v>37</v>
      </c>
      <c r="I22" s="57">
        <v>159537.38</v>
      </c>
      <c r="J22" s="57">
        <v>41893.5</v>
      </c>
      <c r="K22" s="7">
        <v>1132.26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27</v>
      </c>
      <c r="E23" s="82">
        <v>5</v>
      </c>
      <c r="F23" s="82">
        <v>1</v>
      </c>
      <c r="G23" s="82">
        <v>0</v>
      </c>
      <c r="H23" s="82">
        <v>33</v>
      </c>
      <c r="I23" s="57">
        <v>192320.82</v>
      </c>
      <c r="J23" s="57">
        <v>37774.51</v>
      </c>
      <c r="K23" s="7">
        <v>1144.68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15</v>
      </c>
      <c r="E24" s="82">
        <v>8</v>
      </c>
      <c r="F24" s="82">
        <v>1</v>
      </c>
      <c r="G24" s="82">
        <v>0</v>
      </c>
      <c r="H24" s="82">
        <v>24</v>
      </c>
      <c r="I24" s="57">
        <v>137055.41</v>
      </c>
      <c r="J24" s="57">
        <v>31460.97</v>
      </c>
      <c r="K24" s="7">
        <v>1310.87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5</v>
      </c>
      <c r="E25" s="82">
        <v>5</v>
      </c>
      <c r="F25" s="82">
        <v>0</v>
      </c>
      <c r="G25" s="82">
        <v>0</v>
      </c>
      <c r="H25" s="82">
        <v>10</v>
      </c>
      <c r="I25" s="57">
        <v>77185.179999999993</v>
      </c>
      <c r="J25" s="57">
        <v>12809.12</v>
      </c>
      <c r="K25" s="7">
        <v>1280.9100000000001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8</v>
      </c>
      <c r="E26" s="82">
        <v>6</v>
      </c>
      <c r="F26" s="82">
        <v>1</v>
      </c>
      <c r="G26" s="82">
        <v>0</v>
      </c>
      <c r="H26" s="82">
        <v>15</v>
      </c>
      <c r="I26" s="57">
        <v>181539.82</v>
      </c>
      <c r="J26" s="57">
        <v>19288.04</v>
      </c>
      <c r="K26" s="7">
        <v>1285.8700000000001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11</v>
      </c>
      <c r="E27" s="82">
        <v>6</v>
      </c>
      <c r="F27" s="82">
        <v>0</v>
      </c>
      <c r="G27" s="82">
        <v>0</v>
      </c>
      <c r="H27" s="82">
        <v>17</v>
      </c>
      <c r="I27" s="57">
        <v>96282.06</v>
      </c>
      <c r="J27" s="57">
        <v>17018.21</v>
      </c>
      <c r="K27" s="7">
        <v>1001.07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1</v>
      </c>
      <c r="E28" s="82">
        <v>1</v>
      </c>
      <c r="F28" s="82">
        <v>0</v>
      </c>
      <c r="G28" s="82">
        <v>0</v>
      </c>
      <c r="H28" s="82">
        <v>2</v>
      </c>
      <c r="I28" s="57">
        <v>10383.950000000001</v>
      </c>
      <c r="J28" s="57">
        <v>1991.14</v>
      </c>
      <c r="K28" s="7">
        <v>995.57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209</v>
      </c>
      <c r="E31" s="7">
        <v>78</v>
      </c>
      <c r="F31" s="7">
        <v>12</v>
      </c>
      <c r="G31" s="7">
        <v>0</v>
      </c>
      <c r="H31" s="7">
        <v>299</v>
      </c>
      <c r="I31" s="7">
        <v>1034469.36</v>
      </c>
      <c r="J31" s="7">
        <v>334118.18</v>
      </c>
      <c r="K31" s="7">
        <v>1117.45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7</v>
      </c>
      <c r="F46" s="82">
        <v>0</v>
      </c>
      <c r="G46" s="82">
        <v>0</v>
      </c>
      <c r="H46" s="82">
        <v>7</v>
      </c>
      <c r="I46" s="57">
        <v>0</v>
      </c>
      <c r="J46" s="57">
        <v>1078.72</v>
      </c>
      <c r="K46" s="7">
        <v>154.1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0</v>
      </c>
      <c r="J47" s="57">
        <v>795.99</v>
      </c>
      <c r="K47" s="7">
        <v>199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7</v>
      </c>
      <c r="E48" s="82">
        <v>8</v>
      </c>
      <c r="F48" s="82">
        <v>4</v>
      </c>
      <c r="G48" s="82">
        <v>0</v>
      </c>
      <c r="H48" s="82">
        <v>19</v>
      </c>
      <c r="I48" s="57">
        <v>3212.02</v>
      </c>
      <c r="J48" s="57">
        <v>3224.18</v>
      </c>
      <c r="K48" s="7">
        <v>169.69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88</v>
      </c>
      <c r="E49" s="82">
        <v>4</v>
      </c>
      <c r="F49" s="82">
        <v>14</v>
      </c>
      <c r="G49" s="82">
        <v>0</v>
      </c>
      <c r="H49" s="82">
        <v>106</v>
      </c>
      <c r="I49" s="57">
        <v>224.79</v>
      </c>
      <c r="J49" s="57">
        <v>28015.57</v>
      </c>
      <c r="K49" s="7">
        <v>264.3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188</v>
      </c>
      <c r="E50" s="82">
        <v>7</v>
      </c>
      <c r="F50" s="82">
        <v>10</v>
      </c>
      <c r="G50" s="82">
        <v>0</v>
      </c>
      <c r="H50" s="82">
        <v>205</v>
      </c>
      <c r="I50" s="57">
        <v>770.48</v>
      </c>
      <c r="J50" s="57">
        <v>61515.15</v>
      </c>
      <c r="K50" s="7">
        <v>300.07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343</v>
      </c>
      <c r="E51" s="82">
        <v>4</v>
      </c>
      <c r="F51" s="82">
        <v>10</v>
      </c>
      <c r="G51" s="82">
        <v>0</v>
      </c>
      <c r="H51" s="82">
        <v>357</v>
      </c>
      <c r="I51" s="57">
        <v>0</v>
      </c>
      <c r="J51" s="57">
        <v>121970.36</v>
      </c>
      <c r="K51" s="7">
        <v>341.65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182</v>
      </c>
      <c r="E52" s="82">
        <v>1</v>
      </c>
      <c r="F52" s="82">
        <v>1</v>
      </c>
      <c r="G52" s="82">
        <v>0</v>
      </c>
      <c r="H52" s="82">
        <v>184</v>
      </c>
      <c r="I52" s="57">
        <v>0</v>
      </c>
      <c r="J52" s="57">
        <v>66026.09</v>
      </c>
      <c r="K52" s="7">
        <v>358.84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39</v>
      </c>
      <c r="E53" s="82">
        <v>0</v>
      </c>
      <c r="F53" s="82">
        <v>0</v>
      </c>
      <c r="G53" s="82">
        <v>0</v>
      </c>
      <c r="H53" s="82">
        <v>39</v>
      </c>
      <c r="I53" s="57">
        <v>0</v>
      </c>
      <c r="J53" s="57">
        <v>13586.9</v>
      </c>
      <c r="K53" s="7">
        <v>348.38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5</v>
      </c>
      <c r="E54" s="82">
        <v>0</v>
      </c>
      <c r="F54" s="82">
        <v>0</v>
      </c>
      <c r="G54" s="82">
        <v>0</v>
      </c>
      <c r="H54" s="82">
        <v>5</v>
      </c>
      <c r="I54" s="57">
        <v>0</v>
      </c>
      <c r="J54" s="57">
        <v>1160.28</v>
      </c>
      <c r="K54" s="7">
        <v>232.06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1</v>
      </c>
      <c r="E55" s="82">
        <v>0</v>
      </c>
      <c r="F55" s="82">
        <v>0</v>
      </c>
      <c r="G55" s="82">
        <v>0</v>
      </c>
      <c r="H55" s="82">
        <v>1</v>
      </c>
      <c r="I55" s="57">
        <v>0</v>
      </c>
      <c r="J55" s="57">
        <v>262.52999999999997</v>
      </c>
      <c r="K55" s="7">
        <v>262.53000000000003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854</v>
      </c>
      <c r="E59" s="82">
        <v>32</v>
      </c>
      <c r="F59" s="82">
        <v>42</v>
      </c>
      <c r="G59" s="82">
        <v>0</v>
      </c>
      <c r="H59" s="82">
        <v>928</v>
      </c>
      <c r="I59" s="57">
        <v>4207.29</v>
      </c>
      <c r="J59" s="57">
        <v>297774.39</v>
      </c>
      <c r="K59" s="7">
        <v>320.88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22">
        <v>0</v>
      </c>
      <c r="J101" s="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L24" sqref="L24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7" t="s">
        <v>704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2" ht="15.75" thickBot="1" x14ac:dyDescent="0.3"/>
    <row r="3" spans="1:22" s="40" customFormat="1" ht="23.25" customHeight="1" thickBot="1" x14ac:dyDescent="0.3">
      <c r="A3" s="453" t="s">
        <v>17</v>
      </c>
      <c r="B3" s="453" t="s">
        <v>427</v>
      </c>
      <c r="C3" s="453" t="s">
        <v>426</v>
      </c>
      <c r="D3" s="450" t="s">
        <v>5</v>
      </c>
      <c r="E3" s="451"/>
      <c r="F3" s="452"/>
      <c r="G3" s="450" t="s">
        <v>6</v>
      </c>
      <c r="H3" s="451"/>
      <c r="I3" s="452"/>
      <c r="J3" s="450" t="s">
        <v>45</v>
      </c>
      <c r="K3" s="451"/>
      <c r="L3" s="452"/>
      <c r="M3" s="450" t="s">
        <v>8</v>
      </c>
      <c r="N3" s="451"/>
      <c r="O3" s="452"/>
      <c r="P3" s="455" t="s">
        <v>499</v>
      </c>
      <c r="Q3" s="455" t="s">
        <v>581</v>
      </c>
      <c r="R3" s="455" t="s">
        <v>582</v>
      </c>
      <c r="S3" s="455" t="s">
        <v>589</v>
      </c>
    </row>
    <row r="4" spans="1:22" s="40" customFormat="1" ht="52.5" customHeight="1" thickBot="1" x14ac:dyDescent="0.3">
      <c r="A4" s="454"/>
      <c r="B4" s="454"/>
      <c r="C4" s="454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6"/>
      <c r="Q4" s="456"/>
      <c r="R4" s="456"/>
      <c r="S4" s="456"/>
      <c r="U4"/>
      <c r="V4"/>
    </row>
    <row r="5" spans="1:22" x14ac:dyDescent="0.25">
      <c r="A5" s="217">
        <v>1</v>
      </c>
      <c r="B5" s="353" t="s">
        <v>508</v>
      </c>
      <c r="C5" s="183" t="s">
        <v>509</v>
      </c>
      <c r="D5" s="184">
        <v>6969</v>
      </c>
      <c r="E5" s="223">
        <v>49152497.880000003</v>
      </c>
      <c r="F5" s="223">
        <v>4830308.4000000004</v>
      </c>
      <c r="G5" s="184">
        <v>4355</v>
      </c>
      <c r="H5" s="223">
        <v>13495925.09</v>
      </c>
      <c r="I5" s="223">
        <v>2302169.58</v>
      </c>
      <c r="J5" s="184">
        <v>2137</v>
      </c>
      <c r="K5" s="223">
        <v>5600628.8300000001</v>
      </c>
      <c r="L5" s="223">
        <v>1152685.97</v>
      </c>
      <c r="M5" s="184">
        <v>963</v>
      </c>
      <c r="N5" s="223">
        <v>5390579.1299999999</v>
      </c>
      <c r="O5" s="223">
        <v>748051.5</v>
      </c>
      <c r="P5" s="184">
        <v>14424</v>
      </c>
      <c r="Q5" s="348">
        <v>73639630.930000007</v>
      </c>
      <c r="R5" s="348">
        <v>9033215.4499999993</v>
      </c>
      <c r="S5" s="350">
        <v>626.26</v>
      </c>
    </row>
    <row r="6" spans="1:22" x14ac:dyDescent="0.25">
      <c r="A6" s="218">
        <v>2</v>
      </c>
      <c r="B6" s="354" t="s">
        <v>620</v>
      </c>
      <c r="C6" s="181" t="s">
        <v>424</v>
      </c>
      <c r="D6" s="182">
        <v>1536</v>
      </c>
      <c r="E6" s="224">
        <v>8914327.0500000007</v>
      </c>
      <c r="F6" s="224">
        <v>1704692.38</v>
      </c>
      <c r="G6" s="182">
        <v>236</v>
      </c>
      <c r="H6" s="224">
        <v>893481.45</v>
      </c>
      <c r="I6" s="224">
        <v>119353.45</v>
      </c>
      <c r="J6" s="182">
        <v>28</v>
      </c>
      <c r="K6" s="224">
        <v>85271.34</v>
      </c>
      <c r="L6" s="224">
        <v>24528.51</v>
      </c>
      <c r="M6" s="182">
        <v>42</v>
      </c>
      <c r="N6" s="224">
        <v>218400</v>
      </c>
      <c r="O6" s="224">
        <v>8400</v>
      </c>
      <c r="P6" s="182">
        <v>1842</v>
      </c>
      <c r="Q6" s="228">
        <v>10111479.84</v>
      </c>
      <c r="R6" s="228">
        <v>1856974.34</v>
      </c>
      <c r="S6" s="351">
        <v>1008.13</v>
      </c>
    </row>
    <row r="7" spans="1:22" x14ac:dyDescent="0.25">
      <c r="A7" s="218">
        <v>3</v>
      </c>
      <c r="B7" s="354" t="s">
        <v>599</v>
      </c>
      <c r="C7" s="181" t="s">
        <v>600</v>
      </c>
      <c r="D7" s="182" t="s">
        <v>438</v>
      </c>
      <c r="E7" s="224" t="s">
        <v>438</v>
      </c>
      <c r="F7" s="224" t="s">
        <v>438</v>
      </c>
      <c r="G7" s="182" t="s">
        <v>438</v>
      </c>
      <c r="H7" s="224" t="s">
        <v>438</v>
      </c>
      <c r="I7" s="224" t="s">
        <v>438</v>
      </c>
      <c r="J7" s="182" t="s">
        <v>438</v>
      </c>
      <c r="K7" s="224" t="s">
        <v>438</v>
      </c>
      <c r="L7" s="224" t="s">
        <v>438</v>
      </c>
      <c r="M7" s="182">
        <v>222</v>
      </c>
      <c r="N7" s="224">
        <v>685441.69</v>
      </c>
      <c r="O7" s="224">
        <v>68584.63</v>
      </c>
      <c r="P7" s="182">
        <v>222</v>
      </c>
      <c r="Q7" s="228">
        <v>685441.69</v>
      </c>
      <c r="R7" s="228">
        <v>68584.63</v>
      </c>
      <c r="S7" s="351">
        <v>308.94</v>
      </c>
    </row>
    <row r="8" spans="1:22" x14ac:dyDescent="0.25">
      <c r="A8" s="218">
        <v>4</v>
      </c>
      <c r="B8" s="354" t="s">
        <v>419</v>
      </c>
      <c r="C8" s="181" t="s">
        <v>500</v>
      </c>
      <c r="D8" s="182">
        <v>6</v>
      </c>
      <c r="E8" s="224" t="s">
        <v>438</v>
      </c>
      <c r="F8" s="224">
        <v>11479.35</v>
      </c>
      <c r="G8" s="182">
        <v>3</v>
      </c>
      <c r="H8" s="224">
        <v>2299.65</v>
      </c>
      <c r="I8" s="224">
        <v>2050.11</v>
      </c>
      <c r="J8" s="182" t="s">
        <v>438</v>
      </c>
      <c r="K8" s="224" t="s">
        <v>438</v>
      </c>
      <c r="L8" s="224" t="s">
        <v>438</v>
      </c>
      <c r="M8" s="182" t="s">
        <v>438</v>
      </c>
      <c r="N8" s="224" t="s">
        <v>438</v>
      </c>
      <c r="O8" s="224" t="s">
        <v>438</v>
      </c>
      <c r="P8" s="182">
        <v>9</v>
      </c>
      <c r="Q8" s="228">
        <v>2299.65</v>
      </c>
      <c r="R8" s="228">
        <v>13529.46</v>
      </c>
      <c r="S8" s="351">
        <v>1503.27</v>
      </c>
    </row>
    <row r="9" spans="1:22" x14ac:dyDescent="0.25">
      <c r="A9" s="218">
        <v>5</v>
      </c>
      <c r="B9" s="354" t="s">
        <v>408</v>
      </c>
      <c r="C9" s="181" t="s">
        <v>563</v>
      </c>
      <c r="D9" s="182">
        <v>3116</v>
      </c>
      <c r="E9" s="224">
        <v>13737146.35</v>
      </c>
      <c r="F9" s="224">
        <v>623917.39</v>
      </c>
      <c r="G9" s="182">
        <v>2189</v>
      </c>
      <c r="H9" s="224">
        <v>1172419.3999999999</v>
      </c>
      <c r="I9" s="224">
        <v>312680.81</v>
      </c>
      <c r="J9" s="182">
        <v>874</v>
      </c>
      <c r="K9" s="224">
        <v>194927.62</v>
      </c>
      <c r="L9" s="224">
        <v>189011.48</v>
      </c>
      <c r="M9" s="182" t="s">
        <v>438</v>
      </c>
      <c r="N9" s="224" t="s">
        <v>438</v>
      </c>
      <c r="O9" s="224" t="s">
        <v>438</v>
      </c>
      <c r="P9" s="182">
        <v>6179</v>
      </c>
      <c r="Q9" s="228">
        <v>15104493.369999999</v>
      </c>
      <c r="R9" s="228">
        <v>1125609.68</v>
      </c>
      <c r="S9" s="351">
        <v>182.17</v>
      </c>
    </row>
    <row r="10" spans="1:22" ht="15.75" thickBot="1" x14ac:dyDescent="0.3">
      <c r="A10" s="219">
        <v>6</v>
      </c>
      <c r="B10" s="355" t="s">
        <v>298</v>
      </c>
      <c r="C10" s="220" t="s">
        <v>498</v>
      </c>
      <c r="D10" s="221">
        <v>405</v>
      </c>
      <c r="E10" s="225">
        <v>120288.74</v>
      </c>
      <c r="F10" s="225">
        <v>75535.5</v>
      </c>
      <c r="G10" s="221">
        <v>490</v>
      </c>
      <c r="H10" s="225">
        <v>83935.01</v>
      </c>
      <c r="I10" s="225">
        <v>42502.73</v>
      </c>
      <c r="J10" s="221" t="s">
        <v>438</v>
      </c>
      <c r="K10" s="225" t="s">
        <v>438</v>
      </c>
      <c r="L10" s="225" t="s">
        <v>438</v>
      </c>
      <c r="M10" s="221" t="s">
        <v>438</v>
      </c>
      <c r="N10" s="225" t="s">
        <v>438</v>
      </c>
      <c r="O10" s="225" t="s">
        <v>438</v>
      </c>
      <c r="P10" s="221">
        <v>895</v>
      </c>
      <c r="Q10" s="349">
        <v>204223.75</v>
      </c>
      <c r="R10" s="349">
        <v>118038.23</v>
      </c>
      <c r="S10" s="352">
        <v>131.88999999999999</v>
      </c>
    </row>
    <row r="11" spans="1:22" x14ac:dyDescent="0.25"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8"/>
      <c r="Q11" s="222"/>
      <c r="R11" s="222"/>
      <c r="S11" s="9"/>
    </row>
    <row r="13" spans="1:22" x14ac:dyDescent="0.25"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R16" s="9"/>
    </row>
    <row r="19" spans="14:14" x14ac:dyDescent="0.25">
      <c r="N19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Y59"/>
  <sheetViews>
    <sheetView topLeftCell="A30" workbookViewId="0">
      <selection activeCell="E61" sqref="E61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7" t="s">
        <v>713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6" t="s">
        <v>52</v>
      </c>
      <c r="B3" s="444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ht="16.5" thickBot="1" x14ac:dyDescent="0.3">
      <c r="A4" s="448"/>
      <c r="B4" s="413"/>
      <c r="C4" s="290" t="s">
        <v>1</v>
      </c>
      <c r="D4" s="291" t="s">
        <v>103</v>
      </c>
      <c r="E4" s="285" t="s">
        <v>21</v>
      </c>
      <c r="F4" s="292" t="s">
        <v>440</v>
      </c>
      <c r="G4" s="290" t="s">
        <v>1</v>
      </c>
      <c r="H4" s="291" t="s">
        <v>103</v>
      </c>
      <c r="I4" s="285" t="s">
        <v>21</v>
      </c>
      <c r="J4" s="292" t="s">
        <v>440</v>
      </c>
      <c r="K4" s="290" t="s">
        <v>1</v>
      </c>
      <c r="L4" s="291" t="s">
        <v>103</v>
      </c>
      <c r="M4" s="285" t="s">
        <v>21</v>
      </c>
      <c r="N4" s="292" t="s">
        <v>440</v>
      </c>
      <c r="O4" s="290" t="s">
        <v>1</v>
      </c>
      <c r="P4" s="291" t="s">
        <v>103</v>
      </c>
      <c r="Q4" s="285" t="s">
        <v>21</v>
      </c>
      <c r="R4" s="292" t="s">
        <v>440</v>
      </c>
      <c r="S4" s="290" t="s">
        <v>1</v>
      </c>
      <c r="T4" s="291" t="s">
        <v>103</v>
      </c>
      <c r="U4" s="285" t="s">
        <v>21</v>
      </c>
      <c r="V4" s="292" t="s">
        <v>440</v>
      </c>
      <c r="W4" s="285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28249</v>
      </c>
      <c r="H5" s="135">
        <v>8402978.0700000003</v>
      </c>
      <c r="I5" s="132">
        <v>297.45999999999998</v>
      </c>
      <c r="J5" s="133">
        <v>305.59000000000003</v>
      </c>
      <c r="K5" s="134">
        <v>1747</v>
      </c>
      <c r="L5" s="135">
        <v>1248739.54</v>
      </c>
      <c r="M5" s="132">
        <v>714.79</v>
      </c>
      <c r="N5" s="133">
        <v>736.3</v>
      </c>
      <c r="O5" s="134">
        <v>822</v>
      </c>
      <c r="P5" s="135">
        <v>605711.4</v>
      </c>
      <c r="Q5" s="132">
        <v>736.88</v>
      </c>
      <c r="R5" s="133">
        <v>736.3</v>
      </c>
      <c r="S5" s="134">
        <v>30818</v>
      </c>
      <c r="T5" s="281">
        <v>10257429.01</v>
      </c>
      <c r="U5" s="297">
        <v>332.84</v>
      </c>
      <c r="V5" s="283">
        <v>335.64</v>
      </c>
      <c r="W5" s="111">
        <v>1.25</v>
      </c>
    </row>
    <row r="6" spans="1:23" x14ac:dyDescent="0.25">
      <c r="A6" s="52">
        <v>2</v>
      </c>
      <c r="B6" s="116" t="s">
        <v>77</v>
      </c>
      <c r="C6" s="118">
        <v>3770</v>
      </c>
      <c r="D6" s="119">
        <v>4406557.79</v>
      </c>
      <c r="E6" s="116">
        <v>1168.8499999999999</v>
      </c>
      <c r="F6" s="117">
        <v>1183.47</v>
      </c>
      <c r="G6" s="118">
        <v>19091</v>
      </c>
      <c r="H6" s="119">
        <v>9133508.1099999994</v>
      </c>
      <c r="I6" s="116">
        <v>478.42</v>
      </c>
      <c r="J6" s="117">
        <v>405.39</v>
      </c>
      <c r="K6" s="118">
        <v>20163</v>
      </c>
      <c r="L6" s="119">
        <v>11844068.199999999</v>
      </c>
      <c r="M6" s="116">
        <v>587.41999999999996</v>
      </c>
      <c r="N6" s="117">
        <v>482.46</v>
      </c>
      <c r="O6" s="118">
        <v>1329</v>
      </c>
      <c r="P6" s="119">
        <v>971076.33</v>
      </c>
      <c r="Q6" s="116">
        <v>730.68</v>
      </c>
      <c r="R6" s="117">
        <v>736.3</v>
      </c>
      <c r="S6" s="118">
        <v>44353</v>
      </c>
      <c r="T6" s="282">
        <v>26355210.43</v>
      </c>
      <c r="U6" s="287">
        <v>594.21</v>
      </c>
      <c r="V6" s="284">
        <v>480.56</v>
      </c>
      <c r="W6" s="113">
        <v>1.8</v>
      </c>
    </row>
    <row r="7" spans="1:23" x14ac:dyDescent="0.25">
      <c r="A7" s="52">
        <v>3</v>
      </c>
      <c r="B7" s="116" t="s">
        <v>95</v>
      </c>
      <c r="C7" s="118">
        <v>15171</v>
      </c>
      <c r="D7" s="119">
        <v>19010139.59</v>
      </c>
      <c r="E7" s="116">
        <v>1253.06</v>
      </c>
      <c r="F7" s="117">
        <v>1309.78</v>
      </c>
      <c r="G7" s="118">
        <v>17181</v>
      </c>
      <c r="H7" s="119">
        <v>9265094.4499999993</v>
      </c>
      <c r="I7" s="116">
        <v>539.26</v>
      </c>
      <c r="J7" s="117">
        <v>474.08</v>
      </c>
      <c r="K7" s="118">
        <v>15177</v>
      </c>
      <c r="L7" s="119">
        <v>9317415.9199999999</v>
      </c>
      <c r="M7" s="116">
        <v>613.91999999999996</v>
      </c>
      <c r="N7" s="117">
        <v>510.52000000000004</v>
      </c>
      <c r="O7" s="118">
        <v>297</v>
      </c>
      <c r="P7" s="119">
        <v>213803.72</v>
      </c>
      <c r="Q7" s="116">
        <v>719.88</v>
      </c>
      <c r="R7" s="117">
        <v>736.3</v>
      </c>
      <c r="S7" s="118">
        <v>47826</v>
      </c>
      <c r="T7" s="282">
        <v>37806453.68</v>
      </c>
      <c r="U7" s="287">
        <v>790.5</v>
      </c>
      <c r="V7" s="284">
        <v>654.53</v>
      </c>
      <c r="W7" s="113">
        <v>1.94</v>
      </c>
    </row>
    <row r="8" spans="1:23" x14ac:dyDescent="0.25">
      <c r="A8" s="52">
        <v>4</v>
      </c>
      <c r="B8" s="116" t="s">
        <v>96</v>
      </c>
      <c r="C8" s="118">
        <v>75547</v>
      </c>
      <c r="D8" s="119">
        <v>83997373.099999994</v>
      </c>
      <c r="E8" s="116">
        <v>1111.8599999999999</v>
      </c>
      <c r="F8" s="117">
        <v>1112.75</v>
      </c>
      <c r="G8" s="118">
        <v>26020</v>
      </c>
      <c r="H8" s="119">
        <v>15565394.18</v>
      </c>
      <c r="I8" s="116">
        <v>598.21</v>
      </c>
      <c r="J8" s="117">
        <v>526.41</v>
      </c>
      <c r="K8" s="118">
        <v>21121</v>
      </c>
      <c r="L8" s="119">
        <v>13665992.35</v>
      </c>
      <c r="M8" s="116">
        <v>647.03</v>
      </c>
      <c r="N8" s="117">
        <v>541.98</v>
      </c>
      <c r="O8" s="118">
        <v>248</v>
      </c>
      <c r="P8" s="119">
        <v>179702.67</v>
      </c>
      <c r="Q8" s="116">
        <v>724.61</v>
      </c>
      <c r="R8" s="117">
        <v>736.3</v>
      </c>
      <c r="S8" s="118">
        <v>122936</v>
      </c>
      <c r="T8" s="282">
        <v>113408462.3</v>
      </c>
      <c r="U8" s="287">
        <v>922.5</v>
      </c>
      <c r="V8" s="284">
        <v>856.44</v>
      </c>
      <c r="W8" s="113">
        <v>4.99</v>
      </c>
    </row>
    <row r="9" spans="1:23" x14ac:dyDescent="0.25">
      <c r="A9" s="52">
        <v>5</v>
      </c>
      <c r="B9" s="116" t="s">
        <v>97</v>
      </c>
      <c r="C9" s="118">
        <v>211608</v>
      </c>
      <c r="D9" s="119">
        <v>240152500.66</v>
      </c>
      <c r="E9" s="116">
        <v>1134.8900000000001</v>
      </c>
      <c r="F9" s="117">
        <v>1109.07</v>
      </c>
      <c r="G9" s="118">
        <v>37315</v>
      </c>
      <c r="H9" s="119">
        <v>23997539.359999999</v>
      </c>
      <c r="I9" s="116">
        <v>643.11</v>
      </c>
      <c r="J9" s="117">
        <v>564.66999999999996</v>
      </c>
      <c r="K9" s="118">
        <v>27890</v>
      </c>
      <c r="L9" s="119">
        <v>18381107.960000001</v>
      </c>
      <c r="M9" s="116">
        <v>659.06</v>
      </c>
      <c r="N9" s="117">
        <v>548.23</v>
      </c>
      <c r="O9" s="118">
        <v>240</v>
      </c>
      <c r="P9" s="119">
        <v>173184.02</v>
      </c>
      <c r="Q9" s="116">
        <v>721.6</v>
      </c>
      <c r="R9" s="117">
        <v>736.3</v>
      </c>
      <c r="S9" s="118">
        <v>277053</v>
      </c>
      <c r="T9" s="282">
        <v>282704332</v>
      </c>
      <c r="U9" s="287">
        <v>1020.4</v>
      </c>
      <c r="V9" s="284">
        <v>961.87</v>
      </c>
      <c r="W9" s="113">
        <v>11.24</v>
      </c>
    </row>
    <row r="10" spans="1:23" x14ac:dyDescent="0.25">
      <c r="A10" s="52">
        <v>6</v>
      </c>
      <c r="B10" s="116" t="s">
        <v>98</v>
      </c>
      <c r="C10" s="118">
        <v>360175</v>
      </c>
      <c r="D10" s="119">
        <v>387084840.98000002</v>
      </c>
      <c r="E10" s="116">
        <v>1074.71</v>
      </c>
      <c r="F10" s="117">
        <v>1064.92</v>
      </c>
      <c r="G10" s="118">
        <v>38298</v>
      </c>
      <c r="H10" s="119">
        <v>26830692.98</v>
      </c>
      <c r="I10" s="116">
        <v>700.58</v>
      </c>
      <c r="J10" s="117">
        <v>619.19000000000005</v>
      </c>
      <c r="K10" s="118">
        <v>27681</v>
      </c>
      <c r="L10" s="119">
        <v>17895196.989999998</v>
      </c>
      <c r="M10" s="116">
        <v>646.48</v>
      </c>
      <c r="N10" s="117">
        <v>537.27</v>
      </c>
      <c r="O10" s="118">
        <v>3941</v>
      </c>
      <c r="P10" s="119">
        <v>1242015.96</v>
      </c>
      <c r="Q10" s="116">
        <v>315.14999999999998</v>
      </c>
      <c r="R10" s="117">
        <v>360</v>
      </c>
      <c r="S10" s="118">
        <v>430095</v>
      </c>
      <c r="T10" s="282">
        <v>433052746.91000003</v>
      </c>
      <c r="U10" s="287">
        <v>1006.88</v>
      </c>
      <c r="V10" s="284">
        <v>943.48</v>
      </c>
      <c r="W10" s="113">
        <v>17.45</v>
      </c>
    </row>
    <row r="11" spans="1:23" x14ac:dyDescent="0.25">
      <c r="A11" s="52">
        <v>7</v>
      </c>
      <c r="B11" s="116" t="s">
        <v>99</v>
      </c>
      <c r="C11" s="118">
        <v>383987</v>
      </c>
      <c r="D11" s="119">
        <v>393616175.31999999</v>
      </c>
      <c r="E11" s="116">
        <v>1025.08</v>
      </c>
      <c r="F11" s="117">
        <v>953.44</v>
      </c>
      <c r="G11" s="118">
        <v>43820</v>
      </c>
      <c r="H11" s="119">
        <v>31497706.140000001</v>
      </c>
      <c r="I11" s="116">
        <v>718.8</v>
      </c>
      <c r="J11" s="117">
        <v>638.44000000000005</v>
      </c>
      <c r="K11" s="118">
        <v>24264</v>
      </c>
      <c r="L11" s="119">
        <v>15225559.699999999</v>
      </c>
      <c r="M11" s="116">
        <v>627.5</v>
      </c>
      <c r="N11" s="117">
        <v>521.61</v>
      </c>
      <c r="O11" s="118">
        <v>8402</v>
      </c>
      <c r="P11" s="119">
        <v>2329433.63</v>
      </c>
      <c r="Q11" s="116">
        <v>277.25</v>
      </c>
      <c r="R11" s="117">
        <v>360</v>
      </c>
      <c r="S11" s="118">
        <v>460473</v>
      </c>
      <c r="T11" s="282">
        <v>442668874.79000002</v>
      </c>
      <c r="U11" s="287">
        <v>961.34</v>
      </c>
      <c r="V11" s="284">
        <v>861.46</v>
      </c>
      <c r="W11" s="113">
        <v>18.68</v>
      </c>
    </row>
    <row r="12" spans="1:23" x14ac:dyDescent="0.25">
      <c r="A12" s="52">
        <v>8</v>
      </c>
      <c r="B12" s="116" t="s">
        <v>100</v>
      </c>
      <c r="C12" s="118">
        <v>318727</v>
      </c>
      <c r="D12" s="119">
        <v>298364910.72000003</v>
      </c>
      <c r="E12" s="116">
        <v>936.11</v>
      </c>
      <c r="F12" s="117">
        <v>834.44</v>
      </c>
      <c r="G12" s="118">
        <v>50936</v>
      </c>
      <c r="H12" s="119">
        <v>36163030.960000001</v>
      </c>
      <c r="I12" s="116">
        <v>709.97</v>
      </c>
      <c r="J12" s="117">
        <v>617.41</v>
      </c>
      <c r="K12" s="118">
        <v>19528</v>
      </c>
      <c r="L12" s="119">
        <v>11605659.359999999</v>
      </c>
      <c r="M12" s="116">
        <v>594.30999999999995</v>
      </c>
      <c r="N12" s="117">
        <v>501.96</v>
      </c>
      <c r="O12" s="118">
        <v>2601</v>
      </c>
      <c r="P12" s="119">
        <v>550611.05000000005</v>
      </c>
      <c r="Q12" s="116">
        <v>211.69</v>
      </c>
      <c r="R12" s="117">
        <v>154.29</v>
      </c>
      <c r="S12" s="118">
        <v>391792</v>
      </c>
      <c r="T12" s="282">
        <v>346684212.08999997</v>
      </c>
      <c r="U12" s="287">
        <v>884.87</v>
      </c>
      <c r="V12" s="284">
        <v>759.06</v>
      </c>
      <c r="W12" s="113">
        <v>15.89</v>
      </c>
    </row>
    <row r="13" spans="1:23" x14ac:dyDescent="0.25">
      <c r="A13" s="52">
        <v>9</v>
      </c>
      <c r="B13" s="116" t="s">
        <v>101</v>
      </c>
      <c r="C13" s="118">
        <v>255024</v>
      </c>
      <c r="D13" s="119">
        <v>216387390.19</v>
      </c>
      <c r="E13" s="116">
        <v>848.5</v>
      </c>
      <c r="F13" s="117">
        <v>694.62</v>
      </c>
      <c r="G13" s="118">
        <v>52631</v>
      </c>
      <c r="H13" s="119">
        <v>36551749.659999996</v>
      </c>
      <c r="I13" s="116">
        <v>694.49</v>
      </c>
      <c r="J13" s="117">
        <v>587.76</v>
      </c>
      <c r="K13" s="118">
        <v>14702</v>
      </c>
      <c r="L13" s="119">
        <v>8282825.4800000004</v>
      </c>
      <c r="M13" s="116">
        <v>563.38</v>
      </c>
      <c r="N13" s="117">
        <v>470.33</v>
      </c>
      <c r="O13" s="118">
        <v>1883</v>
      </c>
      <c r="P13" s="119">
        <v>293290.13</v>
      </c>
      <c r="Q13" s="116">
        <v>155.76</v>
      </c>
      <c r="R13" s="117">
        <v>114.58</v>
      </c>
      <c r="S13" s="118">
        <v>324240</v>
      </c>
      <c r="T13" s="282">
        <v>261515255.46000001</v>
      </c>
      <c r="U13" s="287">
        <v>806.55</v>
      </c>
      <c r="V13" s="284">
        <v>654.29999999999995</v>
      </c>
      <c r="W13" s="113">
        <v>13.15</v>
      </c>
    </row>
    <row r="14" spans="1:23" x14ac:dyDescent="0.25">
      <c r="A14" s="52">
        <v>10</v>
      </c>
      <c r="B14" s="116" t="s">
        <v>109</v>
      </c>
      <c r="C14" s="118">
        <v>173142</v>
      </c>
      <c r="D14" s="119">
        <v>136682815.25</v>
      </c>
      <c r="E14" s="116">
        <v>789.43</v>
      </c>
      <c r="F14" s="117">
        <v>608.99</v>
      </c>
      <c r="G14" s="118">
        <v>44497</v>
      </c>
      <c r="H14" s="119">
        <v>30837044.989999998</v>
      </c>
      <c r="I14" s="116">
        <v>693.01</v>
      </c>
      <c r="J14" s="117">
        <v>582.76</v>
      </c>
      <c r="K14" s="118">
        <v>8851</v>
      </c>
      <c r="L14" s="119">
        <v>5051806.7699999996</v>
      </c>
      <c r="M14" s="116">
        <v>570.76</v>
      </c>
      <c r="N14" s="117">
        <v>455.85</v>
      </c>
      <c r="O14" s="118">
        <v>1106</v>
      </c>
      <c r="P14" s="119">
        <v>181970.84</v>
      </c>
      <c r="Q14" s="116">
        <v>164.53</v>
      </c>
      <c r="R14" s="117">
        <v>115.1</v>
      </c>
      <c r="S14" s="118">
        <v>227596</v>
      </c>
      <c r="T14" s="282">
        <v>172753637.84999999</v>
      </c>
      <c r="U14" s="287">
        <v>759.04</v>
      </c>
      <c r="V14" s="284">
        <v>594.1</v>
      </c>
      <c r="W14" s="113">
        <v>9.23</v>
      </c>
    </row>
    <row r="15" spans="1:23" x14ac:dyDescent="0.25">
      <c r="A15" s="52">
        <v>11</v>
      </c>
      <c r="B15" s="116" t="s">
        <v>110</v>
      </c>
      <c r="C15" s="118">
        <v>64570</v>
      </c>
      <c r="D15" s="119">
        <v>47596428.609999999</v>
      </c>
      <c r="E15" s="116">
        <v>737.13</v>
      </c>
      <c r="F15" s="117">
        <v>562.49</v>
      </c>
      <c r="G15" s="118">
        <v>20756</v>
      </c>
      <c r="H15" s="119">
        <v>14376008.109999999</v>
      </c>
      <c r="I15" s="116">
        <v>692.62</v>
      </c>
      <c r="J15" s="117">
        <v>568.71</v>
      </c>
      <c r="K15" s="118">
        <v>3174</v>
      </c>
      <c r="L15" s="119">
        <v>1841571.41</v>
      </c>
      <c r="M15" s="116">
        <v>580.21</v>
      </c>
      <c r="N15" s="117">
        <v>457.63</v>
      </c>
      <c r="O15" s="118">
        <v>321</v>
      </c>
      <c r="P15" s="119">
        <v>50590.82</v>
      </c>
      <c r="Q15" s="116">
        <v>157.6</v>
      </c>
      <c r="R15" s="117">
        <v>120.95</v>
      </c>
      <c r="S15" s="118">
        <v>88821</v>
      </c>
      <c r="T15" s="282">
        <v>63864598.950000003</v>
      </c>
      <c r="U15" s="287">
        <v>719.03</v>
      </c>
      <c r="V15" s="284">
        <v>556.85</v>
      </c>
      <c r="W15" s="113">
        <v>3.6</v>
      </c>
    </row>
    <row r="16" spans="1:23" x14ac:dyDescent="0.25">
      <c r="A16" s="52">
        <v>12</v>
      </c>
      <c r="B16" s="116" t="s">
        <v>111</v>
      </c>
      <c r="C16" s="118">
        <v>13038</v>
      </c>
      <c r="D16" s="119">
        <v>9202037.7400000002</v>
      </c>
      <c r="E16" s="117">
        <v>705.7859901825434</v>
      </c>
      <c r="F16" s="117">
        <v>464.82</v>
      </c>
      <c r="G16" s="118">
        <v>5365</v>
      </c>
      <c r="H16" s="119">
        <v>3628857.71</v>
      </c>
      <c r="I16" s="117">
        <v>676.39472693383038</v>
      </c>
      <c r="J16" s="117">
        <v>534.57000000000005</v>
      </c>
      <c r="K16" s="118">
        <v>953</v>
      </c>
      <c r="L16" s="119">
        <v>531017.43000000005</v>
      </c>
      <c r="M16" s="117">
        <v>557.20611752360969</v>
      </c>
      <c r="N16" s="117">
        <v>400.92</v>
      </c>
      <c r="O16" s="118">
        <v>55</v>
      </c>
      <c r="P16" s="119">
        <v>7883.49</v>
      </c>
      <c r="Q16" s="116">
        <v>143.33618181818181</v>
      </c>
      <c r="R16" s="117">
        <v>121.55</v>
      </c>
      <c r="S16" s="118">
        <v>19411</v>
      </c>
      <c r="T16" s="282">
        <v>13369796.369999999</v>
      </c>
      <c r="U16" s="326">
        <v>688.77421925712224</v>
      </c>
      <c r="V16" s="284">
        <v>498.52</v>
      </c>
      <c r="W16" s="113">
        <v>0.78733226954986057</v>
      </c>
    </row>
    <row r="17" spans="1:25" ht="16.5" thickBot="1" x14ac:dyDescent="0.3">
      <c r="A17" s="264"/>
      <c r="B17" s="293" t="s">
        <v>535</v>
      </c>
      <c r="C17" s="294">
        <v>1874759</v>
      </c>
      <c r="D17" s="286">
        <v>1836501169.95</v>
      </c>
      <c r="E17" s="295">
        <v>979.59320101943774</v>
      </c>
      <c r="F17" s="295">
        <v>907.39</v>
      </c>
      <c r="G17" s="294">
        <v>384159</v>
      </c>
      <c r="H17" s="286">
        <v>246249604.72</v>
      </c>
      <c r="I17" s="295">
        <v>641.0095942565448</v>
      </c>
      <c r="J17" s="295">
        <v>547.31000000000006</v>
      </c>
      <c r="K17" s="294">
        <v>185251</v>
      </c>
      <c r="L17" s="286">
        <v>114890961.11</v>
      </c>
      <c r="M17" s="295">
        <v>620.1907741928519</v>
      </c>
      <c r="N17" s="295">
        <v>514.44000000000005</v>
      </c>
      <c r="O17" s="294">
        <v>21245</v>
      </c>
      <c r="P17" s="286">
        <v>6799274.0599999996</v>
      </c>
      <c r="Q17" s="295">
        <v>320.04114191574484</v>
      </c>
      <c r="R17" s="295">
        <v>360</v>
      </c>
      <c r="S17" s="294">
        <v>2465414</v>
      </c>
      <c r="T17" s="286">
        <v>2204441009.8399997</v>
      </c>
      <c r="U17" s="295">
        <v>894.14638265216297</v>
      </c>
      <c r="V17" s="293">
        <v>775.39</v>
      </c>
      <c r="W17" s="296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7" t="s">
        <v>714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6" t="s">
        <v>52</v>
      </c>
      <c r="B21" s="444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5" ht="16.5" thickBot="1" x14ac:dyDescent="0.3">
      <c r="A22" s="448"/>
      <c r="B22" s="413"/>
      <c r="C22" s="290" t="s">
        <v>1</v>
      </c>
      <c r="D22" s="291" t="s">
        <v>103</v>
      </c>
      <c r="E22" s="285" t="s">
        <v>21</v>
      </c>
      <c r="F22" s="292" t="s">
        <v>440</v>
      </c>
      <c r="G22" s="290" t="s">
        <v>1</v>
      </c>
      <c r="H22" s="291" t="s">
        <v>103</v>
      </c>
      <c r="I22" s="285" t="s">
        <v>21</v>
      </c>
      <c r="J22" s="292" t="s">
        <v>440</v>
      </c>
      <c r="K22" s="290" t="s">
        <v>1</v>
      </c>
      <c r="L22" s="291" t="s">
        <v>103</v>
      </c>
      <c r="M22" s="285" t="s">
        <v>21</v>
      </c>
      <c r="N22" s="292" t="s">
        <v>440</v>
      </c>
      <c r="O22" s="290" t="s">
        <v>1</v>
      </c>
      <c r="P22" s="291" t="s">
        <v>103</v>
      </c>
      <c r="Q22" s="285" t="s">
        <v>21</v>
      </c>
      <c r="R22" s="292" t="s">
        <v>440</v>
      </c>
      <c r="S22" s="290" t="s">
        <v>1</v>
      </c>
      <c r="T22" s="291" t="s">
        <v>103</v>
      </c>
      <c r="U22" s="285" t="s">
        <v>21</v>
      </c>
      <c r="V22" s="292" t="s">
        <v>440</v>
      </c>
      <c r="W22" s="285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14316</v>
      </c>
      <c r="H23" s="135">
        <v>4229673.03</v>
      </c>
      <c r="I23" s="132">
        <v>295.45</v>
      </c>
      <c r="J23" s="133">
        <v>295.38</v>
      </c>
      <c r="K23" s="134">
        <v>986</v>
      </c>
      <c r="L23" s="135">
        <v>701166.93</v>
      </c>
      <c r="M23" s="132">
        <v>711.12</v>
      </c>
      <c r="N23" s="133">
        <v>736.3</v>
      </c>
      <c r="O23" s="134">
        <v>491</v>
      </c>
      <c r="P23" s="135">
        <v>362065.7</v>
      </c>
      <c r="Q23" s="132">
        <v>737.4</v>
      </c>
      <c r="R23" s="133">
        <v>736.3</v>
      </c>
      <c r="S23" s="134">
        <v>15793</v>
      </c>
      <c r="T23" s="281">
        <v>5292905.66</v>
      </c>
      <c r="U23" s="297">
        <v>335.14</v>
      </c>
      <c r="V23" s="283">
        <v>334.38</v>
      </c>
      <c r="W23" s="111">
        <v>1.37</v>
      </c>
    </row>
    <row r="24" spans="1:25" x14ac:dyDescent="0.25">
      <c r="A24" s="52">
        <v>2</v>
      </c>
      <c r="B24" s="116" t="s">
        <v>77</v>
      </c>
      <c r="C24" s="118">
        <v>2678</v>
      </c>
      <c r="D24" s="119">
        <v>3186766.12</v>
      </c>
      <c r="E24" s="116">
        <v>1189.98</v>
      </c>
      <c r="F24" s="117">
        <v>1213.01</v>
      </c>
      <c r="G24" s="118">
        <v>3738</v>
      </c>
      <c r="H24" s="119">
        <v>1961842.3</v>
      </c>
      <c r="I24" s="116">
        <v>524.84</v>
      </c>
      <c r="J24" s="117">
        <v>411.33</v>
      </c>
      <c r="K24" s="118">
        <v>12451</v>
      </c>
      <c r="L24" s="119">
        <v>7465451.5899999999</v>
      </c>
      <c r="M24" s="116">
        <v>599.59</v>
      </c>
      <c r="N24" s="117">
        <v>502.56</v>
      </c>
      <c r="O24" s="118">
        <v>749</v>
      </c>
      <c r="P24" s="119">
        <v>544134.98</v>
      </c>
      <c r="Q24" s="116">
        <v>726.48</v>
      </c>
      <c r="R24" s="117">
        <v>736.3</v>
      </c>
      <c r="S24" s="118">
        <v>19616</v>
      </c>
      <c r="T24" s="282">
        <v>13158194.99</v>
      </c>
      <c r="U24" s="287">
        <v>670.79</v>
      </c>
      <c r="V24" s="284">
        <v>542.33000000000004</v>
      </c>
      <c r="W24" s="113">
        <v>1.71</v>
      </c>
    </row>
    <row r="25" spans="1:25" x14ac:dyDescent="0.25">
      <c r="A25" s="52">
        <v>3</v>
      </c>
      <c r="B25" s="116" t="s">
        <v>95</v>
      </c>
      <c r="C25" s="118">
        <v>9292</v>
      </c>
      <c r="D25" s="119">
        <v>12667672.279999999</v>
      </c>
      <c r="E25" s="116">
        <v>1363.29</v>
      </c>
      <c r="F25" s="117">
        <v>1359.5</v>
      </c>
      <c r="G25" s="118">
        <v>2093</v>
      </c>
      <c r="H25" s="119">
        <v>1091787.03</v>
      </c>
      <c r="I25" s="116">
        <v>521.64</v>
      </c>
      <c r="J25" s="117">
        <v>411.87</v>
      </c>
      <c r="K25" s="118">
        <v>9194</v>
      </c>
      <c r="L25" s="119">
        <v>5826185.3600000003</v>
      </c>
      <c r="M25" s="116">
        <v>633.69000000000005</v>
      </c>
      <c r="N25" s="117">
        <v>537.66999999999996</v>
      </c>
      <c r="O25" s="118">
        <v>169</v>
      </c>
      <c r="P25" s="119">
        <v>120185.37</v>
      </c>
      <c r="Q25" s="116">
        <v>711.16</v>
      </c>
      <c r="R25" s="117">
        <v>736.3</v>
      </c>
      <c r="S25" s="118">
        <v>20748</v>
      </c>
      <c r="T25" s="282">
        <v>19705830.039999999</v>
      </c>
      <c r="U25" s="287">
        <v>949.77</v>
      </c>
      <c r="V25" s="284">
        <v>922.35</v>
      </c>
      <c r="W25" s="113">
        <v>1.8</v>
      </c>
    </row>
    <row r="26" spans="1:25" x14ac:dyDescent="0.25">
      <c r="A26" s="52">
        <v>4</v>
      </c>
      <c r="B26" s="116" t="s">
        <v>96</v>
      </c>
      <c r="C26" s="118">
        <v>29729</v>
      </c>
      <c r="D26" s="119">
        <v>41355348.490000002</v>
      </c>
      <c r="E26" s="116">
        <v>1391.08</v>
      </c>
      <c r="F26" s="117">
        <v>1405.32</v>
      </c>
      <c r="G26" s="118">
        <v>2690</v>
      </c>
      <c r="H26" s="119">
        <v>1444676.71</v>
      </c>
      <c r="I26" s="116">
        <v>537.04999999999995</v>
      </c>
      <c r="J26" s="117">
        <v>427.36</v>
      </c>
      <c r="K26" s="118">
        <v>13392</v>
      </c>
      <c r="L26" s="119">
        <v>9151082.8900000006</v>
      </c>
      <c r="M26" s="116">
        <v>683.32</v>
      </c>
      <c r="N26" s="117">
        <v>587.61</v>
      </c>
      <c r="O26" s="118">
        <v>102</v>
      </c>
      <c r="P26" s="119">
        <v>74132.070000000007</v>
      </c>
      <c r="Q26" s="116">
        <v>726.79</v>
      </c>
      <c r="R26" s="117">
        <v>736.3</v>
      </c>
      <c r="S26" s="118">
        <v>45913</v>
      </c>
      <c r="T26" s="282">
        <v>52025240.159999996</v>
      </c>
      <c r="U26" s="287">
        <v>1133.1300000000001</v>
      </c>
      <c r="V26" s="284">
        <v>1226.96</v>
      </c>
      <c r="W26" s="113">
        <v>3.99</v>
      </c>
    </row>
    <row r="27" spans="1:25" x14ac:dyDescent="0.25">
      <c r="A27" s="52">
        <v>5</v>
      </c>
      <c r="B27" s="116" t="s">
        <v>97</v>
      </c>
      <c r="C27" s="118">
        <v>115498</v>
      </c>
      <c r="D27" s="119">
        <v>144129620.03999999</v>
      </c>
      <c r="E27" s="116">
        <v>1247.9000000000001</v>
      </c>
      <c r="F27" s="117">
        <v>1240.22</v>
      </c>
      <c r="G27" s="118">
        <v>2577</v>
      </c>
      <c r="H27" s="119">
        <v>1464608.94</v>
      </c>
      <c r="I27" s="116">
        <v>568.34</v>
      </c>
      <c r="J27" s="117">
        <v>459.96</v>
      </c>
      <c r="K27" s="118">
        <v>18006</v>
      </c>
      <c r="L27" s="119">
        <v>12835910.140000001</v>
      </c>
      <c r="M27" s="116">
        <v>712.87</v>
      </c>
      <c r="N27" s="117">
        <v>611.47</v>
      </c>
      <c r="O27" s="118">
        <v>98</v>
      </c>
      <c r="P27" s="119">
        <v>70525.62</v>
      </c>
      <c r="Q27" s="116">
        <v>719.65</v>
      </c>
      <c r="R27" s="117">
        <v>736.3</v>
      </c>
      <c r="S27" s="118">
        <v>136179</v>
      </c>
      <c r="T27" s="282">
        <v>158500664.74000001</v>
      </c>
      <c r="U27" s="287">
        <v>1163.9100000000001</v>
      </c>
      <c r="V27" s="284">
        <v>1128.05</v>
      </c>
      <c r="W27" s="113">
        <v>11.84</v>
      </c>
    </row>
    <row r="28" spans="1:25" x14ac:dyDescent="0.25">
      <c r="A28" s="52">
        <v>6</v>
      </c>
      <c r="B28" s="116" t="s">
        <v>98</v>
      </c>
      <c r="C28" s="118">
        <v>200820</v>
      </c>
      <c r="D28" s="119">
        <v>238289022.83000001</v>
      </c>
      <c r="E28" s="116">
        <v>1186.58</v>
      </c>
      <c r="F28" s="117">
        <v>1231.23</v>
      </c>
      <c r="G28" s="118">
        <v>1786</v>
      </c>
      <c r="H28" s="119">
        <v>1174057.3600000001</v>
      </c>
      <c r="I28" s="116">
        <v>657.37</v>
      </c>
      <c r="J28" s="117">
        <v>518.29</v>
      </c>
      <c r="K28" s="118">
        <v>18002</v>
      </c>
      <c r="L28" s="119">
        <v>12719891.220000001</v>
      </c>
      <c r="M28" s="116">
        <v>706.58</v>
      </c>
      <c r="N28" s="117">
        <v>614.19000000000005</v>
      </c>
      <c r="O28" s="118">
        <v>1768</v>
      </c>
      <c r="P28" s="119">
        <v>550879.48</v>
      </c>
      <c r="Q28" s="116">
        <v>311.58</v>
      </c>
      <c r="R28" s="117">
        <v>360</v>
      </c>
      <c r="S28" s="118">
        <v>222376</v>
      </c>
      <c r="T28" s="282">
        <v>252733850.88999999</v>
      </c>
      <c r="U28" s="287">
        <v>1136.52</v>
      </c>
      <c r="V28" s="284">
        <v>1171.43</v>
      </c>
      <c r="W28" s="113">
        <v>19.34</v>
      </c>
    </row>
    <row r="29" spans="1:25" x14ac:dyDescent="0.25">
      <c r="A29" s="52">
        <v>7</v>
      </c>
      <c r="B29" s="116" t="s">
        <v>99</v>
      </c>
      <c r="C29" s="118">
        <v>213129</v>
      </c>
      <c r="D29" s="119">
        <v>245338300.77000001</v>
      </c>
      <c r="E29" s="116">
        <v>1151.1300000000001</v>
      </c>
      <c r="F29" s="117">
        <v>1202.6400000000001</v>
      </c>
      <c r="G29" s="118">
        <v>1136</v>
      </c>
      <c r="H29" s="119">
        <v>852171.14</v>
      </c>
      <c r="I29" s="116">
        <v>750.15</v>
      </c>
      <c r="J29" s="117">
        <v>652.87</v>
      </c>
      <c r="K29" s="118">
        <v>15399</v>
      </c>
      <c r="L29" s="119">
        <v>10595709.18</v>
      </c>
      <c r="M29" s="116">
        <v>688.08</v>
      </c>
      <c r="N29" s="117">
        <v>600.91</v>
      </c>
      <c r="O29" s="118">
        <v>3232</v>
      </c>
      <c r="P29" s="119">
        <v>906944.66</v>
      </c>
      <c r="Q29" s="116">
        <v>280.61</v>
      </c>
      <c r="R29" s="117">
        <v>360</v>
      </c>
      <c r="S29" s="118">
        <v>232896</v>
      </c>
      <c r="T29" s="282">
        <v>257693125.75</v>
      </c>
      <c r="U29" s="287">
        <v>1106.47</v>
      </c>
      <c r="V29" s="284">
        <v>1129.18</v>
      </c>
      <c r="W29" s="113">
        <v>20.260000000000002</v>
      </c>
    </row>
    <row r="30" spans="1:25" x14ac:dyDescent="0.25">
      <c r="A30" s="52">
        <v>8</v>
      </c>
      <c r="B30" s="116" t="s">
        <v>100</v>
      </c>
      <c r="C30" s="118">
        <v>173747</v>
      </c>
      <c r="D30" s="119">
        <v>182808297.34</v>
      </c>
      <c r="E30" s="116">
        <v>1052.1500000000001</v>
      </c>
      <c r="F30" s="117">
        <v>1028.32</v>
      </c>
      <c r="G30" s="118">
        <v>980</v>
      </c>
      <c r="H30" s="119">
        <v>739314.35</v>
      </c>
      <c r="I30" s="116">
        <v>754.4</v>
      </c>
      <c r="J30" s="117">
        <v>654.09</v>
      </c>
      <c r="K30" s="118">
        <v>11686</v>
      </c>
      <c r="L30" s="119">
        <v>7634887.3600000003</v>
      </c>
      <c r="M30" s="116">
        <v>653.34</v>
      </c>
      <c r="N30" s="117">
        <v>577.82000000000005</v>
      </c>
      <c r="O30" s="118">
        <v>998</v>
      </c>
      <c r="P30" s="119">
        <v>200742.41</v>
      </c>
      <c r="Q30" s="116">
        <v>201.14</v>
      </c>
      <c r="R30" s="117">
        <v>154.29</v>
      </c>
      <c r="S30" s="118">
        <v>187411</v>
      </c>
      <c r="T30" s="282">
        <v>191383241.46000001</v>
      </c>
      <c r="U30" s="287">
        <v>1021.2</v>
      </c>
      <c r="V30" s="284">
        <v>974.98</v>
      </c>
      <c r="W30" s="113">
        <v>16.3</v>
      </c>
    </row>
    <row r="31" spans="1:25" x14ac:dyDescent="0.25">
      <c r="A31" s="52">
        <v>9</v>
      </c>
      <c r="B31" s="116" t="s">
        <v>101</v>
      </c>
      <c r="C31" s="118">
        <v>131382</v>
      </c>
      <c r="D31" s="119">
        <v>124758390.19</v>
      </c>
      <c r="E31" s="116">
        <v>949.59</v>
      </c>
      <c r="F31" s="117">
        <v>846.98</v>
      </c>
      <c r="G31" s="118">
        <v>764</v>
      </c>
      <c r="H31" s="119">
        <v>559632.9</v>
      </c>
      <c r="I31" s="116">
        <v>732.5</v>
      </c>
      <c r="J31" s="117">
        <v>706.73</v>
      </c>
      <c r="K31" s="118">
        <v>8054</v>
      </c>
      <c r="L31" s="119">
        <v>4969198.53</v>
      </c>
      <c r="M31" s="116">
        <v>616.99</v>
      </c>
      <c r="N31" s="117">
        <v>535.37</v>
      </c>
      <c r="O31" s="118">
        <v>719</v>
      </c>
      <c r="P31" s="119">
        <v>91743.54</v>
      </c>
      <c r="Q31" s="116">
        <v>127.6</v>
      </c>
      <c r="R31" s="117">
        <v>95.72</v>
      </c>
      <c r="S31" s="118">
        <v>140919</v>
      </c>
      <c r="T31" s="282">
        <v>130378965.16</v>
      </c>
      <c r="U31" s="287">
        <v>925.21</v>
      </c>
      <c r="V31" s="284">
        <v>814.66</v>
      </c>
      <c r="W31" s="113">
        <v>12.26</v>
      </c>
    </row>
    <row r="32" spans="1:25" x14ac:dyDescent="0.25">
      <c r="A32" s="300">
        <v>10</v>
      </c>
      <c r="B32" s="316" t="s">
        <v>109</v>
      </c>
      <c r="C32" s="317">
        <v>84550</v>
      </c>
      <c r="D32" s="318">
        <v>75101171.659999996</v>
      </c>
      <c r="E32" s="316">
        <v>888.25</v>
      </c>
      <c r="F32" s="319">
        <v>742.51</v>
      </c>
      <c r="G32" s="317">
        <v>640</v>
      </c>
      <c r="H32" s="318">
        <v>459618.19</v>
      </c>
      <c r="I32" s="316">
        <v>718.15</v>
      </c>
      <c r="J32" s="319">
        <v>732.55</v>
      </c>
      <c r="K32" s="317">
        <v>4382</v>
      </c>
      <c r="L32" s="318">
        <v>2690077.54</v>
      </c>
      <c r="M32" s="316">
        <v>613.89</v>
      </c>
      <c r="N32" s="319">
        <v>535.6</v>
      </c>
      <c r="O32" s="317">
        <v>362</v>
      </c>
      <c r="P32" s="318">
        <v>42383.75</v>
      </c>
      <c r="Q32" s="316">
        <v>117.08</v>
      </c>
      <c r="R32" s="319">
        <v>93.71</v>
      </c>
      <c r="S32" s="317">
        <v>89934</v>
      </c>
      <c r="T32" s="320">
        <v>78293251.140000001</v>
      </c>
      <c r="U32" s="321">
        <v>870.56</v>
      </c>
      <c r="V32" s="322">
        <v>725.1</v>
      </c>
      <c r="W32" s="323">
        <v>7.82</v>
      </c>
    </row>
    <row r="33" spans="1:23" x14ac:dyDescent="0.25">
      <c r="A33" s="35">
        <v>11</v>
      </c>
      <c r="B33" s="287" t="s">
        <v>110</v>
      </c>
      <c r="C33" s="325">
        <v>30349</v>
      </c>
      <c r="D33" s="306">
        <v>25070063.84</v>
      </c>
      <c r="E33" s="287">
        <v>826.06</v>
      </c>
      <c r="F33" s="326">
        <v>659.37</v>
      </c>
      <c r="G33" s="325">
        <v>286</v>
      </c>
      <c r="H33" s="306">
        <v>181203.96</v>
      </c>
      <c r="I33" s="287">
        <v>633.58000000000004</v>
      </c>
      <c r="J33" s="326">
        <v>507.26</v>
      </c>
      <c r="K33" s="325">
        <v>1477</v>
      </c>
      <c r="L33" s="306">
        <v>905744.51</v>
      </c>
      <c r="M33" s="287">
        <v>613.23</v>
      </c>
      <c r="N33" s="326">
        <v>565.96</v>
      </c>
      <c r="O33" s="325">
        <v>74</v>
      </c>
      <c r="P33" s="306">
        <v>9632.2000000000007</v>
      </c>
      <c r="Q33" s="287">
        <v>130.16</v>
      </c>
      <c r="R33" s="326">
        <v>105.91</v>
      </c>
      <c r="S33" s="325">
        <v>32186</v>
      </c>
      <c r="T33" s="306">
        <v>26166644.510000002</v>
      </c>
      <c r="U33" s="287">
        <v>812.98</v>
      </c>
      <c r="V33" s="326">
        <v>649.5</v>
      </c>
      <c r="W33" s="327">
        <v>2.8</v>
      </c>
    </row>
    <row r="34" spans="1:23" x14ac:dyDescent="0.25">
      <c r="A34" s="35">
        <v>12</v>
      </c>
      <c r="B34" s="287" t="s">
        <v>111</v>
      </c>
      <c r="C34" s="6">
        <v>5408</v>
      </c>
      <c r="D34" s="13">
        <v>4424504.0699999994</v>
      </c>
      <c r="E34" s="22">
        <v>818.14054548816557</v>
      </c>
      <c r="F34" s="326">
        <v>638.06000000000006</v>
      </c>
      <c r="G34" s="6">
        <v>87</v>
      </c>
      <c r="H34" s="13">
        <v>48263.09</v>
      </c>
      <c r="I34" s="22">
        <v>554.74816091954017</v>
      </c>
      <c r="J34" s="326">
        <v>488.26</v>
      </c>
      <c r="K34" s="6">
        <v>324</v>
      </c>
      <c r="L34" s="13">
        <v>188493.18</v>
      </c>
      <c r="M34" s="22">
        <v>581.76907407407407</v>
      </c>
      <c r="N34" s="326">
        <v>457.63</v>
      </c>
      <c r="O34" s="6">
        <v>9</v>
      </c>
      <c r="P34" s="13">
        <v>1732.54</v>
      </c>
      <c r="Q34" s="22">
        <v>192.50444444444443</v>
      </c>
      <c r="R34" s="326">
        <v>115.88</v>
      </c>
      <c r="S34" s="6">
        <v>5828</v>
      </c>
      <c r="T34" s="13">
        <v>4662992.88</v>
      </c>
      <c r="U34" s="22">
        <v>800.10172958133148</v>
      </c>
      <c r="V34" s="326">
        <v>621.08000000000004</v>
      </c>
      <c r="W34" s="314">
        <v>0.50687120096642979</v>
      </c>
    </row>
    <row r="35" spans="1:23" ht="16.5" thickBot="1" x14ac:dyDescent="0.3">
      <c r="A35" s="315"/>
      <c r="B35" s="324" t="s">
        <v>535</v>
      </c>
      <c r="C35" s="294">
        <v>996582</v>
      </c>
      <c r="D35" s="286">
        <v>1097129157.6299999</v>
      </c>
      <c r="E35" s="295">
        <v>1100.892006508245</v>
      </c>
      <c r="F35" s="295">
        <v>1099.06</v>
      </c>
      <c r="G35" s="294">
        <v>31093</v>
      </c>
      <c r="H35" s="286">
        <v>14206849</v>
      </c>
      <c r="I35" s="295">
        <v>456.91470749043191</v>
      </c>
      <c r="J35" s="295">
        <v>360.96</v>
      </c>
      <c r="K35" s="294">
        <v>113353</v>
      </c>
      <c r="L35" s="286">
        <v>75683798.430000007</v>
      </c>
      <c r="M35" s="295">
        <v>667.68235891418851</v>
      </c>
      <c r="N35" s="295">
        <v>578.39</v>
      </c>
      <c r="O35" s="294">
        <v>8771</v>
      </c>
      <c r="P35" s="286">
        <v>2975102.3200000003</v>
      </c>
      <c r="Q35" s="295">
        <v>339.19761942765939</v>
      </c>
      <c r="R35" s="295">
        <v>360</v>
      </c>
      <c r="S35" s="294">
        <v>1149799</v>
      </c>
      <c r="T35" s="286">
        <v>1189994907.3800004</v>
      </c>
      <c r="U35" s="295">
        <v>1034.9590731771382</v>
      </c>
      <c r="V35" s="293">
        <v>982.54</v>
      </c>
      <c r="W35" s="296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7" t="s">
        <v>715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6" t="s">
        <v>52</v>
      </c>
      <c r="B39" s="444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5" thickBot="1" x14ac:dyDescent="0.3">
      <c r="A40" s="448"/>
      <c r="B40" s="413"/>
      <c r="C40" s="290" t="s">
        <v>1</v>
      </c>
      <c r="D40" s="291" t="s">
        <v>103</v>
      </c>
      <c r="E40" s="285" t="s">
        <v>21</v>
      </c>
      <c r="F40" s="292" t="s">
        <v>440</v>
      </c>
      <c r="G40" s="290" t="s">
        <v>1</v>
      </c>
      <c r="H40" s="291" t="s">
        <v>103</v>
      </c>
      <c r="I40" s="285" t="s">
        <v>21</v>
      </c>
      <c r="J40" s="292" t="s">
        <v>440</v>
      </c>
      <c r="K40" s="290" t="s">
        <v>1</v>
      </c>
      <c r="L40" s="291" t="s">
        <v>103</v>
      </c>
      <c r="M40" s="285" t="s">
        <v>21</v>
      </c>
      <c r="N40" s="292" t="s">
        <v>440</v>
      </c>
      <c r="O40" s="290" t="s">
        <v>1</v>
      </c>
      <c r="P40" s="291" t="s">
        <v>103</v>
      </c>
      <c r="Q40" s="285" t="s">
        <v>21</v>
      </c>
      <c r="R40" s="292" t="s">
        <v>440</v>
      </c>
      <c r="S40" s="290" t="s">
        <v>1</v>
      </c>
      <c r="T40" s="291" t="s">
        <v>103</v>
      </c>
      <c r="U40" s="285" t="s">
        <v>21</v>
      </c>
      <c r="V40" s="292" t="s">
        <v>440</v>
      </c>
      <c r="W40" s="285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13933</v>
      </c>
      <c r="H41" s="135">
        <v>4173305.04</v>
      </c>
      <c r="I41" s="132">
        <v>299.52999999999997</v>
      </c>
      <c r="J41" s="133">
        <v>312.47000000000003</v>
      </c>
      <c r="K41" s="134">
        <v>761</v>
      </c>
      <c r="L41" s="135">
        <v>547572.61</v>
      </c>
      <c r="M41" s="132">
        <v>719.54</v>
      </c>
      <c r="N41" s="133">
        <v>736.3</v>
      </c>
      <c r="O41" s="134">
        <v>331</v>
      </c>
      <c r="P41" s="135">
        <v>243645.7</v>
      </c>
      <c r="Q41" s="132">
        <v>736.09</v>
      </c>
      <c r="R41" s="133">
        <v>736.3</v>
      </c>
      <c r="S41" s="134">
        <v>15025</v>
      </c>
      <c r="T41" s="281">
        <v>4964523.3499999996</v>
      </c>
      <c r="U41" s="297">
        <v>330.42</v>
      </c>
      <c r="V41" s="288">
        <v>336.51</v>
      </c>
      <c r="W41" s="111">
        <v>1.1399999999999999</v>
      </c>
    </row>
    <row r="42" spans="1:23" x14ac:dyDescent="0.25">
      <c r="A42" s="52">
        <v>2</v>
      </c>
      <c r="B42" s="116" t="s">
        <v>77</v>
      </c>
      <c r="C42" s="118">
        <v>1092</v>
      </c>
      <c r="D42" s="119">
        <v>1219791.67</v>
      </c>
      <c r="E42" s="116">
        <v>1117.03</v>
      </c>
      <c r="F42" s="117">
        <v>1092</v>
      </c>
      <c r="G42" s="118">
        <v>15353</v>
      </c>
      <c r="H42" s="119">
        <v>7171665.8099999996</v>
      </c>
      <c r="I42" s="116">
        <v>467.12</v>
      </c>
      <c r="J42" s="117">
        <v>404.24</v>
      </c>
      <c r="K42" s="118">
        <v>7712</v>
      </c>
      <c r="L42" s="119">
        <v>4378616.6100000003</v>
      </c>
      <c r="M42" s="116">
        <v>567.77</v>
      </c>
      <c r="N42" s="117">
        <v>459.1</v>
      </c>
      <c r="O42" s="118">
        <v>580</v>
      </c>
      <c r="P42" s="119">
        <v>426941.35</v>
      </c>
      <c r="Q42" s="116">
        <v>736.11</v>
      </c>
      <c r="R42" s="117">
        <v>736.3</v>
      </c>
      <c r="S42" s="118">
        <v>24737</v>
      </c>
      <c r="T42" s="282">
        <v>13197015.439999999</v>
      </c>
      <c r="U42" s="287">
        <v>533.49</v>
      </c>
      <c r="V42" s="289">
        <v>438.77</v>
      </c>
      <c r="W42" s="113">
        <v>1.88</v>
      </c>
    </row>
    <row r="43" spans="1:23" x14ac:dyDescent="0.25">
      <c r="A43" s="52">
        <v>3</v>
      </c>
      <c r="B43" s="116" t="s">
        <v>95</v>
      </c>
      <c r="C43" s="118">
        <v>5879</v>
      </c>
      <c r="D43" s="119">
        <v>6342467.3099999996</v>
      </c>
      <c r="E43" s="116">
        <v>1078.83</v>
      </c>
      <c r="F43" s="117">
        <v>1029.99</v>
      </c>
      <c r="G43" s="118">
        <v>15088</v>
      </c>
      <c r="H43" s="119">
        <v>8173307.4199999999</v>
      </c>
      <c r="I43" s="116">
        <v>541.71</v>
      </c>
      <c r="J43" s="117">
        <v>485.61</v>
      </c>
      <c r="K43" s="118">
        <v>5983</v>
      </c>
      <c r="L43" s="119">
        <v>3491230.56</v>
      </c>
      <c r="M43" s="116">
        <v>583.53</v>
      </c>
      <c r="N43" s="117">
        <v>468.57</v>
      </c>
      <c r="O43" s="118">
        <v>128</v>
      </c>
      <c r="P43" s="119">
        <v>93618.35</v>
      </c>
      <c r="Q43" s="116">
        <v>731.39</v>
      </c>
      <c r="R43" s="117">
        <v>736.3</v>
      </c>
      <c r="S43" s="118">
        <v>27078</v>
      </c>
      <c r="T43" s="282">
        <v>18100623.640000001</v>
      </c>
      <c r="U43" s="287">
        <v>668.46</v>
      </c>
      <c r="V43" s="289">
        <v>558.57000000000005</v>
      </c>
      <c r="W43" s="113">
        <v>2.06</v>
      </c>
    </row>
    <row r="44" spans="1:23" x14ac:dyDescent="0.25">
      <c r="A44" s="52">
        <v>4</v>
      </c>
      <c r="B44" s="116" t="s">
        <v>96</v>
      </c>
      <c r="C44" s="118">
        <v>45818</v>
      </c>
      <c r="D44" s="119">
        <v>42642024.609999999</v>
      </c>
      <c r="E44" s="116">
        <v>930.68</v>
      </c>
      <c r="F44" s="117">
        <v>916.31</v>
      </c>
      <c r="G44" s="118">
        <v>23330</v>
      </c>
      <c r="H44" s="119">
        <v>14120717.470000001</v>
      </c>
      <c r="I44" s="116">
        <v>605.26</v>
      </c>
      <c r="J44" s="117">
        <v>536.32000000000005</v>
      </c>
      <c r="K44" s="118">
        <v>7729</v>
      </c>
      <c r="L44" s="119">
        <v>4514909.46</v>
      </c>
      <c r="M44" s="116">
        <v>584.15</v>
      </c>
      <c r="N44" s="117">
        <v>470.44</v>
      </c>
      <c r="O44" s="118">
        <v>146</v>
      </c>
      <c r="P44" s="119">
        <v>105570.6</v>
      </c>
      <c r="Q44" s="116">
        <v>723.09</v>
      </c>
      <c r="R44" s="117">
        <v>736.3</v>
      </c>
      <c r="S44" s="118">
        <v>77023</v>
      </c>
      <c r="T44" s="282">
        <v>61383222.140000001</v>
      </c>
      <c r="U44" s="287">
        <v>796.95</v>
      </c>
      <c r="V44" s="289">
        <v>744.37</v>
      </c>
      <c r="W44" s="113">
        <v>5.85</v>
      </c>
    </row>
    <row r="45" spans="1:23" x14ac:dyDescent="0.25">
      <c r="A45" s="52">
        <v>5</v>
      </c>
      <c r="B45" s="116" t="s">
        <v>97</v>
      </c>
      <c r="C45" s="118">
        <v>96110</v>
      </c>
      <c r="D45" s="119">
        <v>96022880.620000005</v>
      </c>
      <c r="E45" s="116">
        <v>999.09</v>
      </c>
      <c r="F45" s="117">
        <v>974.74</v>
      </c>
      <c r="G45" s="118">
        <v>34738</v>
      </c>
      <c r="H45" s="119">
        <v>22532930.420000002</v>
      </c>
      <c r="I45" s="116">
        <v>648.65</v>
      </c>
      <c r="J45" s="117">
        <v>571.66</v>
      </c>
      <c r="K45" s="118">
        <v>9884</v>
      </c>
      <c r="L45" s="119">
        <v>5545197.8200000003</v>
      </c>
      <c r="M45" s="116">
        <v>561.03</v>
      </c>
      <c r="N45" s="117">
        <v>457.63</v>
      </c>
      <c r="O45" s="118">
        <v>142</v>
      </c>
      <c r="P45" s="119">
        <v>102658.4</v>
      </c>
      <c r="Q45" s="116">
        <v>722.95</v>
      </c>
      <c r="R45" s="117">
        <v>736.3</v>
      </c>
      <c r="S45" s="118">
        <v>140874</v>
      </c>
      <c r="T45" s="282">
        <v>124203667.26000001</v>
      </c>
      <c r="U45" s="287">
        <v>881.66</v>
      </c>
      <c r="V45" s="289">
        <v>820.8</v>
      </c>
      <c r="W45" s="113">
        <v>10.71</v>
      </c>
    </row>
    <row r="46" spans="1:23" x14ac:dyDescent="0.25">
      <c r="A46" s="52">
        <v>6</v>
      </c>
      <c r="B46" s="116" t="s">
        <v>98</v>
      </c>
      <c r="C46" s="118">
        <v>159355</v>
      </c>
      <c r="D46" s="119">
        <v>148795818.15000001</v>
      </c>
      <c r="E46" s="116">
        <v>933.74</v>
      </c>
      <c r="F46" s="117">
        <v>839.27</v>
      </c>
      <c r="G46" s="118">
        <v>36512</v>
      </c>
      <c r="H46" s="119">
        <v>25656635.620000001</v>
      </c>
      <c r="I46" s="116">
        <v>702.69</v>
      </c>
      <c r="J46" s="117">
        <v>624.22</v>
      </c>
      <c r="K46" s="118">
        <v>9679</v>
      </c>
      <c r="L46" s="119">
        <v>5175305.7699999996</v>
      </c>
      <c r="M46" s="116">
        <v>534.69000000000005</v>
      </c>
      <c r="N46" s="117">
        <v>457.22</v>
      </c>
      <c r="O46" s="118">
        <v>2173</v>
      </c>
      <c r="P46" s="119">
        <v>691136.48</v>
      </c>
      <c r="Q46" s="116">
        <v>318.06</v>
      </c>
      <c r="R46" s="117">
        <v>360</v>
      </c>
      <c r="S46" s="118">
        <v>207719</v>
      </c>
      <c r="T46" s="282">
        <v>180318896.02000001</v>
      </c>
      <c r="U46" s="287">
        <v>868.09</v>
      </c>
      <c r="V46" s="289">
        <v>747.97</v>
      </c>
      <c r="W46" s="113">
        <v>15.79</v>
      </c>
    </row>
    <row r="47" spans="1:23" x14ac:dyDescent="0.25">
      <c r="A47" s="52">
        <v>7</v>
      </c>
      <c r="B47" s="116" t="s">
        <v>99</v>
      </c>
      <c r="C47" s="118">
        <v>170858</v>
      </c>
      <c r="D47" s="119">
        <v>148277874.55000001</v>
      </c>
      <c r="E47" s="116">
        <v>867.84</v>
      </c>
      <c r="F47" s="117">
        <v>713.41</v>
      </c>
      <c r="G47" s="118">
        <v>42684</v>
      </c>
      <c r="H47" s="119">
        <v>30645535</v>
      </c>
      <c r="I47" s="116">
        <v>717.96</v>
      </c>
      <c r="J47" s="117">
        <v>638.11</v>
      </c>
      <c r="K47" s="118">
        <v>8865</v>
      </c>
      <c r="L47" s="119">
        <v>4629850.5199999996</v>
      </c>
      <c r="M47" s="116">
        <v>522.26</v>
      </c>
      <c r="N47" s="117">
        <v>456.46</v>
      </c>
      <c r="O47" s="118">
        <v>5170</v>
      </c>
      <c r="P47" s="119">
        <v>1422488.97</v>
      </c>
      <c r="Q47" s="116">
        <v>275.14</v>
      </c>
      <c r="R47" s="117">
        <v>360</v>
      </c>
      <c r="S47" s="118">
        <v>227577</v>
      </c>
      <c r="T47" s="282">
        <v>184975749.03999999</v>
      </c>
      <c r="U47" s="287">
        <v>812.81</v>
      </c>
      <c r="V47" s="289">
        <v>665.14</v>
      </c>
      <c r="W47" s="113">
        <v>17.3</v>
      </c>
    </row>
    <row r="48" spans="1:23" x14ac:dyDescent="0.25">
      <c r="A48" s="52">
        <v>8</v>
      </c>
      <c r="B48" s="116" t="s">
        <v>100</v>
      </c>
      <c r="C48" s="118">
        <v>144980</v>
      </c>
      <c r="D48" s="119">
        <v>115556613.38</v>
      </c>
      <c r="E48" s="116">
        <v>797.05</v>
      </c>
      <c r="F48" s="117">
        <v>628.36</v>
      </c>
      <c r="G48" s="118">
        <v>49956</v>
      </c>
      <c r="H48" s="119">
        <v>35423716.609999999</v>
      </c>
      <c r="I48" s="116">
        <v>709.1</v>
      </c>
      <c r="J48" s="117">
        <v>616.94000000000005</v>
      </c>
      <c r="K48" s="118">
        <v>7842</v>
      </c>
      <c r="L48" s="119">
        <v>3970772</v>
      </c>
      <c r="M48" s="116">
        <v>506.35</v>
      </c>
      <c r="N48" s="117">
        <v>455.85</v>
      </c>
      <c r="O48" s="118">
        <v>1603</v>
      </c>
      <c r="P48" s="119">
        <v>349868.64</v>
      </c>
      <c r="Q48" s="116">
        <v>218.26</v>
      </c>
      <c r="R48" s="117">
        <v>149.92000000000002</v>
      </c>
      <c r="S48" s="118">
        <v>204381</v>
      </c>
      <c r="T48" s="282">
        <v>155300970.63</v>
      </c>
      <c r="U48" s="287">
        <v>759.86</v>
      </c>
      <c r="V48" s="289">
        <v>610.44000000000005</v>
      </c>
      <c r="W48" s="113">
        <v>15.54</v>
      </c>
    </row>
    <row r="49" spans="1:23" x14ac:dyDescent="0.25">
      <c r="A49" s="52">
        <v>9</v>
      </c>
      <c r="B49" s="116" t="s">
        <v>101</v>
      </c>
      <c r="C49" s="118">
        <v>123642</v>
      </c>
      <c r="D49" s="119">
        <v>91629000</v>
      </c>
      <c r="E49" s="116">
        <v>741.08</v>
      </c>
      <c r="F49" s="117">
        <v>572.65</v>
      </c>
      <c r="G49" s="118">
        <v>51867</v>
      </c>
      <c r="H49" s="119">
        <v>35992116.759999998</v>
      </c>
      <c r="I49" s="116">
        <v>693.93</v>
      </c>
      <c r="J49" s="117">
        <v>586.75</v>
      </c>
      <c r="K49" s="118">
        <v>6648</v>
      </c>
      <c r="L49" s="119">
        <v>3313626.95</v>
      </c>
      <c r="M49" s="116">
        <v>498.44</v>
      </c>
      <c r="N49" s="117">
        <v>437.07</v>
      </c>
      <c r="O49" s="118">
        <v>1164</v>
      </c>
      <c r="P49" s="119">
        <v>201546.59</v>
      </c>
      <c r="Q49" s="116">
        <v>173.15</v>
      </c>
      <c r="R49" s="117">
        <v>119.07</v>
      </c>
      <c r="S49" s="118">
        <v>183321</v>
      </c>
      <c r="T49" s="282">
        <v>131136290.3</v>
      </c>
      <c r="U49" s="287">
        <v>715.34</v>
      </c>
      <c r="V49" s="289">
        <v>571.02</v>
      </c>
      <c r="W49" s="113">
        <v>13.93</v>
      </c>
    </row>
    <row r="50" spans="1:23" x14ac:dyDescent="0.25">
      <c r="A50" s="52">
        <v>10</v>
      </c>
      <c r="B50" s="116" t="s">
        <v>109</v>
      </c>
      <c r="C50" s="118">
        <v>88592</v>
      </c>
      <c r="D50" s="119">
        <v>61581643.590000004</v>
      </c>
      <c r="E50" s="116">
        <v>695.12</v>
      </c>
      <c r="F50" s="117">
        <v>516.53</v>
      </c>
      <c r="G50" s="118">
        <v>43857</v>
      </c>
      <c r="H50" s="119">
        <v>30377426.800000001</v>
      </c>
      <c r="I50" s="116">
        <v>692.65</v>
      </c>
      <c r="J50" s="117">
        <v>581.54</v>
      </c>
      <c r="K50" s="118">
        <v>4469</v>
      </c>
      <c r="L50" s="119">
        <v>2361729.23</v>
      </c>
      <c r="M50" s="116">
        <v>528.47</v>
      </c>
      <c r="N50" s="117">
        <v>385.45</v>
      </c>
      <c r="O50" s="118">
        <v>744</v>
      </c>
      <c r="P50" s="119">
        <v>139587.09</v>
      </c>
      <c r="Q50" s="116">
        <v>187.62</v>
      </c>
      <c r="R50" s="117">
        <v>119.07</v>
      </c>
      <c r="S50" s="118">
        <v>137662</v>
      </c>
      <c r="T50" s="282">
        <v>94460386.709999993</v>
      </c>
      <c r="U50" s="287">
        <v>686.18</v>
      </c>
      <c r="V50" s="289">
        <v>527.05999999999995</v>
      </c>
      <c r="W50" s="113">
        <v>10.46</v>
      </c>
    </row>
    <row r="51" spans="1:23" x14ac:dyDescent="0.25">
      <c r="A51" s="52">
        <v>11</v>
      </c>
      <c r="B51" s="116" t="s">
        <v>110</v>
      </c>
      <c r="C51" s="118">
        <v>34221</v>
      </c>
      <c r="D51" s="119">
        <v>22526364.77</v>
      </c>
      <c r="E51" s="116">
        <v>658.26</v>
      </c>
      <c r="F51" s="117">
        <v>416.98</v>
      </c>
      <c r="G51" s="118">
        <v>20470</v>
      </c>
      <c r="H51" s="119">
        <v>14194804.15</v>
      </c>
      <c r="I51" s="116">
        <v>693.44</v>
      </c>
      <c r="J51" s="117">
        <v>568.71</v>
      </c>
      <c r="K51" s="118">
        <v>1697</v>
      </c>
      <c r="L51" s="119">
        <v>935826.9</v>
      </c>
      <c r="M51" s="116">
        <v>551.46</v>
      </c>
      <c r="N51" s="117">
        <v>361.62</v>
      </c>
      <c r="O51" s="118">
        <v>247</v>
      </c>
      <c r="P51" s="119">
        <v>40958.620000000003</v>
      </c>
      <c r="Q51" s="116">
        <v>165.82</v>
      </c>
      <c r="R51" s="117">
        <v>126.6</v>
      </c>
      <c r="S51" s="118">
        <v>56635</v>
      </c>
      <c r="T51" s="282">
        <v>37697954.439999998</v>
      </c>
      <c r="U51" s="287">
        <v>665.63</v>
      </c>
      <c r="V51" s="289">
        <v>498.52</v>
      </c>
      <c r="W51" s="113">
        <v>4.3</v>
      </c>
    </row>
    <row r="52" spans="1:23" x14ac:dyDescent="0.25">
      <c r="A52" s="52">
        <v>12</v>
      </c>
      <c r="B52" s="287" t="s">
        <v>111</v>
      </c>
      <c r="C52" s="6">
        <v>7630</v>
      </c>
      <c r="D52" s="13">
        <v>4777533.67</v>
      </c>
      <c r="E52" s="22">
        <v>626.15120183486238</v>
      </c>
      <c r="F52" s="117">
        <v>361.47</v>
      </c>
      <c r="G52" s="6">
        <v>5278</v>
      </c>
      <c r="H52" s="13">
        <v>3580594.62</v>
      </c>
      <c r="I52" s="22">
        <v>678.39989010989018</v>
      </c>
      <c r="J52" s="117">
        <v>535.54</v>
      </c>
      <c r="K52" s="6">
        <v>629</v>
      </c>
      <c r="L52" s="13">
        <v>342524.25</v>
      </c>
      <c r="M52" s="22">
        <v>544.55365659777419</v>
      </c>
      <c r="N52" s="117">
        <v>338.4</v>
      </c>
      <c r="O52" s="6">
        <v>46</v>
      </c>
      <c r="P52" s="13">
        <v>6150.95</v>
      </c>
      <c r="Q52" s="22">
        <v>133.71630434782608</v>
      </c>
      <c r="R52" s="117">
        <v>123.89</v>
      </c>
      <c r="S52" s="6">
        <v>13583</v>
      </c>
      <c r="T52" s="13">
        <v>8706803.4900000002</v>
      </c>
      <c r="U52" s="22">
        <v>641.00739821836123</v>
      </c>
      <c r="V52" s="116">
        <v>457.63</v>
      </c>
      <c r="W52" s="22">
        <v>1.032444902194031</v>
      </c>
    </row>
    <row r="53" spans="1:23" ht="16.5" thickBot="1" x14ac:dyDescent="0.3">
      <c r="A53" s="315"/>
      <c r="B53" s="324" t="s">
        <v>535</v>
      </c>
      <c r="C53" s="294">
        <v>878177</v>
      </c>
      <c r="D53" s="286">
        <v>739372012.31999993</v>
      </c>
      <c r="E53" s="295">
        <v>841.93962301449471</v>
      </c>
      <c r="F53" s="295">
        <v>702.51</v>
      </c>
      <c r="G53" s="294">
        <v>353066</v>
      </c>
      <c r="H53" s="286">
        <v>232042755.72</v>
      </c>
      <c r="I53" s="295">
        <v>657.22203701290971</v>
      </c>
      <c r="J53" s="295">
        <v>562.51</v>
      </c>
      <c r="K53" s="294">
        <v>71898</v>
      </c>
      <c r="L53" s="286">
        <v>39207162.68</v>
      </c>
      <c r="M53" s="295">
        <v>545.31645775960385</v>
      </c>
      <c r="N53" s="295">
        <v>456.13</v>
      </c>
      <c r="O53" s="294">
        <v>12474</v>
      </c>
      <c r="P53" s="286">
        <v>3824171.7399999998</v>
      </c>
      <c r="Q53" s="295">
        <v>306.57140772807435</v>
      </c>
      <c r="R53" s="295">
        <v>318.86</v>
      </c>
      <c r="S53" s="294">
        <v>1315615</v>
      </c>
      <c r="T53" s="286">
        <v>1014446102.46</v>
      </c>
      <c r="U53" s="295">
        <v>771.08128324775873</v>
      </c>
      <c r="V53" s="293">
        <v>633.02</v>
      </c>
      <c r="W53" s="296">
        <v>100</v>
      </c>
    </row>
    <row r="55" spans="1:23" x14ac:dyDescent="0.25">
      <c r="D55" s="15"/>
    </row>
    <row r="56" spans="1:23" x14ac:dyDescent="0.25">
      <c r="C56" s="8"/>
      <c r="F56" s="8"/>
    </row>
    <row r="57" spans="1:23" x14ac:dyDescent="0.25">
      <c r="C57" s="8"/>
      <c r="G57" s="8"/>
    </row>
    <row r="58" spans="1:23" x14ac:dyDescent="0.25">
      <c r="C58" s="8"/>
    </row>
    <row r="59" spans="1:23" x14ac:dyDescent="0.25">
      <c r="C59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K31" sqref="K31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7" t="s">
        <v>707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.75" customHeight="1" thickBot="1" x14ac:dyDescent="0.3"/>
    <row r="3" spans="1:12" ht="15.75" thickBot="1" x14ac:dyDescent="0.3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15.75" thickBot="1" x14ac:dyDescent="0.3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25">
      <c r="A5" s="375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9">
        <v>77</v>
      </c>
      <c r="G5" s="93">
        <v>41799.449999999997</v>
      </c>
      <c r="H5" s="139" t="s">
        <v>438</v>
      </c>
      <c r="I5" s="93" t="s">
        <v>438</v>
      </c>
      <c r="J5" s="139" t="s">
        <v>438</v>
      </c>
      <c r="K5" s="139" t="s">
        <v>438</v>
      </c>
      <c r="L5" s="391">
        <v>77</v>
      </c>
    </row>
    <row r="6" spans="1:12" x14ac:dyDescent="0.25">
      <c r="A6" s="376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10</v>
      </c>
      <c r="G6" s="22">
        <v>5902.45</v>
      </c>
      <c r="H6" s="7" t="s">
        <v>438</v>
      </c>
      <c r="I6" s="22" t="s">
        <v>438</v>
      </c>
      <c r="J6" s="7" t="s">
        <v>438</v>
      </c>
      <c r="K6" s="7" t="s">
        <v>438</v>
      </c>
      <c r="L6" s="387">
        <v>10</v>
      </c>
    </row>
    <row r="7" spans="1:12" x14ac:dyDescent="0.25">
      <c r="A7" s="52">
        <v>3</v>
      </c>
      <c r="B7" s="7" t="s">
        <v>419</v>
      </c>
      <c r="C7" s="7" t="s">
        <v>500</v>
      </c>
      <c r="D7" s="7" t="s">
        <v>438</v>
      </c>
      <c r="E7" s="7" t="s">
        <v>438</v>
      </c>
      <c r="F7" s="6">
        <v>1</v>
      </c>
      <c r="G7" s="7">
        <v>919.62</v>
      </c>
      <c r="H7" s="7" t="s">
        <v>438</v>
      </c>
      <c r="I7" s="7" t="s">
        <v>438</v>
      </c>
      <c r="J7" s="7" t="s">
        <v>438</v>
      </c>
      <c r="K7" s="7" t="s">
        <v>438</v>
      </c>
      <c r="L7" s="387">
        <v>1</v>
      </c>
    </row>
    <row r="8" spans="1:12" x14ac:dyDescent="0.25">
      <c r="A8" s="52">
        <v>4</v>
      </c>
      <c r="B8" s="7" t="s">
        <v>408</v>
      </c>
      <c r="C8" s="7" t="s">
        <v>563</v>
      </c>
      <c r="D8" s="7" t="s">
        <v>438</v>
      </c>
      <c r="E8" s="7" t="s">
        <v>438</v>
      </c>
      <c r="F8" s="6">
        <v>23</v>
      </c>
      <c r="G8" s="7">
        <v>3389.79</v>
      </c>
      <c r="H8" s="7" t="s">
        <v>438</v>
      </c>
      <c r="I8" s="7" t="s">
        <v>438</v>
      </c>
      <c r="J8" s="7" t="s">
        <v>438</v>
      </c>
      <c r="K8" s="7" t="s">
        <v>438</v>
      </c>
      <c r="L8" s="387">
        <v>23</v>
      </c>
    </row>
    <row r="9" spans="1:12" ht="15.75" thickBot="1" x14ac:dyDescent="0.3">
      <c r="A9" s="384">
        <v>5</v>
      </c>
      <c r="B9" s="96" t="s">
        <v>298</v>
      </c>
      <c r="C9" s="96" t="s">
        <v>498</v>
      </c>
      <c r="D9" s="96" t="s">
        <v>438</v>
      </c>
      <c r="E9" s="96" t="s">
        <v>438</v>
      </c>
      <c r="F9" s="198">
        <v>4</v>
      </c>
      <c r="G9" s="96">
        <v>110.85</v>
      </c>
      <c r="H9" s="96" t="s">
        <v>438</v>
      </c>
      <c r="I9" s="96" t="s">
        <v>438</v>
      </c>
      <c r="J9" s="96" t="s">
        <v>438</v>
      </c>
      <c r="K9" s="96" t="s">
        <v>438</v>
      </c>
      <c r="L9" s="392">
        <v>4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6"/>
  <sheetViews>
    <sheetView workbookViewId="0">
      <selection activeCell="L28" sqref="L28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7" t="s">
        <v>708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.75" thickBot="1" x14ac:dyDescent="0.3"/>
    <row r="3" spans="1:12" ht="22.5" customHeight="1" thickBot="1" x14ac:dyDescent="0.3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24" customHeight="1" thickBot="1" x14ac:dyDescent="0.3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25">
      <c r="A5" s="86">
        <v>1</v>
      </c>
      <c r="B5" s="377" t="s">
        <v>508</v>
      </c>
      <c r="C5" s="378" t="s">
        <v>509</v>
      </c>
      <c r="D5" s="202">
        <v>5618</v>
      </c>
      <c r="E5" s="203">
        <v>3233782.91</v>
      </c>
      <c r="F5" s="379">
        <v>2212</v>
      </c>
      <c r="G5" s="203">
        <v>1057643.46</v>
      </c>
      <c r="H5" s="202">
        <v>1039</v>
      </c>
      <c r="I5" s="203">
        <v>610699.81999999995</v>
      </c>
      <c r="J5" s="140">
        <v>415</v>
      </c>
      <c r="K5" s="203">
        <v>815439.29</v>
      </c>
      <c r="L5" s="380">
        <v>9284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225</v>
      </c>
      <c r="E6" s="18">
        <v>216916.59</v>
      </c>
      <c r="F6" s="87">
        <v>159</v>
      </c>
      <c r="G6" s="18">
        <v>92210.53</v>
      </c>
      <c r="H6" s="17">
        <v>15</v>
      </c>
      <c r="I6" s="18">
        <v>11298</v>
      </c>
      <c r="J6" s="58">
        <v>1</v>
      </c>
      <c r="K6" s="18">
        <v>200</v>
      </c>
      <c r="L6" s="137">
        <v>400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142</v>
      </c>
      <c r="E7" s="18">
        <v>47974.44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51</v>
      </c>
      <c r="K7" s="18">
        <v>12722.69</v>
      </c>
      <c r="L7" s="137">
        <v>193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6</v>
      </c>
      <c r="E8" s="18">
        <v>7789.5</v>
      </c>
      <c r="F8" s="87">
        <v>7</v>
      </c>
      <c r="G8" s="18">
        <v>5718.56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13</v>
      </c>
    </row>
    <row r="9" spans="1:12" x14ac:dyDescent="0.25">
      <c r="A9" s="52">
        <v>5</v>
      </c>
      <c r="B9" s="78" t="s">
        <v>411</v>
      </c>
      <c r="C9" s="79" t="s">
        <v>386</v>
      </c>
      <c r="D9" s="17">
        <v>1</v>
      </c>
      <c r="E9" s="18">
        <v>1005.35</v>
      </c>
      <c r="F9" s="87" t="s">
        <v>438</v>
      </c>
      <c r="G9" s="18" t="s">
        <v>438</v>
      </c>
      <c r="H9" s="17" t="s">
        <v>438</v>
      </c>
      <c r="I9" s="18" t="s">
        <v>438</v>
      </c>
      <c r="J9" s="17" t="s">
        <v>438</v>
      </c>
      <c r="K9" s="18" t="s">
        <v>438</v>
      </c>
      <c r="L9" s="137">
        <v>1</v>
      </c>
    </row>
    <row r="10" spans="1:12" x14ac:dyDescent="0.25">
      <c r="A10" s="52">
        <v>6</v>
      </c>
      <c r="B10" s="78" t="s">
        <v>418</v>
      </c>
      <c r="C10" s="79" t="s">
        <v>392</v>
      </c>
      <c r="D10" s="17">
        <v>1</v>
      </c>
      <c r="E10" s="18">
        <v>351.33</v>
      </c>
      <c r="F10" s="87" t="s">
        <v>438</v>
      </c>
      <c r="G10" s="18" t="s">
        <v>438</v>
      </c>
      <c r="H10" s="17" t="s">
        <v>438</v>
      </c>
      <c r="I10" s="18" t="s">
        <v>438</v>
      </c>
      <c r="J10" s="17" t="s">
        <v>438</v>
      </c>
      <c r="K10" s="18" t="s">
        <v>438</v>
      </c>
      <c r="L10" s="137">
        <v>1</v>
      </c>
    </row>
    <row r="11" spans="1:12" x14ac:dyDescent="0.25">
      <c r="A11" s="52">
        <v>7</v>
      </c>
      <c r="B11" s="7" t="s">
        <v>408</v>
      </c>
      <c r="C11" s="7" t="s">
        <v>563</v>
      </c>
      <c r="D11" s="6">
        <v>2493</v>
      </c>
      <c r="E11" s="6">
        <v>439938.83</v>
      </c>
      <c r="F11" s="6">
        <v>1192</v>
      </c>
      <c r="G11" s="7">
        <v>133240.1</v>
      </c>
      <c r="H11" s="7">
        <v>255</v>
      </c>
      <c r="I11" s="7">
        <v>43016.33</v>
      </c>
      <c r="J11" s="7" t="s">
        <v>438</v>
      </c>
      <c r="K11" s="7" t="s">
        <v>438</v>
      </c>
      <c r="L11" s="261">
        <v>3940</v>
      </c>
    </row>
    <row r="12" spans="1:12" ht="15.75" thickBot="1" x14ac:dyDescent="0.3">
      <c r="A12" s="384">
        <v>8</v>
      </c>
      <c r="B12" s="403" t="s">
        <v>298</v>
      </c>
      <c r="C12" s="403" t="s">
        <v>498</v>
      </c>
      <c r="D12" s="404">
        <v>658</v>
      </c>
      <c r="E12" s="405">
        <v>62089.79</v>
      </c>
      <c r="F12" s="404">
        <v>309</v>
      </c>
      <c r="G12" s="405">
        <v>20367.990000000002</v>
      </c>
      <c r="H12" s="404" t="s">
        <v>438</v>
      </c>
      <c r="I12" s="405" t="s">
        <v>438</v>
      </c>
      <c r="J12" s="404" t="s">
        <v>438</v>
      </c>
      <c r="K12" s="405" t="s">
        <v>438</v>
      </c>
      <c r="L12" s="406">
        <v>967</v>
      </c>
    </row>
    <row r="13" spans="1:12" x14ac:dyDescent="0.25">
      <c r="A13" s="357"/>
      <c r="B13" s="357"/>
      <c r="C13" s="357"/>
      <c r="D13" s="358"/>
      <c r="E13" s="359"/>
      <c r="F13" s="358"/>
      <c r="G13" s="359"/>
      <c r="H13" s="358"/>
      <c r="I13" s="359"/>
      <c r="J13" s="358"/>
      <c r="K13" s="359"/>
      <c r="L13" s="358"/>
    </row>
    <row r="14" spans="1:12" x14ac:dyDescent="0.25">
      <c r="A14" s="357"/>
      <c r="B14" s="357"/>
      <c r="C14" s="357"/>
      <c r="D14" s="358"/>
      <c r="E14" s="359"/>
      <c r="F14" s="358"/>
      <c r="G14" s="359"/>
      <c r="H14" s="358"/>
      <c r="I14" s="359"/>
      <c r="J14" s="358"/>
      <c r="K14" s="359"/>
      <c r="L14" s="358"/>
    </row>
    <row r="15" spans="1:12" x14ac:dyDescent="0.25">
      <c r="A15" s="357"/>
      <c r="B15" s="357"/>
      <c r="C15" s="357"/>
      <c r="D15" s="358"/>
      <c r="E15" s="359"/>
      <c r="F15" s="358"/>
      <c r="G15" s="359"/>
      <c r="H15" s="358"/>
      <c r="I15" s="359"/>
      <c r="J15" s="358"/>
      <c r="K15" s="359"/>
      <c r="L15" s="358"/>
    </row>
    <row r="16" spans="1:12" x14ac:dyDescent="0.25">
      <c r="A16" s="357"/>
      <c r="B16" s="357"/>
      <c r="C16" s="357"/>
      <c r="D16" s="358"/>
      <c r="E16" s="359"/>
      <c r="F16" s="358"/>
      <c r="G16" s="359"/>
      <c r="H16" s="358"/>
      <c r="I16" s="359"/>
      <c r="J16" s="358"/>
      <c r="K16" s="359"/>
      <c r="L16" s="35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F32" sqref="F32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7" t="s">
        <v>706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.75" thickBot="1" x14ac:dyDescent="0.3"/>
    <row r="3" spans="1:18" ht="16.5" customHeight="1" thickBot="1" x14ac:dyDescent="0.3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63.75" thickBot="1" x14ac:dyDescent="0.3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25">
      <c r="A5" s="186">
        <v>1</v>
      </c>
      <c r="B5" s="139" t="s">
        <v>509</v>
      </c>
      <c r="C5" s="139">
        <v>999</v>
      </c>
      <c r="D5" s="93">
        <v>1544337.84</v>
      </c>
      <c r="E5" s="93">
        <v>945396.36</v>
      </c>
      <c r="F5" s="139">
        <v>122</v>
      </c>
      <c r="G5" s="93">
        <v>120801.61</v>
      </c>
      <c r="H5" s="93">
        <v>76586.7</v>
      </c>
      <c r="I5" s="139">
        <v>938</v>
      </c>
      <c r="J5" s="93">
        <v>623570</v>
      </c>
      <c r="K5" s="93">
        <v>507478.23</v>
      </c>
      <c r="L5" s="139">
        <v>1</v>
      </c>
      <c r="M5" s="93">
        <v>21149.1</v>
      </c>
      <c r="N5" s="93">
        <v>783.3</v>
      </c>
      <c r="O5" s="249">
        <v>2060</v>
      </c>
      <c r="P5" s="93">
        <v>2309858.5499999998</v>
      </c>
      <c r="Q5" s="93">
        <v>1530244.59</v>
      </c>
      <c r="R5" s="94">
        <v>742.84</v>
      </c>
    </row>
    <row r="6" spans="1:18" x14ac:dyDescent="0.25">
      <c r="A6" s="187">
        <v>2</v>
      </c>
      <c r="B6" s="7" t="s">
        <v>424</v>
      </c>
      <c r="C6" s="7">
        <v>209</v>
      </c>
      <c r="D6" s="22">
        <v>751364.15</v>
      </c>
      <c r="E6" s="22">
        <v>273255.5</v>
      </c>
      <c r="F6" s="7">
        <v>78</v>
      </c>
      <c r="G6" s="22">
        <v>264948.27</v>
      </c>
      <c r="H6" s="22">
        <v>48514.31</v>
      </c>
      <c r="I6" s="7">
        <v>12</v>
      </c>
      <c r="J6" s="22">
        <v>18156.939999999999</v>
      </c>
      <c r="K6" s="7">
        <v>12348.37</v>
      </c>
      <c r="L6" s="7" t="s">
        <v>438</v>
      </c>
      <c r="M6" s="22" t="s">
        <v>438</v>
      </c>
      <c r="N6" s="7" t="s">
        <v>438</v>
      </c>
      <c r="O6" s="6">
        <v>299</v>
      </c>
      <c r="P6" s="22">
        <v>1034469.36</v>
      </c>
      <c r="Q6" s="22">
        <v>334118.18</v>
      </c>
      <c r="R6" s="95">
        <v>1117.45</v>
      </c>
    </row>
    <row r="7" spans="1:18" ht="15.75" thickBot="1" x14ac:dyDescent="0.3">
      <c r="A7" s="201">
        <v>3</v>
      </c>
      <c r="B7" s="96" t="s">
        <v>563</v>
      </c>
      <c r="C7" s="96">
        <v>854</v>
      </c>
      <c r="D7" s="234" t="s">
        <v>438</v>
      </c>
      <c r="E7" s="234">
        <v>279368.39</v>
      </c>
      <c r="F7" s="96">
        <v>32</v>
      </c>
      <c r="G7" s="234">
        <v>770.48</v>
      </c>
      <c r="H7" s="234">
        <v>4815.57</v>
      </c>
      <c r="I7" s="96">
        <v>42</v>
      </c>
      <c r="J7" s="234">
        <v>3436.81</v>
      </c>
      <c r="K7" s="234">
        <v>13590.43</v>
      </c>
      <c r="L7" s="96" t="s">
        <v>438</v>
      </c>
      <c r="M7" s="96" t="s">
        <v>438</v>
      </c>
      <c r="N7" s="96" t="s">
        <v>438</v>
      </c>
      <c r="O7" s="198">
        <v>928</v>
      </c>
      <c r="P7" s="234">
        <v>4207.29</v>
      </c>
      <c r="Q7" s="234">
        <v>297774.39</v>
      </c>
      <c r="R7" s="97">
        <v>320.88</v>
      </c>
    </row>
    <row r="8" spans="1:18" x14ac:dyDescent="0.25">
      <c r="B8" s="478" t="s">
        <v>10</v>
      </c>
      <c r="C8">
        <f>SUM(C5:C7)</f>
        <v>2062</v>
      </c>
      <c r="D8" s="9">
        <f>SUM(D5:D7)</f>
        <v>2295701.9900000002</v>
      </c>
      <c r="E8" s="9">
        <f>SUM(E5:E7)</f>
        <v>1498020.25</v>
      </c>
      <c r="F8">
        <f t="shared" ref="F8:R8" si="0">SUM(F5:F7)</f>
        <v>232</v>
      </c>
      <c r="G8" s="9">
        <f t="shared" si="0"/>
        <v>386520.36</v>
      </c>
      <c r="H8" s="9">
        <f t="shared" si="0"/>
        <v>129916.57999999999</v>
      </c>
      <c r="I8">
        <f t="shared" si="0"/>
        <v>992</v>
      </c>
      <c r="J8" s="9">
        <f t="shared" si="0"/>
        <v>645163.75</v>
      </c>
      <c r="K8" s="9">
        <f t="shared" si="0"/>
        <v>533417.03</v>
      </c>
      <c r="L8">
        <f t="shared" si="0"/>
        <v>1</v>
      </c>
      <c r="M8" s="9">
        <f t="shared" si="0"/>
        <v>21149.1</v>
      </c>
      <c r="N8" s="9">
        <f t="shared" si="0"/>
        <v>783.3</v>
      </c>
      <c r="O8">
        <f t="shared" si="0"/>
        <v>3287</v>
      </c>
      <c r="P8" s="9">
        <f t="shared" si="0"/>
        <v>3348535.1999999997</v>
      </c>
      <c r="Q8" s="9">
        <f t="shared" si="0"/>
        <v>2162137.16</v>
      </c>
      <c r="R8">
        <f t="shared" si="0"/>
        <v>2181.17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E29" sqref="E29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7" t="s">
        <v>705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.75" thickBot="1" x14ac:dyDescent="0.3"/>
    <row r="3" spans="1:18" ht="16.5" customHeight="1" thickBot="1" x14ac:dyDescent="0.3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48" thickBot="1" x14ac:dyDescent="0.3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25">
      <c r="A5" s="375">
        <v>1</v>
      </c>
      <c r="B5" s="139" t="s">
        <v>509</v>
      </c>
      <c r="C5" s="249">
        <v>122</v>
      </c>
      <c r="D5" s="93">
        <v>341563.39</v>
      </c>
      <c r="E5" s="93">
        <v>60045.06</v>
      </c>
      <c r="F5" s="139">
        <v>54</v>
      </c>
      <c r="G5" s="93">
        <v>90970.84</v>
      </c>
      <c r="H5" s="93">
        <v>11059.2</v>
      </c>
      <c r="I5" s="139">
        <v>10</v>
      </c>
      <c r="J5" s="93">
        <v>52829.06</v>
      </c>
      <c r="K5" s="93">
        <v>3772.22</v>
      </c>
      <c r="L5" s="139" t="s">
        <v>438</v>
      </c>
      <c r="M5" s="93" t="s">
        <v>438</v>
      </c>
      <c r="N5" s="93" t="s">
        <v>438</v>
      </c>
      <c r="O5" s="249">
        <v>186</v>
      </c>
      <c r="P5" s="93">
        <v>485363.29</v>
      </c>
      <c r="Q5" s="93">
        <v>74876.479999999996</v>
      </c>
      <c r="R5" s="94">
        <v>402.56</v>
      </c>
    </row>
    <row r="6" spans="1:18" ht="15.75" thickBot="1" x14ac:dyDescent="0.3">
      <c r="A6" s="390">
        <v>2</v>
      </c>
      <c r="B6" s="96" t="s">
        <v>563</v>
      </c>
      <c r="C6" s="198" t="s">
        <v>438</v>
      </c>
      <c r="D6" s="234" t="s">
        <v>438</v>
      </c>
      <c r="E6" s="234" t="s">
        <v>438</v>
      </c>
      <c r="F6" s="96">
        <v>2</v>
      </c>
      <c r="G6" s="234" t="s">
        <v>438</v>
      </c>
      <c r="H6" s="234">
        <v>182.19</v>
      </c>
      <c r="I6" s="96" t="s">
        <v>438</v>
      </c>
      <c r="J6" s="234" t="s">
        <v>438</v>
      </c>
      <c r="K6" s="234" t="s">
        <v>438</v>
      </c>
      <c r="L6" s="96" t="s">
        <v>438</v>
      </c>
      <c r="M6" s="234" t="s">
        <v>438</v>
      </c>
      <c r="N6" s="234" t="s">
        <v>438</v>
      </c>
      <c r="O6" s="198">
        <v>2</v>
      </c>
      <c r="P6" s="234" t="s">
        <v>438</v>
      </c>
      <c r="Q6" s="234">
        <v>182.19</v>
      </c>
      <c r="R6" s="97">
        <v>91.1</v>
      </c>
    </row>
    <row r="7" spans="1:18" x14ac:dyDescent="0.25">
      <c r="B7" s="2" t="s">
        <v>10</v>
      </c>
      <c r="C7" s="8">
        <f>SUM(C5:C6)</f>
        <v>122</v>
      </c>
      <c r="D7" s="8">
        <f t="shared" ref="D7:R7" si="0">SUM(D5:D6)</f>
        <v>341563.39</v>
      </c>
      <c r="E7" s="8">
        <f t="shared" si="0"/>
        <v>60045.06</v>
      </c>
      <c r="F7" s="8">
        <f t="shared" si="0"/>
        <v>56</v>
      </c>
      <c r="G7" s="8">
        <f t="shared" si="0"/>
        <v>90970.84</v>
      </c>
      <c r="H7" s="8">
        <f t="shared" si="0"/>
        <v>11241.390000000001</v>
      </c>
      <c r="I7" s="8">
        <f t="shared" si="0"/>
        <v>10</v>
      </c>
      <c r="J7" s="8">
        <f t="shared" si="0"/>
        <v>52829.06</v>
      </c>
      <c r="K7" s="8">
        <f t="shared" si="0"/>
        <v>3772.22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188</v>
      </c>
      <c r="P7" s="8">
        <f t="shared" si="0"/>
        <v>485363.29</v>
      </c>
      <c r="Q7" s="8">
        <f t="shared" si="0"/>
        <v>75058.67</v>
      </c>
      <c r="R7" s="8">
        <f t="shared" si="0"/>
        <v>493.65999999999997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activeCell="B52" sqref="B52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07" t="s">
        <v>683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4" x14ac:dyDescent="0.25">
      <c r="A2" s="39"/>
    </row>
    <row r="3" spans="1:14" s="42" customFormat="1" ht="15" customHeight="1" x14ac:dyDescent="0.25">
      <c r="A3" s="411" t="s">
        <v>18</v>
      </c>
      <c r="B3" s="408" t="s">
        <v>5</v>
      </c>
      <c r="C3" s="409"/>
      <c r="D3" s="410"/>
      <c r="E3" s="408" t="s">
        <v>6</v>
      </c>
      <c r="F3" s="410"/>
      <c r="G3" s="62"/>
      <c r="H3" s="408" t="s">
        <v>19</v>
      </c>
      <c r="I3" s="409"/>
      <c r="J3" s="410"/>
      <c r="K3" s="408" t="s">
        <v>20</v>
      </c>
      <c r="L3" s="409"/>
      <c r="M3" s="410"/>
    </row>
    <row r="4" spans="1:14" s="42" customFormat="1" ht="15.75" x14ac:dyDescent="0.25">
      <c r="A4" s="412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443</v>
      </c>
      <c r="B6" s="26">
        <v>465516</v>
      </c>
      <c r="C6" s="54">
        <v>369.06</v>
      </c>
      <c r="D6" s="228">
        <v>411.31</v>
      </c>
      <c r="E6" s="182">
        <v>359494</v>
      </c>
      <c r="F6" s="228">
        <v>359.29</v>
      </c>
      <c r="G6" s="228">
        <v>384</v>
      </c>
      <c r="H6" s="182">
        <v>111312</v>
      </c>
      <c r="I6" s="228">
        <v>390.2</v>
      </c>
      <c r="J6" s="228">
        <v>385.05</v>
      </c>
      <c r="K6" s="182">
        <v>2706</v>
      </c>
      <c r="L6" s="228">
        <v>235.43</v>
      </c>
      <c r="M6" s="228">
        <v>200</v>
      </c>
    </row>
    <row r="7" spans="1:14" x14ac:dyDescent="0.25">
      <c r="A7" s="16" t="s">
        <v>444</v>
      </c>
      <c r="B7" s="26">
        <v>755290</v>
      </c>
      <c r="C7" s="54">
        <v>692.61</v>
      </c>
      <c r="D7" s="228">
        <v>653.46</v>
      </c>
      <c r="E7" s="182">
        <v>219482</v>
      </c>
      <c r="F7" s="228">
        <v>718.23</v>
      </c>
      <c r="G7" s="228">
        <v>705.99</v>
      </c>
      <c r="H7" s="182">
        <v>83395</v>
      </c>
      <c r="I7" s="228">
        <v>681.76</v>
      </c>
      <c r="J7" s="228">
        <v>675.51</v>
      </c>
      <c r="K7" s="182">
        <v>17427</v>
      </c>
      <c r="L7" s="228">
        <v>783.57</v>
      </c>
      <c r="M7" s="228">
        <v>783.3</v>
      </c>
    </row>
    <row r="8" spans="1:14" x14ac:dyDescent="0.25">
      <c r="A8" s="16" t="s">
        <v>445</v>
      </c>
      <c r="B8" s="26">
        <v>527795</v>
      </c>
      <c r="C8" s="54">
        <v>1224.24</v>
      </c>
      <c r="D8" s="228">
        <v>1217.47</v>
      </c>
      <c r="E8" s="182">
        <v>42527</v>
      </c>
      <c r="F8" s="228">
        <v>1163.1300000000001</v>
      </c>
      <c r="G8" s="228">
        <v>1140.4000000000001</v>
      </c>
      <c r="H8" s="182">
        <v>19294</v>
      </c>
      <c r="I8" s="228">
        <v>1157.6400000000001</v>
      </c>
      <c r="J8" s="228">
        <v>1143.3</v>
      </c>
      <c r="K8" s="182">
        <v>3</v>
      </c>
      <c r="L8" s="228">
        <v>1371.59</v>
      </c>
      <c r="M8" s="228">
        <v>1454.7</v>
      </c>
    </row>
    <row r="9" spans="1:14" x14ac:dyDescent="0.25">
      <c r="A9" s="16" t="s">
        <v>446</v>
      </c>
      <c r="B9" s="26">
        <v>99866</v>
      </c>
      <c r="C9" s="54">
        <v>1679.75</v>
      </c>
      <c r="D9" s="228">
        <v>1645.95</v>
      </c>
      <c r="E9" s="182">
        <v>1989</v>
      </c>
      <c r="F9" s="228">
        <v>1660.15</v>
      </c>
      <c r="G9" s="228">
        <v>1614.67</v>
      </c>
      <c r="H9" s="182">
        <v>2282</v>
      </c>
      <c r="I9" s="228">
        <v>1683.77</v>
      </c>
      <c r="J9" s="228">
        <v>1655.33</v>
      </c>
      <c r="K9" s="182">
        <v>0</v>
      </c>
      <c r="L9" s="228">
        <v>0</v>
      </c>
      <c r="M9" s="228" t="s">
        <v>438</v>
      </c>
    </row>
    <row r="10" spans="1:14" x14ac:dyDescent="0.25">
      <c r="A10" s="16" t="s">
        <v>447</v>
      </c>
      <c r="B10" s="26">
        <v>19368</v>
      </c>
      <c r="C10" s="54">
        <v>2180.9899999999998</v>
      </c>
      <c r="D10" s="228">
        <v>2142.3000000000002</v>
      </c>
      <c r="E10" s="182">
        <v>469</v>
      </c>
      <c r="F10" s="228">
        <v>2208.79</v>
      </c>
      <c r="G10" s="228">
        <v>2185.39</v>
      </c>
      <c r="H10" s="182">
        <v>370</v>
      </c>
      <c r="I10" s="228">
        <v>2159.2800000000002</v>
      </c>
      <c r="J10" s="228">
        <v>2128.0100000000002</v>
      </c>
      <c r="K10" s="182">
        <v>0</v>
      </c>
      <c r="L10" s="228">
        <v>0</v>
      </c>
      <c r="M10" s="228" t="s">
        <v>438</v>
      </c>
    </row>
    <row r="11" spans="1:14" ht="15" customHeight="1" x14ac:dyDescent="0.25">
      <c r="A11" s="16" t="s">
        <v>448</v>
      </c>
      <c r="B11" s="26">
        <v>9524</v>
      </c>
      <c r="C11" s="54">
        <v>3076.1</v>
      </c>
      <c r="D11" s="228">
        <v>2901.46</v>
      </c>
      <c r="E11" s="182">
        <v>354</v>
      </c>
      <c r="F11" s="228">
        <v>2956.73</v>
      </c>
      <c r="G11" s="228">
        <v>2860.3</v>
      </c>
      <c r="H11" s="182">
        <v>108</v>
      </c>
      <c r="I11" s="228">
        <v>3066.28</v>
      </c>
      <c r="J11" s="228">
        <v>2716.41</v>
      </c>
      <c r="K11" s="182">
        <v>0</v>
      </c>
      <c r="L11" s="228">
        <v>0</v>
      </c>
      <c r="M11" s="228" t="s">
        <v>438</v>
      </c>
    </row>
    <row r="12" spans="1:14" s="38" customFormat="1" ht="15.75" x14ac:dyDescent="0.25">
      <c r="A12" s="70" t="s">
        <v>26</v>
      </c>
      <c r="B12" s="53">
        <f>SUM(B6:B11)</f>
        <v>1877359</v>
      </c>
      <c r="C12" s="71"/>
      <c r="D12" s="71"/>
      <c r="E12" s="53">
        <f>SUM(E6:E11)</f>
        <v>624315</v>
      </c>
      <c r="F12" s="71"/>
      <c r="G12" s="71"/>
      <c r="H12" s="53">
        <f>SUM(H6:H11)</f>
        <v>216761</v>
      </c>
      <c r="I12" s="71"/>
      <c r="J12" s="71"/>
      <c r="K12" s="53">
        <f>SUM(K6:K11)</f>
        <v>20136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449</v>
      </c>
      <c r="B14" s="26">
        <v>56380</v>
      </c>
      <c r="C14" s="54">
        <v>73.3</v>
      </c>
      <c r="D14" s="54">
        <v>79.47</v>
      </c>
      <c r="E14" s="26">
        <v>113315</v>
      </c>
      <c r="F14" s="54">
        <v>69.86</v>
      </c>
      <c r="G14" s="54">
        <v>74.790000000000006</v>
      </c>
      <c r="H14" s="26">
        <v>19766</v>
      </c>
      <c r="I14" s="54">
        <v>64.05</v>
      </c>
      <c r="J14" s="54">
        <v>67.260000000000005</v>
      </c>
      <c r="K14" s="26">
        <v>0</v>
      </c>
      <c r="L14" s="54">
        <v>0</v>
      </c>
      <c r="M14" s="54" t="s">
        <v>438</v>
      </c>
      <c r="N14" s="11"/>
    </row>
    <row r="15" spans="1:14" ht="15" customHeight="1" x14ac:dyDescent="0.25">
      <c r="A15" s="16" t="s">
        <v>450</v>
      </c>
      <c r="B15" s="26">
        <v>401573</v>
      </c>
      <c r="C15" s="54">
        <v>162.93</v>
      </c>
      <c r="D15" s="54">
        <v>170.64</v>
      </c>
      <c r="E15" s="26">
        <v>139967</v>
      </c>
      <c r="F15" s="54">
        <v>146.81</v>
      </c>
      <c r="G15" s="54">
        <v>144.47</v>
      </c>
      <c r="H15" s="26">
        <v>38094</v>
      </c>
      <c r="I15" s="54">
        <v>147.72</v>
      </c>
      <c r="J15" s="54">
        <v>147.27000000000001</v>
      </c>
      <c r="K15" s="26">
        <v>1</v>
      </c>
      <c r="L15" s="54">
        <v>134.41</v>
      </c>
      <c r="M15" s="54">
        <v>134.41</v>
      </c>
      <c r="N15" s="11"/>
    </row>
    <row r="16" spans="1:14" ht="15" customHeight="1" x14ac:dyDescent="0.25">
      <c r="A16" s="16" t="s">
        <v>451</v>
      </c>
      <c r="B16" s="26">
        <v>311396</v>
      </c>
      <c r="C16" s="54">
        <v>237.93</v>
      </c>
      <c r="D16" s="54">
        <v>235.67</v>
      </c>
      <c r="E16" s="26">
        <v>20374</v>
      </c>
      <c r="F16" s="54">
        <v>233.42</v>
      </c>
      <c r="G16" s="54">
        <v>229.5</v>
      </c>
      <c r="H16" s="26">
        <v>9786</v>
      </c>
      <c r="I16" s="54">
        <v>237.61</v>
      </c>
      <c r="J16" s="54">
        <v>232.77</v>
      </c>
      <c r="K16" s="26">
        <v>0</v>
      </c>
      <c r="L16" s="54">
        <v>0</v>
      </c>
      <c r="M16" s="54" t="s">
        <v>438</v>
      </c>
      <c r="N16" s="11"/>
    </row>
    <row r="17" spans="1:14" x14ac:dyDescent="0.25">
      <c r="A17" s="16" t="s">
        <v>452</v>
      </c>
      <c r="B17" s="26">
        <v>85414</v>
      </c>
      <c r="C17" s="54">
        <v>339.84</v>
      </c>
      <c r="D17" s="54">
        <v>335.26</v>
      </c>
      <c r="E17" s="26">
        <v>3921</v>
      </c>
      <c r="F17" s="54">
        <v>333.1</v>
      </c>
      <c r="G17" s="54">
        <v>327.48</v>
      </c>
      <c r="H17" s="26">
        <v>1907</v>
      </c>
      <c r="I17" s="54">
        <v>337.32</v>
      </c>
      <c r="J17" s="54">
        <v>331.6</v>
      </c>
      <c r="K17" s="26">
        <v>0</v>
      </c>
      <c r="L17" s="54">
        <v>0</v>
      </c>
      <c r="M17" s="54" t="s">
        <v>438</v>
      </c>
      <c r="N17" s="11"/>
    </row>
    <row r="18" spans="1:14" x14ac:dyDescent="0.25">
      <c r="A18" s="16" t="s">
        <v>453</v>
      </c>
      <c r="B18" s="26">
        <v>28681</v>
      </c>
      <c r="C18" s="54">
        <v>437.42</v>
      </c>
      <c r="D18" s="54">
        <v>435.04</v>
      </c>
      <c r="E18" s="26">
        <v>1049</v>
      </c>
      <c r="F18" s="54">
        <v>444.6</v>
      </c>
      <c r="G18" s="54">
        <v>441.32</v>
      </c>
      <c r="H18" s="26">
        <v>556</v>
      </c>
      <c r="I18" s="54">
        <v>442.36</v>
      </c>
      <c r="J18" s="54">
        <v>436.9</v>
      </c>
      <c r="K18" s="26">
        <v>0</v>
      </c>
      <c r="L18" s="54">
        <v>0</v>
      </c>
      <c r="M18" s="54" t="s">
        <v>438</v>
      </c>
    </row>
    <row r="19" spans="1:14" x14ac:dyDescent="0.25">
      <c r="A19" s="75" t="s">
        <v>454</v>
      </c>
      <c r="B19" s="26">
        <v>17679</v>
      </c>
      <c r="C19" s="54">
        <v>625.22</v>
      </c>
      <c r="D19" s="54">
        <v>599.65</v>
      </c>
      <c r="E19" s="26">
        <v>632</v>
      </c>
      <c r="F19" s="54">
        <v>613.45000000000005</v>
      </c>
      <c r="G19" s="54">
        <v>584.07000000000005</v>
      </c>
      <c r="H19" s="26">
        <v>362</v>
      </c>
      <c r="I19" s="54">
        <v>613.69000000000005</v>
      </c>
      <c r="J19" s="54">
        <v>576.64</v>
      </c>
      <c r="K19" s="26">
        <v>0</v>
      </c>
      <c r="L19" s="54">
        <v>0</v>
      </c>
      <c r="M19" s="54" t="s">
        <v>438</v>
      </c>
    </row>
    <row r="20" spans="1:14" x14ac:dyDescent="0.25">
      <c r="A20" s="16" t="s">
        <v>455</v>
      </c>
      <c r="B20" s="26">
        <v>588</v>
      </c>
      <c r="C20" s="54">
        <v>1170.6099999999999</v>
      </c>
      <c r="D20" s="54">
        <v>1123.17</v>
      </c>
      <c r="E20" s="26">
        <v>17</v>
      </c>
      <c r="F20" s="54">
        <v>1104.74</v>
      </c>
      <c r="G20" s="54">
        <v>1073.77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438</v>
      </c>
    </row>
    <row r="21" spans="1:14" ht="15" customHeight="1" x14ac:dyDescent="0.25">
      <c r="A21" s="16" t="s">
        <v>456</v>
      </c>
      <c r="B21" s="26">
        <v>48</v>
      </c>
      <c r="C21" s="54">
        <v>1692.13</v>
      </c>
      <c r="D21" s="54">
        <v>1680.48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25">
      <c r="A22" s="16" t="s">
        <v>457</v>
      </c>
      <c r="B22" s="26">
        <v>7</v>
      </c>
      <c r="C22" s="54">
        <v>2181.0700000000002</v>
      </c>
      <c r="D22" s="54">
        <v>2116.31</v>
      </c>
      <c r="E22" s="26">
        <v>0</v>
      </c>
      <c r="F22" s="54">
        <v>0</v>
      </c>
      <c r="G22" s="54" t="s">
        <v>438</v>
      </c>
      <c r="H22" s="26">
        <v>1</v>
      </c>
      <c r="I22" s="54">
        <v>2134.0300000000002</v>
      </c>
      <c r="J22" s="54">
        <v>2134.0300000000002</v>
      </c>
      <c r="K22" s="26">
        <v>0</v>
      </c>
      <c r="L22" s="54">
        <v>0</v>
      </c>
      <c r="M22" s="54" t="s">
        <v>438</v>
      </c>
    </row>
    <row r="23" spans="1:14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75" x14ac:dyDescent="0.25">
      <c r="A24" s="70" t="s">
        <v>28</v>
      </c>
      <c r="B24" s="53">
        <f>SUM(B14:B23)</f>
        <v>901766</v>
      </c>
      <c r="C24" s="71"/>
      <c r="D24" s="71"/>
      <c r="E24" s="53">
        <f>SUM(E14:E23)</f>
        <v>279277</v>
      </c>
      <c r="F24" s="71"/>
      <c r="G24" s="71"/>
      <c r="H24" s="53">
        <f>SUM(H14:H23)</f>
        <v>70481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449</v>
      </c>
      <c r="B26" s="182">
        <v>172702</v>
      </c>
      <c r="C26" s="228">
        <v>72.77</v>
      </c>
      <c r="D26" s="228">
        <v>74.63</v>
      </c>
      <c r="E26" s="26">
        <v>58333</v>
      </c>
      <c r="F26" s="54">
        <v>46.91</v>
      </c>
      <c r="G26" s="54">
        <v>44.44</v>
      </c>
      <c r="H26" s="26">
        <v>1</v>
      </c>
      <c r="I26" s="54">
        <v>80</v>
      </c>
      <c r="J26" s="54">
        <v>80</v>
      </c>
      <c r="K26" s="182">
        <v>0</v>
      </c>
      <c r="L26" s="228">
        <v>0</v>
      </c>
      <c r="M26" s="228" t="s">
        <v>438</v>
      </c>
    </row>
    <row r="27" spans="1:14" ht="15" customHeight="1" x14ac:dyDescent="0.25">
      <c r="A27" s="16" t="s">
        <v>450</v>
      </c>
      <c r="B27" s="182">
        <v>150605</v>
      </c>
      <c r="C27" s="228">
        <v>126.53</v>
      </c>
      <c r="D27" s="228">
        <v>118.9</v>
      </c>
      <c r="E27" s="26">
        <v>12209</v>
      </c>
      <c r="F27" s="54">
        <v>133.26</v>
      </c>
      <c r="G27" s="54">
        <v>127.22</v>
      </c>
      <c r="H27" s="26">
        <v>1</v>
      </c>
      <c r="I27" s="54">
        <v>180</v>
      </c>
      <c r="J27" s="54">
        <v>180</v>
      </c>
      <c r="K27" s="182">
        <v>0</v>
      </c>
      <c r="L27" s="228">
        <v>0</v>
      </c>
      <c r="M27" s="228" t="s">
        <v>438</v>
      </c>
    </row>
    <row r="28" spans="1:14" x14ac:dyDescent="0.25">
      <c r="A28" s="16" t="s">
        <v>451</v>
      </c>
      <c r="B28" s="182">
        <v>9601</v>
      </c>
      <c r="C28" s="228">
        <v>235.25</v>
      </c>
      <c r="D28" s="228">
        <v>230.47</v>
      </c>
      <c r="E28" s="26">
        <v>1069</v>
      </c>
      <c r="F28" s="54">
        <v>249.83</v>
      </c>
      <c r="G28" s="54">
        <v>251.33</v>
      </c>
      <c r="H28" s="26">
        <v>1</v>
      </c>
      <c r="I28" s="54">
        <v>242.5</v>
      </c>
      <c r="J28" s="54">
        <v>242.5</v>
      </c>
      <c r="K28" s="182">
        <v>0</v>
      </c>
      <c r="L28" s="228">
        <v>0</v>
      </c>
      <c r="M28" s="228" t="s">
        <v>438</v>
      </c>
    </row>
    <row r="29" spans="1:14" ht="15" customHeight="1" x14ac:dyDescent="0.25">
      <c r="A29" s="16" t="s">
        <v>452</v>
      </c>
      <c r="B29" s="182">
        <v>4502</v>
      </c>
      <c r="C29" s="228">
        <v>350.64</v>
      </c>
      <c r="D29" s="228">
        <v>345.6</v>
      </c>
      <c r="E29" s="26">
        <v>977</v>
      </c>
      <c r="F29" s="54">
        <v>343.18</v>
      </c>
      <c r="G29" s="54">
        <v>346.69</v>
      </c>
      <c r="H29" s="26">
        <v>4</v>
      </c>
      <c r="I29" s="54">
        <v>364.21</v>
      </c>
      <c r="J29" s="54">
        <v>358.4</v>
      </c>
      <c r="K29" s="182">
        <v>0</v>
      </c>
      <c r="L29" s="228">
        <v>0</v>
      </c>
      <c r="M29" s="228" t="s">
        <v>438</v>
      </c>
    </row>
    <row r="30" spans="1:14" ht="15" customHeight="1" x14ac:dyDescent="0.25">
      <c r="A30" s="16" t="s">
        <v>453</v>
      </c>
      <c r="B30" s="182">
        <v>5985</v>
      </c>
      <c r="C30" s="228">
        <v>434.51</v>
      </c>
      <c r="D30" s="228">
        <v>430.71</v>
      </c>
      <c r="E30" s="26">
        <v>553</v>
      </c>
      <c r="F30" s="54">
        <v>435.39</v>
      </c>
      <c r="G30" s="54">
        <v>435.2</v>
      </c>
      <c r="H30" s="26">
        <v>9</v>
      </c>
      <c r="I30" s="54">
        <v>445.33</v>
      </c>
      <c r="J30" s="54">
        <v>416</v>
      </c>
      <c r="K30" s="182">
        <v>0</v>
      </c>
      <c r="L30" s="228">
        <v>0</v>
      </c>
      <c r="M30" s="228" t="s">
        <v>438</v>
      </c>
    </row>
    <row r="31" spans="1:14" ht="15" customHeight="1" x14ac:dyDescent="0.25">
      <c r="A31" s="75" t="s">
        <v>454</v>
      </c>
      <c r="B31" s="182">
        <v>1058</v>
      </c>
      <c r="C31" s="228">
        <v>532.91999999999996</v>
      </c>
      <c r="D31" s="228">
        <v>512</v>
      </c>
      <c r="E31" s="26">
        <v>85</v>
      </c>
      <c r="F31" s="54">
        <v>521.57000000000005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8">
        <v>0</v>
      </c>
      <c r="M31" s="228" t="s">
        <v>438</v>
      </c>
    </row>
    <row r="32" spans="1:14" s="38" customFormat="1" ht="15.75" x14ac:dyDescent="0.25">
      <c r="A32" s="16" t="s">
        <v>455</v>
      </c>
      <c r="B32" s="182">
        <v>0</v>
      </c>
      <c r="C32" s="228">
        <v>0</v>
      </c>
      <c r="D32" s="228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8">
        <v>0</v>
      </c>
      <c r="D33" s="228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8">
        <v>0</v>
      </c>
      <c r="D34" s="228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8">
        <v>0</v>
      </c>
      <c r="D35" s="228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651</v>
      </c>
      <c r="B36" s="53">
        <f>SUM(B26:B35)</f>
        <v>344453</v>
      </c>
      <c r="C36" s="71"/>
      <c r="D36" s="71"/>
      <c r="E36" s="53">
        <f>SUM(E26:E35)</f>
        <v>73226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4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17290</v>
      </c>
      <c r="C38" s="228">
        <v>360.06</v>
      </c>
      <c r="D38" s="228">
        <v>360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17742</v>
      </c>
      <c r="L38" s="54">
        <v>238.31</v>
      </c>
      <c r="M38" s="54">
        <v>257.14</v>
      </c>
    </row>
    <row r="39" spans="1:13" x14ac:dyDescent="0.25">
      <c r="A39" s="16" t="s">
        <v>444</v>
      </c>
      <c r="B39" s="182">
        <v>0</v>
      </c>
      <c r="C39" s="228">
        <v>0</v>
      </c>
      <c r="D39" s="228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8">
        <v>0</v>
      </c>
      <c r="D40" s="228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8">
        <v>0</v>
      </c>
      <c r="D41" s="228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8">
        <v>0</v>
      </c>
      <c r="D42" s="228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8">
        <v>0</v>
      </c>
      <c r="D43" s="228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17290</v>
      </c>
      <c r="C44" s="245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17742</v>
      </c>
      <c r="L44" s="71"/>
      <c r="M44" s="71"/>
    </row>
    <row r="45" spans="1:13" x14ac:dyDescent="0.25">
      <c r="A45" s="10" t="s">
        <v>601</v>
      </c>
      <c r="B45" s="29"/>
      <c r="C45" s="244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8">
        <v>0</v>
      </c>
      <c r="D46" s="228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8">
        <v>0</v>
      </c>
      <c r="D47" s="228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8">
        <v>0</v>
      </c>
      <c r="D48" s="228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8">
        <v>0</v>
      </c>
      <c r="D49" s="228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8">
        <v>0</v>
      </c>
      <c r="D50" s="228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8">
        <v>0</v>
      </c>
      <c r="D51" s="228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5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0"/>
  <sheetViews>
    <sheetView workbookViewId="0">
      <selection activeCell="N30" sqref="N30:O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7" t="s">
        <v>685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18" t="s">
        <v>573</v>
      </c>
      <c r="B3" s="416" t="s">
        <v>5</v>
      </c>
      <c r="C3" s="416"/>
      <c r="D3" s="416"/>
      <c r="E3" s="416" t="s">
        <v>6</v>
      </c>
      <c r="F3" s="416"/>
      <c r="G3" s="416"/>
      <c r="H3" s="416" t="s">
        <v>19</v>
      </c>
      <c r="I3" s="416"/>
      <c r="J3" s="416"/>
      <c r="K3" s="416" t="s">
        <v>20</v>
      </c>
      <c r="L3" s="416"/>
      <c r="M3" s="416"/>
      <c r="N3" s="416" t="s">
        <v>571</v>
      </c>
      <c r="O3" s="417"/>
    </row>
    <row r="4" spans="1:17" ht="32.25" customHeight="1" thickBot="1" x14ac:dyDescent="0.3">
      <c r="A4" s="419"/>
      <c r="B4" s="229" t="s">
        <v>1</v>
      </c>
      <c r="C4" s="230" t="s">
        <v>2</v>
      </c>
      <c r="D4" s="231" t="s">
        <v>21</v>
      </c>
      <c r="E4" s="229" t="s">
        <v>1</v>
      </c>
      <c r="F4" s="230" t="s">
        <v>2</v>
      </c>
      <c r="G4" s="231" t="s">
        <v>21</v>
      </c>
      <c r="H4" s="229" t="s">
        <v>1</v>
      </c>
      <c r="I4" s="230" t="s">
        <v>2</v>
      </c>
      <c r="J4" s="231" t="s">
        <v>21</v>
      </c>
      <c r="K4" s="229" t="s">
        <v>1</v>
      </c>
      <c r="L4" s="230" t="s">
        <v>2</v>
      </c>
      <c r="M4" s="231" t="s">
        <v>21</v>
      </c>
      <c r="N4" s="189" t="s">
        <v>499</v>
      </c>
      <c r="O4" s="232" t="s">
        <v>570</v>
      </c>
    </row>
    <row r="5" spans="1:17" x14ac:dyDescent="0.25">
      <c r="A5" s="246" t="s">
        <v>509</v>
      </c>
      <c r="B5" s="202">
        <v>1534668</v>
      </c>
      <c r="C5" s="203">
        <v>1177623057.8299999</v>
      </c>
      <c r="D5" s="140">
        <v>767.35</v>
      </c>
      <c r="E5" s="202">
        <v>524572</v>
      </c>
      <c r="F5" s="203">
        <v>275137998.82999998</v>
      </c>
      <c r="G5" s="140">
        <v>524.5</v>
      </c>
      <c r="H5" s="202">
        <v>205973</v>
      </c>
      <c r="I5" s="203">
        <v>117023755.28</v>
      </c>
      <c r="J5" s="140">
        <v>568.15</v>
      </c>
      <c r="K5" s="202">
        <v>17928</v>
      </c>
      <c r="L5" s="203">
        <v>13853704.300000001</v>
      </c>
      <c r="M5" s="140">
        <v>772.74</v>
      </c>
      <c r="N5" s="204">
        <v>2283141</v>
      </c>
      <c r="O5" s="205">
        <v>1583638516.24</v>
      </c>
    </row>
    <row r="6" spans="1:17" x14ac:dyDescent="0.25">
      <c r="A6" s="196" t="s">
        <v>424</v>
      </c>
      <c r="B6" s="17">
        <v>339158</v>
      </c>
      <c r="C6" s="18">
        <v>396436384.12</v>
      </c>
      <c r="D6" s="18">
        <v>1168.8800000000001</v>
      </c>
      <c r="E6" s="17">
        <v>98692</v>
      </c>
      <c r="F6" s="18">
        <v>65535667.700000003</v>
      </c>
      <c r="G6" s="58">
        <v>664.04</v>
      </c>
      <c r="H6" s="17">
        <v>10660</v>
      </c>
      <c r="I6" s="18">
        <v>10429980.84</v>
      </c>
      <c r="J6" s="58">
        <v>978.42</v>
      </c>
      <c r="K6" s="17">
        <v>2206</v>
      </c>
      <c r="L6" s="18">
        <v>441200</v>
      </c>
      <c r="M6" s="58">
        <v>200</v>
      </c>
      <c r="N6" s="206">
        <v>450716</v>
      </c>
      <c r="O6" s="207">
        <v>472843232.66000003</v>
      </c>
    </row>
    <row r="7" spans="1:17" x14ac:dyDescent="0.25">
      <c r="A7" s="196" t="s">
        <v>600</v>
      </c>
      <c r="B7" s="17">
        <v>17290</v>
      </c>
      <c r="C7" s="18">
        <v>6225495.5899999999</v>
      </c>
      <c r="D7" s="58">
        <v>360.06</v>
      </c>
      <c r="E7" s="17"/>
      <c r="F7" s="18"/>
      <c r="G7" s="58"/>
      <c r="H7" s="58"/>
      <c r="I7" s="18"/>
      <c r="J7" s="18"/>
      <c r="K7" s="17">
        <v>17742</v>
      </c>
      <c r="L7" s="18">
        <v>4228125.33</v>
      </c>
      <c r="M7" s="58">
        <v>238.31</v>
      </c>
      <c r="N7" s="206">
        <v>35032</v>
      </c>
      <c r="O7" s="207">
        <v>10453620.92</v>
      </c>
    </row>
    <row r="8" spans="1:17" x14ac:dyDescent="0.25">
      <c r="A8" s="247" t="s">
        <v>500</v>
      </c>
      <c r="B8" s="17">
        <v>3076</v>
      </c>
      <c r="C8" s="18">
        <v>6060761.1399999997</v>
      </c>
      <c r="D8" s="18">
        <v>1970.34</v>
      </c>
      <c r="E8" s="17">
        <v>1009</v>
      </c>
      <c r="F8" s="18">
        <v>952635.39</v>
      </c>
      <c r="G8" s="58">
        <v>944.14</v>
      </c>
      <c r="H8" s="58">
        <v>128</v>
      </c>
      <c r="I8" s="18">
        <v>143414.62</v>
      </c>
      <c r="J8" s="18">
        <v>1120.43</v>
      </c>
      <c r="K8" s="17"/>
      <c r="L8" s="18"/>
      <c r="M8" s="58"/>
      <c r="N8" s="206">
        <v>4213</v>
      </c>
      <c r="O8" s="207">
        <v>7156811.1500000004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394">
        <v>5</v>
      </c>
      <c r="O9" s="207">
        <v>4951.88</v>
      </c>
    </row>
    <row r="10" spans="1:17" x14ac:dyDescent="0.25">
      <c r="A10" s="196" t="s">
        <v>389</v>
      </c>
      <c r="B10" s="58">
        <v>79</v>
      </c>
      <c r="C10" s="18">
        <v>80242.960000000006</v>
      </c>
      <c r="D10" s="18">
        <v>1015.73</v>
      </c>
      <c r="E10" s="58">
        <v>37</v>
      </c>
      <c r="F10" s="18">
        <v>21736.69</v>
      </c>
      <c r="G10" s="58">
        <v>587.48</v>
      </c>
      <c r="H10" s="58"/>
      <c r="I10" s="58"/>
      <c r="J10" s="58"/>
      <c r="K10" s="58"/>
      <c r="L10" s="18"/>
      <c r="M10" s="58"/>
      <c r="N10" s="394">
        <v>116</v>
      </c>
      <c r="O10" s="207">
        <v>101979.65</v>
      </c>
    </row>
    <row r="11" spans="1:17" ht="15.75" thickBot="1" x14ac:dyDescent="0.3">
      <c r="A11" s="248" t="s">
        <v>563</v>
      </c>
      <c r="B11" s="208">
        <v>375</v>
      </c>
      <c r="C11" s="209">
        <v>158546.47</v>
      </c>
      <c r="D11" s="208">
        <v>422.79</v>
      </c>
      <c r="E11" s="208">
        <v>5</v>
      </c>
      <c r="F11" s="209">
        <v>4285.97</v>
      </c>
      <c r="G11" s="208">
        <v>857.19</v>
      </c>
      <c r="H11" s="208"/>
      <c r="I11" s="208"/>
      <c r="J11" s="208"/>
      <c r="K11" s="208"/>
      <c r="L11" s="208"/>
      <c r="M11" s="208"/>
      <c r="N11" s="395">
        <v>380</v>
      </c>
      <c r="O11" s="210">
        <v>162832.44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7" t="s">
        <v>686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18" t="s">
        <v>573</v>
      </c>
      <c r="B15" s="416" t="s">
        <v>5</v>
      </c>
      <c r="C15" s="416"/>
      <c r="D15" s="416"/>
      <c r="E15" s="416" t="s">
        <v>6</v>
      </c>
      <c r="F15" s="416"/>
      <c r="G15" s="416"/>
      <c r="H15" s="416" t="s">
        <v>19</v>
      </c>
      <c r="I15" s="416"/>
      <c r="J15" s="416"/>
      <c r="K15" s="416" t="s">
        <v>20</v>
      </c>
      <c r="L15" s="416"/>
      <c r="M15" s="416"/>
      <c r="N15" s="416" t="s">
        <v>571</v>
      </c>
      <c r="O15" s="417"/>
    </row>
    <row r="16" spans="1:17" ht="32.25" thickBot="1" x14ac:dyDescent="0.3">
      <c r="A16" s="419"/>
      <c r="B16" s="229" t="s">
        <v>1</v>
      </c>
      <c r="C16" s="230" t="s">
        <v>2</v>
      </c>
      <c r="D16" s="231" t="s">
        <v>21</v>
      </c>
      <c r="E16" s="229" t="s">
        <v>1</v>
      </c>
      <c r="F16" s="230" t="s">
        <v>2</v>
      </c>
      <c r="G16" s="231" t="s">
        <v>21</v>
      </c>
      <c r="H16" s="229" t="s">
        <v>1</v>
      </c>
      <c r="I16" s="230" t="s">
        <v>2</v>
      </c>
      <c r="J16" s="231" t="s">
        <v>21</v>
      </c>
      <c r="K16" s="229" t="s">
        <v>1</v>
      </c>
      <c r="L16" s="230" t="s">
        <v>2</v>
      </c>
      <c r="M16" s="231" t="s">
        <v>21</v>
      </c>
      <c r="N16" s="189" t="s">
        <v>499</v>
      </c>
      <c r="O16" s="232" t="s">
        <v>570</v>
      </c>
    </row>
    <row r="17" spans="1:15" x14ac:dyDescent="0.25">
      <c r="A17" s="307" t="s">
        <v>563</v>
      </c>
      <c r="B17" s="202">
        <v>896169</v>
      </c>
      <c r="C17" s="203">
        <v>194111130.31999999</v>
      </c>
      <c r="D17" s="140">
        <v>216.6</v>
      </c>
      <c r="E17" s="202">
        <v>279185</v>
      </c>
      <c r="F17" s="203">
        <v>35388477.130000003</v>
      </c>
      <c r="G17" s="140">
        <v>126.76</v>
      </c>
      <c r="H17" s="202">
        <v>70458</v>
      </c>
      <c r="I17" s="203">
        <v>10337004.75</v>
      </c>
      <c r="J17" s="140">
        <v>146.71</v>
      </c>
      <c r="K17" s="140">
        <v>1</v>
      </c>
      <c r="L17" s="140">
        <v>134.41</v>
      </c>
      <c r="M17" s="140">
        <v>134.41</v>
      </c>
      <c r="N17" s="204">
        <v>1245813</v>
      </c>
      <c r="O17" s="205">
        <v>239836746.61000001</v>
      </c>
    </row>
    <row r="18" spans="1:15" x14ac:dyDescent="0.25">
      <c r="A18" s="196" t="s">
        <v>583</v>
      </c>
      <c r="B18" s="17">
        <v>3807</v>
      </c>
      <c r="C18" s="18">
        <v>2071846.64</v>
      </c>
      <c r="D18" s="58">
        <v>544.22</v>
      </c>
      <c r="E18" s="58">
        <v>74</v>
      </c>
      <c r="F18" s="18">
        <v>9475.07</v>
      </c>
      <c r="G18" s="58">
        <v>128.04</v>
      </c>
      <c r="H18" s="58">
        <v>18</v>
      </c>
      <c r="I18" s="18">
        <v>3765.46</v>
      </c>
      <c r="J18" s="58">
        <v>209.19</v>
      </c>
      <c r="K18" s="58"/>
      <c r="L18" s="58"/>
      <c r="M18" s="58"/>
      <c r="N18" s="206">
        <v>3899</v>
      </c>
      <c r="O18" s="207">
        <v>2085087.17</v>
      </c>
    </row>
    <row r="19" spans="1:15" x14ac:dyDescent="0.25">
      <c r="A19" s="196" t="s">
        <v>323</v>
      </c>
      <c r="B19" s="17">
        <v>1445</v>
      </c>
      <c r="C19" s="18">
        <v>754073.31</v>
      </c>
      <c r="D19" s="58">
        <v>521.85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1445</v>
      </c>
      <c r="O19" s="207">
        <v>754073.31</v>
      </c>
    </row>
    <row r="20" spans="1:15" x14ac:dyDescent="0.25">
      <c r="A20" s="196" t="s">
        <v>433</v>
      </c>
      <c r="B20" s="58">
        <v>333</v>
      </c>
      <c r="C20" s="18">
        <v>119136.65</v>
      </c>
      <c r="D20" s="58">
        <v>357.77</v>
      </c>
      <c r="E20" s="58">
        <v>16</v>
      </c>
      <c r="F20" s="18">
        <v>3090.92</v>
      </c>
      <c r="G20" s="58">
        <v>193.18</v>
      </c>
      <c r="H20" s="58">
        <v>5</v>
      </c>
      <c r="I20" s="58">
        <v>952.96</v>
      </c>
      <c r="J20" s="58">
        <v>190.59</v>
      </c>
      <c r="K20" s="58"/>
      <c r="L20" s="58"/>
      <c r="M20" s="58"/>
      <c r="N20" s="394">
        <v>354</v>
      </c>
      <c r="O20" s="207">
        <v>123180.53</v>
      </c>
    </row>
    <row r="21" spans="1:15" ht="15.75" thickBot="1" x14ac:dyDescent="0.3">
      <c r="A21" s="248" t="s">
        <v>392</v>
      </c>
      <c r="B21" s="208">
        <v>12</v>
      </c>
      <c r="C21" s="209">
        <v>5944.78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395">
        <v>14</v>
      </c>
      <c r="O21" s="210">
        <v>6890.37</v>
      </c>
    </row>
    <row r="22" spans="1:15" x14ac:dyDescent="0.25">
      <c r="A22" s="2"/>
      <c r="B22" s="346"/>
      <c r="C22" s="259"/>
      <c r="D22" s="346"/>
      <c r="E22" s="346"/>
      <c r="F22" s="259"/>
      <c r="G22" s="346"/>
      <c r="H22" s="346"/>
      <c r="I22" s="259"/>
      <c r="J22" s="346"/>
      <c r="K22" s="346"/>
      <c r="L22" s="346"/>
      <c r="M22" s="346"/>
      <c r="N22" s="312"/>
      <c r="O22" s="260"/>
    </row>
    <row r="23" spans="1:15" ht="15.75" x14ac:dyDescent="0.25">
      <c r="A23" s="407" t="s">
        <v>687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18" t="s">
        <v>573</v>
      </c>
      <c r="B25" s="416" t="s">
        <v>5</v>
      </c>
      <c r="C25" s="416"/>
      <c r="D25" s="416"/>
      <c r="E25" s="416" t="s">
        <v>6</v>
      </c>
      <c r="F25" s="416"/>
      <c r="G25" s="416"/>
      <c r="H25" s="416" t="s">
        <v>19</v>
      </c>
      <c r="I25" s="416"/>
      <c r="J25" s="416"/>
      <c r="K25" s="416" t="s">
        <v>20</v>
      </c>
      <c r="L25" s="416"/>
      <c r="M25" s="416"/>
      <c r="N25" s="416" t="s">
        <v>571</v>
      </c>
      <c r="O25" s="417"/>
    </row>
    <row r="26" spans="1:15" ht="31.5" x14ac:dyDescent="0.25">
      <c r="A26" s="419"/>
      <c r="B26" s="229" t="s">
        <v>1</v>
      </c>
      <c r="C26" s="230" t="s">
        <v>2</v>
      </c>
      <c r="D26" s="231" t="s">
        <v>21</v>
      </c>
      <c r="E26" s="229" t="s">
        <v>1</v>
      </c>
      <c r="F26" s="230" t="s">
        <v>2</v>
      </c>
      <c r="G26" s="231" t="s">
        <v>21</v>
      </c>
      <c r="H26" s="229" t="s">
        <v>1</v>
      </c>
      <c r="I26" s="230" t="s">
        <v>2</v>
      </c>
      <c r="J26" s="231" t="s">
        <v>21</v>
      </c>
      <c r="K26" s="229" t="s">
        <v>1</v>
      </c>
      <c r="L26" s="230" t="s">
        <v>2</v>
      </c>
      <c r="M26" s="231" t="s">
        <v>21</v>
      </c>
      <c r="N26" s="189" t="s">
        <v>499</v>
      </c>
      <c r="O26" s="232" t="s">
        <v>570</v>
      </c>
    </row>
    <row r="27" spans="1:15" ht="15.75" thickBot="1" x14ac:dyDescent="0.3">
      <c r="A27" s="248" t="s">
        <v>498</v>
      </c>
      <c r="B27" s="270">
        <v>344453</v>
      </c>
      <c r="C27" s="209">
        <v>38625408.490000002</v>
      </c>
      <c r="D27" s="209">
        <v>1010.57</v>
      </c>
      <c r="E27" s="270">
        <v>73226</v>
      </c>
      <c r="F27" s="209">
        <v>5250899.25</v>
      </c>
      <c r="G27" s="208">
        <v>709.74</v>
      </c>
      <c r="H27" s="208">
        <v>17</v>
      </c>
      <c r="I27" s="209">
        <v>6479.33</v>
      </c>
      <c r="J27" s="208">
        <v>381.14</v>
      </c>
      <c r="K27" s="208"/>
      <c r="L27" s="208"/>
      <c r="M27" s="208"/>
      <c r="N27" s="271">
        <v>417696</v>
      </c>
      <c r="O27" s="210">
        <v>43882787.07</v>
      </c>
    </row>
    <row r="28" spans="1:15" x14ac:dyDescent="0.25">
      <c r="O28" s="9"/>
    </row>
    <row r="30" spans="1:15" x14ac:dyDescent="0.25">
      <c r="N30" s="8"/>
      <c r="O30" s="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A2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7"/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5" t="s">
        <v>631</v>
      </c>
      <c r="I3" s="265" t="s">
        <v>632</v>
      </c>
      <c r="J3" s="265" t="s">
        <v>506</v>
      </c>
    </row>
    <row r="4" spans="1:10" x14ac:dyDescent="0.25">
      <c r="A4" s="266" t="s">
        <v>633</v>
      </c>
      <c r="B4" s="6">
        <v>345</v>
      </c>
      <c r="C4" s="6">
        <v>10255</v>
      </c>
      <c r="D4" s="6">
        <v>2689</v>
      </c>
      <c r="E4" s="6">
        <v>0</v>
      </c>
      <c r="F4" s="6">
        <v>0</v>
      </c>
      <c r="G4" s="6">
        <v>13289</v>
      </c>
      <c r="H4" s="13">
        <v>6190771.6799999997</v>
      </c>
      <c r="I4" s="13">
        <v>1725.6</v>
      </c>
      <c r="J4" s="13">
        <v>323538.88</v>
      </c>
    </row>
    <row r="5" spans="1:10" x14ac:dyDescent="0.25">
      <c r="A5" s="266" t="s">
        <v>646</v>
      </c>
      <c r="B5" s="6">
        <v>0</v>
      </c>
      <c r="C5" s="6">
        <v>0</v>
      </c>
      <c r="D5" s="6">
        <v>0</v>
      </c>
      <c r="E5" s="6">
        <v>2206</v>
      </c>
      <c r="F5" s="6">
        <v>0</v>
      </c>
      <c r="G5" s="6">
        <v>2206</v>
      </c>
      <c r="H5" s="13">
        <v>441200</v>
      </c>
      <c r="I5" s="13">
        <v>0</v>
      </c>
      <c r="J5" s="13">
        <v>0</v>
      </c>
    </row>
    <row r="6" spans="1:10" x14ac:dyDescent="0.25">
      <c r="A6" s="7" t="s">
        <v>569</v>
      </c>
      <c r="B6" s="6">
        <v>338813</v>
      </c>
      <c r="C6" s="6">
        <v>88437</v>
      </c>
      <c r="D6" s="6">
        <v>7971</v>
      </c>
      <c r="E6" s="6">
        <v>0</v>
      </c>
      <c r="F6" s="6">
        <v>0</v>
      </c>
      <c r="G6" s="6">
        <v>435221</v>
      </c>
      <c r="H6" s="13">
        <v>466211260.98000002</v>
      </c>
      <c r="I6" s="13">
        <v>5720798.0899999999</v>
      </c>
      <c r="J6" s="13">
        <v>23974492.449999999</v>
      </c>
    </row>
    <row r="7" spans="1:10" x14ac:dyDescent="0.25">
      <c r="A7" s="7" t="s">
        <v>324</v>
      </c>
      <c r="B7" s="6">
        <v>465030</v>
      </c>
      <c r="C7" s="6">
        <v>154333</v>
      </c>
      <c r="D7" s="6">
        <v>69953</v>
      </c>
      <c r="E7" s="6">
        <v>0</v>
      </c>
      <c r="F7" s="6">
        <v>0</v>
      </c>
      <c r="G7" s="6">
        <v>689316</v>
      </c>
      <c r="H7" s="13">
        <v>448046496.25999999</v>
      </c>
      <c r="I7" s="13">
        <v>1970428.48</v>
      </c>
      <c r="J7" s="13">
        <v>25405966.449999999</v>
      </c>
    </row>
    <row r="8" spans="1:10" x14ac:dyDescent="0.25">
      <c r="A8" s="7" t="s">
        <v>325</v>
      </c>
      <c r="B8" s="6">
        <v>281</v>
      </c>
      <c r="C8" s="6">
        <v>72</v>
      </c>
      <c r="D8" s="6">
        <v>2</v>
      </c>
      <c r="E8" s="6">
        <v>0</v>
      </c>
      <c r="F8" s="6">
        <v>0</v>
      </c>
      <c r="G8" s="6">
        <v>355</v>
      </c>
      <c r="H8" s="13">
        <v>292775.92</v>
      </c>
      <c r="I8" s="13">
        <v>2955.18</v>
      </c>
      <c r="J8" s="13">
        <v>18535.37</v>
      </c>
    </row>
    <row r="9" spans="1:10" x14ac:dyDescent="0.25">
      <c r="A9" s="7" t="s">
        <v>326</v>
      </c>
      <c r="B9" s="6">
        <v>8738</v>
      </c>
      <c r="C9" s="6">
        <v>1799</v>
      </c>
      <c r="D9" s="6">
        <v>618</v>
      </c>
      <c r="E9" s="6">
        <v>0</v>
      </c>
      <c r="F9" s="6">
        <v>0</v>
      </c>
      <c r="G9" s="6">
        <v>11155</v>
      </c>
      <c r="H9" s="13">
        <v>9650674.0700000003</v>
      </c>
      <c r="I9" s="13">
        <v>18373.23</v>
      </c>
      <c r="J9" s="13">
        <v>544385.91</v>
      </c>
    </row>
    <row r="10" spans="1:10" x14ac:dyDescent="0.25">
      <c r="A10" s="7" t="s">
        <v>327</v>
      </c>
      <c r="B10" s="6">
        <v>1053</v>
      </c>
      <c r="C10" s="6">
        <v>378</v>
      </c>
      <c r="D10" s="6">
        <v>117</v>
      </c>
      <c r="E10" s="6">
        <v>0</v>
      </c>
      <c r="F10" s="6">
        <v>0</v>
      </c>
      <c r="G10" s="6">
        <v>1548</v>
      </c>
      <c r="H10" s="13">
        <v>2293731.59</v>
      </c>
      <c r="I10" s="13">
        <v>192323.19</v>
      </c>
      <c r="J10" s="13">
        <v>154847.60999999999</v>
      </c>
    </row>
    <row r="11" spans="1:10" x14ac:dyDescent="0.25">
      <c r="A11" s="7" t="s">
        <v>538</v>
      </c>
      <c r="B11" s="6">
        <v>1271</v>
      </c>
      <c r="C11" s="6">
        <v>141</v>
      </c>
      <c r="D11" s="6">
        <v>32</v>
      </c>
      <c r="E11" s="6">
        <v>7</v>
      </c>
      <c r="F11" s="6">
        <v>0</v>
      </c>
      <c r="G11" s="6">
        <v>1451</v>
      </c>
      <c r="H11" s="13">
        <v>1864000.7</v>
      </c>
      <c r="I11" s="13">
        <v>43531.42</v>
      </c>
      <c r="J11" s="13">
        <v>96307.41</v>
      </c>
    </row>
    <row r="12" spans="1:10" x14ac:dyDescent="0.25">
      <c r="A12" s="7" t="s">
        <v>328</v>
      </c>
      <c r="B12" s="6">
        <v>11270</v>
      </c>
      <c r="C12" s="6">
        <v>1742</v>
      </c>
      <c r="D12" s="6">
        <v>283</v>
      </c>
      <c r="E12" s="6">
        <v>0</v>
      </c>
      <c r="F12" s="6">
        <v>0</v>
      </c>
      <c r="G12" s="6">
        <v>13295</v>
      </c>
      <c r="H12" s="13">
        <v>15833598.65</v>
      </c>
      <c r="I12" s="13">
        <v>408183.15</v>
      </c>
      <c r="J12" s="13">
        <v>786023.39</v>
      </c>
    </row>
    <row r="13" spans="1:10" x14ac:dyDescent="0.25">
      <c r="A13" s="7" t="s">
        <v>329</v>
      </c>
      <c r="B13" s="6">
        <v>3076</v>
      </c>
      <c r="C13" s="6">
        <v>1009</v>
      </c>
      <c r="D13" s="6">
        <v>128</v>
      </c>
      <c r="E13" s="6">
        <v>0</v>
      </c>
      <c r="F13" s="6">
        <v>0</v>
      </c>
      <c r="G13" s="6">
        <v>4213</v>
      </c>
      <c r="H13" s="13">
        <v>7156811.1500000004</v>
      </c>
      <c r="I13" s="13">
        <v>530612</v>
      </c>
      <c r="J13" s="13">
        <v>361144.6</v>
      </c>
    </row>
    <row r="14" spans="1:10" x14ac:dyDescent="0.25">
      <c r="A14" s="7" t="s">
        <v>330</v>
      </c>
      <c r="B14" s="6">
        <v>4886</v>
      </c>
      <c r="C14" s="6">
        <v>1327</v>
      </c>
      <c r="D14" s="6">
        <v>136</v>
      </c>
      <c r="E14" s="6">
        <v>44</v>
      </c>
      <c r="F14" s="6">
        <v>0</v>
      </c>
      <c r="G14" s="6">
        <v>6393</v>
      </c>
      <c r="H14" s="13">
        <v>7516549.8200000003</v>
      </c>
      <c r="I14" s="13">
        <v>195767.22</v>
      </c>
      <c r="J14" s="13">
        <v>413923.43</v>
      </c>
    </row>
    <row r="15" spans="1:10" x14ac:dyDescent="0.25">
      <c r="A15" s="7" t="s">
        <v>331</v>
      </c>
      <c r="B15" s="6">
        <v>2208</v>
      </c>
      <c r="C15" s="6">
        <v>337</v>
      </c>
      <c r="D15" s="6">
        <v>99</v>
      </c>
      <c r="E15" s="6">
        <v>0</v>
      </c>
      <c r="F15" s="6">
        <v>0</v>
      </c>
      <c r="G15" s="6">
        <v>2644</v>
      </c>
      <c r="H15" s="13">
        <v>3581507.53</v>
      </c>
      <c r="I15" s="13">
        <v>149205.31</v>
      </c>
      <c r="J15" s="13">
        <v>208984.05</v>
      </c>
    </row>
    <row r="16" spans="1:10" x14ac:dyDescent="0.25">
      <c r="A16" s="7" t="s">
        <v>332</v>
      </c>
      <c r="B16" s="6">
        <v>545</v>
      </c>
      <c r="C16" s="6">
        <v>124</v>
      </c>
      <c r="D16" s="6">
        <v>0</v>
      </c>
      <c r="E16" s="6">
        <v>4</v>
      </c>
      <c r="F16" s="6">
        <v>0</v>
      </c>
      <c r="G16" s="6">
        <v>673</v>
      </c>
      <c r="H16" s="13">
        <v>809169.81</v>
      </c>
      <c r="I16" s="13">
        <v>26671.29</v>
      </c>
      <c r="J16" s="13">
        <v>42003.74</v>
      </c>
    </row>
    <row r="17" spans="1:10" x14ac:dyDescent="0.25">
      <c r="A17" s="7" t="s">
        <v>333</v>
      </c>
      <c r="B17" s="6">
        <v>38778</v>
      </c>
      <c r="C17" s="6">
        <v>8063</v>
      </c>
      <c r="D17" s="6">
        <v>1064</v>
      </c>
      <c r="E17" s="6">
        <v>321</v>
      </c>
      <c r="F17" s="6">
        <v>0</v>
      </c>
      <c r="G17" s="6">
        <v>48226</v>
      </c>
      <c r="H17" s="13">
        <v>64005202.210000001</v>
      </c>
      <c r="I17" s="13">
        <v>1812859.23</v>
      </c>
      <c r="J17" s="13">
        <v>3355938.59</v>
      </c>
    </row>
    <row r="18" spans="1:10" x14ac:dyDescent="0.25">
      <c r="A18" s="7" t="s">
        <v>334</v>
      </c>
      <c r="B18" s="6">
        <v>164084</v>
      </c>
      <c r="C18" s="6">
        <v>87078</v>
      </c>
      <c r="D18" s="6">
        <v>23206</v>
      </c>
      <c r="E18" s="6">
        <v>3270</v>
      </c>
      <c r="F18" s="6">
        <v>0</v>
      </c>
      <c r="G18" s="6">
        <v>277638</v>
      </c>
      <c r="H18" s="13">
        <v>218732584.63999999</v>
      </c>
      <c r="I18" s="13">
        <v>193422.06</v>
      </c>
      <c r="J18" s="13">
        <v>10440935.800000001</v>
      </c>
    </row>
    <row r="19" spans="1:10" x14ac:dyDescent="0.25">
      <c r="A19" s="7" t="s">
        <v>358</v>
      </c>
      <c r="B19" s="6">
        <v>1218</v>
      </c>
      <c r="C19" s="6">
        <v>455</v>
      </c>
      <c r="D19" s="6">
        <v>49</v>
      </c>
      <c r="E19" s="6">
        <v>5</v>
      </c>
      <c r="F19" s="6">
        <v>0</v>
      </c>
      <c r="G19" s="6">
        <v>1727</v>
      </c>
      <c r="H19" s="13">
        <v>1203227.8</v>
      </c>
      <c r="I19" s="13">
        <v>10199.379999999999</v>
      </c>
      <c r="J19" s="13">
        <v>67240.36</v>
      </c>
    </row>
    <row r="20" spans="1:10" x14ac:dyDescent="0.25">
      <c r="A20" s="7" t="s">
        <v>359</v>
      </c>
      <c r="B20" s="6">
        <v>13122</v>
      </c>
      <c r="C20" s="6">
        <v>4579</v>
      </c>
      <c r="D20" s="6">
        <v>574</v>
      </c>
      <c r="E20" s="6">
        <v>0</v>
      </c>
      <c r="F20" s="6">
        <v>0</v>
      </c>
      <c r="G20" s="6">
        <v>18275</v>
      </c>
      <c r="H20" s="13">
        <v>12425642.66</v>
      </c>
      <c r="I20" s="13">
        <v>233043.63</v>
      </c>
      <c r="J20" s="13">
        <v>667079.9</v>
      </c>
    </row>
    <row r="21" spans="1:10" x14ac:dyDescent="0.25">
      <c r="A21" s="7" t="s">
        <v>335</v>
      </c>
      <c r="B21" s="6">
        <v>14062</v>
      </c>
      <c r="C21" s="6">
        <v>6220</v>
      </c>
      <c r="D21" s="6">
        <v>319</v>
      </c>
      <c r="E21" s="6">
        <v>168</v>
      </c>
      <c r="F21" s="6">
        <v>0</v>
      </c>
      <c r="G21" s="6">
        <v>20769</v>
      </c>
      <c r="H21" s="13">
        <v>22387626.850000001</v>
      </c>
      <c r="I21" s="13">
        <v>1009303.39</v>
      </c>
      <c r="J21" s="13">
        <v>1159057.4099999999</v>
      </c>
    </row>
    <row r="22" spans="1:10" x14ac:dyDescent="0.25">
      <c r="A22" s="7" t="s">
        <v>336</v>
      </c>
      <c r="B22" s="6">
        <v>18236</v>
      </c>
      <c r="C22" s="6">
        <v>5358</v>
      </c>
      <c r="D22" s="6">
        <v>1043</v>
      </c>
      <c r="E22" s="6">
        <v>0</v>
      </c>
      <c r="F22" s="6">
        <v>0</v>
      </c>
      <c r="G22" s="6">
        <v>24637</v>
      </c>
      <c r="H22" s="13">
        <v>29207251.870000001</v>
      </c>
      <c r="I22" s="13">
        <v>622219.36</v>
      </c>
      <c r="J22" s="13">
        <v>1428245.16</v>
      </c>
    </row>
    <row r="23" spans="1:10" x14ac:dyDescent="0.25">
      <c r="A23" s="7" t="s">
        <v>360</v>
      </c>
      <c r="B23" s="6">
        <v>2339</v>
      </c>
      <c r="C23" s="6">
        <v>531</v>
      </c>
      <c r="D23" s="6">
        <v>216</v>
      </c>
      <c r="E23" s="6">
        <v>0</v>
      </c>
      <c r="F23" s="6">
        <v>0</v>
      </c>
      <c r="G23" s="6">
        <v>3086</v>
      </c>
      <c r="H23" s="13">
        <v>4216895.75</v>
      </c>
      <c r="I23" s="13">
        <v>225138.77</v>
      </c>
      <c r="J23" s="13">
        <v>25465.29</v>
      </c>
    </row>
    <row r="24" spans="1:10" x14ac:dyDescent="0.25">
      <c r="A24" s="7" t="s">
        <v>361</v>
      </c>
      <c r="B24" s="6">
        <v>456</v>
      </c>
      <c r="C24" s="6">
        <v>127</v>
      </c>
      <c r="D24" s="6">
        <v>51</v>
      </c>
      <c r="E24" s="6">
        <v>0</v>
      </c>
      <c r="F24" s="6">
        <v>0</v>
      </c>
      <c r="G24" s="6">
        <v>634</v>
      </c>
      <c r="H24" s="13">
        <v>547281.29</v>
      </c>
      <c r="I24" s="13">
        <v>4117.32</v>
      </c>
      <c r="J24" s="13">
        <v>26837.19</v>
      </c>
    </row>
    <row r="25" spans="1:10" x14ac:dyDescent="0.25">
      <c r="A25" s="7" t="s">
        <v>362</v>
      </c>
      <c r="B25" s="6">
        <v>516</v>
      </c>
      <c r="C25" s="6">
        <v>244</v>
      </c>
      <c r="D25" s="6">
        <v>42</v>
      </c>
      <c r="E25" s="6">
        <v>0</v>
      </c>
      <c r="F25" s="6">
        <v>0</v>
      </c>
      <c r="G25" s="6">
        <v>802</v>
      </c>
      <c r="H25" s="13">
        <v>849068.92</v>
      </c>
      <c r="I25" s="13">
        <v>939.74</v>
      </c>
      <c r="J25" s="13">
        <v>38918.730000000003</v>
      </c>
    </row>
    <row r="26" spans="1:10" s="37" customFormat="1" x14ac:dyDescent="0.25">
      <c r="A26" s="7" t="s">
        <v>363</v>
      </c>
      <c r="B26" s="6">
        <v>45</v>
      </c>
      <c r="C26" s="6">
        <v>23</v>
      </c>
      <c r="D26" s="6">
        <v>7</v>
      </c>
      <c r="E26" s="6">
        <v>0</v>
      </c>
      <c r="F26" s="6">
        <v>0</v>
      </c>
      <c r="G26" s="6">
        <v>75</v>
      </c>
      <c r="H26" s="13">
        <v>80236.320000000007</v>
      </c>
      <c r="I26" s="13">
        <v>222.09</v>
      </c>
      <c r="J26" s="13">
        <v>3643.32</v>
      </c>
    </row>
    <row r="27" spans="1:10" x14ac:dyDescent="0.25">
      <c r="A27" s="7" t="s">
        <v>364</v>
      </c>
      <c r="B27" s="6">
        <v>851</v>
      </c>
      <c r="C27" s="6">
        <v>245</v>
      </c>
      <c r="D27" s="6">
        <v>54</v>
      </c>
      <c r="E27" s="6">
        <v>0</v>
      </c>
      <c r="F27" s="6">
        <v>0</v>
      </c>
      <c r="G27" s="6">
        <v>1150</v>
      </c>
      <c r="H27" s="13">
        <v>1276721.8799999999</v>
      </c>
      <c r="I27" s="13">
        <v>12350.43</v>
      </c>
      <c r="J27" s="13">
        <v>53637.17</v>
      </c>
    </row>
    <row r="28" spans="1:10" x14ac:dyDescent="0.25">
      <c r="A28" s="267" t="s">
        <v>365</v>
      </c>
      <c r="B28" s="6">
        <v>22159</v>
      </c>
      <c r="C28" s="6">
        <v>6477</v>
      </c>
      <c r="D28" s="6">
        <v>667</v>
      </c>
      <c r="E28" s="6">
        <v>0</v>
      </c>
      <c r="F28" s="6">
        <v>0</v>
      </c>
      <c r="G28" s="6">
        <v>29303</v>
      </c>
      <c r="H28" s="13">
        <v>43565900.729999997</v>
      </c>
      <c r="I28" s="13">
        <v>1648191.43</v>
      </c>
      <c r="J28" s="13">
        <v>2369872.9300000002</v>
      </c>
    </row>
    <row r="29" spans="1:10" x14ac:dyDescent="0.25">
      <c r="A29" s="266" t="s">
        <v>609</v>
      </c>
      <c r="B29" s="6">
        <v>346715</v>
      </c>
      <c r="C29" s="6">
        <v>0</v>
      </c>
      <c r="D29" s="6">
        <v>70088</v>
      </c>
      <c r="E29" s="6">
        <v>0</v>
      </c>
      <c r="F29" s="6">
        <v>0</v>
      </c>
      <c r="G29" s="6">
        <v>416803</v>
      </c>
      <c r="H29" s="13">
        <v>190091779.47</v>
      </c>
      <c r="I29" s="13">
        <v>21597.11</v>
      </c>
      <c r="J29" s="13">
        <v>11023592.949999999</v>
      </c>
    </row>
    <row r="30" spans="1:10" x14ac:dyDescent="0.25">
      <c r="A30" s="7" t="s">
        <v>366</v>
      </c>
      <c r="B30" s="6">
        <v>29</v>
      </c>
      <c r="C30" s="6">
        <v>30</v>
      </c>
      <c r="D30" s="6">
        <v>7</v>
      </c>
      <c r="E30" s="6">
        <v>0</v>
      </c>
      <c r="F30" s="6">
        <v>0</v>
      </c>
      <c r="G30" s="6">
        <v>66</v>
      </c>
      <c r="H30" s="13">
        <v>55055.86</v>
      </c>
      <c r="I30" s="13">
        <v>179.08</v>
      </c>
      <c r="J30" s="13">
        <v>2875.28</v>
      </c>
    </row>
    <row r="31" spans="1:10" x14ac:dyDescent="0.25">
      <c r="A31" s="7" t="s">
        <v>367</v>
      </c>
      <c r="B31" s="6">
        <v>30</v>
      </c>
      <c r="C31" s="6">
        <v>10</v>
      </c>
      <c r="D31" s="6">
        <v>0</v>
      </c>
      <c r="E31" s="6">
        <v>0</v>
      </c>
      <c r="F31" s="6">
        <v>0</v>
      </c>
      <c r="G31" s="6">
        <v>40</v>
      </c>
      <c r="H31" s="13">
        <v>45514.55</v>
      </c>
      <c r="I31" s="13">
        <v>213.8</v>
      </c>
      <c r="J31" s="13">
        <v>2196.5500000000002</v>
      </c>
    </row>
    <row r="32" spans="1:10" x14ac:dyDescent="0.25">
      <c r="A32" s="7" t="s">
        <v>539</v>
      </c>
      <c r="B32" s="6">
        <v>16</v>
      </c>
      <c r="C32" s="6">
        <v>5</v>
      </c>
      <c r="D32" s="6">
        <v>0</v>
      </c>
      <c r="E32" s="6">
        <v>0</v>
      </c>
      <c r="F32" s="6">
        <v>0</v>
      </c>
      <c r="G32" s="6">
        <v>21</v>
      </c>
      <c r="H32" s="13">
        <v>19727.7</v>
      </c>
      <c r="I32" s="13">
        <v>324.93</v>
      </c>
      <c r="J32" s="13">
        <v>1162.3499999999999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104706</v>
      </c>
      <c r="C34" s="6">
        <v>34916</v>
      </c>
      <c r="D34" s="6">
        <v>11201</v>
      </c>
      <c r="E34" s="6">
        <v>374</v>
      </c>
      <c r="F34" s="6">
        <v>0</v>
      </c>
      <c r="G34" s="6">
        <v>151197</v>
      </c>
      <c r="H34" s="13">
        <v>109142608.26000001</v>
      </c>
      <c r="I34" s="13">
        <v>311303.63</v>
      </c>
      <c r="J34" s="13">
        <v>6170429.1100000003</v>
      </c>
    </row>
    <row r="35" spans="1:10" x14ac:dyDescent="0.25">
      <c r="A35" s="7" t="s">
        <v>578</v>
      </c>
      <c r="B35" s="6">
        <v>273140</v>
      </c>
      <c r="C35" s="6">
        <v>184212</v>
      </c>
      <c r="D35" s="6">
        <v>23441</v>
      </c>
      <c r="E35" s="6">
        <v>13730</v>
      </c>
      <c r="F35" s="6">
        <v>0</v>
      </c>
      <c r="G35" s="6">
        <v>494523</v>
      </c>
      <c r="H35" s="13">
        <v>340958248.92000002</v>
      </c>
      <c r="I35" s="13">
        <v>5477095.8099999996</v>
      </c>
      <c r="J35" s="13">
        <v>19552409.390000001</v>
      </c>
    </row>
    <row r="36" spans="1:10" x14ac:dyDescent="0.25">
      <c r="A36" s="266" t="s">
        <v>604</v>
      </c>
      <c r="B36" s="6">
        <v>0</v>
      </c>
      <c r="C36" s="6">
        <v>7591</v>
      </c>
      <c r="D36" s="6">
        <v>0</v>
      </c>
      <c r="E36" s="6">
        <v>0</v>
      </c>
      <c r="F36" s="6">
        <v>0</v>
      </c>
      <c r="G36" s="6">
        <v>7591</v>
      </c>
      <c r="H36" s="13">
        <v>1303220.68</v>
      </c>
      <c r="I36" s="13">
        <v>0</v>
      </c>
      <c r="J36" s="13">
        <v>78190.460000000006</v>
      </c>
    </row>
    <row r="37" spans="1:10" x14ac:dyDescent="0.25">
      <c r="A37" s="266" t="s">
        <v>605</v>
      </c>
      <c r="B37" s="6">
        <v>465</v>
      </c>
      <c r="C37" s="6">
        <v>60</v>
      </c>
      <c r="D37" s="6">
        <v>7</v>
      </c>
      <c r="E37" s="6">
        <v>5</v>
      </c>
      <c r="F37" s="6">
        <v>0</v>
      </c>
      <c r="G37" s="6">
        <v>537</v>
      </c>
      <c r="H37" s="13">
        <v>716369.88</v>
      </c>
      <c r="I37" s="13">
        <v>46366.96</v>
      </c>
      <c r="J37" s="13">
        <v>47700.9</v>
      </c>
    </row>
    <row r="38" spans="1:10" x14ac:dyDescent="0.25">
      <c r="A38" s="266" t="s">
        <v>606</v>
      </c>
      <c r="B38" s="6">
        <v>0</v>
      </c>
      <c r="C38" s="6">
        <v>1060</v>
      </c>
      <c r="D38" s="6">
        <v>0</v>
      </c>
      <c r="E38" s="6">
        <v>0</v>
      </c>
      <c r="F38" s="6">
        <v>0</v>
      </c>
      <c r="G38" s="6">
        <v>1060</v>
      </c>
      <c r="H38" s="13">
        <v>385659.62</v>
      </c>
      <c r="I38" s="13">
        <v>363.91</v>
      </c>
      <c r="J38" s="13">
        <v>23117.73</v>
      </c>
    </row>
    <row r="39" spans="1:10" x14ac:dyDescent="0.25">
      <c r="A39" s="7" t="s">
        <v>610</v>
      </c>
      <c r="B39" s="6">
        <v>17290</v>
      </c>
      <c r="C39" s="6">
        <v>0</v>
      </c>
      <c r="D39" s="6">
        <v>0</v>
      </c>
      <c r="E39" s="6">
        <v>17742</v>
      </c>
      <c r="F39" s="6">
        <v>0</v>
      </c>
      <c r="G39" s="6">
        <v>35032</v>
      </c>
      <c r="H39" s="13">
        <v>10453620.92</v>
      </c>
      <c r="I39" s="13">
        <v>0</v>
      </c>
      <c r="J39" s="13">
        <v>373530</v>
      </c>
    </row>
    <row r="40" spans="1:10" x14ac:dyDescent="0.25">
      <c r="A40" s="7" t="s">
        <v>540</v>
      </c>
      <c r="B40" s="6">
        <v>4560</v>
      </c>
      <c r="C40" s="6">
        <v>1192</v>
      </c>
      <c r="D40" s="6">
        <v>335</v>
      </c>
      <c r="E40" s="6">
        <v>0</v>
      </c>
      <c r="F40" s="6">
        <v>0</v>
      </c>
      <c r="G40" s="6">
        <v>6087</v>
      </c>
      <c r="H40" s="13">
        <v>2411909.19</v>
      </c>
      <c r="I40" s="13">
        <v>234716.25</v>
      </c>
      <c r="J40" s="13">
        <v>128946.79</v>
      </c>
    </row>
    <row r="41" spans="1:10" x14ac:dyDescent="0.25">
      <c r="A41" s="7" t="s">
        <v>541</v>
      </c>
      <c r="B41" s="6">
        <v>26559</v>
      </c>
      <c r="C41" s="6">
        <v>7572</v>
      </c>
      <c r="D41" s="6">
        <v>3141</v>
      </c>
      <c r="E41" s="6">
        <v>0</v>
      </c>
      <c r="F41" s="6">
        <v>0</v>
      </c>
      <c r="G41" s="6">
        <v>37272</v>
      </c>
      <c r="H41" s="13">
        <v>9061957.3800000008</v>
      </c>
      <c r="I41" s="13">
        <v>418226.12</v>
      </c>
      <c r="J41" s="13">
        <v>511954.68</v>
      </c>
    </row>
    <row r="42" spans="1:10" x14ac:dyDescent="0.25">
      <c r="A42" s="7" t="s">
        <v>542</v>
      </c>
      <c r="B42" s="6">
        <v>2959</v>
      </c>
      <c r="C42" s="6">
        <v>1286</v>
      </c>
      <c r="D42" s="6">
        <v>308</v>
      </c>
      <c r="E42" s="6">
        <v>0</v>
      </c>
      <c r="F42" s="6">
        <v>0</v>
      </c>
      <c r="G42" s="6">
        <v>4553</v>
      </c>
      <c r="H42" s="13">
        <v>938986</v>
      </c>
      <c r="I42" s="13">
        <v>16008.94</v>
      </c>
      <c r="J42" s="13">
        <v>55304.28</v>
      </c>
    </row>
    <row r="43" spans="1:10" x14ac:dyDescent="0.25">
      <c r="A43" s="7" t="s">
        <v>543</v>
      </c>
      <c r="B43" s="6">
        <v>2098</v>
      </c>
      <c r="C43" s="6">
        <v>690</v>
      </c>
      <c r="D43" s="6">
        <v>45</v>
      </c>
      <c r="E43" s="6">
        <v>0</v>
      </c>
      <c r="F43" s="6">
        <v>0</v>
      </c>
      <c r="G43" s="6">
        <v>2833</v>
      </c>
      <c r="H43" s="13">
        <v>573113.81000000006</v>
      </c>
      <c r="I43" s="13">
        <v>12970.97</v>
      </c>
      <c r="J43" s="13">
        <v>33195.519999999997</v>
      </c>
    </row>
    <row r="44" spans="1:10" x14ac:dyDescent="0.25">
      <c r="A44" s="7" t="s">
        <v>544</v>
      </c>
      <c r="B44" s="6">
        <v>22402</v>
      </c>
      <c r="C44" s="6">
        <v>4424</v>
      </c>
      <c r="D44" s="6">
        <v>204</v>
      </c>
      <c r="E44" s="6">
        <v>0</v>
      </c>
      <c r="F44" s="6">
        <v>0</v>
      </c>
      <c r="G44" s="6">
        <v>27030</v>
      </c>
      <c r="H44" s="13">
        <v>6925396.9199999999</v>
      </c>
      <c r="I44" s="13">
        <v>326565.43</v>
      </c>
      <c r="J44" s="13">
        <v>381547.86</v>
      </c>
    </row>
    <row r="45" spans="1:10" x14ac:dyDescent="0.25">
      <c r="A45" s="7" t="s">
        <v>545</v>
      </c>
      <c r="B45" s="6">
        <v>24543</v>
      </c>
      <c r="C45" s="6">
        <v>6475</v>
      </c>
      <c r="D45" s="6">
        <v>230</v>
      </c>
      <c r="E45" s="6">
        <v>0</v>
      </c>
      <c r="F45" s="6">
        <v>0</v>
      </c>
      <c r="G45" s="6">
        <v>31248</v>
      </c>
      <c r="H45" s="13">
        <v>7341645.6200000001</v>
      </c>
      <c r="I45" s="13">
        <v>273795.42</v>
      </c>
      <c r="J45" s="13">
        <v>422188.61</v>
      </c>
    </row>
    <row r="46" spans="1:10" x14ac:dyDescent="0.25">
      <c r="A46" s="7" t="s">
        <v>517</v>
      </c>
      <c r="B46" s="6">
        <v>3846</v>
      </c>
      <c r="C46" s="6">
        <v>825</v>
      </c>
      <c r="D46" s="6">
        <v>64</v>
      </c>
      <c r="E46" s="6">
        <v>0</v>
      </c>
      <c r="F46" s="6">
        <v>0</v>
      </c>
      <c r="G46" s="6">
        <v>4735</v>
      </c>
      <c r="H46" s="13">
        <v>1702338.32</v>
      </c>
      <c r="I46" s="13">
        <v>147759.07999999999</v>
      </c>
      <c r="J46" s="13">
        <v>88506.73</v>
      </c>
    </row>
    <row r="47" spans="1:10" x14ac:dyDescent="0.25">
      <c r="A47" s="7" t="s">
        <v>546</v>
      </c>
      <c r="B47" s="6">
        <v>1946</v>
      </c>
      <c r="C47" s="6">
        <v>970</v>
      </c>
      <c r="D47" s="6">
        <v>317</v>
      </c>
      <c r="E47" s="6">
        <v>0</v>
      </c>
      <c r="F47" s="6">
        <v>0</v>
      </c>
      <c r="G47" s="6">
        <v>3233</v>
      </c>
      <c r="H47" s="13">
        <v>380241.43</v>
      </c>
      <c r="I47" s="13">
        <v>1132.6300000000001</v>
      </c>
      <c r="J47" s="13">
        <v>22728.03</v>
      </c>
    </row>
    <row r="48" spans="1:10" x14ac:dyDescent="0.25">
      <c r="A48" s="7" t="s">
        <v>547</v>
      </c>
      <c r="B48" s="6">
        <v>1090</v>
      </c>
      <c r="C48" s="6">
        <v>444</v>
      </c>
      <c r="D48" s="6">
        <v>7</v>
      </c>
      <c r="E48" s="6">
        <v>0</v>
      </c>
      <c r="F48" s="6">
        <v>0</v>
      </c>
      <c r="G48" s="6">
        <v>1541</v>
      </c>
      <c r="H48" s="13">
        <v>663794.5</v>
      </c>
      <c r="I48" s="13">
        <v>45121.279999999999</v>
      </c>
      <c r="J48" s="13">
        <v>37076.839999999997</v>
      </c>
    </row>
    <row r="49" spans="1:10" x14ac:dyDescent="0.25">
      <c r="A49" s="7" t="s">
        <v>638</v>
      </c>
      <c r="B49" s="6">
        <v>195998</v>
      </c>
      <c r="C49" s="6">
        <v>28853</v>
      </c>
      <c r="D49" s="6">
        <v>1148</v>
      </c>
      <c r="E49" s="6">
        <v>0</v>
      </c>
      <c r="F49" s="6">
        <v>0</v>
      </c>
      <c r="G49" s="6">
        <v>225999</v>
      </c>
      <c r="H49" s="13">
        <v>41645772.189999998</v>
      </c>
      <c r="I49" s="13">
        <v>420416.53</v>
      </c>
      <c r="J49" s="13">
        <v>2452093.56</v>
      </c>
    </row>
    <row r="50" spans="1:10" x14ac:dyDescent="0.25">
      <c r="A50" s="7" t="s">
        <v>548</v>
      </c>
      <c r="B50" s="6">
        <v>11302</v>
      </c>
      <c r="C50" s="6">
        <v>3391</v>
      </c>
      <c r="D50" s="6">
        <v>52</v>
      </c>
      <c r="E50" s="6">
        <v>0</v>
      </c>
      <c r="F50" s="6">
        <v>0</v>
      </c>
      <c r="G50" s="6">
        <v>14745</v>
      </c>
      <c r="H50" s="13">
        <v>1127477</v>
      </c>
      <c r="I50" s="13">
        <v>29.68</v>
      </c>
      <c r="J50" s="13">
        <v>67650.63</v>
      </c>
    </row>
    <row r="51" spans="1:10" x14ac:dyDescent="0.25">
      <c r="A51" s="7" t="s">
        <v>549</v>
      </c>
      <c r="B51" s="6">
        <v>5780</v>
      </c>
      <c r="C51" s="6">
        <v>1363</v>
      </c>
      <c r="D51" s="6">
        <v>72</v>
      </c>
      <c r="E51" s="6">
        <v>0</v>
      </c>
      <c r="F51" s="6">
        <v>0</v>
      </c>
      <c r="G51" s="6">
        <v>7215</v>
      </c>
      <c r="H51" s="13">
        <v>747285.52</v>
      </c>
      <c r="I51" s="13">
        <v>96.12</v>
      </c>
      <c r="J51" s="13">
        <v>44826.17</v>
      </c>
    </row>
    <row r="52" spans="1:10" x14ac:dyDescent="0.25">
      <c r="A52" s="7" t="s">
        <v>550</v>
      </c>
      <c r="B52" s="6">
        <v>24702</v>
      </c>
      <c r="C52" s="6">
        <v>9638</v>
      </c>
      <c r="D52" s="6">
        <v>696</v>
      </c>
      <c r="E52" s="6">
        <v>1</v>
      </c>
      <c r="F52" s="6">
        <v>0</v>
      </c>
      <c r="G52" s="6">
        <v>35037</v>
      </c>
      <c r="H52" s="13">
        <v>3702728.39</v>
      </c>
      <c r="I52" s="13">
        <v>0</v>
      </c>
      <c r="J52" s="13">
        <v>221867.48</v>
      </c>
    </row>
    <row r="53" spans="1:10" x14ac:dyDescent="0.25">
      <c r="A53" s="7" t="s">
        <v>551</v>
      </c>
      <c r="B53" s="6">
        <v>1378</v>
      </c>
      <c r="C53" s="6">
        <v>245</v>
      </c>
      <c r="D53" s="6">
        <v>24</v>
      </c>
      <c r="E53" s="6">
        <v>0</v>
      </c>
      <c r="F53" s="6">
        <v>0</v>
      </c>
      <c r="G53" s="6">
        <v>1647</v>
      </c>
      <c r="H53" s="13">
        <v>407614.25</v>
      </c>
      <c r="I53" s="13">
        <v>22197.84</v>
      </c>
      <c r="J53" s="13">
        <v>23027.81</v>
      </c>
    </row>
    <row r="54" spans="1:10" x14ac:dyDescent="0.25">
      <c r="A54" s="7" t="s">
        <v>586</v>
      </c>
      <c r="B54" s="6">
        <v>6804</v>
      </c>
      <c r="C54" s="6">
        <v>74</v>
      </c>
      <c r="D54" s="6">
        <v>19</v>
      </c>
      <c r="E54" s="6">
        <v>0</v>
      </c>
      <c r="F54" s="6">
        <v>0</v>
      </c>
      <c r="G54" s="6">
        <v>6897</v>
      </c>
      <c r="H54" s="13">
        <v>3908753.19</v>
      </c>
      <c r="I54" s="13">
        <v>168000.2</v>
      </c>
      <c r="J54" s="13">
        <v>224714.26</v>
      </c>
    </row>
    <row r="55" spans="1:10" x14ac:dyDescent="0.25">
      <c r="A55" s="7" t="s">
        <v>339</v>
      </c>
      <c r="B55" s="6">
        <v>2890</v>
      </c>
      <c r="C55" s="6">
        <v>0</v>
      </c>
      <c r="D55" s="6">
        <v>0</v>
      </c>
      <c r="E55" s="6">
        <v>0</v>
      </c>
      <c r="F55" s="6">
        <v>0</v>
      </c>
      <c r="G55" s="6">
        <v>2890</v>
      </c>
      <c r="H55" s="13">
        <v>1508146.62</v>
      </c>
      <c r="I55" s="13">
        <v>56209.94</v>
      </c>
      <c r="J55" s="13">
        <v>82116.88</v>
      </c>
    </row>
    <row r="56" spans="1:10" x14ac:dyDescent="0.25">
      <c r="A56" s="7" t="s">
        <v>552</v>
      </c>
      <c r="B56" s="6">
        <v>4235</v>
      </c>
      <c r="C56" s="6">
        <v>934</v>
      </c>
      <c r="D56" s="6">
        <v>90</v>
      </c>
      <c r="E56" s="6">
        <v>0</v>
      </c>
      <c r="F56" s="6">
        <v>0</v>
      </c>
      <c r="G56" s="6">
        <v>5259</v>
      </c>
      <c r="H56" s="13">
        <v>2623520.0299999998</v>
      </c>
      <c r="I56" s="13">
        <v>351056.21</v>
      </c>
      <c r="J56" s="13">
        <v>125119.29</v>
      </c>
    </row>
    <row r="57" spans="1:10" x14ac:dyDescent="0.25">
      <c r="A57" s="7" t="s">
        <v>553</v>
      </c>
      <c r="B57" s="6">
        <v>6820</v>
      </c>
      <c r="C57" s="6">
        <v>3025</v>
      </c>
      <c r="D57" s="6">
        <v>334</v>
      </c>
      <c r="E57" s="6">
        <v>0</v>
      </c>
      <c r="F57" s="6">
        <v>0</v>
      </c>
      <c r="G57" s="6">
        <v>10179</v>
      </c>
      <c r="H57" s="13">
        <v>2864144.32</v>
      </c>
      <c r="I57" s="13">
        <v>109708.76</v>
      </c>
      <c r="J57" s="13">
        <v>159002.17000000001</v>
      </c>
    </row>
    <row r="58" spans="1:10" x14ac:dyDescent="0.25">
      <c r="A58" s="7" t="s">
        <v>554</v>
      </c>
      <c r="B58" s="6">
        <v>320196</v>
      </c>
      <c r="C58" s="6">
        <v>101461</v>
      </c>
      <c r="D58" s="6">
        <v>43572</v>
      </c>
      <c r="E58" s="6">
        <v>0</v>
      </c>
      <c r="F58" s="6">
        <v>0</v>
      </c>
      <c r="G58" s="6">
        <v>465229</v>
      </c>
      <c r="H58" s="13">
        <v>83501577.060000002</v>
      </c>
      <c r="I58" s="13">
        <v>2968940.18</v>
      </c>
      <c r="J58" s="13">
        <v>4782152.07</v>
      </c>
    </row>
    <row r="59" spans="1:10" x14ac:dyDescent="0.25">
      <c r="A59" s="7" t="s">
        <v>555</v>
      </c>
      <c r="B59" s="6">
        <v>31391</v>
      </c>
      <c r="C59" s="6">
        <v>9021</v>
      </c>
      <c r="D59" s="6">
        <v>195</v>
      </c>
      <c r="E59" s="6">
        <v>0</v>
      </c>
      <c r="F59" s="6">
        <v>0</v>
      </c>
      <c r="G59" s="6">
        <v>40607</v>
      </c>
      <c r="H59" s="13">
        <v>12070998.91</v>
      </c>
      <c r="I59" s="13">
        <v>543601.9</v>
      </c>
      <c r="J59" s="13">
        <v>691282.38</v>
      </c>
    </row>
    <row r="60" spans="1:10" x14ac:dyDescent="0.25">
      <c r="A60" s="7" t="s">
        <v>556</v>
      </c>
      <c r="B60" s="6">
        <v>443</v>
      </c>
      <c r="C60" s="6">
        <v>52</v>
      </c>
      <c r="D60" s="6">
        <v>2</v>
      </c>
      <c r="E60" s="6">
        <v>0</v>
      </c>
      <c r="F60" s="6">
        <v>0</v>
      </c>
      <c r="G60" s="6">
        <v>497</v>
      </c>
      <c r="H60" s="13">
        <v>111586.33</v>
      </c>
      <c r="I60" s="13">
        <v>2106.1999999999998</v>
      </c>
      <c r="J60" s="13">
        <v>6516.27</v>
      </c>
    </row>
    <row r="61" spans="1:10" x14ac:dyDescent="0.25">
      <c r="A61" s="7" t="s">
        <v>557</v>
      </c>
      <c r="B61" s="6">
        <v>754</v>
      </c>
      <c r="C61" s="6">
        <v>262</v>
      </c>
      <c r="D61" s="6">
        <v>49</v>
      </c>
      <c r="E61" s="6">
        <v>0</v>
      </c>
      <c r="F61" s="6">
        <v>0</v>
      </c>
      <c r="G61" s="6">
        <v>1065</v>
      </c>
      <c r="H61" s="13">
        <v>219039.38</v>
      </c>
      <c r="I61" s="13">
        <v>3512.77</v>
      </c>
      <c r="J61" s="13">
        <v>12932.15</v>
      </c>
    </row>
    <row r="62" spans="1:10" x14ac:dyDescent="0.25">
      <c r="A62" s="7" t="s">
        <v>368</v>
      </c>
      <c r="B62" s="6">
        <v>9</v>
      </c>
      <c r="C62" s="6">
        <v>4</v>
      </c>
      <c r="D62" s="6">
        <v>0</v>
      </c>
      <c r="E62" s="6">
        <v>0</v>
      </c>
      <c r="F62" s="6">
        <v>0</v>
      </c>
      <c r="G62" s="6">
        <v>13</v>
      </c>
      <c r="H62" s="13">
        <v>26832.29</v>
      </c>
      <c r="I62" s="13">
        <v>1352.13</v>
      </c>
      <c r="J62" s="13">
        <v>920.65</v>
      </c>
    </row>
    <row r="63" spans="1:10" x14ac:dyDescent="0.25">
      <c r="A63" s="7" t="s">
        <v>437</v>
      </c>
      <c r="B63" s="6">
        <v>512</v>
      </c>
      <c r="C63" s="6">
        <v>16</v>
      </c>
      <c r="D63" s="6">
        <v>5</v>
      </c>
      <c r="E63" s="6">
        <v>0</v>
      </c>
      <c r="F63" s="6">
        <v>0</v>
      </c>
      <c r="G63" s="6">
        <v>533</v>
      </c>
      <c r="H63" s="13">
        <v>192312.44</v>
      </c>
      <c r="I63" s="13">
        <v>5862.53</v>
      </c>
      <c r="J63" s="13">
        <v>12196.12</v>
      </c>
    </row>
    <row r="64" spans="1:10" x14ac:dyDescent="0.25">
      <c r="A64" s="7" t="s">
        <v>639</v>
      </c>
      <c r="B64" s="6">
        <v>569</v>
      </c>
      <c r="C64" s="6">
        <v>170</v>
      </c>
      <c r="D64" s="6">
        <v>2</v>
      </c>
      <c r="E64" s="6">
        <v>0</v>
      </c>
      <c r="F64" s="6">
        <v>0</v>
      </c>
      <c r="G64" s="6">
        <v>741</v>
      </c>
      <c r="H64" s="13">
        <v>292213.73</v>
      </c>
      <c r="I64" s="13">
        <v>37022.339999999997</v>
      </c>
      <c r="J64" s="13">
        <v>15060.63</v>
      </c>
    </row>
    <row r="65" spans="1:10" x14ac:dyDescent="0.25">
      <c r="A65" s="7" t="s">
        <v>528</v>
      </c>
      <c r="B65" s="6">
        <v>6677</v>
      </c>
      <c r="C65" s="6">
        <v>2143</v>
      </c>
      <c r="D65" s="6">
        <v>547</v>
      </c>
      <c r="E65" s="6">
        <v>0</v>
      </c>
      <c r="F65" s="6">
        <v>0</v>
      </c>
      <c r="G65" s="6">
        <v>9367</v>
      </c>
      <c r="H65" s="13">
        <v>1685696.15</v>
      </c>
      <c r="I65" s="13">
        <v>50995.67</v>
      </c>
      <c r="J65" s="13">
        <v>97348.02</v>
      </c>
    </row>
    <row r="66" spans="1:10" x14ac:dyDescent="0.25">
      <c r="A66" s="7" t="s">
        <v>558</v>
      </c>
      <c r="B66" s="6">
        <v>3359</v>
      </c>
      <c r="C66" s="6">
        <v>508</v>
      </c>
      <c r="D66" s="6">
        <v>49</v>
      </c>
      <c r="E66" s="6">
        <v>0</v>
      </c>
      <c r="F66" s="6">
        <v>0</v>
      </c>
      <c r="G66" s="6">
        <v>3916</v>
      </c>
      <c r="H66" s="13">
        <v>1982363.98</v>
      </c>
      <c r="I66" s="13">
        <v>277314.06</v>
      </c>
      <c r="J66" s="13">
        <v>100507.77</v>
      </c>
    </row>
    <row r="67" spans="1:10" x14ac:dyDescent="0.25">
      <c r="A67" s="7" t="s">
        <v>530</v>
      </c>
      <c r="B67" s="6">
        <v>22819</v>
      </c>
      <c r="C67" s="6">
        <v>8073</v>
      </c>
      <c r="D67" s="6">
        <v>619</v>
      </c>
      <c r="E67" s="6">
        <v>0</v>
      </c>
      <c r="F67" s="6">
        <v>0</v>
      </c>
      <c r="G67" s="6">
        <v>31511</v>
      </c>
      <c r="H67" s="13">
        <v>10011875.609999999</v>
      </c>
      <c r="I67" s="13">
        <v>928164.82</v>
      </c>
      <c r="J67" s="13">
        <v>506557.52</v>
      </c>
    </row>
    <row r="68" spans="1:10" x14ac:dyDescent="0.25">
      <c r="A68" s="7" t="s">
        <v>531</v>
      </c>
      <c r="B68" s="6">
        <v>22248</v>
      </c>
      <c r="C68" s="6">
        <v>4856</v>
      </c>
      <c r="D68" s="6">
        <v>393</v>
      </c>
      <c r="E68" s="6">
        <v>0</v>
      </c>
      <c r="F68" s="6">
        <v>0</v>
      </c>
      <c r="G68" s="6">
        <v>27497</v>
      </c>
      <c r="H68" s="13">
        <v>6590342.1699999999</v>
      </c>
      <c r="I68" s="13">
        <v>440065.86</v>
      </c>
      <c r="J68" s="13">
        <v>349476.77</v>
      </c>
    </row>
    <row r="69" spans="1:10" x14ac:dyDescent="0.25">
      <c r="A69" s="7" t="s">
        <v>640</v>
      </c>
      <c r="B69" s="6">
        <v>7533</v>
      </c>
      <c r="C69" s="6">
        <v>2384</v>
      </c>
      <c r="D69" s="6">
        <v>283</v>
      </c>
      <c r="E69" s="6">
        <v>0</v>
      </c>
      <c r="F69" s="6">
        <v>0</v>
      </c>
      <c r="G69" s="6">
        <v>10200</v>
      </c>
      <c r="H69" s="13">
        <v>1726050.87</v>
      </c>
      <c r="I69" s="13">
        <v>30745.94</v>
      </c>
      <c r="J69" s="13">
        <v>100949.17</v>
      </c>
    </row>
    <row r="70" spans="1:10" x14ac:dyDescent="0.25">
      <c r="A70" s="7" t="s">
        <v>559</v>
      </c>
      <c r="B70" s="6">
        <v>491</v>
      </c>
      <c r="C70" s="6">
        <v>186</v>
      </c>
      <c r="D70" s="6">
        <v>48</v>
      </c>
      <c r="E70" s="6">
        <v>0</v>
      </c>
      <c r="F70" s="6">
        <v>0</v>
      </c>
      <c r="G70" s="6">
        <v>725</v>
      </c>
      <c r="H70" s="13">
        <v>165103.43</v>
      </c>
      <c r="I70" s="13">
        <v>4670.3</v>
      </c>
      <c r="J70" s="13">
        <v>9604.2099999999991</v>
      </c>
    </row>
    <row r="71" spans="1:10" x14ac:dyDescent="0.25">
      <c r="A71" s="7" t="s">
        <v>560</v>
      </c>
      <c r="B71" s="6">
        <v>1548</v>
      </c>
      <c r="C71" s="6">
        <v>415</v>
      </c>
      <c r="D71" s="6">
        <v>20</v>
      </c>
      <c r="E71" s="6">
        <v>0</v>
      </c>
      <c r="F71" s="6">
        <v>0</v>
      </c>
      <c r="G71" s="6">
        <v>1983</v>
      </c>
      <c r="H71" s="13">
        <v>876498.2</v>
      </c>
      <c r="I71" s="13">
        <v>109452.42</v>
      </c>
      <c r="J71" s="13">
        <v>45432.56</v>
      </c>
    </row>
    <row r="72" spans="1:10" x14ac:dyDescent="0.25">
      <c r="A72" s="7" t="s">
        <v>340</v>
      </c>
      <c r="B72" s="6">
        <v>136418</v>
      </c>
      <c r="C72" s="6">
        <v>77688</v>
      </c>
      <c r="D72" s="6">
        <v>17400</v>
      </c>
      <c r="E72" s="6">
        <v>0</v>
      </c>
      <c r="F72" s="6">
        <v>0</v>
      </c>
      <c r="G72" s="6">
        <v>231506</v>
      </c>
      <c r="H72" s="13">
        <v>37162940.07</v>
      </c>
      <c r="I72" s="13">
        <v>933519.66</v>
      </c>
      <c r="J72" s="13">
        <v>2161368.5099999998</v>
      </c>
    </row>
    <row r="73" spans="1:10" x14ac:dyDescent="0.25">
      <c r="A73" s="7" t="s">
        <v>641</v>
      </c>
      <c r="B73" s="6">
        <v>324</v>
      </c>
      <c r="C73" s="6">
        <v>210</v>
      </c>
      <c r="D73" s="6">
        <v>145</v>
      </c>
      <c r="E73" s="6">
        <v>0</v>
      </c>
      <c r="F73" s="6">
        <v>0</v>
      </c>
      <c r="G73" s="6">
        <v>679</v>
      </c>
      <c r="H73" s="13">
        <v>39021.85</v>
      </c>
      <c r="I73" s="13">
        <v>226.06</v>
      </c>
      <c r="J73" s="13">
        <v>2326.85</v>
      </c>
    </row>
    <row r="74" spans="1:10" x14ac:dyDescent="0.25">
      <c r="A74" s="7" t="s">
        <v>341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6890.37</v>
      </c>
      <c r="I74" s="13">
        <v>564.51</v>
      </c>
      <c r="J74" s="13">
        <v>0</v>
      </c>
    </row>
    <row r="75" spans="1:10" x14ac:dyDescent="0.25">
      <c r="A75" s="7" t="s">
        <v>595</v>
      </c>
      <c r="B75" s="6">
        <v>744</v>
      </c>
      <c r="C75" s="6">
        <v>188</v>
      </c>
      <c r="D75" s="6">
        <v>0</v>
      </c>
      <c r="E75" s="6">
        <v>0</v>
      </c>
      <c r="F75" s="6">
        <v>0</v>
      </c>
      <c r="G75" s="6">
        <v>932</v>
      </c>
      <c r="H75" s="13">
        <v>29843.32</v>
      </c>
      <c r="I75" s="13">
        <v>0</v>
      </c>
      <c r="J75" s="13">
        <v>1790.76</v>
      </c>
    </row>
    <row r="76" spans="1:10" x14ac:dyDescent="0.25">
      <c r="A76" s="7" t="s">
        <v>342</v>
      </c>
      <c r="B76" s="6">
        <v>82</v>
      </c>
      <c r="C76" s="6">
        <v>3</v>
      </c>
      <c r="D76" s="6">
        <v>3</v>
      </c>
      <c r="E76" s="6">
        <v>0</v>
      </c>
      <c r="F76" s="6">
        <v>0</v>
      </c>
      <c r="G76" s="6">
        <v>88</v>
      </c>
      <c r="H76" s="13">
        <v>82834.039999999994</v>
      </c>
      <c r="I76" s="13">
        <v>920.67</v>
      </c>
      <c r="J76" s="13">
        <v>4380.3500000000004</v>
      </c>
    </row>
    <row r="77" spans="1:10" x14ac:dyDescent="0.25">
      <c r="A77" s="7" t="s">
        <v>561</v>
      </c>
      <c r="B77" s="6">
        <v>796</v>
      </c>
      <c r="C77" s="6">
        <v>241</v>
      </c>
      <c r="D77" s="6">
        <v>67</v>
      </c>
      <c r="E77" s="6">
        <v>0</v>
      </c>
      <c r="F77" s="6">
        <v>0</v>
      </c>
      <c r="G77" s="6">
        <v>1104</v>
      </c>
      <c r="H77" s="13">
        <v>396775.42</v>
      </c>
      <c r="I77" s="13">
        <v>31249.48</v>
      </c>
      <c r="J77" s="13">
        <v>21916.17</v>
      </c>
    </row>
    <row r="78" spans="1:10" x14ac:dyDescent="0.25">
      <c r="A78" s="7" t="s">
        <v>343</v>
      </c>
      <c r="B78" s="6">
        <v>33375</v>
      </c>
      <c r="C78" s="6">
        <v>17010</v>
      </c>
      <c r="D78" s="6">
        <v>2693</v>
      </c>
      <c r="E78" s="6">
        <v>0</v>
      </c>
      <c r="F78" s="6">
        <v>0</v>
      </c>
      <c r="G78" s="6">
        <v>53078</v>
      </c>
      <c r="H78" s="13">
        <v>49444857.450000003</v>
      </c>
      <c r="I78" s="13">
        <v>490968.17</v>
      </c>
      <c r="J78" s="13">
        <v>2696498.8</v>
      </c>
    </row>
    <row r="79" spans="1:10" x14ac:dyDescent="0.25">
      <c r="A79" s="7" t="s">
        <v>344</v>
      </c>
      <c r="B79" s="6">
        <v>43759</v>
      </c>
      <c r="C79" s="6">
        <v>17540</v>
      </c>
      <c r="D79" s="6">
        <v>0</v>
      </c>
      <c r="E79" s="6">
        <v>0</v>
      </c>
      <c r="F79" s="6">
        <v>0</v>
      </c>
      <c r="G79" s="6">
        <v>61299</v>
      </c>
      <c r="H79" s="13">
        <v>6757190.29</v>
      </c>
      <c r="I79" s="13">
        <v>0</v>
      </c>
      <c r="J79" s="13">
        <v>149322.78</v>
      </c>
    </row>
    <row r="80" spans="1:10" x14ac:dyDescent="0.25">
      <c r="A80" s="7" t="s">
        <v>345</v>
      </c>
      <c r="B80" s="6">
        <v>12337</v>
      </c>
      <c r="C80" s="6">
        <v>3270</v>
      </c>
      <c r="D80" s="6">
        <v>0</v>
      </c>
      <c r="E80" s="6">
        <v>0</v>
      </c>
      <c r="F80" s="6">
        <v>0</v>
      </c>
      <c r="G80" s="6">
        <v>15607</v>
      </c>
      <c r="H80" s="13">
        <v>2779086.54</v>
      </c>
      <c r="I80" s="13">
        <v>0</v>
      </c>
      <c r="J80" s="13">
        <v>0</v>
      </c>
    </row>
    <row r="81" spans="1:10" x14ac:dyDescent="0.25">
      <c r="A81" s="7" t="s">
        <v>346</v>
      </c>
      <c r="B81" s="6">
        <v>11850</v>
      </c>
      <c r="C81" s="6">
        <v>2926</v>
      </c>
      <c r="D81" s="6">
        <v>17</v>
      </c>
      <c r="E81" s="6">
        <v>0</v>
      </c>
      <c r="F81" s="6">
        <v>0</v>
      </c>
      <c r="G81" s="6">
        <v>14793</v>
      </c>
      <c r="H81" s="13">
        <v>5594791.7300000004</v>
      </c>
      <c r="I81" s="13">
        <v>0</v>
      </c>
      <c r="J81" s="13">
        <v>129064.76</v>
      </c>
    </row>
    <row r="82" spans="1:10" x14ac:dyDescent="0.25">
      <c r="A82" s="7" t="s">
        <v>347</v>
      </c>
      <c r="B82" s="6">
        <v>245909</v>
      </c>
      <c r="C82" s="6">
        <v>40072</v>
      </c>
      <c r="D82" s="6">
        <v>0</v>
      </c>
      <c r="E82" s="6">
        <v>0</v>
      </c>
      <c r="F82" s="6">
        <v>0</v>
      </c>
      <c r="G82" s="6">
        <v>285981</v>
      </c>
      <c r="H82" s="13">
        <v>24636487.539999999</v>
      </c>
      <c r="I82" s="13">
        <v>808.48</v>
      </c>
      <c r="J82" s="13">
        <v>0</v>
      </c>
    </row>
    <row r="83" spans="1:10" x14ac:dyDescent="0.25">
      <c r="A83" s="7" t="s">
        <v>348</v>
      </c>
      <c r="B83" s="6">
        <v>79</v>
      </c>
      <c r="C83" s="6">
        <v>37</v>
      </c>
      <c r="D83" s="6">
        <v>0</v>
      </c>
      <c r="E83" s="6">
        <v>0</v>
      </c>
      <c r="F83" s="6">
        <v>0</v>
      </c>
      <c r="G83" s="6">
        <v>116</v>
      </c>
      <c r="H83" s="13">
        <v>101979.65</v>
      </c>
      <c r="I83" s="13">
        <v>1079.23</v>
      </c>
      <c r="J83" s="13">
        <v>5466.32</v>
      </c>
    </row>
    <row r="84" spans="1:10" x14ac:dyDescent="0.25">
      <c r="A84" s="7" t="s">
        <v>590</v>
      </c>
      <c r="B84" s="6">
        <v>348</v>
      </c>
      <c r="C84" s="6">
        <v>23</v>
      </c>
      <c r="D84" s="6">
        <v>0</v>
      </c>
      <c r="E84" s="6">
        <v>0</v>
      </c>
      <c r="F84" s="6">
        <v>0</v>
      </c>
      <c r="G84" s="6">
        <v>371</v>
      </c>
      <c r="H84" s="13">
        <v>352518.71</v>
      </c>
      <c r="I84" s="13">
        <v>4477.8999999999996</v>
      </c>
      <c r="J84" s="13">
        <v>20329.41</v>
      </c>
    </row>
    <row r="85" spans="1:10" x14ac:dyDescent="0.25">
      <c r="A85" s="7" t="s">
        <v>349</v>
      </c>
      <c r="B85" s="6">
        <v>12337</v>
      </c>
      <c r="C85" s="6">
        <v>3270</v>
      </c>
      <c r="D85" s="6">
        <v>0</v>
      </c>
      <c r="E85" s="6">
        <v>0</v>
      </c>
      <c r="F85" s="6">
        <v>0</v>
      </c>
      <c r="G85" s="6">
        <v>15607</v>
      </c>
      <c r="H85" s="13">
        <v>1166793.3999999999</v>
      </c>
      <c r="I85" s="13">
        <v>0</v>
      </c>
      <c r="J85" s="13">
        <v>0</v>
      </c>
    </row>
    <row r="86" spans="1:10" x14ac:dyDescent="0.25">
      <c r="A86" s="7" t="s">
        <v>350</v>
      </c>
      <c r="B86" s="6">
        <v>18261</v>
      </c>
      <c r="C86" s="6">
        <v>6148</v>
      </c>
      <c r="D86" s="6">
        <v>0</v>
      </c>
      <c r="E86" s="6">
        <v>0</v>
      </c>
      <c r="F86" s="6">
        <v>0</v>
      </c>
      <c r="G86" s="6">
        <v>24409</v>
      </c>
      <c r="H86" s="13">
        <v>2948437.57</v>
      </c>
      <c r="I86" s="13">
        <v>0</v>
      </c>
      <c r="J86" s="13">
        <v>0</v>
      </c>
    </row>
    <row r="87" spans="1:10" ht="15.75" x14ac:dyDescent="0.25">
      <c r="A87" s="45" t="s">
        <v>562</v>
      </c>
      <c r="B87" s="47">
        <f t="shared" ref="B87:H87" si="0">SUM(B4:B86)</f>
        <v>3140868</v>
      </c>
      <c r="C87" s="47">
        <f t="shared" si="0"/>
        <v>976818</v>
      </c>
      <c r="D87" s="47">
        <f t="shared" si="0"/>
        <v>287259</v>
      </c>
      <c r="E87" s="47">
        <f t="shared" si="0"/>
        <v>37879</v>
      </c>
      <c r="F87" s="47">
        <f t="shared" si="0"/>
        <v>0</v>
      </c>
      <c r="G87" s="47">
        <f t="shared" si="0"/>
        <v>4442824</v>
      </c>
      <c r="H87" s="49">
        <f t="shared" si="0"/>
        <v>2361050710.0000005</v>
      </c>
      <c r="I87" s="49"/>
      <c r="J87" s="49"/>
    </row>
    <row r="91" spans="1:10" x14ac:dyDescent="0.25">
      <c r="B91" s="8"/>
    </row>
    <row r="92" spans="1:10" x14ac:dyDescent="0.25">
      <c r="B92" s="8"/>
      <c r="D92" s="8"/>
    </row>
    <row r="93" spans="1:10" x14ac:dyDescent="0.25">
      <c r="C93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9"/>
      <c r="B1" s="449"/>
      <c r="C1" s="449"/>
      <c r="D1" s="449"/>
      <c r="E1" s="449"/>
      <c r="F1" s="449"/>
      <c r="G1" s="449"/>
      <c r="H1" s="449"/>
    </row>
    <row r="3" spans="1:8" s="38" customFormat="1" ht="55.5" customHeight="1" x14ac:dyDescent="0.25">
      <c r="A3" s="269" t="s">
        <v>44</v>
      </c>
      <c r="B3" s="268" t="s">
        <v>307</v>
      </c>
      <c r="C3" s="269" t="s">
        <v>5</v>
      </c>
      <c r="D3" s="269" t="s">
        <v>6</v>
      </c>
      <c r="E3" s="269" t="s">
        <v>45</v>
      </c>
      <c r="F3" s="268" t="s">
        <v>629</v>
      </c>
      <c r="G3" s="268" t="s">
        <v>571</v>
      </c>
      <c r="H3" s="268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389</v>
      </c>
      <c r="E4" s="82">
        <v>16</v>
      </c>
      <c r="F4" s="82">
        <v>15</v>
      </c>
      <c r="G4" s="82">
        <v>420</v>
      </c>
      <c r="H4" s="7">
        <v>282.70999999999998</v>
      </c>
    </row>
    <row r="5" spans="1:8" x14ac:dyDescent="0.25">
      <c r="A5" s="81" t="s">
        <v>509</v>
      </c>
      <c r="B5" s="81" t="s">
        <v>77</v>
      </c>
      <c r="C5" s="82">
        <v>15</v>
      </c>
      <c r="D5" s="82">
        <v>170</v>
      </c>
      <c r="E5" s="82">
        <v>480</v>
      </c>
      <c r="F5" s="82">
        <v>45</v>
      </c>
      <c r="G5" s="82">
        <v>710</v>
      </c>
      <c r="H5" s="7">
        <v>472.03</v>
      </c>
    </row>
    <row r="6" spans="1:8" x14ac:dyDescent="0.25">
      <c r="A6" s="81" t="s">
        <v>509</v>
      </c>
      <c r="B6" s="81" t="s">
        <v>95</v>
      </c>
      <c r="C6" s="82">
        <v>69</v>
      </c>
      <c r="D6" s="82">
        <v>150</v>
      </c>
      <c r="E6" s="82">
        <v>404</v>
      </c>
      <c r="F6" s="82">
        <v>29</v>
      </c>
      <c r="G6" s="82">
        <v>652</v>
      </c>
      <c r="H6" s="7">
        <v>569.74</v>
      </c>
    </row>
    <row r="7" spans="1:8" x14ac:dyDescent="0.25">
      <c r="A7" s="81" t="s">
        <v>509</v>
      </c>
      <c r="B7" s="81" t="s">
        <v>96</v>
      </c>
      <c r="C7" s="82">
        <v>408</v>
      </c>
      <c r="D7" s="82">
        <v>249</v>
      </c>
      <c r="E7" s="82">
        <v>453</v>
      </c>
      <c r="F7" s="82">
        <v>34</v>
      </c>
      <c r="G7" s="82">
        <v>1144</v>
      </c>
      <c r="H7" s="7">
        <v>718.28</v>
      </c>
    </row>
    <row r="8" spans="1:8" x14ac:dyDescent="0.25">
      <c r="A8" s="81" t="s">
        <v>509</v>
      </c>
      <c r="B8" s="81" t="s">
        <v>97</v>
      </c>
      <c r="C8" s="82">
        <v>2324</v>
      </c>
      <c r="D8" s="82">
        <v>343</v>
      </c>
      <c r="E8" s="82">
        <v>463</v>
      </c>
      <c r="F8" s="82">
        <v>44</v>
      </c>
      <c r="G8" s="82">
        <v>3174</v>
      </c>
      <c r="H8" s="7">
        <v>773.44</v>
      </c>
    </row>
    <row r="9" spans="1:8" x14ac:dyDescent="0.25">
      <c r="A9" s="81" t="s">
        <v>509</v>
      </c>
      <c r="B9" s="81" t="s">
        <v>98</v>
      </c>
      <c r="C9" s="82">
        <v>3585</v>
      </c>
      <c r="D9" s="82">
        <v>554</v>
      </c>
      <c r="E9" s="82">
        <v>209</v>
      </c>
      <c r="F9" s="82">
        <v>48</v>
      </c>
      <c r="G9" s="82">
        <v>4396</v>
      </c>
      <c r="H9" s="7">
        <v>566.09</v>
      </c>
    </row>
    <row r="10" spans="1:8" x14ac:dyDescent="0.25">
      <c r="A10" s="81" t="s">
        <v>509</v>
      </c>
      <c r="B10" s="81" t="s">
        <v>99</v>
      </c>
      <c r="C10" s="82">
        <v>414</v>
      </c>
      <c r="D10" s="82">
        <v>676</v>
      </c>
      <c r="E10" s="82">
        <v>30</v>
      </c>
      <c r="F10" s="82">
        <v>88</v>
      </c>
      <c r="G10" s="82">
        <v>1208</v>
      </c>
      <c r="H10" s="7">
        <v>638.48</v>
      </c>
    </row>
    <row r="11" spans="1:8" x14ac:dyDescent="0.25">
      <c r="A11" s="81" t="s">
        <v>509</v>
      </c>
      <c r="B11" s="81" t="s">
        <v>100</v>
      </c>
      <c r="C11" s="82">
        <v>117</v>
      </c>
      <c r="D11" s="82">
        <v>693</v>
      </c>
      <c r="E11" s="82">
        <v>21</v>
      </c>
      <c r="F11" s="82">
        <v>116</v>
      </c>
      <c r="G11" s="82">
        <v>947</v>
      </c>
      <c r="H11" s="7">
        <v>614.73</v>
      </c>
    </row>
    <row r="12" spans="1:8" x14ac:dyDescent="0.25">
      <c r="A12" s="81" t="s">
        <v>509</v>
      </c>
      <c r="B12" s="81" t="s">
        <v>101</v>
      </c>
      <c r="C12" s="82">
        <v>23</v>
      </c>
      <c r="D12" s="82">
        <v>618</v>
      </c>
      <c r="E12" s="82">
        <v>18</v>
      </c>
      <c r="F12" s="82">
        <v>159</v>
      </c>
      <c r="G12" s="82">
        <v>818</v>
      </c>
      <c r="H12" s="7">
        <v>582.91</v>
      </c>
    </row>
    <row r="13" spans="1:8" x14ac:dyDescent="0.25">
      <c r="A13" s="81" t="s">
        <v>509</v>
      </c>
      <c r="B13" s="81" t="s">
        <v>109</v>
      </c>
      <c r="C13" s="82">
        <v>9</v>
      </c>
      <c r="D13" s="82">
        <v>373</v>
      </c>
      <c r="E13" s="82">
        <v>31</v>
      </c>
      <c r="F13" s="82">
        <v>226</v>
      </c>
      <c r="G13" s="82">
        <v>639</v>
      </c>
      <c r="H13" s="7">
        <v>629.46</v>
      </c>
    </row>
    <row r="14" spans="1:8" x14ac:dyDescent="0.25">
      <c r="A14" s="81" t="s">
        <v>509</v>
      </c>
      <c r="B14" s="81" t="s">
        <v>110</v>
      </c>
      <c r="C14" s="82">
        <v>4</v>
      </c>
      <c r="D14" s="82">
        <v>125</v>
      </c>
      <c r="E14" s="82">
        <v>9</v>
      </c>
      <c r="F14" s="82">
        <v>122</v>
      </c>
      <c r="G14" s="82">
        <v>260</v>
      </c>
      <c r="H14" s="7">
        <v>651.71</v>
      </c>
    </row>
    <row r="15" spans="1:8" x14ac:dyDescent="0.25">
      <c r="A15" s="81" t="s">
        <v>509</v>
      </c>
      <c r="B15" s="81" t="s">
        <v>111</v>
      </c>
      <c r="C15" s="82">
        <v>1</v>
      </c>
      <c r="D15" s="82">
        <v>15</v>
      </c>
      <c r="E15" s="82">
        <v>3</v>
      </c>
      <c r="F15" s="82">
        <v>37</v>
      </c>
      <c r="G15" s="82">
        <v>56</v>
      </c>
      <c r="H15" s="7">
        <v>729.09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6969</v>
      </c>
      <c r="D17" s="82">
        <v>4355</v>
      </c>
      <c r="E17" s="82">
        <v>2137</v>
      </c>
      <c r="F17" s="82">
        <v>963</v>
      </c>
      <c r="G17" s="82">
        <v>14424</v>
      </c>
      <c r="H17" s="7">
        <v>626.26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73</v>
      </c>
      <c r="E18" s="82">
        <v>0</v>
      </c>
      <c r="F18" s="82">
        <v>0</v>
      </c>
      <c r="G18" s="82">
        <v>73</v>
      </c>
      <c r="H18" s="7">
        <v>327.93</v>
      </c>
    </row>
    <row r="19" spans="1:8" x14ac:dyDescent="0.25">
      <c r="A19" s="81" t="s">
        <v>424</v>
      </c>
      <c r="B19" s="81" t="s">
        <v>77</v>
      </c>
      <c r="C19" s="82">
        <v>15</v>
      </c>
      <c r="D19" s="82">
        <v>34</v>
      </c>
      <c r="E19" s="82">
        <v>8</v>
      </c>
      <c r="F19" s="82">
        <v>0</v>
      </c>
      <c r="G19" s="82">
        <v>57</v>
      </c>
      <c r="H19" s="7">
        <v>733.13</v>
      </c>
    </row>
    <row r="20" spans="1:8" x14ac:dyDescent="0.25">
      <c r="A20" s="81" t="s">
        <v>424</v>
      </c>
      <c r="B20" s="81" t="s">
        <v>95</v>
      </c>
      <c r="C20" s="82">
        <v>35</v>
      </c>
      <c r="D20" s="82">
        <v>9</v>
      </c>
      <c r="E20" s="82">
        <v>8</v>
      </c>
      <c r="F20" s="82">
        <v>0</v>
      </c>
      <c r="G20" s="82">
        <v>52</v>
      </c>
      <c r="H20" s="7">
        <v>1003.28</v>
      </c>
    </row>
    <row r="21" spans="1:8" x14ac:dyDescent="0.25">
      <c r="A21" s="81" t="s">
        <v>424</v>
      </c>
      <c r="B21" s="81" t="s">
        <v>96</v>
      </c>
      <c r="C21" s="82">
        <v>305</v>
      </c>
      <c r="D21" s="82">
        <v>26</v>
      </c>
      <c r="E21" s="82">
        <v>7</v>
      </c>
      <c r="F21" s="82">
        <v>0</v>
      </c>
      <c r="G21" s="82">
        <v>338</v>
      </c>
      <c r="H21" s="7">
        <v>1003.67</v>
      </c>
    </row>
    <row r="22" spans="1:8" x14ac:dyDescent="0.25">
      <c r="A22" s="81" t="s">
        <v>424</v>
      </c>
      <c r="B22" s="81" t="s">
        <v>97</v>
      </c>
      <c r="C22" s="82">
        <v>729</v>
      </c>
      <c r="D22" s="82">
        <v>26</v>
      </c>
      <c r="E22" s="82">
        <v>5</v>
      </c>
      <c r="F22" s="82">
        <v>0</v>
      </c>
      <c r="G22" s="82">
        <v>760</v>
      </c>
      <c r="H22" s="7">
        <v>1082.78</v>
      </c>
    </row>
    <row r="23" spans="1:8" x14ac:dyDescent="0.25">
      <c r="A23" s="81" t="s">
        <v>424</v>
      </c>
      <c r="B23" s="81" t="s">
        <v>98</v>
      </c>
      <c r="C23" s="82">
        <v>432</v>
      </c>
      <c r="D23" s="82">
        <v>15</v>
      </c>
      <c r="E23" s="82">
        <v>0</v>
      </c>
      <c r="F23" s="82">
        <v>14</v>
      </c>
      <c r="G23" s="82">
        <v>461</v>
      </c>
      <c r="H23" s="7">
        <v>1129.04</v>
      </c>
    </row>
    <row r="24" spans="1:8" x14ac:dyDescent="0.25">
      <c r="A24" s="81" t="s">
        <v>424</v>
      </c>
      <c r="B24" s="81" t="s">
        <v>99</v>
      </c>
      <c r="C24" s="82">
        <v>14</v>
      </c>
      <c r="D24" s="82">
        <v>10</v>
      </c>
      <c r="E24" s="82">
        <v>0</v>
      </c>
      <c r="F24" s="82">
        <v>12</v>
      </c>
      <c r="G24" s="82">
        <v>36</v>
      </c>
      <c r="H24" s="7">
        <v>598.12</v>
      </c>
    </row>
    <row r="25" spans="1:8" x14ac:dyDescent="0.25">
      <c r="A25" s="81" t="s">
        <v>424</v>
      </c>
      <c r="B25" s="81" t="s">
        <v>100</v>
      </c>
      <c r="C25" s="82">
        <v>4</v>
      </c>
      <c r="D25" s="82">
        <v>16</v>
      </c>
      <c r="E25" s="82">
        <v>0</v>
      </c>
      <c r="F25" s="82">
        <v>8</v>
      </c>
      <c r="G25" s="82">
        <v>28</v>
      </c>
      <c r="H25" s="7">
        <v>539.01</v>
      </c>
    </row>
    <row r="26" spans="1:8" x14ac:dyDescent="0.25">
      <c r="A26" s="81" t="s">
        <v>424</v>
      </c>
      <c r="B26" s="81" t="s">
        <v>101</v>
      </c>
      <c r="C26" s="82">
        <v>1</v>
      </c>
      <c r="D26" s="82">
        <v>19</v>
      </c>
      <c r="E26" s="82">
        <v>0</v>
      </c>
      <c r="F26" s="82">
        <v>3</v>
      </c>
      <c r="G26" s="82">
        <v>23</v>
      </c>
      <c r="H26" s="7">
        <v>641.66999999999996</v>
      </c>
    </row>
    <row r="27" spans="1:8" x14ac:dyDescent="0.25">
      <c r="A27" s="81" t="s">
        <v>424</v>
      </c>
      <c r="B27" s="81" t="s">
        <v>109</v>
      </c>
      <c r="C27" s="82">
        <v>0</v>
      </c>
      <c r="D27" s="82">
        <v>3</v>
      </c>
      <c r="E27" s="82">
        <v>0</v>
      </c>
      <c r="F27" s="82">
        <v>4</v>
      </c>
      <c r="G27" s="82">
        <v>7</v>
      </c>
      <c r="H27" s="7">
        <v>345.61</v>
      </c>
    </row>
    <row r="28" spans="1:8" x14ac:dyDescent="0.25">
      <c r="A28" s="81" t="s">
        <v>424</v>
      </c>
      <c r="B28" s="81" t="s">
        <v>110</v>
      </c>
      <c r="C28" s="82">
        <v>1</v>
      </c>
      <c r="D28" s="82">
        <v>4</v>
      </c>
      <c r="E28" s="82">
        <v>0</v>
      </c>
      <c r="F28" s="82">
        <v>1</v>
      </c>
      <c r="G28" s="82">
        <v>6</v>
      </c>
      <c r="H28" s="7">
        <v>427.62</v>
      </c>
    </row>
    <row r="29" spans="1:8" x14ac:dyDescent="0.25">
      <c r="A29" s="81" t="s">
        <v>424</v>
      </c>
      <c r="B29" s="81" t="s">
        <v>111</v>
      </c>
      <c r="C29" s="82">
        <v>0</v>
      </c>
      <c r="D29" s="82">
        <v>1</v>
      </c>
      <c r="E29" s="82">
        <v>0</v>
      </c>
      <c r="F29" s="82">
        <v>0</v>
      </c>
      <c r="G29" s="82">
        <v>1</v>
      </c>
      <c r="H29" s="7">
        <v>66.510000000000005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1536</v>
      </c>
      <c r="D31" s="82">
        <v>236</v>
      </c>
      <c r="E31" s="82">
        <v>28</v>
      </c>
      <c r="F31" s="82">
        <v>42</v>
      </c>
      <c r="G31" s="82">
        <v>1842</v>
      </c>
      <c r="H31" s="7">
        <v>1008.13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2</v>
      </c>
      <c r="E32" s="82">
        <v>0</v>
      </c>
      <c r="F32" s="82">
        <v>0</v>
      </c>
      <c r="G32" s="82">
        <v>2</v>
      </c>
      <c r="H32" s="7">
        <v>585.02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2</v>
      </c>
      <c r="D35" s="82">
        <v>0</v>
      </c>
      <c r="E35" s="82">
        <v>0</v>
      </c>
      <c r="F35" s="82">
        <v>0</v>
      </c>
      <c r="G35" s="82">
        <v>2</v>
      </c>
      <c r="H35" s="7">
        <v>2810.52</v>
      </c>
    </row>
    <row r="36" spans="1:8" x14ac:dyDescent="0.25">
      <c r="A36" s="81" t="s">
        <v>500</v>
      </c>
      <c r="B36" s="81" t="s">
        <v>97</v>
      </c>
      <c r="C36" s="82">
        <v>4</v>
      </c>
      <c r="D36" s="82">
        <v>0</v>
      </c>
      <c r="E36" s="82">
        <v>0</v>
      </c>
      <c r="F36" s="82">
        <v>0</v>
      </c>
      <c r="G36" s="82">
        <v>4</v>
      </c>
      <c r="H36" s="7">
        <v>1464.58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1</v>
      </c>
      <c r="E38" s="82">
        <v>0</v>
      </c>
      <c r="F38" s="82">
        <v>0</v>
      </c>
      <c r="G38" s="82">
        <v>1</v>
      </c>
      <c r="H38" s="7">
        <v>880.07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6</v>
      </c>
      <c r="D45" s="82">
        <v>3</v>
      </c>
      <c r="E45" s="82">
        <v>0</v>
      </c>
      <c r="F45" s="82">
        <v>0</v>
      </c>
      <c r="G45" s="82">
        <v>9</v>
      </c>
      <c r="H45" s="7">
        <v>1503.27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214</v>
      </c>
      <c r="E46" s="82">
        <v>0</v>
      </c>
      <c r="F46" s="82">
        <v>0</v>
      </c>
      <c r="G46" s="82">
        <v>214</v>
      </c>
      <c r="H46" s="7">
        <v>45.76</v>
      </c>
    </row>
    <row r="47" spans="1:8" x14ac:dyDescent="0.25">
      <c r="A47" s="81" t="s">
        <v>563</v>
      </c>
      <c r="B47" s="81" t="s">
        <v>77</v>
      </c>
      <c r="C47" s="82">
        <v>21</v>
      </c>
      <c r="D47" s="82">
        <v>97</v>
      </c>
      <c r="E47" s="82">
        <v>203</v>
      </c>
      <c r="F47" s="82">
        <v>0</v>
      </c>
      <c r="G47" s="82">
        <v>321</v>
      </c>
      <c r="H47" s="7">
        <v>101.51</v>
      </c>
    </row>
    <row r="48" spans="1:8" x14ac:dyDescent="0.25">
      <c r="A48" s="81" t="s">
        <v>563</v>
      </c>
      <c r="B48" s="81" t="s">
        <v>95</v>
      </c>
      <c r="C48" s="82">
        <v>90</v>
      </c>
      <c r="D48" s="82">
        <v>97</v>
      </c>
      <c r="E48" s="82">
        <v>194</v>
      </c>
      <c r="F48" s="82">
        <v>0</v>
      </c>
      <c r="G48" s="82">
        <v>381</v>
      </c>
      <c r="H48" s="7">
        <v>188.36</v>
      </c>
    </row>
    <row r="49" spans="1:8" x14ac:dyDescent="0.25">
      <c r="A49" s="81" t="s">
        <v>563</v>
      </c>
      <c r="B49" s="81" t="s">
        <v>96</v>
      </c>
      <c r="C49" s="82">
        <v>582</v>
      </c>
      <c r="D49" s="82">
        <v>164</v>
      </c>
      <c r="E49" s="82">
        <v>221</v>
      </c>
      <c r="F49" s="82">
        <v>0</v>
      </c>
      <c r="G49" s="82">
        <v>967</v>
      </c>
      <c r="H49" s="7">
        <v>199.02</v>
      </c>
    </row>
    <row r="50" spans="1:8" x14ac:dyDescent="0.25">
      <c r="A50" s="81" t="s">
        <v>563</v>
      </c>
      <c r="B50" s="81" t="s">
        <v>97</v>
      </c>
      <c r="C50" s="82">
        <v>1417</v>
      </c>
      <c r="D50" s="82">
        <v>234</v>
      </c>
      <c r="E50" s="82">
        <v>179</v>
      </c>
      <c r="F50" s="82">
        <v>0</v>
      </c>
      <c r="G50" s="82">
        <v>1830</v>
      </c>
      <c r="H50" s="7">
        <v>205.71</v>
      </c>
    </row>
    <row r="51" spans="1:8" x14ac:dyDescent="0.25">
      <c r="A51" s="81" t="s">
        <v>563</v>
      </c>
      <c r="B51" s="81" t="s">
        <v>98</v>
      </c>
      <c r="C51" s="82">
        <v>799</v>
      </c>
      <c r="D51" s="82">
        <v>286</v>
      </c>
      <c r="E51" s="82">
        <v>60</v>
      </c>
      <c r="F51" s="82">
        <v>0</v>
      </c>
      <c r="G51" s="82">
        <v>1145</v>
      </c>
      <c r="H51" s="7">
        <v>196.55</v>
      </c>
    </row>
    <row r="52" spans="1:8" x14ac:dyDescent="0.25">
      <c r="A52" s="81" t="s">
        <v>563</v>
      </c>
      <c r="B52" s="81" t="s">
        <v>99</v>
      </c>
      <c r="C52" s="82">
        <v>168</v>
      </c>
      <c r="D52" s="82">
        <v>300</v>
      </c>
      <c r="E52" s="82">
        <v>13</v>
      </c>
      <c r="F52" s="82">
        <v>0</v>
      </c>
      <c r="G52" s="82">
        <v>481</v>
      </c>
      <c r="H52" s="7">
        <v>178.08</v>
      </c>
    </row>
    <row r="53" spans="1:8" x14ac:dyDescent="0.25">
      <c r="A53" s="81" t="s">
        <v>563</v>
      </c>
      <c r="B53" s="81" t="s">
        <v>100</v>
      </c>
      <c r="C53" s="82">
        <v>27</v>
      </c>
      <c r="D53" s="82">
        <v>309</v>
      </c>
      <c r="E53" s="82">
        <v>4</v>
      </c>
      <c r="F53" s="82">
        <v>0</v>
      </c>
      <c r="G53" s="82">
        <v>340</v>
      </c>
      <c r="H53" s="7">
        <v>164.79</v>
      </c>
    </row>
    <row r="54" spans="1:8" x14ac:dyDescent="0.25">
      <c r="A54" s="81" t="s">
        <v>563</v>
      </c>
      <c r="B54" s="81" t="s">
        <v>101</v>
      </c>
      <c r="C54" s="82">
        <v>9</v>
      </c>
      <c r="D54" s="82">
        <v>294</v>
      </c>
      <c r="E54" s="82">
        <v>0</v>
      </c>
      <c r="F54" s="82">
        <v>0</v>
      </c>
      <c r="G54" s="82">
        <v>303</v>
      </c>
      <c r="H54" s="7">
        <v>153.17000000000002</v>
      </c>
    </row>
    <row r="55" spans="1:8" x14ac:dyDescent="0.25">
      <c r="A55" s="81" t="s">
        <v>563</v>
      </c>
      <c r="B55" s="81" t="s">
        <v>109</v>
      </c>
      <c r="C55" s="82">
        <v>2</v>
      </c>
      <c r="D55" s="82">
        <v>150</v>
      </c>
      <c r="E55" s="82">
        <v>0</v>
      </c>
      <c r="F55" s="82">
        <v>0</v>
      </c>
      <c r="G55" s="82">
        <v>152</v>
      </c>
      <c r="H55" s="7">
        <v>149.13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40</v>
      </c>
      <c r="E56" s="82">
        <v>0</v>
      </c>
      <c r="F56" s="82">
        <v>0</v>
      </c>
      <c r="G56" s="82">
        <v>40</v>
      </c>
      <c r="H56" s="7">
        <v>149.06</v>
      </c>
    </row>
    <row r="57" spans="1:8" x14ac:dyDescent="0.25">
      <c r="A57" s="81" t="s">
        <v>563</v>
      </c>
      <c r="B57" s="81" t="s">
        <v>111</v>
      </c>
      <c r="C57" s="82">
        <v>1</v>
      </c>
      <c r="D57" s="82">
        <v>4</v>
      </c>
      <c r="E57" s="82">
        <v>0</v>
      </c>
      <c r="F57" s="82">
        <v>0</v>
      </c>
      <c r="G57" s="82">
        <v>5</v>
      </c>
      <c r="H57" s="7">
        <v>158.77000000000001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3116</v>
      </c>
      <c r="D59" s="82">
        <v>2189</v>
      </c>
      <c r="E59" s="82">
        <v>874</v>
      </c>
      <c r="F59" s="82">
        <v>0</v>
      </c>
      <c r="G59" s="82">
        <v>6179</v>
      </c>
      <c r="H59" s="7">
        <v>182.17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161</v>
      </c>
      <c r="G79" s="82">
        <v>161</v>
      </c>
      <c r="H79" s="7">
        <v>321.63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46</v>
      </c>
      <c r="G80" s="82">
        <v>46</v>
      </c>
      <c r="H80" s="7">
        <v>296.58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10</v>
      </c>
      <c r="G81" s="82">
        <v>10</v>
      </c>
      <c r="H81" s="7">
        <v>236.99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4</v>
      </c>
      <c r="G82" s="82">
        <v>4</v>
      </c>
      <c r="H82" s="7">
        <v>163.30000000000001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1</v>
      </c>
      <c r="G83" s="82">
        <v>1</v>
      </c>
      <c r="H83" s="7">
        <v>136.36000000000001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7">
        <v>0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600</v>
      </c>
      <c r="B86" s="81" t="s">
        <v>428</v>
      </c>
      <c r="C86" s="236">
        <v>0</v>
      </c>
      <c r="D86" s="236">
        <v>0</v>
      </c>
      <c r="E86" s="236">
        <v>0</v>
      </c>
      <c r="F86" s="236">
        <v>0</v>
      </c>
      <c r="G86" s="236">
        <v>0</v>
      </c>
      <c r="H86" s="7">
        <v>0</v>
      </c>
    </row>
    <row r="87" spans="1:8" x14ac:dyDescent="0.25">
      <c r="A87" s="7" t="s">
        <v>600</v>
      </c>
      <c r="B87" s="7" t="s">
        <v>493</v>
      </c>
      <c r="C87" s="7">
        <v>0</v>
      </c>
      <c r="D87" s="7">
        <v>0</v>
      </c>
      <c r="E87" s="7">
        <v>0</v>
      </c>
      <c r="F87" s="7">
        <v>222</v>
      </c>
      <c r="G87" s="7">
        <v>222</v>
      </c>
      <c r="H87" s="7">
        <v>308.94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2022-10-21T07:23:06Z</dcterms:modified>
</cp:coreProperties>
</file>