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ΔΕΚΕΜΒΡΙΟΣ\"/>
    </mc:Choice>
  </mc:AlternateContent>
  <xr:revisionPtr revIDLastSave="0" documentId="13_ncr:1_{8802045A-D985-49F4-AEFF-737A678E33F9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N7" i="41"/>
  <c r="O7" i="41"/>
  <c r="J7" i="41"/>
  <c r="K7" i="41"/>
  <c r="F7" i="41"/>
  <c r="G7" i="41"/>
  <c r="C7" i="41"/>
  <c r="B7" i="41"/>
  <c r="L63" i="14" l="1"/>
  <c r="K63" i="14"/>
  <c r="I63" i="14"/>
  <c r="H63" i="14"/>
  <c r="F63" i="14"/>
  <c r="E63" i="14"/>
  <c r="C63" i="14"/>
  <c r="B63" i="14"/>
  <c r="C31" i="11"/>
  <c r="B31" i="11"/>
  <c r="C21" i="11"/>
  <c r="B21" i="11"/>
  <c r="C11" i="11"/>
  <c r="B11" i="11"/>
  <c r="G59" i="10"/>
  <c r="F59" i="10"/>
  <c r="E59" i="10"/>
  <c r="D59" i="10"/>
  <c r="H56" i="9"/>
  <c r="G56" i="9"/>
  <c r="F56" i="9"/>
  <c r="E56" i="9"/>
  <c r="D56" i="9"/>
  <c r="C56" i="9"/>
  <c r="H87" i="7"/>
  <c r="G87" i="7"/>
  <c r="F87" i="7"/>
  <c r="E87" i="7"/>
  <c r="D87" i="7"/>
  <c r="C87" i="7"/>
  <c r="B87" i="7"/>
  <c r="F90" i="30"/>
  <c r="C34" i="6" l="1"/>
  <c r="C25" i="6"/>
  <c r="G14" i="6"/>
  <c r="F14" i="6"/>
  <c r="E14" i="6"/>
  <c r="D14" i="6"/>
  <c r="C14" i="6"/>
  <c r="I57" i="5"/>
  <c r="H57" i="5"/>
  <c r="G57" i="5"/>
  <c r="F57" i="5"/>
  <c r="E57" i="5"/>
  <c r="D57" i="5"/>
  <c r="C57" i="5"/>
  <c r="E29" i="2"/>
  <c r="C29" i="2"/>
  <c r="B29" i="2"/>
  <c r="E19" i="2"/>
  <c r="C19" i="2"/>
  <c r="B19" i="2"/>
  <c r="C130" i="4" l="1"/>
  <c r="E9" i="2"/>
  <c r="C9" i="2"/>
  <c r="B9" i="2"/>
  <c r="C26" i="13" l="1"/>
  <c r="B12" i="3" l="1"/>
  <c r="E12" i="3"/>
  <c r="H12" i="3"/>
  <c r="K12" i="3"/>
  <c r="B11" i="38"/>
  <c r="C11" i="38"/>
  <c r="B17" i="38"/>
  <c r="C17" i="38"/>
  <c r="D17" i="38" l="1"/>
  <c r="D11" i="38"/>
  <c r="H23" i="14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E23" i="14" l="1"/>
  <c r="K52" i="3" l="1"/>
  <c r="H52" i="3"/>
  <c r="E52" i="3"/>
  <c r="B52" i="3"/>
  <c r="K23" i="14"/>
  <c r="B23" i="14"/>
  <c r="K36" i="3"/>
  <c r="K24" i="3"/>
  <c r="H36" i="3"/>
  <c r="H24" i="3"/>
  <c r="E36" i="3"/>
  <c r="E24" i="3"/>
  <c r="B36" i="3"/>
  <c r="B24" i="3"/>
  <c r="C4" i="38"/>
  <c r="B4" i="38"/>
  <c r="B28" i="38" s="1"/>
  <c r="C28" i="38" l="1"/>
  <c r="D4" i="38"/>
  <c r="C17" i="1" l="1"/>
  <c r="C11" i="1"/>
  <c r="B17" i="1"/>
  <c r="B11" i="1"/>
  <c r="C28" i="1" l="1"/>
  <c r="B28" i="1"/>
  <c r="D17" i="1" l="1"/>
  <c r="D11" i="1" l="1"/>
</calcChain>
</file>

<file path=xl/sharedStrings.xml><?xml version="1.0" encoding="utf-8"?>
<sst xmlns="http://schemas.openxmlformats.org/spreadsheetml/2006/main" count="3480" uniqueCount="800">
  <si>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</si>
  <si>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</si>
  <si>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</si>
  <si>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</si>
  <si>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</si>
  <si>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</si>
  <si>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</si>
  <si>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</si>
  <si>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</si>
  <si>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</si>
  <si>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</si>
  <si>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</si>
  <si>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</si>
  <si>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</si>
  <si>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</si>
  <si>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</si>
  <si>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</si>
  <si>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</si>
  <si>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</si>
  <si>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</si>
  <si>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</si>
  <si>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</si>
  <si>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</si>
  <si>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</si>
  <si>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</si>
  <si>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</si>
  <si>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</si>
  <si>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</si>
  <si>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</si>
  <si>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</si>
  <si>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</si>
  <si>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</si>
  <si>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</si>
  <si>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</si>
  <si>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</si>
  <si>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</si>
  <si>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</si>
  <si>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</si>
  <si>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</si>
  <si>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</si>
  <si>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</si>
  <si>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</si>
  <si>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</si>
  <si>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</si>
  <si>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</si>
  <si>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</si>
  <si>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</si>
  <si>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</si>
  <si>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</si>
  <si>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</si>
  <si>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</si>
  <si>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</si>
  <si>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</si>
  <si>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</si>
  <si>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</si>
  <si>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</si>
  <si>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</si>
  <si>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</si>
  <si>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</si>
  <si>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</si>
  <si>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</si>
  <si>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</si>
  <si>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</si>
  <si>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</si>
  <si>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</si>
  <si>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</si>
  <si>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</si>
  <si>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</si>
  <si>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</si>
  <si>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</si>
  <si>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</si>
  <si>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</si>
  <si>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</si>
  <si>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</si>
  <si>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</si>
  <si>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</si>
  <si>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</si>
  <si>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</si>
  <si>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</si>
  <si>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</si>
  <si>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</si>
  <si>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</si>
  <si>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</si>
  <si>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</si>
  <si>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</si>
  <si>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</si>
  <si>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</si>
  <si>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</si>
  <si>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</si>
  <si>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</si>
  <si>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</si>
  <si>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</si>
  <si>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</si>
  <si>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</si>
  <si>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</si>
  <si>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</si>
  <si>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</si>
  <si>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</si>
  <si>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</si>
  <si>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</si>
  <si>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</si>
  <si>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</si>
  <si>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</si>
  <si>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</si>
  <si>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</si>
  <si>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</si>
  <si>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</si>
  <si>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</si>
  <si>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</si>
  <si>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</si>
  <si>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</si>
  <si>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</si>
  <si>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</si>
  <si>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</si>
  <si>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</si>
  <si>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</si>
  <si>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</si>
  <si>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</si>
  <si>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</si>
  <si>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</si>
  <si>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</si>
  <si>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</si>
  <si>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</si>
  <si>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</si>
  <si>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</si>
  <si>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</si>
  <si>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</si>
  <si>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</si>
  <si>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</si>
  <si>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</si>
  <si>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</si>
  <si>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</si>
  <si>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</si>
  <si>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</si>
  <si>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</si>
  <si>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</si>
  <si>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</si>
  <si>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</si>
  <si>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</si>
  <si>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</si>
  <si>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</si>
  <si>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</si>
  <si>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</si>
  <si>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</si>
  <si>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</si>
  <si>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</si>
  <si>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</si>
  <si>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</si>
  <si>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</si>
  <si>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</si>
  <si>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</si>
  <si>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</si>
  <si>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</si>
  <si>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</si>
  <si>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</si>
  <si>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</si>
  <si>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</si>
  <si>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</si>
  <si>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</si>
  <si>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</si>
  <si>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</si>
  <si>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</si>
  <si>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</si>
  <si>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</si>
  <si>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</si>
  <si>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</si>
  <si>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</si>
  <si>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</si>
  <si>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</si>
  <si>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</si>
  <si>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</si>
  <si>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</si>
  <si>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</si>
  <si>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</si>
  <si>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</si>
  <si>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</si>
  <si>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</si>
  <si>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</si>
  <si>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</si>
  <si>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</si>
  <si>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</si>
  <si>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</si>
  <si>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</si>
  <si>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</si>
  <si>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</si>
  <si>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</si>
  <si>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</si>
  <si>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</si>
  <si>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</si>
  <si>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</si>
  <si>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</si>
  <si>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</si>
  <si>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</si>
  <si>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</si>
  <si>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</si>
  <si>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</si>
  <si>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</si>
  <si>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</si>
  <si>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</si>
  <si>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</si>
  <si>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</si>
  <si>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</si>
  <si>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</si>
  <si>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</si>
  <si>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</si>
  <si>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</si>
  <si>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</si>
  <si>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</si>
  <si>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</si>
  <si>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</si>
  <si>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</si>
  <si>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</si>
  <si>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</si>
  <si>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</si>
  <si>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</si>
  <si>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</si>
  <si>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</si>
  <si>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</si>
  <si>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</si>
  <si>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</si>
  <si>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</si>
  <si>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</si>
  <si>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</si>
  <si>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</si>
  <si>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</si>
  <si>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</si>
  <si>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</si>
  <si>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</si>
  <si>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</si>
  <si>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</si>
  <si>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</si>
  <si>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</si>
  <si>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</si>
  <si>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</si>
  <si>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</si>
  <si>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</si>
  <si>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</si>
  <si>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</si>
  <si>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</si>
  <si>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</si>
  <si>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</si>
  <si>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</si>
  <si>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</si>
  <si>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</si>
  <si>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</si>
  <si>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</si>
  <si>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</si>
  <si>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</si>
  <si>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</si>
  <si>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</si>
  <si>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</si>
  <si>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</si>
  <si>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</si>
  <si>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</si>
  <si>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</si>
  <si>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</si>
  <si>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</si>
  <si>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</si>
  <si>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</si>
  <si>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</si>
  <si>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</si>
  <si>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</si>
  <si>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</si>
  <si>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</si>
  <si>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</si>
  <si>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</si>
  <si>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</si>
  <si>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</si>
  <si>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</si>
  <si>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</si>
  <si>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</si>
  <si>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</si>
  <si>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</si>
  <si>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</si>
  <si>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</si>
  <si>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</si>
  <si>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</si>
  <si>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</si>
  <si>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</si>
  <si>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</si>
  <si>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</si>
  <si>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</si>
  <si>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</si>
  <si>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</si>
  <si>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</si>
  <si>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</si>
  <si>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</si>
  <si>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</si>
  <si>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</si>
  <si>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</si>
  <si>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</si>
  <si>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</si>
  <si>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</si>
  <si>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</si>
  <si>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</si>
  <si>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</si>
  <si>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</si>
  <si>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</si>
  <si>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</si>
  <si>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</si>
  <si>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</si>
  <si>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</si>
  <si>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</si>
  <si>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</si>
  <si>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</si>
  <si>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</si>
  <si>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</si>
  <si>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</si>
  <si>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</si>
  <si>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</si>
  <si>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</si>
  <si>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</si>
  <si>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</si>
  <si>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</si>
  <si>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</si>
  <si>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</si>
  <si>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</si>
  <si>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</si>
  <si>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</si>
  <si>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</si>
  <si>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</si>
  <si>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</si>
  <si>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</si>
  <si>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</si>
  <si>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</si>
  <si>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</si>
  <si>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</si>
  <si>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</si>
  <si>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</si>
  <si>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</si>
  <si>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</si>
  <si>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</si>
  <si>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</si>
  <si>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</si>
  <si>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</si>
  <si>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</si>
  <si>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</si>
  <si>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</si>
  <si>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</si>
  <si>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</si>
  <si>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</si>
  <si>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</si>
  <si>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</si>
  <si>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</si>
  <si>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</si>
  <si>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</si>
  <si>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</si>
  <si>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</si>
  <si>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</si>
  <si>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</si>
  <si>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</si>
  <si>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</si>
  <si>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</si>
  <si>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</si>
  <si>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</si>
  <si>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</si>
  <si>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</si>
  <si>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</si>
  <si>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</si>
  <si>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</si>
  <si>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</si>
  <si>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</si>
  <si>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</si>
  <si>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</si>
  <si>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</si>
  <si>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</si>
  <si>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</si>
  <si>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</si>
  <si>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</si>
  <si>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</si>
  <si>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</si>
  <si>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</si>
  <si>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</si>
  <si>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</si>
  <si>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</si>
  <si>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</si>
  <si>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</si>
  <si>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</si>
  <si>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</si>
  <si>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</si>
  <si>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</si>
  <si>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</si>
  <si>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</si>
  <si>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</si>
  <si>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</si>
  <si>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</si>
  <si>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</si>
  <si>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</si>
  <si>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</si>
  <si>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</si>
  <si>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</si>
  <si>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</si>
  <si>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</si>
  <si>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</si>
  <si>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</si>
  <si>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</si>
  <si>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</si>
  <si>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</si>
  <si>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</si>
  <si>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</si>
  <si>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</si>
  <si>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</si>
  <si>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</si>
  <si>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</si>
  <si>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</si>
  <si>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</si>
  <si>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</si>
  <si>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</si>
  <si>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</si>
  <si>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</si>
  <si>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</si>
  <si>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</si>
  <si>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</si>
  <si>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</si>
  <si>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</si>
  <si>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</si>
  <si>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</si>
  <si>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</si>
  <si>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</si>
  <si>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</si>
  <si>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</si>
  <si>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</si>
  <si>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</si>
  <si>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</si>
  <si>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</si>
  <si>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</si>
  <si>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</si>
  <si>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</si>
  <si>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</si>
  <si>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</si>
  <si>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</si>
  <si>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</si>
  <si>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</si>
  <si>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</si>
  <si>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</si>
  <si>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</si>
  <si>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</si>
  <si>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</si>
  <si>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</si>
  <si>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</si>
  <si>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</si>
  <si>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</si>
  <si>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</si>
  <si>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</si>
  <si>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</si>
  <si>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</si>
  <si>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</si>
  <si>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</si>
  <si>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</si>
  <si>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</si>
  <si>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</si>
  <si>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</si>
  <si>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</si>
  <si>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</si>
  <si>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</si>
  <si>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</si>
  <si>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</si>
  <si>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</si>
  <si>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</si>
  <si>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</si>
  <si>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</si>
  <si>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</si>
  <si>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</si>
  <si>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</si>
  <si>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</si>
  <si>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</si>
  <si>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</si>
  <si>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</si>
  <si>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</si>
  <si>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</si>
  <si>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</si>
  <si>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</si>
  <si>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</si>
  <si>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</si>
  <si>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</si>
  <si>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</si>
  <si>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</si>
  <si>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</si>
  <si>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</si>
  <si>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</si>
  <si>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</si>
  <si>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</si>
  <si>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</si>
  <si>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</si>
  <si>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</si>
  <si>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</si>
  <si>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</si>
  <si>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</si>
  <si>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</si>
  <si>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</si>
  <si>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</si>
  <si>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</si>
  <si>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</si>
  <si>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</si>
  <si>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</si>
  <si>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</si>
  <si>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</si>
  <si>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</si>
  <si>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</si>
  <si>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</si>
  <si>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</si>
  <si>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</si>
  <si>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</si>
  <si>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</si>
  <si>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</si>
  <si>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</si>
  <si>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</si>
  <si>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</si>
  <si>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</si>
  <si>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</si>
  <si>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</si>
  <si>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</si>
  <si>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</si>
  <si>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</si>
  <si>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</si>
  <si>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</si>
  <si>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</si>
  <si>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</si>
  <si>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</si>
  <si>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</si>
  <si>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</si>
  <si>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</si>
  <si>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</si>
  <si>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</si>
  <si>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</si>
  <si>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</si>
  <si>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</si>
  <si>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</si>
  <si>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</si>
  <si>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</si>
  <si>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</si>
  <si>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</si>
  <si>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</si>
  <si>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</si>
  <si>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</si>
  <si>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</si>
  <si>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</si>
  <si>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</si>
  <si>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</si>
  <si>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</si>
  <si>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</si>
  <si>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</si>
  <si>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</si>
  <si>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</si>
  <si>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</si>
  <si>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</si>
  <si>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</si>
  <si>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</si>
  <si>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</si>
  <si>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</si>
  <si>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</si>
  <si>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</si>
  <si>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</si>
  <si>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</si>
  <si>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</si>
  <si>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</si>
  <si>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</si>
  <si>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</si>
  <si>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</si>
  <si>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</si>
  <si>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</si>
  <si>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</si>
  <si>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</si>
  <si>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</si>
  <si>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</si>
  <si>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</si>
  <si>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</si>
  <si>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</si>
  <si>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</si>
  <si>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</si>
  <si>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</si>
  <si>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</si>
  <si>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</si>
  <si>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</si>
  <si>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</si>
  <si>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</si>
  <si>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</si>
  <si>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</si>
  <si>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</si>
  <si>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</si>
  <si>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</si>
  <si>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</si>
  <si>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</si>
  <si>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</si>
  <si>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</si>
  <si>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</si>
  <si>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</si>
  <si>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</si>
  <si>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</si>
  <si>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</si>
  <si>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</si>
  <si>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</si>
  <si>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</si>
  <si>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</si>
  <si>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</si>
  <si>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</si>
  <si>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</si>
  <si>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</si>
  <si>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</si>
  <si>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</si>
  <si>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</si>
  <si>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</si>
  <si>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</si>
  <si>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</si>
  <si>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</si>
  <si>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</si>
  <si>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</si>
  <si>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</si>
  <si>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</si>
  <si>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</si>
  <si>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</si>
  <si>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</si>
  <si>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</si>
  <si>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</si>
  <si>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</si>
  <si>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</si>
  <si>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</si>
  <si>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</si>
  <si>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</si>
  <si>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</si>
  <si>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</si>
  <si>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</si>
  <si>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</si>
  <si>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</si>
  <si>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</si>
  <si>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</si>
  <si>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</si>
  <si>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</si>
  <si>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</si>
  <si>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</si>
  <si>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</si>
  <si>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</si>
  <si>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</si>
  <si>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</si>
  <si>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</si>
  <si>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</si>
  <si>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</si>
  <si>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</si>
  <si>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</si>
  <si>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</si>
  <si>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</si>
  <si>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</si>
  <si>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</si>
  <si>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</si>
  <si>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</si>
  <si>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</si>
  <si>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</si>
  <si>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</si>
  <si>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</si>
  <si>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Δ. Λοιπά</t>
  </si>
  <si>
    <t>ΠΑΠΟΥΑ ΝΕΑ ΓΟΥΙΝΕΑ</t>
  </si>
  <si>
    <t>Σύνολο Μερίσματα</t>
  </si>
  <si>
    <t>ΜΑΥΡΟΒΟΥΝΙΟ</t>
  </si>
  <si>
    <t>1.042,36 / 970,36</t>
  </si>
  <si>
    <t>985,58 / 915,99</t>
  </si>
  <si>
    <t>361,95 / 360,00</t>
  </si>
  <si>
    <t>340,32 / 338,40</t>
  </si>
  <si>
    <t>677,68 / 579,77</t>
  </si>
  <si>
    <t>641,01 / 547,31</t>
  </si>
  <si>
    <t>653,50 / 546,90</t>
  </si>
  <si>
    <t>620,19 / 514,44</t>
  </si>
  <si>
    <t>327,28 / 360,00</t>
  </si>
  <si>
    <t>320,04 / 360,00</t>
  </si>
  <si>
    <t>1.044,29 / 973,39</t>
  </si>
  <si>
    <t>362,03 / 360,00</t>
  </si>
  <si>
    <t>678,15 / 580,05</t>
  </si>
  <si>
    <t>653,53 / 546,90</t>
  </si>
  <si>
    <t>328,21 / 360,00</t>
  </si>
  <si>
    <t>Κατανομή Συντάξεων ανά Κατηγορία Σύνταξης - ΔΑΠΑΝΗ (12/2022)</t>
  </si>
  <si>
    <t>Κατανομή Συντάξεων ανά Κατηγορία Σύνταξης - ΕΙΣΟΔΗΜΑ (12/2022)</t>
  </si>
  <si>
    <t>1.046,64 / 975,78</t>
  </si>
  <si>
    <t>989,66 / 921,39</t>
  </si>
  <si>
    <t>362,27 / 360,00</t>
  </si>
  <si>
    <t>340,63 / 338,40</t>
  </si>
  <si>
    <t>678,65 / 580,29</t>
  </si>
  <si>
    <t>641,99 / 547,86</t>
  </si>
  <si>
    <t>654,65 / 546,90</t>
  </si>
  <si>
    <t>621,31 / 514,80</t>
  </si>
  <si>
    <t>329,24 / 360,00</t>
  </si>
  <si>
    <t>321,98 / 360,00</t>
  </si>
  <si>
    <t>Διαστρωμάτωση Συντάξεων - ΔΑΠΑΝΗ (12/2022)</t>
  </si>
  <si>
    <t>Διαστρωμάτωση Συντάξεων - ΕΙΣΟΔΗΜΑ (12/2022)</t>
  </si>
  <si>
    <t>Συνταξιοδοτική Δαπάνη ΚΥΡΙΩΝ Συντάξεων 12/2022</t>
  </si>
  <si>
    <t>Συνταξιοδοτική Δαπάνη ΕΠΙΚΟΥΡΙΚΩΝ Συντάξεων 12/2022</t>
  </si>
  <si>
    <t>Συνταξιοδοτική Δαπάνη ΜΕΡΙΣΜΑΤΑ 12/2022</t>
  </si>
  <si>
    <t>Κατανομή Συντάξεων (Κύριων και Επικουρικών) ανά Νομό (12/2022)</t>
  </si>
  <si>
    <t>Κατανομή Συντάξεων ανά Υπηκοότητα  (12/2022)</t>
  </si>
  <si>
    <t>Κατανομή Κατά Αριθμό Καταβαλλόμενων Συντάξεων (12/2022)</t>
  </si>
  <si>
    <t>Αναλυτική Κατανομή Κατά Αριθμό Καταβαλλόμενων Συντάξεων (12/2022)</t>
  </si>
  <si>
    <t>Κατανομή Συντάξεων  ανά Νομό και κατηγορία (Γήρατος/Θανάτου/Αναπηρίας) (12/2022)</t>
  </si>
  <si>
    <t>Κατανομή συντάξεων ανά ταμείο για ασφαλισμένους που λαμβάνουν 10, 9, 8 ή 7 Συντάξεις (12/2022)</t>
  </si>
  <si>
    <t>Μέσο Μηνιαίο Εισόδημα από Συντάξεις προ Φόρων ανά Φύλο Συνταξιούχου - ΔΑΠΑΝΗ (12/2022)</t>
  </si>
  <si>
    <t>Διαστρωμάτωση Συνταξιούχων (Εισόδημα από όλες τις Συντάξεις) - ΔΑΠΑΝΗ (12/2022)</t>
  </si>
  <si>
    <t>Διαστρωμάτωση Συνταξιούχων - Άνδρες - ΔΑΠΑΝΗ  12/2022</t>
  </si>
  <si>
    <t>Διαστρωμάτωση Συνταξιούχων - Γυναίκες - ΔΑΠΑΝΗ 12/2022</t>
  </si>
  <si>
    <t>Διαστρωμάτωση Συνταξιούχων - Ολοι  - ΔΑΠΑΝΗ  12/2022</t>
  </si>
  <si>
    <t>Διαστρωμάτωση Συνταξιούχων - Άνδρες (Εισόδημα από όλες τις Συντάξεις) 12/2022</t>
  </si>
  <si>
    <t>Διαστρωμάτωση Συνταξιούχων - Γυναίκες (Εισόδημα από όλες τις Συντάξεις) 12/2022</t>
  </si>
  <si>
    <t>Διαστρωμάτωση Συνταξιούχων - Ολοι (Εισόδημα από όλες τις Συντάξεις) 12/2022</t>
  </si>
  <si>
    <t>Διαστρωμάτωση Συνταξιούχων (Εισόδημα από όλες τις Συντάξεις) 12/2022</t>
  </si>
  <si>
    <t>Κατανομή Συντάξεων ανά Ταμείο και Κατηγορία - Ομαδοποίηση με Εποπτεύοντα Φορέα (12/2022)</t>
  </si>
  <si>
    <t>Στοιχεία Νέων Συντάξεων με αναδρομικά ποσά ανά κατηγορία - Οριστική Απόφαση (12/2022)</t>
  </si>
  <si>
    <t>Στοιχεία Νέων Συντάξεων με αναδρομικά ποσά ανά κατηγορία - Προσωρινή Απόφαση (12/2022)</t>
  </si>
  <si>
    <t>Στοιχεία Νέων Συντάξεων με αναδρομικά ποσά ανά κατηγορία - Τροποποιητική Απόφαση (12/2022)</t>
  </si>
  <si>
    <t xml:space="preserve">Αναστολές Συντάξεων Λόγω Γάμου -  Καθαρό Πληρωτέο (12/2022) </t>
  </si>
  <si>
    <t xml:space="preserve">Αναστολές Συντάξεων Λόγω Θανάτου - Καθαρό Πληρωτέο (12/2022) </t>
  </si>
  <si>
    <t>Κατανομή Ηλικιών Συνταξιούχων (12/2022)</t>
  </si>
  <si>
    <t>Κατανομή Συνταξιούχων ανά Ηλικία και Κατηγορία Σύνταξης - 'Ολοι (ΔΑΠΑΝΗ)_12/2022</t>
  </si>
  <si>
    <t>Κατανομή Συνταξιούχων ανά Ηλικία και Κατηγορία Σύνταξης - Άνδρες (ΔΑΠΑΝΗ)_12/2022</t>
  </si>
  <si>
    <t>Κατανομή Συνταξιούχων ανά Ηλικία και Κατηγορία Σύνταξης - Γυναίκες (ΔΑΠΑΝΗ)_12/2022</t>
  </si>
  <si>
    <t>Κατανομή Συνταξιούχων ανά Ηλικία και Κατηγορία Σύνταξης  - 'Ολοι (ΕΙΣΟΔΗΜΑ)_12/2022</t>
  </si>
  <si>
    <t>Κατανομή Συνταξιούχων ανά Ηλικία και Κατηγορία Σύνταξης - Άνδρες (ΕΙΣΟΔΗΜΑ)_12/2022</t>
  </si>
  <si>
    <t>Κατανομή Συνταξιούχων ανά Ηλικία και Κατηγορία Σύνταξης - Γυναίκες (ΕΙΣΟΔΗΜΑ)_12/2022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</si>
  <si>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</si>
  <si>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</si>
  <si>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</si>
  <si>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</si>
  <si>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</si>
  <si>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</si>
  <si>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</si>
  <si>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</si>
  <si>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</si>
  <si>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</si>
  <si>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</si>
  <si>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</si>
  <si>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</si>
  <si>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</si>
  <si>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</si>
  <si>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</si>
  <si>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</si>
  <si>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</si>
  <si>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</si>
  <si>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</si>
  <si>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</si>
  <si>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</si>
  <si>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</si>
  <si>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</si>
  <si>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</si>
  <si>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</si>
  <si>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</si>
  <si>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</si>
  <si>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</si>
  <si>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</si>
  <si>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</si>
  <si>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</si>
  <si>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</si>
  <si>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</si>
  <si>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</si>
  <si>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</si>
  <si>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</si>
  <si>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</si>
  <si>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</si>
  <si>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</si>
  <si>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</si>
  <si>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</si>
  <si>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</si>
  <si>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</si>
  <si>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</si>
  <si>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</si>
  <si>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</si>
  <si>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</si>
  <si>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</si>
  <si>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</si>
  <si>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</si>
  <si>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</si>
  <si>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</si>
  <si>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</si>
  <si>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</si>
  <si>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</si>
  <si>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</si>
  <si>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</si>
  <si>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</si>
  <si>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</si>
  <si>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</si>
  <si>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</si>
  <si>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</si>
  <si>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</si>
  <si>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</si>
  <si>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</si>
  <si>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</si>
  <si>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</si>
  <si>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</si>
  <si>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</si>
  <si>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</si>
  <si>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</si>
  <si>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</si>
  <si>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</si>
  <si>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</si>
  <si>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</si>
  <si>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</si>
  <si>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</si>
  <si>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</si>
  <si>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</si>
  <si>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</si>
  <si>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</si>
  <si>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(12/2022)</t>
  </si>
  <si>
    <t>Μέσο Μηνιαίο Εισόδημα από Συντάξεις προ Φόρων (Με περίθαλψη) (11/2022)</t>
  </si>
  <si>
    <t>Μέσο Μηνιαίο Εισόδημα από Συντάξεις προ Φόρων (Με περίθαλψη) (10/2022)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</si>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</sst>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\ _€"/>
    <numFmt numFmtId="166" formatCode="#,##0.00\ [$€-408]"/>
    <numFmt numFmtId="167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84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4" xfId="71" applyNumberFormat="1" applyBorder="1" applyAlignment="1">
      <alignment vertical="center"/>
    </xf>
    <xf numFmtId="164" fontId="30" fillId="0" borderId="71" xfId="71" applyNumberFormat="1" applyBorder="1" applyAlignment="1">
      <alignment vertical="center"/>
    </xf>
    <xf numFmtId="4" fontId="30" fillId="0" borderId="75" xfId="71" applyNumberFormat="1" applyBorder="1" applyAlignment="1">
      <alignment vertical="center"/>
    </xf>
    <xf numFmtId="4" fontId="30" fillId="0" borderId="76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3" xfId="71" applyNumberFormat="1" applyFont="1" applyFill="1" applyBorder="1" applyAlignment="1">
      <alignment vertical="center"/>
    </xf>
    <xf numFmtId="0" fontId="30" fillId="0" borderId="2" xfId="71" applyBorder="1" applyAlignment="1">
      <alignment vertical="center"/>
    </xf>
    <xf numFmtId="0" fontId="30" fillId="0" borderId="75" xfId="71" applyBorder="1" applyAlignment="1">
      <alignment vertical="center"/>
    </xf>
    <xf numFmtId="0" fontId="30" fillId="0" borderId="76" xfId="71" applyBorder="1" applyAlignment="1">
      <alignment vertical="center"/>
    </xf>
    <xf numFmtId="3" fontId="9" fillId="2" borderId="72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7" xfId="0" applyNumberFormat="1" applyFont="1" applyFill="1" applyBorder="1" applyAlignment="1">
      <alignment horizontal="center"/>
    </xf>
    <xf numFmtId="0" fontId="9" fillId="4" borderId="73" xfId="71" applyFont="1" applyFill="1" applyBorder="1" applyAlignment="1">
      <alignment vertical="center"/>
    </xf>
    <xf numFmtId="3" fontId="9" fillId="4" borderId="73" xfId="71" applyNumberFormat="1" applyFont="1" applyFill="1" applyBorder="1" applyAlignment="1">
      <alignment vertical="center"/>
    </xf>
    <xf numFmtId="4" fontId="9" fillId="4" borderId="73" xfId="71" applyNumberFormat="1" applyFont="1" applyFill="1" applyBorder="1" applyAlignment="1">
      <alignment vertical="center"/>
    </xf>
    <xf numFmtId="4" fontId="9" fillId="4" borderId="70" xfId="0" applyNumberFormat="1" applyFont="1" applyFill="1" applyBorder="1"/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2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0" fontId="10" fillId="4" borderId="78" xfId="0" applyFont="1" applyFill="1" applyBorder="1"/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80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9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9" fillId="4" borderId="81" xfId="71" applyFont="1" applyFill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82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2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9" fillId="4" borderId="50" xfId="0" applyNumberFormat="1" applyFont="1" applyFill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0" fontId="5" fillId="0" borderId="2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3" fontId="0" fillId="0" borderId="28" xfId="0" applyNumberFormat="1" applyBorder="1"/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3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3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83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78" xfId="0" applyBorder="1"/>
    <xf numFmtId="0" fontId="0" fillId="0" borderId="84" xfId="0" applyBorder="1"/>
    <xf numFmtId="0" fontId="5" fillId="0" borderId="0" xfId="0" applyFont="1" applyFill="1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7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AFF90461-BB74-4D39-9335-B2931BA4E71C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34837ACF-6FD8-4443-ABBE-85B2D894AE5D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2F8CBB06-0395-433D-8309-86C57A8F77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82DAC1C8-ABAC-443C-858C-B84EEF8C016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F1BE3-4A1E-4255-A32F-829B1B1C8834}">
  <dimension ref="A1:B35"/>
  <sheetViews>
    <sheetView showGridLines="0" tabSelected="1" zoomScale="80" zoomScaleNormal="80" workbookViewId="0">
      <selection activeCell="X1" sqref="X1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0" t="s">
        <v>713</v>
      </c>
      <c r="B1" s="461"/>
    </row>
    <row r="2" spans="1:2" ht="32.25" customHeight="1" x14ac:dyDescent="0.3">
      <c r="A2" s="462" t="s">
        <v>714</v>
      </c>
      <c r="B2" s="463"/>
    </row>
    <row r="3" spans="1:2" ht="23.25" customHeight="1" x14ac:dyDescent="0.3">
      <c r="A3" s="464" t="s">
        <v>715</v>
      </c>
      <c r="B3" s="465"/>
    </row>
    <row r="4" spans="1:2" ht="30" customHeight="1" x14ac:dyDescent="0.3">
      <c r="A4" s="464" t="s">
        <v>716</v>
      </c>
      <c r="B4" s="465"/>
    </row>
    <row r="5" spans="1:2" ht="27.75" customHeight="1" x14ac:dyDescent="0.25">
      <c r="A5" s="466" t="s">
        <v>717</v>
      </c>
      <c r="B5" s="467" t="s">
        <v>718</v>
      </c>
    </row>
    <row r="6" spans="1:2" ht="18.75" customHeight="1" x14ac:dyDescent="0.25">
      <c r="A6" s="466" t="s">
        <v>719</v>
      </c>
      <c r="B6" s="467" t="s">
        <v>720</v>
      </c>
    </row>
    <row r="7" spans="1:2" ht="30" x14ac:dyDescent="0.25">
      <c r="A7" s="466" t="s">
        <v>721</v>
      </c>
      <c r="B7" s="468" t="s">
        <v>722</v>
      </c>
    </row>
    <row r="8" spans="1:2" ht="27.75" customHeight="1" x14ac:dyDescent="0.25">
      <c r="A8" s="466" t="s">
        <v>723</v>
      </c>
      <c r="B8" s="468" t="s">
        <v>724</v>
      </c>
    </row>
    <row r="9" spans="1:2" ht="19.5" customHeight="1" x14ac:dyDescent="0.25">
      <c r="A9" s="466" t="s">
        <v>725</v>
      </c>
      <c r="B9" s="467" t="s">
        <v>726</v>
      </c>
    </row>
    <row r="10" spans="1:2" ht="14.25" customHeight="1" x14ac:dyDescent="0.25">
      <c r="A10" s="466" t="s">
        <v>727</v>
      </c>
      <c r="B10" s="467" t="s">
        <v>728</v>
      </c>
    </row>
    <row r="11" spans="1:2" x14ac:dyDescent="0.25">
      <c r="A11" s="466" t="s">
        <v>729</v>
      </c>
      <c r="B11" s="467" t="s">
        <v>730</v>
      </c>
    </row>
    <row r="12" spans="1:2" x14ac:dyDescent="0.25">
      <c r="A12" s="466" t="s">
        <v>731</v>
      </c>
      <c r="B12" s="467" t="s">
        <v>732</v>
      </c>
    </row>
    <row r="13" spans="1:2" x14ac:dyDescent="0.25">
      <c r="A13" s="466" t="s">
        <v>733</v>
      </c>
      <c r="B13" s="467" t="s">
        <v>734</v>
      </c>
    </row>
    <row r="14" spans="1:2" x14ac:dyDescent="0.25">
      <c r="A14" s="466" t="s">
        <v>735</v>
      </c>
      <c r="B14" s="467" t="s">
        <v>736</v>
      </c>
    </row>
    <row r="15" spans="1:2" ht="19.5" customHeight="1" x14ac:dyDescent="0.25">
      <c r="A15" s="466" t="s">
        <v>737</v>
      </c>
      <c r="B15" s="467" t="s">
        <v>738</v>
      </c>
    </row>
    <row r="16" spans="1:2" ht="19.5" customHeight="1" x14ac:dyDescent="0.25">
      <c r="A16" s="466" t="s">
        <v>739</v>
      </c>
      <c r="B16" s="467" t="s">
        <v>740</v>
      </c>
    </row>
    <row r="17" spans="1:2" ht="19.5" customHeight="1" x14ac:dyDescent="0.25">
      <c r="A17" s="466" t="s">
        <v>741</v>
      </c>
      <c r="B17" s="467" t="s">
        <v>742</v>
      </c>
    </row>
    <row r="18" spans="1:2" ht="19.5" customHeight="1" x14ac:dyDescent="0.25">
      <c r="A18" s="466" t="s">
        <v>743</v>
      </c>
      <c r="B18" s="467" t="s">
        <v>744</v>
      </c>
    </row>
    <row r="19" spans="1:2" ht="19.5" customHeight="1" x14ac:dyDescent="0.25">
      <c r="A19" s="466" t="s">
        <v>745</v>
      </c>
      <c r="B19" s="467" t="s">
        <v>746</v>
      </c>
    </row>
    <row r="20" spans="1:2" ht="19.5" customHeight="1" x14ac:dyDescent="0.25">
      <c r="A20" s="466" t="s">
        <v>747</v>
      </c>
      <c r="B20" s="467" t="s">
        <v>748</v>
      </c>
    </row>
    <row r="21" spans="1:2" ht="19.5" customHeight="1" x14ac:dyDescent="0.25">
      <c r="A21" s="466" t="s">
        <v>749</v>
      </c>
      <c r="B21" s="467" t="s">
        <v>750</v>
      </c>
    </row>
    <row r="22" spans="1:2" ht="19.5" customHeight="1" x14ac:dyDescent="0.25">
      <c r="A22" s="466" t="s">
        <v>751</v>
      </c>
      <c r="B22" s="467" t="s">
        <v>752</v>
      </c>
    </row>
    <row r="23" spans="1:2" ht="19.5" customHeight="1" x14ac:dyDescent="0.25">
      <c r="A23" s="466" t="s">
        <v>753</v>
      </c>
      <c r="B23" s="467" t="s">
        <v>754</v>
      </c>
    </row>
    <row r="24" spans="1:2" ht="19.5" customHeight="1" x14ac:dyDescent="0.25">
      <c r="A24" s="466" t="s">
        <v>755</v>
      </c>
      <c r="B24" s="467" t="s">
        <v>756</v>
      </c>
    </row>
    <row r="25" spans="1:2" ht="19.5" customHeight="1" x14ac:dyDescent="0.25">
      <c r="A25" s="466" t="s">
        <v>757</v>
      </c>
      <c r="B25" s="467" t="s">
        <v>758</v>
      </c>
    </row>
    <row r="26" spans="1:2" ht="19.5" customHeight="1" x14ac:dyDescent="0.25">
      <c r="A26" s="466" t="s">
        <v>759</v>
      </c>
      <c r="B26" s="467" t="s">
        <v>760</v>
      </c>
    </row>
    <row r="27" spans="1:2" ht="19.5" customHeight="1" x14ac:dyDescent="0.25">
      <c r="A27" s="466" t="s">
        <v>761</v>
      </c>
      <c r="B27" s="467" t="s">
        <v>762</v>
      </c>
    </row>
    <row r="28" spans="1:2" ht="19.5" customHeight="1" x14ac:dyDescent="0.25">
      <c r="A28" s="466" t="s">
        <v>763</v>
      </c>
      <c r="B28" s="467" t="s">
        <v>764</v>
      </c>
    </row>
    <row r="29" spans="1:2" ht="19.5" customHeight="1" x14ac:dyDescent="0.25">
      <c r="A29" s="466" t="s">
        <v>765</v>
      </c>
      <c r="B29" s="467" t="s">
        <v>766</v>
      </c>
    </row>
    <row r="30" spans="1:2" ht="19.5" customHeight="1" x14ac:dyDescent="0.25">
      <c r="A30" s="466" t="s">
        <v>767</v>
      </c>
      <c r="B30" s="467" t="s">
        <v>768</v>
      </c>
    </row>
    <row r="31" spans="1:2" ht="19.5" customHeight="1" x14ac:dyDescent="0.25">
      <c r="A31" s="466" t="s">
        <v>769</v>
      </c>
      <c r="B31" s="467" t="s">
        <v>770</v>
      </c>
    </row>
    <row r="32" spans="1:2" ht="19.5" customHeight="1" x14ac:dyDescent="0.25">
      <c r="A32" s="466" t="s">
        <v>771</v>
      </c>
      <c r="B32" s="467" t="s">
        <v>772</v>
      </c>
    </row>
    <row r="33" spans="1:2" ht="19.5" customHeight="1" x14ac:dyDescent="0.25">
      <c r="A33" s="466" t="s">
        <v>773</v>
      </c>
      <c r="B33" s="467" t="s">
        <v>774</v>
      </c>
    </row>
    <row r="34" spans="1:2" ht="19.5" customHeight="1" x14ac:dyDescent="0.25">
      <c r="A34" s="466" t="s">
        <v>775</v>
      </c>
      <c r="B34" s="467" t="s">
        <v>776</v>
      </c>
    </row>
    <row r="35" spans="1:2" ht="45" customHeight="1" thickBot="1" x14ac:dyDescent="0.3">
      <c r="A35" s="469"/>
      <c r="B35" s="470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M52" sqref="M52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38" customFormat="1" ht="15.75" x14ac:dyDescent="0.25">
      <c r="A1" s="400" t="s">
        <v>685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0" x14ac:dyDescent="0.25">
      <c r="A2" s="191"/>
    </row>
    <row r="3" spans="1:10" s="42" customFormat="1" ht="21" customHeight="1" x14ac:dyDescent="0.25">
      <c r="A3" s="404" t="s">
        <v>17</v>
      </c>
      <c r="B3" s="404" t="s">
        <v>30</v>
      </c>
      <c r="C3" s="413" t="s">
        <v>51</v>
      </c>
      <c r="D3" s="414"/>
      <c r="E3" s="413" t="s">
        <v>31</v>
      </c>
      <c r="F3" s="414"/>
      <c r="G3" s="413" t="s">
        <v>32</v>
      </c>
      <c r="H3" s="414"/>
      <c r="I3" s="413" t="s">
        <v>20</v>
      </c>
      <c r="J3" s="414"/>
    </row>
    <row r="4" spans="1:10" s="38" customFormat="1" ht="15.75" x14ac:dyDescent="0.25">
      <c r="A4" s="405"/>
      <c r="B4" s="405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78145</v>
      </c>
      <c r="D5" s="22">
        <v>38960112.68</v>
      </c>
      <c r="E5" s="6">
        <v>54059</v>
      </c>
      <c r="F5" s="22">
        <v>35152197.159999996</v>
      </c>
      <c r="G5" s="6">
        <v>24086</v>
      </c>
      <c r="H5" s="22">
        <v>3807915.52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35965</v>
      </c>
      <c r="D6" s="22">
        <v>18730446.239999998</v>
      </c>
      <c r="E6" s="6">
        <v>24883</v>
      </c>
      <c r="F6" s="22">
        <v>16920362.690000001</v>
      </c>
      <c r="G6" s="6">
        <v>11082</v>
      </c>
      <c r="H6" s="22">
        <v>1810083.55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34038</v>
      </c>
      <c r="D7" s="22">
        <v>18781050.879999999</v>
      </c>
      <c r="E7" s="6">
        <v>22886</v>
      </c>
      <c r="F7" s="22">
        <v>16789013.780000001</v>
      </c>
      <c r="G7" s="6">
        <v>11152</v>
      </c>
      <c r="H7" s="22">
        <v>1992037.1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32673</v>
      </c>
      <c r="D8" s="22">
        <v>15903662.49</v>
      </c>
      <c r="E8" s="6">
        <v>21677</v>
      </c>
      <c r="F8" s="22">
        <v>14251262.710000001</v>
      </c>
      <c r="G8" s="6">
        <v>10996</v>
      </c>
      <c r="H8" s="22">
        <v>1652399.78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1725434</v>
      </c>
      <c r="D9" s="22">
        <v>974677721.05999994</v>
      </c>
      <c r="E9" s="6">
        <v>1007287</v>
      </c>
      <c r="F9" s="22">
        <v>844065350.70000005</v>
      </c>
      <c r="G9" s="6">
        <v>718147</v>
      </c>
      <c r="H9" s="22">
        <v>130612370.36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128515</v>
      </c>
      <c r="D10" s="22">
        <v>66578555.829999998</v>
      </c>
      <c r="E10" s="6">
        <v>76670</v>
      </c>
      <c r="F10" s="22">
        <v>58106203.649999999</v>
      </c>
      <c r="G10" s="6">
        <v>51845</v>
      </c>
      <c r="H10" s="22">
        <v>8472352.1799999997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42617</v>
      </c>
      <c r="D11" s="22">
        <v>22346449.260000002</v>
      </c>
      <c r="E11" s="6">
        <v>28009</v>
      </c>
      <c r="F11" s="22">
        <v>19744708.789999999</v>
      </c>
      <c r="G11" s="6">
        <v>14608</v>
      </c>
      <c r="H11" s="22">
        <v>2601740.4700000002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12747</v>
      </c>
      <c r="D12" s="22">
        <v>6046427.4500000002</v>
      </c>
      <c r="E12" s="6">
        <v>9175</v>
      </c>
      <c r="F12" s="22">
        <v>5494708.7199999997</v>
      </c>
      <c r="G12" s="6">
        <v>3572</v>
      </c>
      <c r="H12" s="22">
        <v>551718.73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41541</v>
      </c>
      <c r="D13" s="22">
        <v>19495359.949999999</v>
      </c>
      <c r="E13" s="6">
        <v>26749</v>
      </c>
      <c r="F13" s="22">
        <v>17275366.32</v>
      </c>
      <c r="G13" s="6">
        <v>14792</v>
      </c>
      <c r="H13" s="22">
        <v>2219993.63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65466</v>
      </c>
      <c r="D14" s="22">
        <v>32931887.899999999</v>
      </c>
      <c r="E14" s="6">
        <v>41386</v>
      </c>
      <c r="F14" s="22">
        <v>28869062.23</v>
      </c>
      <c r="G14" s="6">
        <v>24080</v>
      </c>
      <c r="H14" s="22">
        <v>4062825.67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58134</v>
      </c>
      <c r="D15" s="22">
        <v>28385366.850000001</v>
      </c>
      <c r="E15" s="6">
        <v>39197</v>
      </c>
      <c r="F15" s="22">
        <v>25501871.629999999</v>
      </c>
      <c r="G15" s="6">
        <v>18937</v>
      </c>
      <c r="H15" s="22">
        <v>2883495.22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85941</v>
      </c>
      <c r="D16" s="22">
        <v>45767657.460000001</v>
      </c>
      <c r="E16" s="6">
        <v>53823</v>
      </c>
      <c r="F16" s="22">
        <v>39956118.950000003</v>
      </c>
      <c r="G16" s="6">
        <v>32118</v>
      </c>
      <c r="H16" s="22">
        <v>5811538.5099999998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6591</v>
      </c>
      <c r="D17" s="22">
        <v>3106671.21</v>
      </c>
      <c r="E17" s="6">
        <v>4616</v>
      </c>
      <c r="F17" s="22">
        <v>2806211.25</v>
      </c>
      <c r="G17" s="6">
        <v>1975</v>
      </c>
      <c r="H17" s="22">
        <v>300459.96000000002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12320</v>
      </c>
      <c r="D18" s="22">
        <v>6175044.5</v>
      </c>
      <c r="E18" s="6">
        <v>8530</v>
      </c>
      <c r="F18" s="22">
        <v>5557346.2699999996</v>
      </c>
      <c r="G18" s="6">
        <v>3790</v>
      </c>
      <c r="H18" s="22">
        <v>617698.23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52574</v>
      </c>
      <c r="D19" s="22">
        <v>26445083.370000001</v>
      </c>
      <c r="E19" s="6">
        <v>36648</v>
      </c>
      <c r="F19" s="22">
        <v>23899887.079999998</v>
      </c>
      <c r="G19" s="6">
        <v>15926</v>
      </c>
      <c r="H19" s="22">
        <v>2545196.29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56928</v>
      </c>
      <c r="D20" s="22">
        <v>27824377.98</v>
      </c>
      <c r="E20" s="6">
        <v>38406</v>
      </c>
      <c r="F20" s="22">
        <v>24918919.260000002</v>
      </c>
      <c r="G20" s="6">
        <v>18522</v>
      </c>
      <c r="H20" s="22">
        <v>2905458.72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109122</v>
      </c>
      <c r="D21" s="22">
        <v>56275367.210000001</v>
      </c>
      <c r="E21" s="6">
        <v>71114</v>
      </c>
      <c r="F21" s="22">
        <v>49988668.939999998</v>
      </c>
      <c r="G21" s="6">
        <v>38008</v>
      </c>
      <c r="H21" s="22">
        <v>6286698.2699999996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16738</v>
      </c>
      <c r="D22" s="22">
        <v>7963449.4800000004</v>
      </c>
      <c r="E22" s="6">
        <v>11932</v>
      </c>
      <c r="F22" s="22">
        <v>7212827.8899999997</v>
      </c>
      <c r="G22" s="6">
        <v>4806</v>
      </c>
      <c r="H22" s="22">
        <v>750621.59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451610</v>
      </c>
      <c r="D23" s="22">
        <v>237986075.06</v>
      </c>
      <c r="E23" s="6">
        <v>269511</v>
      </c>
      <c r="F23" s="22">
        <v>207769791.5</v>
      </c>
      <c r="G23" s="6">
        <v>182099</v>
      </c>
      <c r="H23" s="22">
        <v>30216283.559999999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73869</v>
      </c>
      <c r="D24" s="22">
        <v>36634451.090000004</v>
      </c>
      <c r="E24" s="6">
        <v>44565</v>
      </c>
      <c r="F24" s="22">
        <v>32174518.079999998</v>
      </c>
      <c r="G24" s="6">
        <v>29304</v>
      </c>
      <c r="H24" s="22">
        <v>4459933.01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59588</v>
      </c>
      <c r="D25" s="22">
        <v>28897017.190000001</v>
      </c>
      <c r="E25" s="6">
        <v>37985</v>
      </c>
      <c r="F25" s="22">
        <v>25488622.43</v>
      </c>
      <c r="G25" s="6">
        <v>21603</v>
      </c>
      <c r="H25" s="22">
        <v>3408394.76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46681</v>
      </c>
      <c r="D26" s="22">
        <v>23084052.289999999</v>
      </c>
      <c r="E26" s="6">
        <v>32556</v>
      </c>
      <c r="F26" s="22">
        <v>20925310.579999998</v>
      </c>
      <c r="G26" s="6">
        <v>14125</v>
      </c>
      <c r="H26" s="22">
        <v>2158741.71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17867</v>
      </c>
      <c r="D27" s="22">
        <v>9028429</v>
      </c>
      <c r="E27" s="6">
        <v>13210</v>
      </c>
      <c r="F27" s="22">
        <v>8309881.6299999999</v>
      </c>
      <c r="G27" s="6">
        <v>4657</v>
      </c>
      <c r="H27" s="22">
        <v>718547.37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42388</v>
      </c>
      <c r="D28" s="22">
        <v>20572038.699999999</v>
      </c>
      <c r="E28" s="6">
        <v>26992</v>
      </c>
      <c r="F28" s="22">
        <v>18153534.32</v>
      </c>
      <c r="G28" s="6">
        <v>15396</v>
      </c>
      <c r="H28" s="22">
        <v>2418504.38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14375</v>
      </c>
      <c r="D29" s="22">
        <v>7474330.2199999997</v>
      </c>
      <c r="E29" s="6">
        <v>9876</v>
      </c>
      <c r="F29" s="22">
        <v>6646679.8600000003</v>
      </c>
      <c r="G29" s="6">
        <v>4499</v>
      </c>
      <c r="H29" s="22">
        <v>827650.36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28106</v>
      </c>
      <c r="D30" s="22">
        <v>12990612.48</v>
      </c>
      <c r="E30" s="6">
        <v>19566</v>
      </c>
      <c r="F30" s="22">
        <v>11702385.08</v>
      </c>
      <c r="G30" s="6">
        <v>8540</v>
      </c>
      <c r="H30" s="22">
        <v>1288227.3999999999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61642</v>
      </c>
      <c r="D31" s="22">
        <v>38080103.210000001</v>
      </c>
      <c r="E31" s="6">
        <v>39357</v>
      </c>
      <c r="F31" s="22">
        <v>33477705.93</v>
      </c>
      <c r="G31" s="6">
        <v>22285</v>
      </c>
      <c r="H31" s="22">
        <v>4602397.28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55806</v>
      </c>
      <c r="D32" s="22">
        <v>29675953.579999998</v>
      </c>
      <c r="E32" s="6">
        <v>37597</v>
      </c>
      <c r="F32" s="22">
        <v>26546341.68</v>
      </c>
      <c r="G32" s="6">
        <v>18209</v>
      </c>
      <c r="H32" s="22">
        <v>3129611.9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37956</v>
      </c>
      <c r="D33" s="22">
        <v>20524513.109999999</v>
      </c>
      <c r="E33" s="6">
        <v>25115</v>
      </c>
      <c r="F33" s="22">
        <v>18159760.27</v>
      </c>
      <c r="G33" s="6">
        <v>12841</v>
      </c>
      <c r="H33" s="22">
        <v>2364752.84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30377</v>
      </c>
      <c r="D34" s="22">
        <v>15341919.74</v>
      </c>
      <c r="E34" s="6">
        <v>22861</v>
      </c>
      <c r="F34" s="22">
        <v>14106411.16</v>
      </c>
      <c r="G34" s="6">
        <v>7516</v>
      </c>
      <c r="H34" s="22">
        <v>1235508.58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113984</v>
      </c>
      <c r="D35" s="22">
        <v>57730274.619999997</v>
      </c>
      <c r="E35" s="6">
        <v>74034</v>
      </c>
      <c r="F35" s="22">
        <v>51303213.32</v>
      </c>
      <c r="G35" s="6">
        <v>39950</v>
      </c>
      <c r="H35" s="22">
        <v>6427061.2999999998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30916</v>
      </c>
      <c r="D36" s="22">
        <v>15701953</v>
      </c>
      <c r="E36" s="6">
        <v>20472</v>
      </c>
      <c r="F36" s="22">
        <v>14069947.449999999</v>
      </c>
      <c r="G36" s="6">
        <v>10444</v>
      </c>
      <c r="H36" s="22">
        <v>1632005.55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39111</v>
      </c>
      <c r="D37" s="22">
        <v>19796043.559999999</v>
      </c>
      <c r="E37" s="6">
        <v>26222</v>
      </c>
      <c r="F37" s="22">
        <v>17684371.699999999</v>
      </c>
      <c r="G37" s="6">
        <v>12889</v>
      </c>
      <c r="H37" s="22">
        <v>2111671.86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9081</v>
      </c>
      <c r="D38" s="22">
        <v>4535120.6100000003</v>
      </c>
      <c r="E38" s="6">
        <v>6051</v>
      </c>
      <c r="F38" s="22">
        <v>4052388.04</v>
      </c>
      <c r="G38" s="6">
        <v>3030</v>
      </c>
      <c r="H38" s="22">
        <v>482732.57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85664</v>
      </c>
      <c r="D39" s="22">
        <v>45126351.299999997</v>
      </c>
      <c r="E39" s="6">
        <v>52427</v>
      </c>
      <c r="F39" s="22">
        <v>39496732.039999999</v>
      </c>
      <c r="G39" s="6">
        <v>33237</v>
      </c>
      <c r="H39" s="22">
        <v>5629619.2599999998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62752</v>
      </c>
      <c r="D40" s="22">
        <v>32773768.219999999</v>
      </c>
      <c r="E40" s="6">
        <v>41940</v>
      </c>
      <c r="F40" s="22">
        <v>29340468.760000002</v>
      </c>
      <c r="G40" s="6">
        <v>20812</v>
      </c>
      <c r="H40" s="22">
        <v>3433299.46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38192</v>
      </c>
      <c r="D41" s="22">
        <v>17907123.149999999</v>
      </c>
      <c r="E41" s="6">
        <v>24689</v>
      </c>
      <c r="F41" s="22">
        <v>15839320.869999999</v>
      </c>
      <c r="G41" s="6">
        <v>13503</v>
      </c>
      <c r="H41" s="22">
        <v>2067802.28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51211</v>
      </c>
      <c r="D42" s="22">
        <v>24718445.09</v>
      </c>
      <c r="E42" s="6">
        <v>36748</v>
      </c>
      <c r="F42" s="22">
        <v>22489480.77</v>
      </c>
      <c r="G42" s="6">
        <v>14463</v>
      </c>
      <c r="H42" s="22">
        <v>2228964.3199999998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45041</v>
      </c>
      <c r="D43" s="22">
        <v>21841125.050000001</v>
      </c>
      <c r="E43" s="6">
        <v>30949</v>
      </c>
      <c r="F43" s="22">
        <v>19733399.359999999</v>
      </c>
      <c r="G43" s="6">
        <v>14092</v>
      </c>
      <c r="H43" s="22">
        <v>2107725.69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27531</v>
      </c>
      <c r="D44" s="22">
        <v>13521295.91</v>
      </c>
      <c r="E44" s="6">
        <v>18503</v>
      </c>
      <c r="F44" s="22">
        <v>12135395.24</v>
      </c>
      <c r="G44" s="6">
        <v>9028</v>
      </c>
      <c r="H44" s="22">
        <v>1385900.67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28704</v>
      </c>
      <c r="D45" s="22">
        <v>14339978.23</v>
      </c>
      <c r="E45" s="6">
        <v>18614</v>
      </c>
      <c r="F45" s="22">
        <v>12758620.630000001</v>
      </c>
      <c r="G45" s="6">
        <v>10090</v>
      </c>
      <c r="H45" s="22">
        <v>1581357.6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39542</v>
      </c>
      <c r="D46" s="22">
        <v>18901698.670000002</v>
      </c>
      <c r="E46" s="6">
        <v>28665</v>
      </c>
      <c r="F46" s="22">
        <v>17224189.420000002</v>
      </c>
      <c r="G46" s="6">
        <v>10877</v>
      </c>
      <c r="H46" s="22">
        <v>1677509.25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15985</v>
      </c>
      <c r="D47" s="22">
        <v>8278804.3499999996</v>
      </c>
      <c r="E47" s="6">
        <v>10918</v>
      </c>
      <c r="F47" s="22">
        <v>7414710.2699999996</v>
      </c>
      <c r="G47" s="6">
        <v>5067</v>
      </c>
      <c r="H47" s="22">
        <v>864094.08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71523</v>
      </c>
      <c r="D48" s="22">
        <v>34343200.229999997</v>
      </c>
      <c r="E48" s="6">
        <v>50329</v>
      </c>
      <c r="F48" s="22">
        <v>31179305.760000002</v>
      </c>
      <c r="G48" s="6">
        <v>21194</v>
      </c>
      <c r="H48" s="22">
        <v>3163894.47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58668</v>
      </c>
      <c r="D49" s="22">
        <v>28508660.120000001</v>
      </c>
      <c r="E49" s="6">
        <v>39377</v>
      </c>
      <c r="F49" s="22">
        <v>25616117.5</v>
      </c>
      <c r="G49" s="6">
        <v>19291</v>
      </c>
      <c r="H49" s="22">
        <v>2892542.62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65482</v>
      </c>
      <c r="D50" s="22">
        <v>33747939.43</v>
      </c>
      <c r="E50" s="6">
        <v>42461</v>
      </c>
      <c r="F50" s="22">
        <v>30077606.34</v>
      </c>
      <c r="G50" s="6">
        <v>23021</v>
      </c>
      <c r="H50" s="22">
        <v>3670333.09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18391</v>
      </c>
      <c r="D51" s="22">
        <v>9449309.6300000008</v>
      </c>
      <c r="E51" s="6">
        <v>12394</v>
      </c>
      <c r="F51" s="22">
        <v>8432539.2300000004</v>
      </c>
      <c r="G51" s="6">
        <v>5997</v>
      </c>
      <c r="H51" s="22">
        <v>1016770.4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15052</v>
      </c>
      <c r="D52" s="22">
        <v>7669516.7999999998</v>
      </c>
      <c r="E52" s="6">
        <v>9711</v>
      </c>
      <c r="F52" s="22">
        <v>6801944.54</v>
      </c>
      <c r="G52" s="6">
        <v>5341</v>
      </c>
      <c r="H52" s="22">
        <v>867572.26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34589</v>
      </c>
      <c r="D53" s="22">
        <v>16913145.699999999</v>
      </c>
      <c r="E53" s="6">
        <v>23222</v>
      </c>
      <c r="F53" s="22">
        <v>15068118.23</v>
      </c>
      <c r="G53" s="6">
        <v>11367</v>
      </c>
      <c r="H53" s="22">
        <v>1845027.47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57154</v>
      </c>
      <c r="D54" s="22">
        <v>29913260.469999999</v>
      </c>
      <c r="E54" s="6">
        <v>35220</v>
      </c>
      <c r="F54" s="22">
        <v>26399401.960000001</v>
      </c>
      <c r="G54" s="6">
        <v>21934</v>
      </c>
      <c r="H54" s="22">
        <v>3513858.51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20808</v>
      </c>
      <c r="D55" s="22">
        <v>11937689.890000001</v>
      </c>
      <c r="E55" s="6">
        <v>13648</v>
      </c>
      <c r="F55" s="22">
        <v>10428849.33</v>
      </c>
      <c r="G55" s="6">
        <v>7160</v>
      </c>
      <c r="H55" s="22">
        <v>1508840.56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23296</v>
      </c>
      <c r="D56" s="22">
        <v>13749224.949999999</v>
      </c>
      <c r="E56" s="6">
        <v>16270</v>
      </c>
      <c r="F56" s="22">
        <v>12463199.66</v>
      </c>
      <c r="G56" s="6">
        <v>7026</v>
      </c>
      <c r="H56" s="22">
        <v>1286025.29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f t="shared" ref="C57:I57" si="0">SUM(C5:C56)</f>
        <v>4468431</v>
      </c>
      <c r="D57" s="46">
        <f t="shared" si="0"/>
        <v>2378088116.4499989</v>
      </c>
      <c r="E57" s="63">
        <f t="shared" si="0"/>
        <v>2789102</v>
      </c>
      <c r="F57" s="46">
        <f t="shared" si="0"/>
        <v>2089980350.96</v>
      </c>
      <c r="G57" s="63">
        <f t="shared" si="0"/>
        <v>1679329</v>
      </c>
      <c r="H57" s="46">
        <f t="shared" si="0"/>
        <v>288107765.49000001</v>
      </c>
      <c r="I57" s="63">
        <f t="shared" si="0"/>
        <v>0</v>
      </c>
      <c r="J57" s="389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1"/>
      <c r="D63" s="353"/>
      <c r="E63" s="251"/>
      <c r="F63" s="353"/>
      <c r="G63" s="251"/>
      <c r="H63" s="353"/>
      <c r="I63" s="251"/>
      <c r="J63" s="353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5"/>
  <sheetViews>
    <sheetView workbookViewId="0">
      <selection activeCell="E27" sqref="E27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0" t="s">
        <v>686</v>
      </c>
      <c r="B1" s="400"/>
      <c r="C1" s="400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5" t="s">
        <v>584</v>
      </c>
      <c r="C4" s="310">
        <v>5</v>
      </c>
    </row>
    <row r="5" spans="1:3" x14ac:dyDescent="0.25">
      <c r="A5" s="59" t="s">
        <v>438</v>
      </c>
      <c r="B5" s="255" t="s">
        <v>113</v>
      </c>
      <c r="C5" s="310">
        <v>8</v>
      </c>
    </row>
    <row r="6" spans="1:3" x14ac:dyDescent="0.25">
      <c r="A6" s="83" t="s">
        <v>438</v>
      </c>
      <c r="B6" s="255" t="s">
        <v>114</v>
      </c>
      <c r="C6" s="310">
        <v>491</v>
      </c>
    </row>
    <row r="7" spans="1:3" x14ac:dyDescent="0.25">
      <c r="A7" s="83" t="s">
        <v>438</v>
      </c>
      <c r="B7" s="255" t="s">
        <v>115</v>
      </c>
      <c r="C7" s="310">
        <v>41</v>
      </c>
    </row>
    <row r="8" spans="1:3" x14ac:dyDescent="0.25">
      <c r="A8" s="190" t="s">
        <v>438</v>
      </c>
      <c r="B8" s="255" t="s">
        <v>626</v>
      </c>
      <c r="C8" s="310">
        <v>1</v>
      </c>
    </row>
    <row r="9" spans="1:3" x14ac:dyDescent="0.25">
      <c r="A9" s="84" t="s">
        <v>438</v>
      </c>
      <c r="B9" s="255" t="s">
        <v>116</v>
      </c>
      <c r="C9" s="310">
        <v>10156</v>
      </c>
    </row>
    <row r="10" spans="1:3" x14ac:dyDescent="0.25">
      <c r="A10" s="83" t="s">
        <v>438</v>
      </c>
      <c r="B10" s="255" t="s">
        <v>594</v>
      </c>
      <c r="C10" s="310">
        <v>5</v>
      </c>
    </row>
    <row r="11" spans="1:3" x14ac:dyDescent="0.25">
      <c r="A11" s="190" t="s">
        <v>47</v>
      </c>
      <c r="B11" s="255" t="s">
        <v>117</v>
      </c>
      <c r="C11" s="310">
        <v>279</v>
      </c>
    </row>
    <row r="12" spans="1:3" x14ac:dyDescent="0.25">
      <c r="A12" s="58" t="s">
        <v>438</v>
      </c>
      <c r="B12" s="255" t="s">
        <v>119</v>
      </c>
      <c r="C12" s="310">
        <v>23</v>
      </c>
    </row>
    <row r="13" spans="1:3" x14ac:dyDescent="0.25">
      <c r="A13" s="58" t="s">
        <v>438</v>
      </c>
      <c r="B13" s="255" t="s">
        <v>120</v>
      </c>
      <c r="C13" s="310">
        <v>403</v>
      </c>
    </row>
    <row r="14" spans="1:3" x14ac:dyDescent="0.25">
      <c r="A14" s="58" t="s">
        <v>438</v>
      </c>
      <c r="B14" s="255" t="s">
        <v>122</v>
      </c>
      <c r="C14" s="310">
        <v>386</v>
      </c>
    </row>
    <row r="15" spans="1:3" x14ac:dyDescent="0.25">
      <c r="A15" s="58" t="s">
        <v>438</v>
      </c>
      <c r="B15" s="255" t="s">
        <v>124</v>
      </c>
      <c r="C15" s="310">
        <v>134</v>
      </c>
    </row>
    <row r="16" spans="1:3" ht="17.25" customHeight="1" x14ac:dyDescent="0.25">
      <c r="A16" s="58" t="s">
        <v>438</v>
      </c>
      <c r="B16" s="255" t="s">
        <v>429</v>
      </c>
      <c r="C16" s="310">
        <v>5</v>
      </c>
    </row>
    <row r="17" spans="1:4" x14ac:dyDescent="0.25">
      <c r="A17" s="58" t="s">
        <v>438</v>
      </c>
      <c r="B17" s="255" t="s">
        <v>125</v>
      </c>
      <c r="C17" s="310">
        <v>104</v>
      </c>
    </row>
    <row r="18" spans="1:4" x14ac:dyDescent="0.25">
      <c r="A18" s="58" t="s">
        <v>438</v>
      </c>
      <c r="B18" s="255" t="s">
        <v>574</v>
      </c>
      <c r="C18" s="310">
        <v>2</v>
      </c>
    </row>
    <row r="19" spans="1:4" x14ac:dyDescent="0.25">
      <c r="A19" s="58" t="s">
        <v>438</v>
      </c>
      <c r="B19" s="255" t="s">
        <v>126</v>
      </c>
      <c r="C19" s="310">
        <v>12</v>
      </c>
    </row>
    <row r="20" spans="1:4" x14ac:dyDescent="0.25">
      <c r="A20" s="58" t="s">
        <v>438</v>
      </c>
      <c r="B20" s="255" t="s">
        <v>127</v>
      </c>
      <c r="C20" s="310">
        <v>3</v>
      </c>
    </row>
    <row r="21" spans="1:4" x14ac:dyDescent="0.25">
      <c r="A21" s="58" t="s">
        <v>438</v>
      </c>
      <c r="B21" s="255" t="s">
        <v>128</v>
      </c>
      <c r="C21" s="310">
        <v>9</v>
      </c>
    </row>
    <row r="22" spans="1:4" x14ac:dyDescent="0.25">
      <c r="A22" s="58" t="s">
        <v>438</v>
      </c>
      <c r="B22" s="255" t="s">
        <v>129</v>
      </c>
      <c r="C22" s="310">
        <v>6886</v>
      </c>
      <c r="D22" s="56"/>
    </row>
    <row r="23" spans="1:4" x14ac:dyDescent="0.25">
      <c r="A23" s="58" t="s">
        <v>438</v>
      </c>
      <c r="B23" s="255" t="s">
        <v>130</v>
      </c>
      <c r="C23" s="310">
        <v>61</v>
      </c>
      <c r="D23" s="56"/>
    </row>
    <row r="24" spans="1:4" x14ac:dyDescent="0.25">
      <c r="A24" s="58" t="s">
        <v>438</v>
      </c>
      <c r="B24" s="255" t="s">
        <v>131</v>
      </c>
      <c r="C24" s="310">
        <v>405</v>
      </c>
      <c r="D24" s="56"/>
    </row>
    <row r="25" spans="1:4" x14ac:dyDescent="0.25">
      <c r="A25" s="7" t="s">
        <v>438</v>
      </c>
      <c r="B25" s="255" t="s">
        <v>132</v>
      </c>
      <c r="C25" s="310">
        <v>887</v>
      </c>
      <c r="D25" s="56"/>
    </row>
    <row r="26" spans="1:4" x14ac:dyDescent="0.25">
      <c r="A26" s="59" t="s">
        <v>438</v>
      </c>
      <c r="B26" s="255" t="s">
        <v>133</v>
      </c>
      <c r="C26" s="310">
        <v>844</v>
      </c>
      <c r="D26" s="56"/>
    </row>
    <row r="27" spans="1:4" ht="16.5" customHeight="1" x14ac:dyDescent="0.25">
      <c r="A27" s="58" t="s">
        <v>438</v>
      </c>
      <c r="B27" s="255" t="s">
        <v>134</v>
      </c>
      <c r="C27" s="310">
        <v>61</v>
      </c>
      <c r="D27" s="56"/>
    </row>
    <row r="28" spans="1:4" x14ac:dyDescent="0.25">
      <c r="A28" s="58" t="s">
        <v>438</v>
      </c>
      <c r="B28" s="255" t="s">
        <v>135</v>
      </c>
      <c r="C28" s="310">
        <v>2</v>
      </c>
      <c r="D28" s="56"/>
    </row>
    <row r="29" spans="1:4" x14ac:dyDescent="0.25">
      <c r="A29" s="58" t="s">
        <v>438</v>
      </c>
      <c r="B29" s="255" t="s">
        <v>136</v>
      </c>
      <c r="C29" s="310">
        <v>19</v>
      </c>
      <c r="D29" s="56"/>
    </row>
    <row r="30" spans="1:4" x14ac:dyDescent="0.25">
      <c r="A30" s="83" t="s">
        <v>438</v>
      </c>
      <c r="B30" s="255" t="s">
        <v>137</v>
      </c>
      <c r="C30" s="310">
        <v>1</v>
      </c>
      <c r="D30" s="56"/>
    </row>
    <row r="31" spans="1:4" x14ac:dyDescent="0.25">
      <c r="A31" s="83" t="s">
        <v>438</v>
      </c>
      <c r="B31" s="255" t="s">
        <v>138</v>
      </c>
      <c r="C31" s="310">
        <v>52</v>
      </c>
      <c r="D31" s="56"/>
    </row>
    <row r="32" spans="1:4" x14ac:dyDescent="0.25">
      <c r="A32" s="190" t="s">
        <v>438</v>
      </c>
      <c r="B32" s="255" t="s">
        <v>139</v>
      </c>
      <c r="C32" s="310">
        <v>12</v>
      </c>
      <c r="D32" s="56"/>
    </row>
    <row r="33" spans="1:4" x14ac:dyDescent="0.25">
      <c r="A33" s="190" t="s">
        <v>438</v>
      </c>
      <c r="B33" s="255" t="s">
        <v>637</v>
      </c>
      <c r="C33" s="310">
        <v>3</v>
      </c>
      <c r="D33" s="56"/>
    </row>
    <row r="34" spans="1:4" x14ac:dyDescent="0.25">
      <c r="A34" s="83" t="s">
        <v>438</v>
      </c>
      <c r="B34" s="255" t="s">
        <v>628</v>
      </c>
      <c r="C34" s="310">
        <v>1</v>
      </c>
      <c r="D34" s="56"/>
    </row>
    <row r="35" spans="1:4" x14ac:dyDescent="0.25">
      <c r="A35" s="190"/>
      <c r="B35" s="255" t="s">
        <v>140</v>
      </c>
      <c r="C35" s="310">
        <v>75</v>
      </c>
      <c r="D35" s="56"/>
    </row>
    <row r="36" spans="1:4" x14ac:dyDescent="0.25">
      <c r="A36" s="190" t="s">
        <v>46</v>
      </c>
      <c r="B36" s="255" t="s">
        <v>141</v>
      </c>
      <c r="C36" s="310">
        <v>4435069</v>
      </c>
      <c r="D36" s="56"/>
    </row>
    <row r="37" spans="1:4" x14ac:dyDescent="0.25">
      <c r="A37" s="58" t="s">
        <v>438</v>
      </c>
      <c r="B37" s="255" t="s">
        <v>142</v>
      </c>
      <c r="C37" s="310">
        <v>4</v>
      </c>
      <c r="D37" s="56"/>
    </row>
    <row r="38" spans="1:4" x14ac:dyDescent="0.25">
      <c r="A38" s="58" t="s">
        <v>438</v>
      </c>
      <c r="B38" s="255" t="s">
        <v>501</v>
      </c>
      <c r="C38" s="310">
        <v>3</v>
      </c>
      <c r="D38" s="56"/>
    </row>
    <row r="39" spans="1:4" x14ac:dyDescent="0.25">
      <c r="A39" s="58" t="s">
        <v>438</v>
      </c>
      <c r="B39" s="255" t="s">
        <v>434</v>
      </c>
      <c r="C39" s="310">
        <v>1</v>
      </c>
      <c r="D39" s="56"/>
    </row>
    <row r="40" spans="1:4" x14ac:dyDescent="0.25">
      <c r="A40" s="58" t="s">
        <v>438</v>
      </c>
      <c r="B40" s="255" t="s">
        <v>425</v>
      </c>
      <c r="C40" s="310">
        <v>2</v>
      </c>
      <c r="D40" s="56"/>
    </row>
    <row r="41" spans="1:4" x14ac:dyDescent="0.25">
      <c r="A41" s="58" t="s">
        <v>438</v>
      </c>
      <c r="B41" s="255" t="s">
        <v>16</v>
      </c>
      <c r="C41" s="310">
        <v>860</v>
      </c>
      <c r="D41" s="56"/>
    </row>
    <row r="42" spans="1:4" x14ac:dyDescent="0.25">
      <c r="A42" s="58" t="s">
        <v>438</v>
      </c>
      <c r="B42" s="255" t="s">
        <v>143</v>
      </c>
      <c r="C42" s="310">
        <v>336</v>
      </c>
      <c r="D42" s="56"/>
    </row>
    <row r="43" spans="1:4" x14ac:dyDescent="0.25">
      <c r="A43" s="58" t="s">
        <v>438</v>
      </c>
      <c r="B43" s="255" t="s">
        <v>144</v>
      </c>
      <c r="C43" s="310">
        <v>13</v>
      </c>
      <c r="D43" s="56"/>
    </row>
    <row r="44" spans="1:4" x14ac:dyDescent="0.25">
      <c r="A44" s="58" t="s">
        <v>438</v>
      </c>
      <c r="B44" s="255" t="s">
        <v>145</v>
      </c>
      <c r="C44" s="310">
        <v>193</v>
      </c>
      <c r="D44" s="56"/>
    </row>
    <row r="45" spans="1:4" x14ac:dyDescent="0.25">
      <c r="A45" s="58" t="s">
        <v>438</v>
      </c>
      <c r="B45" s="255" t="s">
        <v>146</v>
      </c>
      <c r="C45" s="310">
        <v>15</v>
      </c>
      <c r="D45" s="56"/>
    </row>
    <row r="46" spans="1:4" x14ac:dyDescent="0.25">
      <c r="A46" s="58" t="s">
        <v>438</v>
      </c>
      <c r="B46" s="255" t="s">
        <v>147</v>
      </c>
      <c r="C46" s="310">
        <v>21</v>
      </c>
      <c r="D46" s="56"/>
    </row>
    <row r="47" spans="1:4" x14ac:dyDescent="0.25">
      <c r="A47" s="58" t="s">
        <v>438</v>
      </c>
      <c r="B47" s="255" t="s">
        <v>148</v>
      </c>
      <c r="C47" s="310">
        <v>13</v>
      </c>
      <c r="D47" s="56"/>
    </row>
    <row r="48" spans="1:4" x14ac:dyDescent="0.25">
      <c r="A48" s="58" t="s">
        <v>438</v>
      </c>
      <c r="B48" s="255" t="s">
        <v>149</v>
      </c>
      <c r="C48" s="310">
        <v>14</v>
      </c>
      <c r="D48" s="56"/>
    </row>
    <row r="49" spans="1:4" x14ac:dyDescent="0.25">
      <c r="A49" s="58" t="s">
        <v>438</v>
      </c>
      <c r="B49" s="255" t="s">
        <v>150</v>
      </c>
      <c r="C49" s="310">
        <v>37</v>
      </c>
      <c r="D49" s="56"/>
    </row>
    <row r="50" spans="1:4" x14ac:dyDescent="0.25">
      <c r="A50" s="58" t="s">
        <v>438</v>
      </c>
      <c r="B50" s="255" t="s">
        <v>567</v>
      </c>
      <c r="C50" s="310">
        <v>3</v>
      </c>
      <c r="D50" s="56"/>
    </row>
    <row r="51" spans="1:4" x14ac:dyDescent="0.25">
      <c r="A51" s="58" t="s">
        <v>438</v>
      </c>
      <c r="B51" s="255" t="s">
        <v>151</v>
      </c>
      <c r="C51" s="310">
        <v>79</v>
      </c>
      <c r="D51" s="56"/>
    </row>
    <row r="52" spans="1:4" x14ac:dyDescent="0.25">
      <c r="A52" s="58" t="s">
        <v>438</v>
      </c>
      <c r="B52" s="255" t="s">
        <v>152</v>
      </c>
      <c r="C52" s="310">
        <v>14</v>
      </c>
      <c r="D52" s="56"/>
    </row>
    <row r="53" spans="1:4" x14ac:dyDescent="0.25">
      <c r="A53" s="58" t="s">
        <v>438</v>
      </c>
      <c r="B53" s="255" t="s">
        <v>153</v>
      </c>
      <c r="C53" s="310">
        <v>552</v>
      </c>
      <c r="D53" s="56"/>
    </row>
    <row r="54" spans="1:4" x14ac:dyDescent="0.25">
      <c r="A54" s="58" t="s">
        <v>438</v>
      </c>
      <c r="B54" s="255" t="s">
        <v>154</v>
      </c>
      <c r="C54" s="310">
        <v>79</v>
      </c>
      <c r="D54" s="56"/>
    </row>
    <row r="55" spans="1:4" x14ac:dyDescent="0.25">
      <c r="A55" s="58" t="s">
        <v>438</v>
      </c>
      <c r="B55" s="255" t="s">
        <v>155</v>
      </c>
      <c r="C55" s="310">
        <v>298</v>
      </c>
      <c r="D55" s="56"/>
    </row>
    <row r="56" spans="1:4" x14ac:dyDescent="0.25">
      <c r="A56" s="58" t="s">
        <v>438</v>
      </c>
      <c r="B56" s="255" t="s">
        <v>579</v>
      </c>
      <c r="C56" s="310">
        <v>6</v>
      </c>
      <c r="D56" s="56"/>
    </row>
    <row r="57" spans="1:4" x14ac:dyDescent="0.25">
      <c r="A57" s="58" t="s">
        <v>438</v>
      </c>
      <c r="B57" s="255" t="s">
        <v>568</v>
      </c>
      <c r="C57" s="310">
        <v>18</v>
      </c>
      <c r="D57" s="56"/>
    </row>
    <row r="58" spans="1:4" x14ac:dyDescent="0.25">
      <c r="A58" s="58" t="s">
        <v>438</v>
      </c>
      <c r="B58" s="255" t="s">
        <v>156</v>
      </c>
      <c r="C58" s="310">
        <v>13</v>
      </c>
      <c r="D58" s="56"/>
    </row>
    <row r="59" spans="1:4" x14ac:dyDescent="0.25">
      <c r="A59" s="58" t="s">
        <v>438</v>
      </c>
      <c r="B59" s="255" t="s">
        <v>502</v>
      </c>
      <c r="C59" s="310">
        <v>10</v>
      </c>
      <c r="D59" s="56"/>
    </row>
    <row r="60" spans="1:4" x14ac:dyDescent="0.25">
      <c r="A60" s="58" t="s">
        <v>438</v>
      </c>
      <c r="B60" s="255" t="s">
        <v>157</v>
      </c>
      <c r="C60" s="310">
        <v>12</v>
      </c>
      <c r="D60" s="56"/>
    </row>
    <row r="61" spans="1:4" x14ac:dyDescent="0.25">
      <c r="A61" s="58" t="s">
        <v>438</v>
      </c>
      <c r="B61" s="255" t="s">
        <v>158</v>
      </c>
      <c r="C61" s="310">
        <v>6</v>
      </c>
      <c r="D61" s="56"/>
    </row>
    <row r="62" spans="1:4" x14ac:dyDescent="0.25">
      <c r="A62" s="58" t="s">
        <v>438</v>
      </c>
      <c r="B62" s="255" t="s">
        <v>159</v>
      </c>
      <c r="C62" s="310">
        <v>3</v>
      </c>
      <c r="D62" s="56"/>
    </row>
    <row r="63" spans="1:4" x14ac:dyDescent="0.25">
      <c r="A63" s="58" t="s">
        <v>438</v>
      </c>
      <c r="B63" s="255" t="s">
        <v>160</v>
      </c>
      <c r="C63" s="310">
        <v>17</v>
      </c>
      <c r="D63" s="56"/>
    </row>
    <row r="64" spans="1:4" x14ac:dyDescent="0.25">
      <c r="A64" s="58" t="s">
        <v>438</v>
      </c>
      <c r="B64" s="255" t="s">
        <v>161</v>
      </c>
      <c r="C64" s="310">
        <v>1665</v>
      </c>
      <c r="D64" s="56"/>
    </row>
    <row r="65" spans="1:4" x14ac:dyDescent="0.25">
      <c r="A65" s="58" t="s">
        <v>438</v>
      </c>
      <c r="B65" s="255" t="s">
        <v>162</v>
      </c>
      <c r="C65" s="310">
        <v>6</v>
      </c>
      <c r="D65" s="56"/>
    </row>
    <row r="66" spans="1:4" x14ac:dyDescent="0.25">
      <c r="A66" s="58" t="s">
        <v>438</v>
      </c>
      <c r="B66" s="255" t="s">
        <v>163</v>
      </c>
      <c r="C66" s="310">
        <v>72</v>
      </c>
      <c r="D66" s="56"/>
    </row>
    <row r="67" spans="1:4" x14ac:dyDescent="0.25">
      <c r="A67" s="58" t="s">
        <v>438</v>
      </c>
      <c r="B67" s="255" t="s">
        <v>164</v>
      </c>
      <c r="C67" s="310">
        <v>39</v>
      </c>
      <c r="D67" s="56"/>
    </row>
    <row r="68" spans="1:4" x14ac:dyDescent="0.25">
      <c r="A68" s="58" t="s">
        <v>438</v>
      </c>
      <c r="B68" s="255" t="s">
        <v>165</v>
      </c>
      <c r="C68" s="310">
        <v>4</v>
      </c>
      <c r="D68" s="56"/>
    </row>
    <row r="69" spans="1:4" x14ac:dyDescent="0.25">
      <c r="A69" s="58" t="s">
        <v>438</v>
      </c>
      <c r="B69" s="255" t="s">
        <v>166</v>
      </c>
      <c r="C69" s="310">
        <v>23</v>
      </c>
      <c r="D69" s="56"/>
    </row>
    <row r="70" spans="1:4" x14ac:dyDescent="0.25">
      <c r="A70" s="58" t="s">
        <v>438</v>
      </c>
      <c r="B70" s="255" t="s">
        <v>430</v>
      </c>
      <c r="C70" s="310">
        <v>4</v>
      </c>
      <c r="D70" s="56"/>
    </row>
    <row r="71" spans="1:4" x14ac:dyDescent="0.25">
      <c r="A71" s="58" t="s">
        <v>438</v>
      </c>
      <c r="B71" s="255" t="s">
        <v>625</v>
      </c>
      <c r="C71" s="310">
        <v>2</v>
      </c>
      <c r="D71" s="56"/>
    </row>
    <row r="72" spans="1:4" x14ac:dyDescent="0.25">
      <c r="A72" s="58" t="s">
        <v>438</v>
      </c>
      <c r="B72" s="255" t="s">
        <v>167</v>
      </c>
      <c r="C72" s="310">
        <v>1</v>
      </c>
      <c r="D72" s="56"/>
    </row>
    <row r="73" spans="1:4" x14ac:dyDescent="0.25">
      <c r="A73" s="58" t="s">
        <v>438</v>
      </c>
      <c r="B73" s="255" t="s">
        <v>168</v>
      </c>
      <c r="C73" s="310">
        <v>27</v>
      </c>
      <c r="D73" s="56"/>
    </row>
    <row r="74" spans="1:4" x14ac:dyDescent="0.25">
      <c r="A74" s="58" t="s">
        <v>438</v>
      </c>
      <c r="B74" s="255" t="s">
        <v>652</v>
      </c>
      <c r="C74" s="310">
        <v>1</v>
      </c>
      <c r="D74" s="56"/>
    </row>
    <row r="75" spans="1:4" x14ac:dyDescent="0.25">
      <c r="A75" s="58" t="s">
        <v>438</v>
      </c>
      <c r="B75" s="255" t="s">
        <v>421</v>
      </c>
      <c r="C75" s="310">
        <v>6</v>
      </c>
      <c r="D75" s="56"/>
    </row>
    <row r="76" spans="1:4" x14ac:dyDescent="0.25">
      <c r="A76" s="58" t="s">
        <v>438</v>
      </c>
      <c r="B76" s="255" t="s">
        <v>623</v>
      </c>
      <c r="C76" s="310">
        <v>1</v>
      </c>
      <c r="D76" s="56"/>
    </row>
    <row r="77" spans="1:4" x14ac:dyDescent="0.25">
      <c r="A77" s="58" t="s">
        <v>438</v>
      </c>
      <c r="B77" s="255" t="s">
        <v>169</v>
      </c>
      <c r="C77" s="310">
        <v>334</v>
      </c>
      <c r="D77" s="56"/>
    </row>
    <row r="78" spans="1:4" x14ac:dyDescent="0.25">
      <c r="A78" s="58" t="s">
        <v>438</v>
      </c>
      <c r="B78" s="255" t="s">
        <v>171</v>
      </c>
      <c r="C78" s="310">
        <v>34</v>
      </c>
      <c r="D78" s="56"/>
    </row>
    <row r="79" spans="1:4" x14ac:dyDescent="0.25">
      <c r="A79" s="58" t="s">
        <v>438</v>
      </c>
      <c r="B79" s="255" t="s">
        <v>172</v>
      </c>
      <c r="C79" s="310">
        <v>1</v>
      </c>
      <c r="D79" s="56"/>
    </row>
    <row r="80" spans="1:4" x14ac:dyDescent="0.25">
      <c r="A80" s="58" t="s">
        <v>438</v>
      </c>
      <c r="B80" s="255" t="s">
        <v>572</v>
      </c>
      <c r="C80" s="310">
        <v>1</v>
      </c>
      <c r="D80" s="56"/>
    </row>
    <row r="81" spans="1:4" x14ac:dyDescent="0.25">
      <c r="A81" s="58" t="s">
        <v>438</v>
      </c>
      <c r="B81" s="255" t="s">
        <v>423</v>
      </c>
      <c r="C81" s="310">
        <v>2</v>
      </c>
      <c r="D81" s="56"/>
    </row>
    <row r="82" spans="1:4" x14ac:dyDescent="0.25">
      <c r="A82" s="58" t="s">
        <v>438</v>
      </c>
      <c r="B82" s="255" t="s">
        <v>173</v>
      </c>
      <c r="C82" s="310">
        <v>6</v>
      </c>
      <c r="D82" s="56"/>
    </row>
    <row r="83" spans="1:4" x14ac:dyDescent="0.25">
      <c r="A83" s="58" t="s">
        <v>438</v>
      </c>
      <c r="B83" s="255" t="s">
        <v>598</v>
      </c>
      <c r="C83" s="310">
        <v>1</v>
      </c>
      <c r="D83" s="56"/>
    </row>
    <row r="84" spans="1:4" x14ac:dyDescent="0.25">
      <c r="A84" s="58" t="s">
        <v>438</v>
      </c>
      <c r="B84" s="255" t="s">
        <v>614</v>
      </c>
      <c r="C84" s="310">
        <v>2</v>
      </c>
      <c r="D84" s="56"/>
    </row>
    <row r="85" spans="1:4" x14ac:dyDescent="0.25">
      <c r="A85" s="58" t="s">
        <v>438</v>
      </c>
      <c r="B85" s="255" t="s">
        <v>174</v>
      </c>
      <c r="C85" s="310">
        <v>24</v>
      </c>
      <c r="D85" s="56"/>
    </row>
    <row r="86" spans="1:4" x14ac:dyDescent="0.25">
      <c r="A86" s="58" t="s">
        <v>438</v>
      </c>
      <c r="B86" s="255" t="s">
        <v>175</v>
      </c>
      <c r="C86" s="310">
        <v>3</v>
      </c>
      <c r="D86" s="56"/>
    </row>
    <row r="87" spans="1:4" x14ac:dyDescent="0.25">
      <c r="A87" s="58" t="s">
        <v>438</v>
      </c>
      <c r="B87" s="255" t="s">
        <v>176</v>
      </c>
      <c r="C87" s="310">
        <v>12</v>
      </c>
      <c r="D87" s="56"/>
    </row>
    <row r="88" spans="1:4" x14ac:dyDescent="0.25">
      <c r="A88" s="58" t="s">
        <v>438</v>
      </c>
      <c r="B88" s="255" t="s">
        <v>503</v>
      </c>
      <c r="C88" s="310">
        <v>7</v>
      </c>
      <c r="D88" s="56"/>
    </row>
    <row r="89" spans="1:4" x14ac:dyDescent="0.25">
      <c r="A89" s="58" t="s">
        <v>438</v>
      </c>
      <c r="B89" s="255" t="s">
        <v>177</v>
      </c>
      <c r="C89" s="310">
        <v>22</v>
      </c>
      <c r="D89" s="56"/>
    </row>
    <row r="90" spans="1:4" x14ac:dyDescent="0.25">
      <c r="A90" s="58" t="s">
        <v>438</v>
      </c>
      <c r="B90" s="255" t="s">
        <v>178</v>
      </c>
      <c r="C90" s="310">
        <v>200</v>
      </c>
      <c r="D90" s="56"/>
    </row>
    <row r="91" spans="1:4" x14ac:dyDescent="0.25">
      <c r="A91" s="58" t="s">
        <v>438</v>
      </c>
      <c r="B91" s="255" t="s">
        <v>179</v>
      </c>
      <c r="C91" s="310">
        <v>26</v>
      </c>
      <c r="D91" s="56"/>
    </row>
    <row r="92" spans="1:4" x14ac:dyDescent="0.25">
      <c r="A92" s="58" t="s">
        <v>438</v>
      </c>
      <c r="B92" s="255" t="s">
        <v>180</v>
      </c>
      <c r="C92" s="310">
        <v>5</v>
      </c>
      <c r="D92" s="56"/>
    </row>
    <row r="93" spans="1:4" x14ac:dyDescent="0.25">
      <c r="A93" s="58" t="s">
        <v>438</v>
      </c>
      <c r="B93" s="255" t="s">
        <v>181</v>
      </c>
      <c r="C93" s="310">
        <v>55</v>
      </c>
      <c r="D93" s="56"/>
    </row>
    <row r="94" spans="1:4" x14ac:dyDescent="0.25">
      <c r="A94" s="58" t="s">
        <v>438</v>
      </c>
      <c r="B94" s="255" t="s">
        <v>182</v>
      </c>
      <c r="C94" s="310">
        <v>1177</v>
      </c>
      <c r="D94" s="56"/>
    </row>
    <row r="95" spans="1:4" x14ac:dyDescent="0.25">
      <c r="A95" s="58" t="s">
        <v>438</v>
      </c>
      <c r="B95" s="255" t="s">
        <v>183</v>
      </c>
      <c r="C95" s="310">
        <v>5</v>
      </c>
      <c r="D95" s="56"/>
    </row>
    <row r="96" spans="1:4" x14ac:dyDescent="0.25">
      <c r="A96" s="58" t="s">
        <v>438</v>
      </c>
      <c r="B96" s="255" t="s">
        <v>184</v>
      </c>
      <c r="C96" s="310">
        <v>464</v>
      </c>
      <c r="D96" s="56"/>
    </row>
    <row r="97" spans="1:4" x14ac:dyDescent="0.25">
      <c r="A97" s="58" t="s">
        <v>438</v>
      </c>
      <c r="B97" s="255" t="s">
        <v>185</v>
      </c>
      <c r="C97" s="310">
        <v>7</v>
      </c>
      <c r="D97" s="56"/>
    </row>
    <row r="98" spans="1:4" x14ac:dyDescent="0.25">
      <c r="A98" s="58" t="s">
        <v>438</v>
      </c>
      <c r="B98" s="255" t="s">
        <v>650</v>
      </c>
      <c r="C98" s="310">
        <v>2</v>
      </c>
      <c r="D98" s="56"/>
    </row>
    <row r="99" spans="1:4" x14ac:dyDescent="0.25">
      <c r="A99" s="58" t="s">
        <v>438</v>
      </c>
      <c r="B99" s="255" t="s">
        <v>186</v>
      </c>
      <c r="C99" s="310">
        <v>4</v>
      </c>
      <c r="D99" s="56"/>
    </row>
    <row r="100" spans="1:4" x14ac:dyDescent="0.25">
      <c r="A100" s="58" t="s">
        <v>438</v>
      </c>
      <c r="B100" s="255" t="s">
        <v>187</v>
      </c>
      <c r="C100" s="310">
        <v>5</v>
      </c>
      <c r="D100" s="56"/>
    </row>
    <row r="101" spans="1:4" x14ac:dyDescent="0.25">
      <c r="A101" s="58" t="s">
        <v>438</v>
      </c>
      <c r="B101" s="255" t="s">
        <v>188</v>
      </c>
      <c r="C101" s="310">
        <v>727</v>
      </c>
      <c r="D101" s="56"/>
    </row>
    <row r="102" spans="1:4" x14ac:dyDescent="0.25">
      <c r="A102" s="58" t="s">
        <v>438</v>
      </c>
      <c r="B102" s="255" t="s">
        <v>504</v>
      </c>
      <c r="C102" s="310">
        <v>15</v>
      </c>
      <c r="D102" s="56"/>
    </row>
    <row r="103" spans="1:4" x14ac:dyDescent="0.25">
      <c r="A103" s="58" t="s">
        <v>438</v>
      </c>
      <c r="B103" s="255" t="s">
        <v>435</v>
      </c>
      <c r="C103" s="310">
        <v>5</v>
      </c>
    </row>
    <row r="104" spans="1:4" x14ac:dyDescent="0.25">
      <c r="A104" s="58" t="s">
        <v>438</v>
      </c>
      <c r="B104" s="255" t="s">
        <v>627</v>
      </c>
      <c r="C104" s="310">
        <v>2</v>
      </c>
    </row>
    <row r="105" spans="1:4" x14ac:dyDescent="0.25">
      <c r="A105" s="58" t="s">
        <v>438</v>
      </c>
      <c r="B105" s="255" t="s">
        <v>189</v>
      </c>
      <c r="C105" s="310">
        <v>1014</v>
      </c>
    </row>
    <row r="106" spans="1:4" x14ac:dyDescent="0.25">
      <c r="A106" s="58" t="s">
        <v>438</v>
      </c>
      <c r="B106" s="255" t="s">
        <v>190</v>
      </c>
      <c r="C106" s="310">
        <v>1055</v>
      </c>
    </row>
    <row r="107" spans="1:4" x14ac:dyDescent="0.25">
      <c r="A107" s="58" t="s">
        <v>438</v>
      </c>
      <c r="B107" s="255" t="s">
        <v>436</v>
      </c>
      <c r="C107" s="310">
        <v>4</v>
      </c>
    </row>
    <row r="108" spans="1:4" x14ac:dyDescent="0.25">
      <c r="A108" s="58" t="s">
        <v>438</v>
      </c>
      <c r="B108" s="255" t="s">
        <v>191</v>
      </c>
      <c r="C108" s="310">
        <v>50</v>
      </c>
    </row>
    <row r="109" spans="1:4" x14ac:dyDescent="0.25">
      <c r="A109" s="58" t="s">
        <v>438</v>
      </c>
      <c r="B109" s="255" t="s">
        <v>192</v>
      </c>
      <c r="C109" s="310">
        <v>6</v>
      </c>
    </row>
    <row r="110" spans="1:4" x14ac:dyDescent="0.25">
      <c r="A110" s="58" t="s">
        <v>438</v>
      </c>
      <c r="B110" s="255" t="s">
        <v>580</v>
      </c>
      <c r="C110" s="310">
        <v>2</v>
      </c>
    </row>
    <row r="111" spans="1:4" x14ac:dyDescent="0.25">
      <c r="A111" s="58" t="s">
        <v>438</v>
      </c>
      <c r="B111" s="255" t="s">
        <v>193</v>
      </c>
      <c r="C111" s="310">
        <v>4</v>
      </c>
    </row>
    <row r="112" spans="1:4" x14ac:dyDescent="0.25">
      <c r="A112" s="83" t="s">
        <v>438</v>
      </c>
      <c r="B112" s="255" t="s">
        <v>194</v>
      </c>
      <c r="C112" s="310">
        <v>16</v>
      </c>
    </row>
    <row r="113" spans="1:4" x14ac:dyDescent="0.25">
      <c r="A113" s="83" t="s">
        <v>438</v>
      </c>
      <c r="B113" s="255" t="s">
        <v>431</v>
      </c>
      <c r="C113" s="310">
        <v>7</v>
      </c>
    </row>
    <row r="114" spans="1:4" x14ac:dyDescent="0.25">
      <c r="A114" s="83" t="s">
        <v>438</v>
      </c>
      <c r="B114" s="255" t="s">
        <v>195</v>
      </c>
      <c r="C114" s="310">
        <v>20</v>
      </c>
    </row>
    <row r="115" spans="1:4" x14ac:dyDescent="0.25">
      <c r="A115" s="83" t="s">
        <v>438</v>
      </c>
      <c r="B115" s="255" t="s">
        <v>196</v>
      </c>
      <c r="C115" s="310">
        <v>98</v>
      </c>
      <c r="D115" s="38"/>
    </row>
    <row r="116" spans="1:4" x14ac:dyDescent="0.25">
      <c r="A116" s="239" t="s">
        <v>438</v>
      </c>
      <c r="B116" s="255" t="s">
        <v>197</v>
      </c>
      <c r="C116" s="310">
        <v>69</v>
      </c>
    </row>
    <row r="117" spans="1:4" x14ac:dyDescent="0.25">
      <c r="A117" s="185" t="s">
        <v>438</v>
      </c>
      <c r="B117" s="255" t="s">
        <v>198</v>
      </c>
      <c r="C117" s="310">
        <v>67</v>
      </c>
    </row>
    <row r="118" spans="1:4" x14ac:dyDescent="0.25">
      <c r="A118" s="84" t="s">
        <v>438</v>
      </c>
      <c r="B118" s="255" t="s">
        <v>575</v>
      </c>
      <c r="C118" s="310">
        <v>8</v>
      </c>
    </row>
    <row r="119" spans="1:4" x14ac:dyDescent="0.25">
      <c r="A119" s="83" t="s">
        <v>438</v>
      </c>
      <c r="B119" s="255" t="s">
        <v>199</v>
      </c>
      <c r="C119" s="310">
        <v>3</v>
      </c>
    </row>
    <row r="120" spans="1:4" x14ac:dyDescent="0.25">
      <c r="A120" s="83" t="s">
        <v>438</v>
      </c>
      <c r="B120" s="255" t="s">
        <v>200</v>
      </c>
      <c r="C120" s="310">
        <v>16</v>
      </c>
    </row>
    <row r="121" spans="1:4" x14ac:dyDescent="0.25">
      <c r="A121" s="185" t="s">
        <v>438</v>
      </c>
      <c r="B121" s="255" t="s">
        <v>644</v>
      </c>
      <c r="C121" s="310">
        <v>1</v>
      </c>
    </row>
    <row r="122" spans="1:4" x14ac:dyDescent="0.25">
      <c r="A122" s="84" t="s">
        <v>438</v>
      </c>
      <c r="B122" s="255" t="s">
        <v>201</v>
      </c>
      <c r="C122" s="310">
        <v>1011</v>
      </c>
    </row>
    <row r="123" spans="1:4" x14ac:dyDescent="0.25">
      <c r="A123" s="84" t="s">
        <v>438</v>
      </c>
      <c r="B123" s="255" t="s">
        <v>202</v>
      </c>
      <c r="C123" s="310">
        <v>52</v>
      </c>
    </row>
    <row r="124" spans="1:4" x14ac:dyDescent="0.25">
      <c r="A124" s="84" t="s">
        <v>438</v>
      </c>
      <c r="B124" s="255" t="s">
        <v>203</v>
      </c>
      <c r="C124" s="310">
        <v>15</v>
      </c>
    </row>
    <row r="125" spans="1:4" x14ac:dyDescent="0.25">
      <c r="A125" s="84" t="s">
        <v>438</v>
      </c>
      <c r="B125" s="255" t="s">
        <v>585</v>
      </c>
      <c r="C125" s="310">
        <v>5</v>
      </c>
    </row>
    <row r="126" spans="1:4" x14ac:dyDescent="0.25">
      <c r="A126" s="84" t="s">
        <v>438</v>
      </c>
      <c r="B126" s="255" t="s">
        <v>204</v>
      </c>
      <c r="C126" s="310">
        <v>740</v>
      </c>
    </row>
    <row r="127" spans="1:4" x14ac:dyDescent="0.25">
      <c r="A127" s="84" t="s">
        <v>438</v>
      </c>
      <c r="B127" s="255" t="s">
        <v>205</v>
      </c>
      <c r="C127" s="310">
        <v>47</v>
      </c>
    </row>
    <row r="128" spans="1:4" x14ac:dyDescent="0.25">
      <c r="A128" s="84"/>
      <c r="B128" s="255" t="s">
        <v>206</v>
      </c>
      <c r="C128" s="310">
        <v>44</v>
      </c>
    </row>
    <row r="129" spans="1:3" x14ac:dyDescent="0.25">
      <c r="A129" s="84"/>
      <c r="B129" s="255" t="s">
        <v>207</v>
      </c>
      <c r="C129" s="310">
        <v>11</v>
      </c>
    </row>
    <row r="130" spans="1:3" x14ac:dyDescent="0.25">
      <c r="A130" s="250"/>
      <c r="B130" s="45" t="s">
        <v>645</v>
      </c>
      <c r="C130" s="53">
        <f>SUM(C4:C129)</f>
        <v>4468431</v>
      </c>
    </row>
    <row r="132" spans="1:3" x14ac:dyDescent="0.25">
      <c r="A132" s="138" t="s">
        <v>46</v>
      </c>
      <c r="B132" s="44" t="s">
        <v>432</v>
      </c>
    </row>
    <row r="133" spans="1:3" x14ac:dyDescent="0.25">
      <c r="A133" s="138" t="s">
        <v>47</v>
      </c>
      <c r="B133" s="44" t="s">
        <v>81</v>
      </c>
    </row>
    <row r="135" spans="1:3" x14ac:dyDescent="0.25">
      <c r="A135" s="42"/>
      <c r="C135" s="4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0"/>
  <sheetViews>
    <sheetView workbookViewId="0">
      <selection activeCell="H29" sqref="H29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0" t="s">
        <v>688</v>
      </c>
      <c r="B1" s="400"/>
      <c r="C1" s="400"/>
      <c r="D1" s="400"/>
      <c r="E1" s="400"/>
      <c r="F1" s="400"/>
    </row>
    <row r="2" spans="1:6" ht="15.75" thickBot="1" x14ac:dyDescent="0.3"/>
    <row r="3" spans="1:6" s="38" customFormat="1" ht="15.75" x14ac:dyDescent="0.25">
      <c r="A3" s="270" t="s">
        <v>35</v>
      </c>
      <c r="B3" s="271" t="s">
        <v>37</v>
      </c>
      <c r="C3" s="271" t="s">
        <v>38</v>
      </c>
      <c r="D3" s="271" t="s">
        <v>442</v>
      </c>
      <c r="E3" s="271" t="s">
        <v>39</v>
      </c>
      <c r="F3" s="272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8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8">
        <v>2</v>
      </c>
    </row>
    <row r="6" spans="1:6" x14ac:dyDescent="0.25">
      <c r="A6" s="142">
        <v>9</v>
      </c>
      <c r="B6" s="28">
        <v>4</v>
      </c>
      <c r="C6" s="28">
        <v>1</v>
      </c>
      <c r="D6" s="28">
        <v>4</v>
      </c>
      <c r="E6" s="28">
        <v>0</v>
      </c>
      <c r="F6" s="258">
        <v>1</v>
      </c>
    </row>
    <row r="7" spans="1:6" x14ac:dyDescent="0.25">
      <c r="A7" s="142">
        <v>9</v>
      </c>
      <c r="B7" s="28">
        <v>4</v>
      </c>
      <c r="C7" s="28">
        <v>3</v>
      </c>
      <c r="D7" s="28">
        <v>2</v>
      </c>
      <c r="E7" s="28">
        <v>0</v>
      </c>
      <c r="F7" s="258">
        <v>5</v>
      </c>
    </row>
    <row r="8" spans="1:6" x14ac:dyDescent="0.25">
      <c r="A8" s="142">
        <v>9</v>
      </c>
      <c r="B8" s="28">
        <v>3</v>
      </c>
      <c r="C8" s="28">
        <v>2</v>
      </c>
      <c r="D8" s="28">
        <v>4</v>
      </c>
      <c r="E8" s="28">
        <v>0</v>
      </c>
      <c r="F8" s="258">
        <v>1</v>
      </c>
    </row>
    <row r="9" spans="1:6" x14ac:dyDescent="0.25">
      <c r="A9" s="142">
        <v>8</v>
      </c>
      <c r="B9" s="28">
        <v>6</v>
      </c>
      <c r="C9" s="28">
        <v>2</v>
      </c>
      <c r="D9" s="28">
        <v>0</v>
      </c>
      <c r="E9" s="28">
        <v>0</v>
      </c>
      <c r="F9" s="258">
        <v>1</v>
      </c>
    </row>
    <row r="10" spans="1:6" x14ac:dyDescent="0.25">
      <c r="A10" s="142">
        <v>8</v>
      </c>
      <c r="B10" s="28">
        <v>5</v>
      </c>
      <c r="C10" s="28">
        <v>1</v>
      </c>
      <c r="D10" s="28">
        <v>2</v>
      </c>
      <c r="E10" s="28">
        <v>0</v>
      </c>
      <c r="F10" s="258">
        <v>1</v>
      </c>
    </row>
    <row r="11" spans="1:6" x14ac:dyDescent="0.25">
      <c r="A11" s="142">
        <v>8</v>
      </c>
      <c r="B11" s="28">
        <v>5</v>
      </c>
      <c r="C11" s="28">
        <v>2</v>
      </c>
      <c r="D11" s="28">
        <v>1</v>
      </c>
      <c r="E11" s="28">
        <v>0</v>
      </c>
      <c r="F11" s="258">
        <v>4</v>
      </c>
    </row>
    <row r="12" spans="1:6" x14ac:dyDescent="0.25">
      <c r="A12" s="142">
        <v>8</v>
      </c>
      <c r="B12" s="28">
        <v>5</v>
      </c>
      <c r="C12" s="28">
        <v>3</v>
      </c>
      <c r="D12" s="28">
        <v>0</v>
      </c>
      <c r="E12" s="28">
        <v>0</v>
      </c>
      <c r="F12" s="258">
        <v>1</v>
      </c>
    </row>
    <row r="13" spans="1:6" s="2" customFormat="1" x14ac:dyDescent="0.25">
      <c r="A13" s="142">
        <v>8</v>
      </c>
      <c r="B13" s="28">
        <v>4</v>
      </c>
      <c r="C13" s="28">
        <v>1</v>
      </c>
      <c r="D13" s="28">
        <v>3</v>
      </c>
      <c r="E13" s="28">
        <v>0</v>
      </c>
      <c r="F13" s="258">
        <v>1</v>
      </c>
    </row>
    <row r="14" spans="1:6" x14ac:dyDescent="0.25">
      <c r="A14" s="142">
        <v>8</v>
      </c>
      <c r="B14" s="28">
        <v>4</v>
      </c>
      <c r="C14" s="28">
        <v>2</v>
      </c>
      <c r="D14" s="28">
        <v>2</v>
      </c>
      <c r="E14" s="28">
        <v>0</v>
      </c>
      <c r="F14" s="258">
        <v>57</v>
      </c>
    </row>
    <row r="15" spans="1:6" x14ac:dyDescent="0.25">
      <c r="A15" s="142">
        <v>8</v>
      </c>
      <c r="B15" s="28">
        <v>4</v>
      </c>
      <c r="C15" s="28">
        <v>3</v>
      </c>
      <c r="D15" s="28">
        <v>1</v>
      </c>
      <c r="E15" s="28">
        <v>0</v>
      </c>
      <c r="F15" s="258">
        <v>10</v>
      </c>
    </row>
    <row r="16" spans="1:6" x14ac:dyDescent="0.25">
      <c r="A16" s="142">
        <v>8</v>
      </c>
      <c r="B16" s="28">
        <v>3</v>
      </c>
      <c r="C16" s="28">
        <v>1</v>
      </c>
      <c r="D16" s="28">
        <v>4</v>
      </c>
      <c r="E16" s="28">
        <v>0</v>
      </c>
      <c r="F16" s="258">
        <v>2</v>
      </c>
    </row>
    <row r="17" spans="1:6" x14ac:dyDescent="0.25">
      <c r="A17" s="142">
        <v>8</v>
      </c>
      <c r="B17" s="28">
        <v>3</v>
      </c>
      <c r="C17" s="28">
        <v>2</v>
      </c>
      <c r="D17" s="28">
        <v>3</v>
      </c>
      <c r="E17" s="28">
        <v>0</v>
      </c>
      <c r="F17" s="258">
        <v>4</v>
      </c>
    </row>
    <row r="18" spans="1:6" x14ac:dyDescent="0.25">
      <c r="A18" s="142">
        <v>8</v>
      </c>
      <c r="B18" s="28">
        <v>3</v>
      </c>
      <c r="C18" s="28">
        <v>3</v>
      </c>
      <c r="D18" s="28">
        <v>2</v>
      </c>
      <c r="E18" s="28">
        <v>0</v>
      </c>
      <c r="F18" s="258">
        <v>15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58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58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58">
        <v>3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58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58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58">
        <v>92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58">
        <v>103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58">
        <v>3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58">
        <v>10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58">
        <v>52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58">
        <v>335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58">
        <v>50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58">
        <v>1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58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58">
        <v>1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58">
        <v>17</v>
      </c>
    </row>
    <row r="35" spans="1:6" x14ac:dyDescent="0.25">
      <c r="A35" s="142">
        <v>6</v>
      </c>
      <c r="B35" s="28">
        <v>5</v>
      </c>
      <c r="C35" s="28">
        <v>1</v>
      </c>
      <c r="D35" s="28">
        <v>0</v>
      </c>
      <c r="E35" s="28">
        <v>0</v>
      </c>
      <c r="F35" s="258">
        <v>3</v>
      </c>
    </row>
    <row r="36" spans="1:6" x14ac:dyDescent="0.25">
      <c r="A36" s="142">
        <v>6</v>
      </c>
      <c r="B36" s="28">
        <v>4</v>
      </c>
      <c r="C36" s="28">
        <v>0</v>
      </c>
      <c r="D36" s="28">
        <v>2</v>
      </c>
      <c r="E36" s="28">
        <v>0</v>
      </c>
      <c r="F36" s="258">
        <v>32</v>
      </c>
    </row>
    <row r="37" spans="1:6" x14ac:dyDescent="0.25">
      <c r="A37" s="142">
        <v>6</v>
      </c>
      <c r="B37" s="28">
        <v>4</v>
      </c>
      <c r="C37" s="28">
        <v>1</v>
      </c>
      <c r="D37" s="28">
        <v>1</v>
      </c>
      <c r="E37" s="28">
        <v>0</v>
      </c>
      <c r="F37" s="258">
        <v>116</v>
      </c>
    </row>
    <row r="38" spans="1:6" x14ac:dyDescent="0.25">
      <c r="A38" s="142">
        <v>6</v>
      </c>
      <c r="B38" s="28">
        <v>4</v>
      </c>
      <c r="C38" s="28">
        <v>2</v>
      </c>
      <c r="D38" s="28">
        <v>0</v>
      </c>
      <c r="E38" s="28">
        <v>0</v>
      </c>
      <c r="F38" s="258">
        <v>154</v>
      </c>
    </row>
    <row r="39" spans="1:6" x14ac:dyDescent="0.25">
      <c r="A39" s="142">
        <v>6</v>
      </c>
      <c r="B39" s="28">
        <v>3</v>
      </c>
      <c r="C39" s="28">
        <v>0</v>
      </c>
      <c r="D39" s="28">
        <v>3</v>
      </c>
      <c r="E39" s="28">
        <v>0</v>
      </c>
      <c r="F39" s="258">
        <v>21</v>
      </c>
    </row>
    <row r="40" spans="1:6" x14ac:dyDescent="0.25">
      <c r="A40" s="142">
        <v>6</v>
      </c>
      <c r="B40" s="28">
        <v>3</v>
      </c>
      <c r="C40" s="28">
        <v>1</v>
      </c>
      <c r="D40" s="28">
        <v>2</v>
      </c>
      <c r="E40" s="28">
        <v>0</v>
      </c>
      <c r="F40" s="258">
        <v>507</v>
      </c>
    </row>
    <row r="41" spans="1:6" x14ac:dyDescent="0.25">
      <c r="A41" s="142">
        <v>6</v>
      </c>
      <c r="B41" s="28">
        <v>3</v>
      </c>
      <c r="C41" s="28">
        <v>2</v>
      </c>
      <c r="D41" s="28">
        <v>1</v>
      </c>
      <c r="E41" s="28">
        <v>0</v>
      </c>
      <c r="F41" s="258">
        <v>1009</v>
      </c>
    </row>
    <row r="42" spans="1:6" x14ac:dyDescent="0.25">
      <c r="A42" s="142">
        <v>6</v>
      </c>
      <c r="B42" s="28">
        <v>3</v>
      </c>
      <c r="C42" s="28">
        <v>3</v>
      </c>
      <c r="D42" s="28">
        <v>0</v>
      </c>
      <c r="E42" s="28">
        <v>0</v>
      </c>
      <c r="F42" s="258">
        <v>61</v>
      </c>
    </row>
    <row r="43" spans="1:6" x14ac:dyDescent="0.25">
      <c r="A43" s="142">
        <v>6</v>
      </c>
      <c r="B43" s="28">
        <v>2</v>
      </c>
      <c r="C43" s="28">
        <v>0</v>
      </c>
      <c r="D43" s="28">
        <v>4</v>
      </c>
      <c r="E43" s="28">
        <v>0</v>
      </c>
      <c r="F43" s="258">
        <v>39</v>
      </c>
    </row>
    <row r="44" spans="1:6" x14ac:dyDescent="0.25">
      <c r="A44" s="142">
        <v>6</v>
      </c>
      <c r="B44" s="28">
        <v>2</v>
      </c>
      <c r="C44" s="28">
        <v>1</v>
      </c>
      <c r="D44" s="28">
        <v>3</v>
      </c>
      <c r="E44" s="28">
        <v>0</v>
      </c>
      <c r="F44" s="258">
        <v>464</v>
      </c>
    </row>
    <row r="45" spans="1:6" x14ac:dyDescent="0.25">
      <c r="A45" s="142">
        <v>6</v>
      </c>
      <c r="B45" s="28">
        <v>2</v>
      </c>
      <c r="C45" s="28">
        <v>2</v>
      </c>
      <c r="D45" s="28">
        <v>2</v>
      </c>
      <c r="E45" s="28">
        <v>0</v>
      </c>
      <c r="F45" s="258">
        <v>5901</v>
      </c>
    </row>
    <row r="46" spans="1:6" x14ac:dyDescent="0.25">
      <c r="A46" s="142">
        <v>6</v>
      </c>
      <c r="B46" s="28">
        <v>2</v>
      </c>
      <c r="C46" s="28">
        <v>3</v>
      </c>
      <c r="D46" s="28">
        <v>1</v>
      </c>
      <c r="E46" s="28">
        <v>0</v>
      </c>
      <c r="F46" s="258">
        <v>62</v>
      </c>
    </row>
    <row r="47" spans="1:6" x14ac:dyDescent="0.25">
      <c r="A47" s="142">
        <v>6</v>
      </c>
      <c r="B47" s="28">
        <v>2</v>
      </c>
      <c r="C47" s="28">
        <v>4</v>
      </c>
      <c r="D47" s="28">
        <v>0</v>
      </c>
      <c r="E47" s="28">
        <v>0</v>
      </c>
      <c r="F47" s="258">
        <v>4</v>
      </c>
    </row>
    <row r="48" spans="1:6" x14ac:dyDescent="0.25">
      <c r="A48" s="142">
        <v>6</v>
      </c>
      <c r="B48" s="28">
        <v>1</v>
      </c>
      <c r="C48" s="28">
        <v>3</v>
      </c>
      <c r="D48" s="28">
        <v>2</v>
      </c>
      <c r="E48" s="28">
        <v>0</v>
      </c>
      <c r="F48" s="258">
        <v>1</v>
      </c>
    </row>
    <row r="49" spans="1:6" x14ac:dyDescent="0.25">
      <c r="A49" s="142">
        <v>5</v>
      </c>
      <c r="B49" s="28">
        <v>5</v>
      </c>
      <c r="C49" s="28">
        <v>0</v>
      </c>
      <c r="D49" s="28">
        <v>0</v>
      </c>
      <c r="E49" s="28">
        <v>0</v>
      </c>
      <c r="F49" s="258">
        <v>1</v>
      </c>
    </row>
    <row r="50" spans="1:6" x14ac:dyDescent="0.25">
      <c r="A50" s="142">
        <v>5</v>
      </c>
      <c r="B50" s="28">
        <v>4</v>
      </c>
      <c r="C50" s="28">
        <v>0</v>
      </c>
      <c r="D50" s="28">
        <v>1</v>
      </c>
      <c r="E50" s="28">
        <v>0</v>
      </c>
      <c r="F50" s="258">
        <v>28</v>
      </c>
    </row>
    <row r="51" spans="1:6" x14ac:dyDescent="0.25">
      <c r="A51" s="142">
        <v>5</v>
      </c>
      <c r="B51" s="28">
        <v>4</v>
      </c>
      <c r="C51" s="28">
        <v>1</v>
      </c>
      <c r="D51" s="28">
        <v>0</v>
      </c>
      <c r="E51" s="28">
        <v>0</v>
      </c>
      <c r="F51" s="258">
        <v>192</v>
      </c>
    </row>
    <row r="52" spans="1:6" x14ac:dyDescent="0.25">
      <c r="A52" s="142">
        <v>5</v>
      </c>
      <c r="B52" s="28">
        <v>3</v>
      </c>
      <c r="C52" s="28">
        <v>0</v>
      </c>
      <c r="D52" s="28">
        <v>2</v>
      </c>
      <c r="E52" s="28">
        <v>0</v>
      </c>
      <c r="F52" s="258">
        <v>173</v>
      </c>
    </row>
    <row r="53" spans="1:6" x14ac:dyDescent="0.25">
      <c r="A53" s="142">
        <v>5</v>
      </c>
      <c r="B53" s="28">
        <v>3</v>
      </c>
      <c r="C53" s="28">
        <v>1</v>
      </c>
      <c r="D53" s="28">
        <v>1</v>
      </c>
      <c r="E53" s="28">
        <v>0</v>
      </c>
      <c r="F53" s="258">
        <v>1655</v>
      </c>
    </row>
    <row r="54" spans="1:6" x14ac:dyDescent="0.25">
      <c r="A54" s="142">
        <v>5</v>
      </c>
      <c r="B54" s="28">
        <v>3</v>
      </c>
      <c r="C54" s="28">
        <v>2</v>
      </c>
      <c r="D54" s="28">
        <v>0</v>
      </c>
      <c r="E54" s="28">
        <v>0</v>
      </c>
      <c r="F54" s="258">
        <v>1997</v>
      </c>
    </row>
    <row r="55" spans="1:6" x14ac:dyDescent="0.25">
      <c r="A55" s="142">
        <v>5</v>
      </c>
      <c r="B55" s="28">
        <v>2</v>
      </c>
      <c r="C55" s="28">
        <v>0</v>
      </c>
      <c r="D55" s="28">
        <v>3</v>
      </c>
      <c r="E55" s="28">
        <v>0</v>
      </c>
      <c r="F55" s="258">
        <v>149</v>
      </c>
    </row>
    <row r="56" spans="1:6" x14ac:dyDescent="0.25">
      <c r="A56" s="142">
        <v>5</v>
      </c>
      <c r="B56" s="28">
        <v>2</v>
      </c>
      <c r="C56" s="28">
        <v>1</v>
      </c>
      <c r="D56" s="28">
        <v>2</v>
      </c>
      <c r="E56" s="28">
        <v>0</v>
      </c>
      <c r="F56" s="258">
        <v>3837</v>
      </c>
    </row>
    <row r="57" spans="1:6" x14ac:dyDescent="0.25">
      <c r="A57" s="142">
        <v>5</v>
      </c>
      <c r="B57" s="28">
        <v>2</v>
      </c>
      <c r="C57" s="28">
        <v>2</v>
      </c>
      <c r="D57" s="28">
        <v>1</v>
      </c>
      <c r="E57" s="28">
        <v>0</v>
      </c>
      <c r="F57" s="258">
        <v>10879</v>
      </c>
    </row>
    <row r="58" spans="1:6" x14ac:dyDescent="0.25">
      <c r="A58" s="142">
        <v>5</v>
      </c>
      <c r="B58" s="28">
        <v>2</v>
      </c>
      <c r="C58" s="28">
        <v>3</v>
      </c>
      <c r="D58" s="28">
        <v>0</v>
      </c>
      <c r="E58" s="28">
        <v>0</v>
      </c>
      <c r="F58" s="258">
        <v>139</v>
      </c>
    </row>
    <row r="59" spans="1:6" x14ac:dyDescent="0.25">
      <c r="A59" s="142">
        <v>5</v>
      </c>
      <c r="B59" s="28">
        <v>1</v>
      </c>
      <c r="C59" s="28">
        <v>0</v>
      </c>
      <c r="D59" s="28">
        <v>4</v>
      </c>
      <c r="E59" s="28">
        <v>0</v>
      </c>
      <c r="F59" s="258">
        <v>13</v>
      </c>
    </row>
    <row r="60" spans="1:6" x14ac:dyDescent="0.25">
      <c r="A60" s="142">
        <v>5</v>
      </c>
      <c r="B60" s="28">
        <v>1</v>
      </c>
      <c r="C60" s="28">
        <v>1</v>
      </c>
      <c r="D60" s="28">
        <v>3</v>
      </c>
      <c r="E60" s="28">
        <v>0</v>
      </c>
      <c r="F60" s="258">
        <v>68</v>
      </c>
    </row>
    <row r="61" spans="1:6" x14ac:dyDescent="0.25">
      <c r="A61" s="142">
        <v>5</v>
      </c>
      <c r="B61" s="28">
        <v>1</v>
      </c>
      <c r="C61" s="28">
        <v>2</v>
      </c>
      <c r="D61" s="28">
        <v>2</v>
      </c>
      <c r="E61" s="28">
        <v>0</v>
      </c>
      <c r="F61" s="258">
        <v>79</v>
      </c>
    </row>
    <row r="62" spans="1:6" x14ac:dyDescent="0.25">
      <c r="A62" s="142">
        <v>5</v>
      </c>
      <c r="B62" s="28">
        <v>1</v>
      </c>
      <c r="C62" s="28">
        <v>3</v>
      </c>
      <c r="D62" s="28">
        <v>1</v>
      </c>
      <c r="E62" s="28">
        <v>0</v>
      </c>
      <c r="F62" s="258">
        <v>3</v>
      </c>
    </row>
    <row r="63" spans="1:6" x14ac:dyDescent="0.25">
      <c r="A63" s="142">
        <v>4</v>
      </c>
      <c r="B63" s="28">
        <v>4</v>
      </c>
      <c r="C63" s="28">
        <v>0</v>
      </c>
      <c r="D63" s="28">
        <v>0</v>
      </c>
      <c r="E63" s="28">
        <v>0</v>
      </c>
      <c r="F63" s="258">
        <v>92</v>
      </c>
    </row>
    <row r="64" spans="1:6" x14ac:dyDescent="0.25">
      <c r="A64" s="142">
        <v>4</v>
      </c>
      <c r="B64" s="28">
        <v>3</v>
      </c>
      <c r="C64" s="28">
        <v>0</v>
      </c>
      <c r="D64" s="28">
        <v>1</v>
      </c>
      <c r="E64" s="28">
        <v>0</v>
      </c>
      <c r="F64" s="258">
        <v>465</v>
      </c>
    </row>
    <row r="65" spans="1:6" x14ac:dyDescent="0.25">
      <c r="A65" s="142">
        <v>4</v>
      </c>
      <c r="B65" s="28">
        <v>3</v>
      </c>
      <c r="C65" s="28">
        <v>1</v>
      </c>
      <c r="D65" s="28">
        <v>0</v>
      </c>
      <c r="E65" s="28">
        <v>0</v>
      </c>
      <c r="F65" s="258">
        <v>4048</v>
      </c>
    </row>
    <row r="66" spans="1:6" x14ac:dyDescent="0.25">
      <c r="A66" s="142">
        <v>4</v>
      </c>
      <c r="B66" s="28">
        <v>2</v>
      </c>
      <c r="C66" s="28">
        <v>0</v>
      </c>
      <c r="D66" s="28">
        <v>2</v>
      </c>
      <c r="E66" s="28">
        <v>0</v>
      </c>
      <c r="F66" s="258">
        <v>2801</v>
      </c>
    </row>
    <row r="67" spans="1:6" x14ac:dyDescent="0.25">
      <c r="A67" s="142">
        <v>4</v>
      </c>
      <c r="B67" s="28">
        <v>2</v>
      </c>
      <c r="C67" s="28">
        <v>1</v>
      </c>
      <c r="D67" s="28">
        <v>1</v>
      </c>
      <c r="E67" s="28">
        <v>0</v>
      </c>
      <c r="F67" s="258">
        <v>26652</v>
      </c>
    </row>
    <row r="68" spans="1:6" x14ac:dyDescent="0.25">
      <c r="A68" s="142">
        <v>4</v>
      </c>
      <c r="B68" s="28">
        <v>2</v>
      </c>
      <c r="C68" s="28">
        <v>2</v>
      </c>
      <c r="D68" s="28">
        <v>0</v>
      </c>
      <c r="E68" s="28">
        <v>0</v>
      </c>
      <c r="F68" s="258">
        <v>41416</v>
      </c>
    </row>
    <row r="69" spans="1:6" s="37" customFormat="1" ht="15.75" x14ac:dyDescent="0.25">
      <c r="A69" s="122">
        <v>4</v>
      </c>
      <c r="B69" s="121">
        <v>1</v>
      </c>
      <c r="C69" s="121">
        <v>0</v>
      </c>
      <c r="D69" s="121">
        <v>3</v>
      </c>
      <c r="E69" s="121">
        <v>0</v>
      </c>
      <c r="F69" s="258">
        <v>63</v>
      </c>
    </row>
    <row r="70" spans="1:6" x14ac:dyDescent="0.25">
      <c r="A70" s="142">
        <v>4</v>
      </c>
      <c r="B70" s="7">
        <v>1</v>
      </c>
      <c r="C70" s="7">
        <v>1</v>
      </c>
      <c r="D70" s="7">
        <v>2</v>
      </c>
      <c r="E70" s="7">
        <v>0</v>
      </c>
      <c r="F70" s="258">
        <v>1058</v>
      </c>
    </row>
    <row r="71" spans="1:6" x14ac:dyDescent="0.25">
      <c r="A71" s="142">
        <v>4</v>
      </c>
      <c r="B71" s="7">
        <v>1</v>
      </c>
      <c r="C71" s="7">
        <v>2</v>
      </c>
      <c r="D71" s="7">
        <v>1</v>
      </c>
      <c r="E71" s="7">
        <v>0</v>
      </c>
      <c r="F71" s="258">
        <v>508</v>
      </c>
    </row>
    <row r="72" spans="1:6" x14ac:dyDescent="0.25">
      <c r="A72" s="142">
        <v>4</v>
      </c>
      <c r="B72" s="7">
        <v>1</v>
      </c>
      <c r="C72" s="7">
        <v>3</v>
      </c>
      <c r="D72" s="7">
        <v>0</v>
      </c>
      <c r="E72" s="7">
        <v>0</v>
      </c>
      <c r="F72" s="258">
        <v>10</v>
      </c>
    </row>
    <row r="73" spans="1:6" x14ac:dyDescent="0.25">
      <c r="A73" s="142">
        <v>3</v>
      </c>
      <c r="B73" s="7">
        <v>3</v>
      </c>
      <c r="C73" s="7">
        <v>0</v>
      </c>
      <c r="D73" s="7">
        <v>0</v>
      </c>
      <c r="E73" s="7">
        <v>0</v>
      </c>
      <c r="F73" s="258">
        <v>2970</v>
      </c>
    </row>
    <row r="74" spans="1:6" x14ac:dyDescent="0.25">
      <c r="A74" s="142">
        <v>3</v>
      </c>
      <c r="B74" s="7">
        <v>2</v>
      </c>
      <c r="C74" s="7">
        <v>0</v>
      </c>
      <c r="D74" s="7">
        <v>1</v>
      </c>
      <c r="E74" s="7">
        <v>0</v>
      </c>
      <c r="F74" s="258">
        <v>7118</v>
      </c>
    </row>
    <row r="75" spans="1:6" x14ac:dyDescent="0.25">
      <c r="A75" s="142">
        <v>3</v>
      </c>
      <c r="B75" s="7">
        <v>2</v>
      </c>
      <c r="C75" s="7">
        <v>1</v>
      </c>
      <c r="D75" s="7">
        <v>0</v>
      </c>
      <c r="E75" s="7">
        <v>0</v>
      </c>
      <c r="F75" s="258">
        <v>101336</v>
      </c>
    </row>
    <row r="76" spans="1:6" x14ac:dyDescent="0.25">
      <c r="A76" s="142">
        <v>3</v>
      </c>
      <c r="B76" s="7">
        <v>1</v>
      </c>
      <c r="C76" s="7">
        <v>0</v>
      </c>
      <c r="D76" s="7">
        <v>2</v>
      </c>
      <c r="E76" s="7">
        <v>0</v>
      </c>
      <c r="F76" s="258">
        <v>35433</v>
      </c>
    </row>
    <row r="77" spans="1:6" x14ac:dyDescent="0.25">
      <c r="A77" s="142">
        <v>3</v>
      </c>
      <c r="B77" s="7">
        <v>1</v>
      </c>
      <c r="C77" s="7">
        <v>1</v>
      </c>
      <c r="D77" s="7">
        <v>1</v>
      </c>
      <c r="E77" s="7">
        <v>0</v>
      </c>
      <c r="F77" s="258">
        <v>211807</v>
      </c>
    </row>
    <row r="78" spans="1:6" x14ac:dyDescent="0.25">
      <c r="A78" s="142">
        <v>3</v>
      </c>
      <c r="B78" s="7">
        <v>1</v>
      </c>
      <c r="C78" s="7">
        <v>2</v>
      </c>
      <c r="D78" s="7">
        <v>0</v>
      </c>
      <c r="E78" s="7">
        <v>0</v>
      </c>
      <c r="F78" s="258">
        <v>1760</v>
      </c>
    </row>
    <row r="79" spans="1:6" x14ac:dyDescent="0.25">
      <c r="A79" s="142">
        <v>3</v>
      </c>
      <c r="B79" s="7">
        <v>0</v>
      </c>
      <c r="C79" s="7">
        <v>0</v>
      </c>
      <c r="D79" s="7">
        <v>3</v>
      </c>
      <c r="E79" s="7">
        <v>0</v>
      </c>
      <c r="F79" s="258">
        <v>3</v>
      </c>
    </row>
    <row r="80" spans="1:6" x14ac:dyDescent="0.25">
      <c r="A80" s="142">
        <v>3</v>
      </c>
      <c r="B80" s="7">
        <v>0</v>
      </c>
      <c r="C80" s="7">
        <v>1</v>
      </c>
      <c r="D80" s="7">
        <v>2</v>
      </c>
      <c r="E80" s="7">
        <v>0</v>
      </c>
      <c r="F80" s="258">
        <v>1</v>
      </c>
    </row>
    <row r="81" spans="1:6" x14ac:dyDescent="0.25">
      <c r="A81" s="142">
        <v>2</v>
      </c>
      <c r="B81" s="7">
        <v>2</v>
      </c>
      <c r="C81" s="7">
        <v>0</v>
      </c>
      <c r="D81" s="7">
        <v>0</v>
      </c>
      <c r="E81" s="7">
        <v>0</v>
      </c>
      <c r="F81" s="258">
        <v>95017</v>
      </c>
    </row>
    <row r="82" spans="1:6" x14ac:dyDescent="0.25">
      <c r="A82" s="142">
        <v>2</v>
      </c>
      <c r="B82" s="7">
        <v>1</v>
      </c>
      <c r="C82" s="7">
        <v>0</v>
      </c>
      <c r="D82" s="7">
        <v>1</v>
      </c>
      <c r="E82" s="7">
        <v>0</v>
      </c>
      <c r="F82" s="258">
        <v>51197</v>
      </c>
    </row>
    <row r="83" spans="1:6" x14ac:dyDescent="0.25">
      <c r="A83" s="142">
        <v>2</v>
      </c>
      <c r="B83" s="7">
        <v>1</v>
      </c>
      <c r="C83" s="7">
        <v>1</v>
      </c>
      <c r="D83" s="7">
        <v>0</v>
      </c>
      <c r="E83" s="7">
        <v>0</v>
      </c>
      <c r="F83" s="258">
        <v>772468</v>
      </c>
    </row>
    <row r="84" spans="1:6" x14ac:dyDescent="0.25">
      <c r="A84" s="142">
        <v>2</v>
      </c>
      <c r="B84" s="7">
        <v>0</v>
      </c>
      <c r="C84" s="7">
        <v>0</v>
      </c>
      <c r="D84" s="7">
        <v>2</v>
      </c>
      <c r="E84" s="7">
        <v>0</v>
      </c>
      <c r="F84" s="258">
        <v>300</v>
      </c>
    </row>
    <row r="85" spans="1:6" x14ac:dyDescent="0.25">
      <c r="A85" s="142">
        <v>2</v>
      </c>
      <c r="B85" s="7">
        <v>0</v>
      </c>
      <c r="C85" s="7">
        <v>1</v>
      </c>
      <c r="D85" s="7">
        <v>1</v>
      </c>
      <c r="E85" s="7">
        <v>0</v>
      </c>
      <c r="F85" s="258">
        <v>132</v>
      </c>
    </row>
    <row r="86" spans="1:6" x14ac:dyDescent="0.25">
      <c r="A86" s="142">
        <v>2</v>
      </c>
      <c r="B86" s="7">
        <v>0</v>
      </c>
      <c r="C86" s="7">
        <v>2</v>
      </c>
      <c r="D86" s="7">
        <v>0</v>
      </c>
      <c r="E86" s="7">
        <v>0</v>
      </c>
      <c r="F86" s="258">
        <v>20</v>
      </c>
    </row>
    <row r="87" spans="1:6" x14ac:dyDescent="0.25">
      <c r="A87" s="142">
        <v>1</v>
      </c>
      <c r="B87" s="7">
        <v>1</v>
      </c>
      <c r="C87" s="7">
        <v>0</v>
      </c>
      <c r="D87" s="7">
        <v>0</v>
      </c>
      <c r="E87" s="7">
        <v>0</v>
      </c>
      <c r="F87" s="258">
        <v>1079188</v>
      </c>
    </row>
    <row r="88" spans="1:6" x14ac:dyDescent="0.25">
      <c r="A88" s="142">
        <v>1</v>
      </c>
      <c r="B88" s="7">
        <v>0</v>
      </c>
      <c r="C88" s="7">
        <v>0</v>
      </c>
      <c r="D88" s="7">
        <v>1</v>
      </c>
      <c r="E88" s="7">
        <v>0</v>
      </c>
      <c r="F88" s="258">
        <v>7466</v>
      </c>
    </row>
    <row r="89" spans="1:6" x14ac:dyDescent="0.25">
      <c r="A89" s="142">
        <v>1</v>
      </c>
      <c r="B89" s="7">
        <v>0</v>
      </c>
      <c r="C89" s="7">
        <v>1</v>
      </c>
      <c r="D89" s="7">
        <v>0</v>
      </c>
      <c r="E89" s="7">
        <v>0</v>
      </c>
      <c r="F89" s="258">
        <v>1867</v>
      </c>
    </row>
    <row r="90" spans="1:6" ht="16.5" thickBot="1" x14ac:dyDescent="0.3">
      <c r="A90" s="273"/>
      <c r="B90" s="274"/>
      <c r="C90" s="274"/>
      <c r="D90" s="274"/>
      <c r="E90" s="274"/>
      <c r="F90" s="296">
        <f>SUM(F4:F89)</f>
        <v>2473565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0930-89F2-43A8-8E12-6282A688E1E4}">
  <dimension ref="A1:F18"/>
  <sheetViews>
    <sheetView workbookViewId="0">
      <selection activeCell="D22" sqref="D22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2" t="s">
        <v>777</v>
      </c>
      <c r="B1" s="472"/>
      <c r="C1" s="472"/>
      <c r="D1" s="472"/>
      <c r="E1" s="473"/>
      <c r="F1" s="473"/>
    </row>
    <row r="2" spans="1:6" ht="18.75" x14ac:dyDescent="0.3">
      <c r="A2" s="474"/>
      <c r="B2" s="474"/>
      <c r="C2" s="474"/>
      <c r="D2" s="474"/>
      <c r="E2" s="474"/>
      <c r="F2" s="474"/>
    </row>
    <row r="3" spans="1:6" ht="30" x14ac:dyDescent="0.25">
      <c r="A3" s="475" t="s">
        <v>778</v>
      </c>
      <c r="B3" s="476" t="s">
        <v>779</v>
      </c>
      <c r="C3" s="476" t="s">
        <v>780</v>
      </c>
      <c r="D3" s="477" t="s">
        <v>781</v>
      </c>
    </row>
    <row r="4" spans="1:6" ht="35.25" customHeight="1" x14ac:dyDescent="0.25">
      <c r="A4" s="478" t="s">
        <v>782</v>
      </c>
      <c r="B4" s="22">
        <v>113586565.80999999</v>
      </c>
      <c r="C4" s="479">
        <v>6813.3348880025633</v>
      </c>
      <c r="D4" s="480">
        <v>0.20005457123796189</v>
      </c>
    </row>
    <row r="5" spans="1:6" x14ac:dyDescent="0.25">
      <c r="A5" s="481" t="s">
        <v>783</v>
      </c>
      <c r="B5" s="22">
        <v>376616981.58999997</v>
      </c>
      <c r="C5" s="479">
        <v>24063.301055864631</v>
      </c>
      <c r="D5" s="480">
        <v>0.18781312541400239</v>
      </c>
    </row>
    <row r="6" spans="1:6" x14ac:dyDescent="0.25">
      <c r="A6" s="481" t="s">
        <v>784</v>
      </c>
      <c r="B6" s="22">
        <v>62604269.289999999</v>
      </c>
      <c r="C6" s="479">
        <v>4302.2949893594669</v>
      </c>
      <c r="D6" s="480">
        <v>0.17461639272481583</v>
      </c>
    </row>
    <row r="7" spans="1:6" x14ac:dyDescent="0.25">
      <c r="A7" s="481" t="s">
        <v>785</v>
      </c>
      <c r="B7" s="22">
        <v>154449338.32999998</v>
      </c>
      <c r="C7" s="479">
        <v>8927.3802822550115</v>
      </c>
      <c r="D7" s="480">
        <v>0.20760760731163144</v>
      </c>
    </row>
    <row r="8" spans="1:6" x14ac:dyDescent="0.25">
      <c r="A8" s="481" t="s">
        <v>786</v>
      </c>
      <c r="B8" s="22">
        <v>74022858.969999999</v>
      </c>
      <c r="C8" s="479">
        <v>3875.338019013695</v>
      </c>
      <c r="D8" s="480">
        <v>0.22921208505731147</v>
      </c>
    </row>
    <row r="9" spans="1:6" x14ac:dyDescent="0.25">
      <c r="A9" s="481" t="s">
        <v>787</v>
      </c>
      <c r="B9" s="22">
        <v>38756534.030000001</v>
      </c>
      <c r="C9" s="479">
        <v>3058.6299573186388</v>
      </c>
      <c r="D9" s="480">
        <v>0.15205448676364663</v>
      </c>
    </row>
    <row r="10" spans="1:6" x14ac:dyDescent="0.25">
      <c r="A10" s="481" t="s">
        <v>788</v>
      </c>
      <c r="B10" s="22">
        <v>131983751.88</v>
      </c>
      <c r="C10" s="479">
        <v>7844.9310180569337</v>
      </c>
      <c r="D10" s="480">
        <v>0.20188896740003248</v>
      </c>
    </row>
    <row r="11" spans="1:6" x14ac:dyDescent="0.25">
      <c r="A11" s="481" t="s">
        <v>789</v>
      </c>
      <c r="B11" s="22">
        <v>112638234.15999998</v>
      </c>
      <c r="C11" s="479">
        <v>8322.0699854293744</v>
      </c>
      <c r="D11" s="480">
        <v>0.16241858243039775</v>
      </c>
    </row>
    <row r="12" spans="1:6" x14ac:dyDescent="0.25">
      <c r="A12" s="481" t="s">
        <v>790</v>
      </c>
      <c r="B12" s="22">
        <v>115303138.65999998</v>
      </c>
      <c r="C12" s="479">
        <v>8070.6227307902109</v>
      </c>
      <c r="D12" s="480">
        <v>0.1714412518183123</v>
      </c>
    </row>
    <row r="13" spans="1:6" x14ac:dyDescent="0.25">
      <c r="A13" s="481" t="s">
        <v>791</v>
      </c>
      <c r="B13" s="22">
        <v>974677721.05999994</v>
      </c>
      <c r="C13" s="479">
        <v>84650.945796552798</v>
      </c>
      <c r="D13" s="480">
        <v>0.13816895419963868</v>
      </c>
    </row>
    <row r="14" spans="1:6" x14ac:dyDescent="0.25">
      <c r="A14" s="481" t="s">
        <v>792</v>
      </c>
      <c r="B14" s="22">
        <v>40012537.799999997</v>
      </c>
      <c r="C14" s="479">
        <v>2436.3046050421085</v>
      </c>
      <c r="D14" s="480">
        <v>0.19708145385691669</v>
      </c>
    </row>
    <row r="15" spans="1:6" x14ac:dyDescent="0.25">
      <c r="A15" s="481" t="s">
        <v>793</v>
      </c>
      <c r="B15" s="22">
        <v>53456401.009999998</v>
      </c>
      <c r="C15" s="479">
        <v>5939.5582737491231</v>
      </c>
      <c r="D15" s="480">
        <v>0.10800076075608428</v>
      </c>
    </row>
    <row r="16" spans="1:6" x14ac:dyDescent="0.25">
      <c r="A16" s="481" t="s">
        <v>794</v>
      </c>
      <c r="B16" s="22">
        <v>116230558.91000001</v>
      </c>
      <c r="C16" s="479">
        <v>8847.1620176212655</v>
      </c>
      <c r="D16" s="480">
        <v>0.15765131283252012</v>
      </c>
    </row>
    <row r="18" spans="1:1" x14ac:dyDescent="0.25">
      <c r="A18" s="48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F33" sqref="F33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0" t="s">
        <v>668</v>
      </c>
      <c r="B1" s="400"/>
      <c r="C1" s="400"/>
      <c r="D1" s="400"/>
      <c r="E1" s="400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2789102</v>
      </c>
      <c r="C4" s="24">
        <f>C5+C6+C7+C8+C9</f>
        <v>2089980350.9600003</v>
      </c>
      <c r="D4" s="24">
        <f>C4/B4</f>
        <v>749.33808478858077</v>
      </c>
      <c r="E4" s="24"/>
    </row>
    <row r="5" spans="1:5" x14ac:dyDescent="0.25">
      <c r="A5" s="16" t="s">
        <v>5</v>
      </c>
      <c r="B5" s="20">
        <v>1887495</v>
      </c>
      <c r="C5" s="21">
        <v>1592527558.1099999</v>
      </c>
      <c r="D5" s="21">
        <v>843.73</v>
      </c>
      <c r="E5" s="21">
        <v>730.01</v>
      </c>
    </row>
    <row r="6" spans="1:5" x14ac:dyDescent="0.25">
      <c r="A6" s="16" t="s">
        <v>6</v>
      </c>
      <c r="B6" s="20">
        <v>629173</v>
      </c>
      <c r="C6" s="21">
        <v>344552704.38999999</v>
      </c>
      <c r="D6" s="21">
        <v>547.63</v>
      </c>
      <c r="E6" s="21">
        <v>444.49</v>
      </c>
    </row>
    <row r="7" spans="1:5" x14ac:dyDescent="0.25">
      <c r="A7" s="16" t="s">
        <v>7</v>
      </c>
      <c r="B7" s="20">
        <v>215949</v>
      </c>
      <c r="C7" s="21">
        <v>127197858.38</v>
      </c>
      <c r="D7" s="21">
        <v>589.02</v>
      </c>
      <c r="E7" s="21">
        <v>495.46</v>
      </c>
    </row>
    <row r="8" spans="1:5" x14ac:dyDescent="0.25">
      <c r="A8" s="16" t="s">
        <v>8</v>
      </c>
      <c r="B8" s="20">
        <v>21356</v>
      </c>
      <c r="C8" s="21">
        <v>15225868.890000001</v>
      </c>
      <c r="D8" s="21">
        <v>712.96</v>
      </c>
      <c r="E8" s="21">
        <v>783.3</v>
      </c>
    </row>
    <row r="9" spans="1:5" x14ac:dyDescent="0.25">
      <c r="A9" s="237" t="s">
        <v>613</v>
      </c>
      <c r="B9" s="20">
        <v>35129</v>
      </c>
      <c r="C9" s="21">
        <v>10476361.189999999</v>
      </c>
      <c r="D9" s="21">
        <v>298.23</v>
      </c>
      <c r="E9" s="21">
        <v>360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1255999</v>
      </c>
      <c r="C11" s="24">
        <f>C12+C13+C14+C15</f>
        <v>243660382.48000002</v>
      </c>
      <c r="D11" s="24">
        <f>C11/B11</f>
        <v>193.99727426534577</v>
      </c>
      <c r="E11" s="7"/>
    </row>
    <row r="12" spans="1:5" x14ac:dyDescent="0.25">
      <c r="A12" s="16" t="s">
        <v>5</v>
      </c>
      <c r="B12" s="20">
        <v>904719</v>
      </c>
      <c r="C12" s="21">
        <v>197693929.33000001</v>
      </c>
      <c r="D12" s="21">
        <v>218.51</v>
      </c>
      <c r="E12" s="21">
        <v>198.61</v>
      </c>
    </row>
    <row r="13" spans="1:5" x14ac:dyDescent="0.25">
      <c r="A13" s="16" t="s">
        <v>6</v>
      </c>
      <c r="B13" s="20">
        <v>280905</v>
      </c>
      <c r="C13" s="21">
        <v>35661795.310000002</v>
      </c>
      <c r="D13" s="21">
        <v>126.95</v>
      </c>
      <c r="E13" s="21">
        <v>117.58</v>
      </c>
    </row>
    <row r="14" spans="1:5" x14ac:dyDescent="0.25">
      <c r="A14" s="16" t="s">
        <v>7</v>
      </c>
      <c r="B14" s="20">
        <v>70374</v>
      </c>
      <c r="C14" s="21">
        <v>10304514.310000001</v>
      </c>
      <c r="D14" s="21">
        <v>146.43</v>
      </c>
      <c r="E14" s="21">
        <v>137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423330</v>
      </c>
      <c r="C17" s="24">
        <f>C18+C19+C20</f>
        <v>44447383.009999998</v>
      </c>
      <c r="D17" s="24">
        <f>C17/B17</f>
        <v>104.99464486334537</v>
      </c>
      <c r="E17" s="7"/>
    </row>
    <row r="18" spans="1:5" x14ac:dyDescent="0.25">
      <c r="A18" s="16" t="s">
        <v>5</v>
      </c>
      <c r="B18" s="20">
        <v>348740</v>
      </c>
      <c r="C18" s="21">
        <v>39120982.619999997</v>
      </c>
      <c r="D18" s="21">
        <v>112.18</v>
      </c>
      <c r="E18" s="21">
        <v>100.03</v>
      </c>
    </row>
    <row r="19" spans="1:5" x14ac:dyDescent="0.25">
      <c r="A19" s="16" t="s">
        <v>6</v>
      </c>
      <c r="B19" s="20">
        <v>74573</v>
      </c>
      <c r="C19" s="21">
        <v>5319921.0599999996</v>
      </c>
      <c r="D19" s="21">
        <v>71.34</v>
      </c>
      <c r="E19" s="21">
        <v>49.66</v>
      </c>
    </row>
    <row r="20" spans="1:5" x14ac:dyDescent="0.25">
      <c r="A20" s="16" t="s">
        <v>7</v>
      </c>
      <c r="B20" s="20">
        <v>17</v>
      </c>
      <c r="C20" s="21">
        <v>6479.33</v>
      </c>
      <c r="D20" s="21">
        <v>381.14</v>
      </c>
      <c r="E20" s="21">
        <v>403.2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4468431</v>
      </c>
      <c r="C28" s="68">
        <f>C4+C11+C17+C23</f>
        <v>2378088116.4500008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E32" sqref="E32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0" t="s">
        <v>669</v>
      </c>
      <c r="B1" s="400"/>
      <c r="C1" s="400"/>
      <c r="D1" s="400"/>
      <c r="E1" s="400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2789102</v>
      </c>
      <c r="C4" s="24">
        <f>C5+C6+C7+C8+C9</f>
        <v>1955464304.26</v>
      </c>
      <c r="D4" s="24">
        <f>C4/B4</f>
        <v>701.10892475786113</v>
      </c>
      <c r="E4" s="24"/>
    </row>
    <row r="5" spans="1:5" x14ac:dyDescent="0.25">
      <c r="A5" s="16" t="s">
        <v>5</v>
      </c>
      <c r="B5" s="20">
        <v>1887495</v>
      </c>
      <c r="C5" s="21">
        <v>1486722677.22</v>
      </c>
      <c r="D5" s="21">
        <v>787.67</v>
      </c>
      <c r="E5" s="21">
        <v>685.28</v>
      </c>
    </row>
    <row r="6" spans="1:5" x14ac:dyDescent="0.25">
      <c r="A6" s="16" t="s">
        <v>6</v>
      </c>
      <c r="B6" s="20">
        <v>629173</v>
      </c>
      <c r="C6" s="21">
        <v>323067546.31</v>
      </c>
      <c r="D6" s="21">
        <v>513.48</v>
      </c>
      <c r="E6" s="21">
        <v>417.21</v>
      </c>
    </row>
    <row r="7" spans="1:5" x14ac:dyDescent="0.25">
      <c r="A7" s="16" t="s">
        <v>7</v>
      </c>
      <c r="B7" s="20">
        <v>215949</v>
      </c>
      <c r="C7" s="21">
        <v>120587579.52</v>
      </c>
      <c r="D7" s="21">
        <v>558.41</v>
      </c>
      <c r="E7" s="21">
        <v>465.98</v>
      </c>
    </row>
    <row r="8" spans="1:5" x14ac:dyDescent="0.25">
      <c r="A8" s="16" t="s">
        <v>8</v>
      </c>
      <c r="B8" s="20">
        <v>21356</v>
      </c>
      <c r="C8" s="21">
        <v>14977923.02</v>
      </c>
      <c r="D8" s="21">
        <v>701.34</v>
      </c>
      <c r="E8" s="21">
        <v>783.3</v>
      </c>
    </row>
    <row r="9" spans="1:5" x14ac:dyDescent="0.25">
      <c r="A9" s="237" t="s">
        <v>613</v>
      </c>
      <c r="B9" s="20">
        <v>35129</v>
      </c>
      <c r="C9" s="21">
        <v>10108578.189999999</v>
      </c>
      <c r="D9" s="21">
        <v>287.76</v>
      </c>
      <c r="E9" s="21">
        <v>338.4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1255999</v>
      </c>
      <c r="C11" s="24">
        <f>C12+C13+C14+C15</f>
        <v>220831128.08000001</v>
      </c>
      <c r="D11" s="24">
        <f>C11/B11</f>
        <v>175.82110183208746</v>
      </c>
      <c r="E11" s="7"/>
    </row>
    <row r="12" spans="1:5" x14ac:dyDescent="0.25">
      <c r="A12" s="16" t="s">
        <v>5</v>
      </c>
      <c r="B12" s="20">
        <v>904719</v>
      </c>
      <c r="C12" s="21">
        <v>178060421.80000001</v>
      </c>
      <c r="D12" s="21">
        <v>196.81</v>
      </c>
      <c r="E12" s="21">
        <v>186.15</v>
      </c>
    </row>
    <row r="13" spans="1:5" x14ac:dyDescent="0.25">
      <c r="A13" s="16" t="s">
        <v>6</v>
      </c>
      <c r="B13" s="20">
        <v>280905</v>
      </c>
      <c r="C13" s="21">
        <v>33222990.149999999</v>
      </c>
      <c r="D13" s="21">
        <v>118.27</v>
      </c>
      <c r="E13" s="21">
        <v>110.53</v>
      </c>
    </row>
    <row r="14" spans="1:5" x14ac:dyDescent="0.25">
      <c r="A14" s="16" t="s">
        <v>7</v>
      </c>
      <c r="B14" s="20">
        <v>70374</v>
      </c>
      <c r="C14" s="21">
        <v>9547581.2100000009</v>
      </c>
      <c r="D14" s="21">
        <v>135.66999999999999</v>
      </c>
      <c r="E14" s="21">
        <v>128.78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423330</v>
      </c>
      <c r="C17" s="24">
        <f>C18+C19+C20</f>
        <v>44168175.339999996</v>
      </c>
      <c r="D17" s="24">
        <f>C17/B17</f>
        <v>104.33509399286608</v>
      </c>
      <c r="E17" s="7"/>
    </row>
    <row r="18" spans="1:6" x14ac:dyDescent="0.25">
      <c r="A18" s="16" t="s">
        <v>5</v>
      </c>
      <c r="B18" s="20">
        <v>348740</v>
      </c>
      <c r="C18" s="21">
        <v>38870650.030000001</v>
      </c>
      <c r="D18" s="21">
        <v>111.46</v>
      </c>
      <c r="E18" s="21">
        <v>99.71</v>
      </c>
    </row>
    <row r="19" spans="1:6" x14ac:dyDescent="0.25">
      <c r="A19" s="16" t="s">
        <v>6</v>
      </c>
      <c r="B19" s="20">
        <v>74573</v>
      </c>
      <c r="C19" s="21">
        <v>5291071.12</v>
      </c>
      <c r="D19" s="21">
        <v>70.95</v>
      </c>
      <c r="E19" s="21">
        <v>49.61</v>
      </c>
    </row>
    <row r="20" spans="1:6" x14ac:dyDescent="0.25">
      <c r="A20" s="16" t="s">
        <v>7</v>
      </c>
      <c r="B20" s="20">
        <v>17</v>
      </c>
      <c r="C20" s="21">
        <v>6454.19</v>
      </c>
      <c r="D20" s="21">
        <v>379.66</v>
      </c>
      <c r="E20" s="21">
        <v>403.2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649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4468431</v>
      </c>
      <c r="C28" s="68">
        <f>C4+C11+C17+C23</f>
        <v>2220463607.6800003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H23" sqref="H23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0" t="s">
        <v>795</v>
      </c>
      <c r="B1" s="400"/>
      <c r="C1" s="400"/>
      <c r="D1" s="400"/>
      <c r="E1" s="400"/>
      <c r="F1" s="400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40" t="s">
        <v>617</v>
      </c>
      <c r="E3" s="240" t="s">
        <v>618</v>
      </c>
      <c r="F3" s="240" t="s">
        <v>619</v>
      </c>
    </row>
    <row r="4" spans="1:6" x14ac:dyDescent="0.25">
      <c r="A4" s="1" t="s">
        <v>5</v>
      </c>
      <c r="B4" s="363">
        <v>1864902</v>
      </c>
      <c r="C4" s="364">
        <v>1951873872.3399999</v>
      </c>
      <c r="D4" s="365" t="s">
        <v>670</v>
      </c>
      <c r="E4" s="364">
        <v>106251759.05</v>
      </c>
      <c r="F4" s="365" t="s">
        <v>671</v>
      </c>
    </row>
    <row r="5" spans="1:6" x14ac:dyDescent="0.25">
      <c r="A5" s="1" t="s">
        <v>613</v>
      </c>
      <c r="B5" s="363">
        <v>17140</v>
      </c>
      <c r="C5" s="364">
        <v>6209327.3700000001</v>
      </c>
      <c r="D5" s="365" t="s">
        <v>672</v>
      </c>
      <c r="E5" s="364">
        <v>370964.78</v>
      </c>
      <c r="F5" s="365" t="s">
        <v>673</v>
      </c>
    </row>
    <row r="6" spans="1:6" ht="15" customHeight="1" x14ac:dyDescent="0.25">
      <c r="A6" s="1" t="s">
        <v>6</v>
      </c>
      <c r="B6" s="363">
        <v>385535</v>
      </c>
      <c r="C6" s="364">
        <v>261643457.90000001</v>
      </c>
      <c r="D6" s="365" t="s">
        <v>674</v>
      </c>
      <c r="E6" s="364">
        <v>14133988.77</v>
      </c>
      <c r="F6" s="365" t="s">
        <v>675</v>
      </c>
    </row>
    <row r="7" spans="1:6" x14ac:dyDescent="0.25">
      <c r="A7" s="1" t="s">
        <v>45</v>
      </c>
      <c r="B7" s="363">
        <v>184310</v>
      </c>
      <c r="C7" s="364">
        <v>120657891.3</v>
      </c>
      <c r="D7" s="365" t="s">
        <v>676</v>
      </c>
      <c r="E7" s="364">
        <v>6144158.1299999999</v>
      </c>
      <c r="F7" s="365" t="s">
        <v>677</v>
      </c>
    </row>
    <row r="8" spans="1:6" ht="15" customHeight="1" x14ac:dyDescent="0.25">
      <c r="A8" s="1" t="s">
        <v>8</v>
      </c>
      <c r="B8" s="363">
        <v>21678</v>
      </c>
      <c r="C8" s="364">
        <v>7137189.3399999999</v>
      </c>
      <c r="D8" s="365" t="s">
        <v>678</v>
      </c>
      <c r="E8" s="364">
        <v>157259.84</v>
      </c>
      <c r="F8" s="365" t="s">
        <v>679</v>
      </c>
    </row>
    <row r="9" spans="1:6" ht="15.75" x14ac:dyDescent="0.25">
      <c r="A9" s="45"/>
      <c r="B9" s="379">
        <f>SUM(B4:B8)</f>
        <v>2473565</v>
      </c>
      <c r="C9" s="378">
        <f>SUM(C4:C8)</f>
        <v>2347521738.25</v>
      </c>
      <c r="D9" s="357"/>
      <c r="E9" s="378">
        <f>SUM(E4:E8)</f>
        <v>127058130.56999999</v>
      </c>
      <c r="F9" s="357"/>
    </row>
    <row r="10" spans="1:6" ht="15" customHeight="1" x14ac:dyDescent="0.25"/>
    <row r="11" spans="1:6" ht="15.75" x14ac:dyDescent="0.25">
      <c r="A11" s="400" t="s">
        <v>796</v>
      </c>
      <c r="B11" s="400"/>
      <c r="C11" s="400"/>
      <c r="D11" s="400"/>
      <c r="E11" s="400"/>
      <c r="F11" s="400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40" t="s">
        <v>617</v>
      </c>
      <c r="E13" s="240" t="s">
        <v>618</v>
      </c>
      <c r="F13" s="240" t="s">
        <v>619</v>
      </c>
    </row>
    <row r="14" spans="1:6" x14ac:dyDescent="0.25">
      <c r="A14" s="1" t="s">
        <v>5</v>
      </c>
      <c r="B14" s="363">
        <v>1864050</v>
      </c>
      <c r="C14" s="364">
        <v>1946599637.1900001</v>
      </c>
      <c r="D14" s="364" t="s">
        <v>663</v>
      </c>
      <c r="E14" s="364">
        <v>106048394.52</v>
      </c>
      <c r="F14" s="364" t="s">
        <v>654</v>
      </c>
    </row>
    <row r="15" spans="1:6" x14ac:dyDescent="0.25">
      <c r="A15" s="1" t="s">
        <v>613</v>
      </c>
      <c r="B15" s="363">
        <v>17280</v>
      </c>
      <c r="C15" s="364">
        <v>6255959.46</v>
      </c>
      <c r="D15" s="364" t="s">
        <v>664</v>
      </c>
      <c r="E15" s="364">
        <v>373919.68</v>
      </c>
      <c r="F15" s="364" t="s">
        <v>656</v>
      </c>
    </row>
    <row r="16" spans="1:6" x14ac:dyDescent="0.25">
      <c r="A16" s="1" t="s">
        <v>6</v>
      </c>
      <c r="B16" s="363">
        <v>385051</v>
      </c>
      <c r="C16" s="364">
        <v>261121785.80000001</v>
      </c>
      <c r="D16" s="364" t="s">
        <v>665</v>
      </c>
      <c r="E16" s="364">
        <v>14130661.32</v>
      </c>
      <c r="F16" s="364" t="s">
        <v>658</v>
      </c>
    </row>
    <row r="17" spans="1:6" x14ac:dyDescent="0.25">
      <c r="A17" s="1" t="s">
        <v>45</v>
      </c>
      <c r="B17" s="363">
        <v>184942</v>
      </c>
      <c r="C17" s="364">
        <v>120864630.3</v>
      </c>
      <c r="D17" s="364" t="s">
        <v>666</v>
      </c>
      <c r="E17" s="364">
        <v>6159743.8899999997</v>
      </c>
      <c r="F17" s="364" t="s">
        <v>660</v>
      </c>
    </row>
    <row r="18" spans="1:6" x14ac:dyDescent="0.25">
      <c r="A18" s="1" t="s">
        <v>8</v>
      </c>
      <c r="B18" s="366">
        <v>21500</v>
      </c>
      <c r="C18" s="367">
        <v>7056469.8099999996</v>
      </c>
      <c r="D18" s="367" t="s">
        <v>667</v>
      </c>
      <c r="E18" s="364">
        <v>155717.51</v>
      </c>
      <c r="F18" s="367" t="s">
        <v>662</v>
      </c>
    </row>
    <row r="19" spans="1:6" ht="15.75" x14ac:dyDescent="0.25">
      <c r="A19" s="45" t="s">
        <v>10</v>
      </c>
      <c r="B19" s="379">
        <f>SUM(B14:B18)</f>
        <v>2472823</v>
      </c>
      <c r="C19" s="378">
        <f>SUM(C14:C18)</f>
        <v>2341898482.5600004</v>
      </c>
      <c r="D19" s="357"/>
      <c r="E19" s="378">
        <f>SUM(E14:E18)</f>
        <v>126868436.92000002</v>
      </c>
      <c r="F19" s="357"/>
    </row>
    <row r="21" spans="1:6" ht="15.75" x14ac:dyDescent="0.25">
      <c r="A21" s="400" t="s">
        <v>797</v>
      </c>
      <c r="B21" s="400"/>
      <c r="C21" s="400"/>
      <c r="D21" s="400"/>
      <c r="E21" s="400"/>
      <c r="F21" s="400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40" t="s">
        <v>617</v>
      </c>
      <c r="E23" s="240" t="s">
        <v>618</v>
      </c>
      <c r="F23" s="240" t="s">
        <v>619</v>
      </c>
    </row>
    <row r="24" spans="1:6" x14ac:dyDescent="0.25">
      <c r="A24" s="1" t="s">
        <v>5</v>
      </c>
      <c r="B24" s="363">
        <v>1857358</v>
      </c>
      <c r="C24" s="364">
        <v>1936040011.3099999</v>
      </c>
      <c r="D24" s="364" t="s">
        <v>653</v>
      </c>
      <c r="E24" s="364">
        <v>105460663.86</v>
      </c>
      <c r="F24" s="364" t="s">
        <v>654</v>
      </c>
    </row>
    <row r="25" spans="1:6" x14ac:dyDescent="0.25">
      <c r="A25" s="1" t="s">
        <v>613</v>
      </c>
      <c r="B25" s="363">
        <v>17401</v>
      </c>
      <c r="C25" s="364">
        <v>6298258.5999999996</v>
      </c>
      <c r="D25" s="364" t="s">
        <v>655</v>
      </c>
      <c r="E25" s="364">
        <v>376436.1</v>
      </c>
      <c r="F25" s="364" t="s">
        <v>656</v>
      </c>
    </row>
    <row r="26" spans="1:6" x14ac:dyDescent="0.25">
      <c r="A26" s="1" t="s">
        <v>6</v>
      </c>
      <c r="B26" s="363">
        <v>384159</v>
      </c>
      <c r="C26" s="364">
        <v>260335398.24000001</v>
      </c>
      <c r="D26" s="364" t="s">
        <v>657</v>
      </c>
      <c r="E26" s="364">
        <v>14085793.52</v>
      </c>
      <c r="F26" s="364" t="s">
        <v>658</v>
      </c>
    </row>
    <row r="27" spans="1:6" x14ac:dyDescent="0.25">
      <c r="A27" s="1" t="s">
        <v>45</v>
      </c>
      <c r="B27" s="363">
        <v>185251</v>
      </c>
      <c r="C27" s="364">
        <v>121062167.97</v>
      </c>
      <c r="D27" s="364" t="s">
        <v>659</v>
      </c>
      <c r="E27" s="364">
        <v>6171206.8600000003</v>
      </c>
      <c r="F27" s="364" t="s">
        <v>660</v>
      </c>
    </row>
    <row r="28" spans="1:6" x14ac:dyDescent="0.25">
      <c r="A28" s="1" t="s">
        <v>8</v>
      </c>
      <c r="B28" s="366">
        <v>21245</v>
      </c>
      <c r="C28" s="367">
        <v>6952972.9199999999</v>
      </c>
      <c r="D28" s="367" t="s">
        <v>661</v>
      </c>
      <c r="E28" s="364">
        <v>153698.85999999999</v>
      </c>
      <c r="F28" s="367" t="s">
        <v>662</v>
      </c>
    </row>
    <row r="29" spans="1:6" ht="15.75" x14ac:dyDescent="0.25">
      <c r="A29" s="238" t="s">
        <v>10</v>
      </c>
      <c r="B29" s="379">
        <f>SUM(B24:B28)</f>
        <v>2465414</v>
      </c>
      <c r="C29" s="378">
        <f>SUM(C24:C28)</f>
        <v>2330688809.0399995</v>
      </c>
      <c r="D29" s="357"/>
      <c r="E29" s="378">
        <f>SUM(E24:E28)</f>
        <v>126247799.19999999</v>
      </c>
      <c r="F29" s="35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P33" sqref="P33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0" t="s">
        <v>681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06" t="s">
        <v>18</v>
      </c>
      <c r="B3" s="408" t="s">
        <v>5</v>
      </c>
      <c r="C3" s="408"/>
      <c r="D3" s="408"/>
      <c r="E3" s="408" t="s">
        <v>6</v>
      </c>
      <c r="F3" s="408"/>
      <c r="G3" s="62"/>
      <c r="H3" s="408" t="s">
        <v>19</v>
      </c>
      <c r="I3" s="408"/>
      <c r="J3" s="408"/>
      <c r="K3" s="408" t="s">
        <v>20</v>
      </c>
      <c r="L3" s="408"/>
      <c r="M3" s="408"/>
    </row>
    <row r="4" spans="1:13" ht="15.75" x14ac:dyDescent="0.25">
      <c r="A4" s="407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443</v>
      </c>
      <c r="B6" s="26">
        <v>565379</v>
      </c>
      <c r="C6" s="54">
        <v>373.33</v>
      </c>
      <c r="D6" s="225">
        <v>416</v>
      </c>
      <c r="E6" s="182">
        <v>382367</v>
      </c>
      <c r="F6" s="225">
        <v>346.19</v>
      </c>
      <c r="G6" s="225">
        <v>360.96</v>
      </c>
      <c r="H6" s="182">
        <v>123792</v>
      </c>
      <c r="I6" s="225">
        <v>380.24</v>
      </c>
      <c r="J6" s="225">
        <v>377.78</v>
      </c>
      <c r="K6" s="182">
        <v>2751</v>
      </c>
      <c r="L6" s="225">
        <v>233.47</v>
      </c>
      <c r="M6" s="225">
        <v>200</v>
      </c>
    </row>
    <row r="7" spans="1:13" x14ac:dyDescent="0.25">
      <c r="A7" s="16" t="s">
        <v>444</v>
      </c>
      <c r="B7" s="26">
        <v>726047</v>
      </c>
      <c r="C7" s="54">
        <v>703.92</v>
      </c>
      <c r="D7" s="225">
        <v>673.38</v>
      </c>
      <c r="E7" s="182">
        <v>212785</v>
      </c>
      <c r="F7" s="225">
        <v>708.11</v>
      </c>
      <c r="G7" s="225">
        <v>689.97</v>
      </c>
      <c r="H7" s="182">
        <v>75436</v>
      </c>
      <c r="I7" s="225">
        <v>697.42</v>
      </c>
      <c r="J7" s="225">
        <v>692.73</v>
      </c>
      <c r="K7" s="182">
        <v>18602</v>
      </c>
      <c r="L7" s="225">
        <v>770.44</v>
      </c>
      <c r="M7" s="225">
        <v>783.3</v>
      </c>
    </row>
    <row r="8" spans="1:13" x14ac:dyDescent="0.25">
      <c r="A8" s="16" t="s">
        <v>445</v>
      </c>
      <c r="B8" s="26">
        <v>515430</v>
      </c>
      <c r="C8" s="54">
        <v>1203.3499999999999</v>
      </c>
      <c r="D8" s="225">
        <v>1188.99</v>
      </c>
      <c r="E8" s="182">
        <v>32363</v>
      </c>
      <c r="F8" s="225">
        <v>1140.8499999999999</v>
      </c>
      <c r="G8" s="225">
        <v>1117.1199999999999</v>
      </c>
      <c r="H8" s="182">
        <v>14763</v>
      </c>
      <c r="I8" s="225">
        <v>1179.42</v>
      </c>
      <c r="J8" s="225">
        <v>1146.9100000000001</v>
      </c>
      <c r="K8" s="182">
        <v>3</v>
      </c>
      <c r="L8" s="225">
        <v>1289.3</v>
      </c>
      <c r="M8" s="225">
        <v>1367.42</v>
      </c>
    </row>
    <row r="9" spans="1:13" x14ac:dyDescent="0.25">
      <c r="A9" s="16" t="s">
        <v>446</v>
      </c>
      <c r="B9" s="26">
        <v>67437</v>
      </c>
      <c r="C9" s="54">
        <v>1666.82</v>
      </c>
      <c r="D9" s="225">
        <v>1648.84</v>
      </c>
      <c r="E9" s="182">
        <v>1199</v>
      </c>
      <c r="F9" s="225">
        <v>1679.94</v>
      </c>
      <c r="G9" s="225">
        <v>1646.92</v>
      </c>
      <c r="H9" s="182">
        <v>1678</v>
      </c>
      <c r="I9" s="225">
        <v>1681.55</v>
      </c>
      <c r="J9" s="225">
        <v>1662</v>
      </c>
      <c r="K9" s="182">
        <v>0</v>
      </c>
      <c r="L9" s="225">
        <v>0</v>
      </c>
      <c r="M9" s="225" t="s">
        <v>438</v>
      </c>
    </row>
    <row r="10" spans="1:13" x14ac:dyDescent="0.25">
      <c r="A10" s="16" t="s">
        <v>447</v>
      </c>
      <c r="B10" s="26">
        <v>9177</v>
      </c>
      <c r="C10" s="54">
        <v>2197.4</v>
      </c>
      <c r="D10" s="225">
        <v>2180.42</v>
      </c>
      <c r="E10" s="182">
        <v>362</v>
      </c>
      <c r="F10" s="225">
        <v>2225.1</v>
      </c>
      <c r="G10" s="225">
        <v>2224.5300000000002</v>
      </c>
      <c r="H10" s="182">
        <v>208</v>
      </c>
      <c r="I10" s="225">
        <v>2174.5100000000002</v>
      </c>
      <c r="J10" s="225">
        <v>2146.85</v>
      </c>
      <c r="K10" s="182">
        <v>0</v>
      </c>
      <c r="L10" s="225">
        <v>0</v>
      </c>
      <c r="M10" s="225" t="s">
        <v>438</v>
      </c>
    </row>
    <row r="11" spans="1:13" x14ac:dyDescent="0.25">
      <c r="A11" s="16" t="s">
        <v>448</v>
      </c>
      <c r="B11" s="26">
        <v>4025</v>
      </c>
      <c r="C11" s="54">
        <v>2919.64</v>
      </c>
      <c r="D11" s="225">
        <v>2825.18</v>
      </c>
      <c r="E11" s="182">
        <v>97</v>
      </c>
      <c r="F11" s="225">
        <v>2878.08</v>
      </c>
      <c r="G11" s="225">
        <v>2685.19</v>
      </c>
      <c r="H11" s="182">
        <v>72</v>
      </c>
      <c r="I11" s="225">
        <v>3059.81</v>
      </c>
      <c r="J11" s="225">
        <v>2720.86</v>
      </c>
      <c r="K11" s="182">
        <v>0</v>
      </c>
      <c r="L11" s="225">
        <v>0</v>
      </c>
      <c r="M11" s="225" t="s">
        <v>438</v>
      </c>
    </row>
    <row r="12" spans="1:13" ht="15.75" x14ac:dyDescent="0.25">
      <c r="A12" s="70" t="s">
        <v>26</v>
      </c>
      <c r="B12" s="53">
        <f>SUM(B6:B11)</f>
        <v>1887495</v>
      </c>
      <c r="C12" s="71"/>
      <c r="D12" s="71"/>
      <c r="E12" s="53">
        <f>SUM(E6:E11)</f>
        <v>629173</v>
      </c>
      <c r="F12" s="71"/>
      <c r="G12" s="71"/>
      <c r="H12" s="53">
        <f>SUM(H6:H11)</f>
        <v>215949</v>
      </c>
      <c r="I12" s="71"/>
      <c r="J12" s="71"/>
      <c r="K12" s="53">
        <f>SUM(K6:K11)</f>
        <v>21356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449</v>
      </c>
      <c r="B14" s="26">
        <v>68234</v>
      </c>
      <c r="C14" s="54">
        <v>73.31</v>
      </c>
      <c r="D14" s="54">
        <v>78.290000000000006</v>
      </c>
      <c r="E14" s="26">
        <v>123989</v>
      </c>
      <c r="F14" s="54">
        <v>68.19</v>
      </c>
      <c r="G14" s="54">
        <v>74.11</v>
      </c>
      <c r="H14" s="26">
        <v>21779</v>
      </c>
      <c r="I14" s="54">
        <v>63.19</v>
      </c>
      <c r="J14" s="54">
        <v>66.319999999999993</v>
      </c>
      <c r="K14" s="26">
        <v>0</v>
      </c>
      <c r="L14" s="54">
        <v>0</v>
      </c>
      <c r="M14" s="54" t="s">
        <v>438</v>
      </c>
    </row>
    <row r="15" spans="1:13" x14ac:dyDescent="0.25">
      <c r="A15" s="16" t="s">
        <v>450</v>
      </c>
      <c r="B15" s="26">
        <v>471361</v>
      </c>
      <c r="C15" s="54">
        <v>161.19</v>
      </c>
      <c r="D15" s="54">
        <v>169.31</v>
      </c>
      <c r="E15" s="26">
        <v>136930</v>
      </c>
      <c r="F15" s="54">
        <v>143.72</v>
      </c>
      <c r="G15" s="54">
        <v>141.81</v>
      </c>
      <c r="H15" s="26">
        <v>38547</v>
      </c>
      <c r="I15" s="54">
        <v>144.5</v>
      </c>
      <c r="J15" s="54">
        <v>143.38</v>
      </c>
      <c r="K15" s="26">
        <v>1</v>
      </c>
      <c r="L15" s="54">
        <v>134.91999999999999</v>
      </c>
      <c r="M15" s="54">
        <v>134.91999999999999</v>
      </c>
    </row>
    <row r="16" spans="1:13" x14ac:dyDescent="0.25">
      <c r="A16" s="16" t="s">
        <v>451</v>
      </c>
      <c r="B16" s="26">
        <v>290317</v>
      </c>
      <c r="C16" s="54">
        <v>233.15</v>
      </c>
      <c r="D16" s="54">
        <v>225.3</v>
      </c>
      <c r="E16" s="26">
        <v>16750</v>
      </c>
      <c r="F16" s="54">
        <v>230.86</v>
      </c>
      <c r="G16" s="54">
        <v>221.6</v>
      </c>
      <c r="H16" s="26">
        <v>8338</v>
      </c>
      <c r="I16" s="54">
        <v>231.43</v>
      </c>
      <c r="J16" s="54">
        <v>227.28</v>
      </c>
      <c r="K16" s="26">
        <v>0</v>
      </c>
      <c r="L16" s="54">
        <v>0</v>
      </c>
      <c r="M16" s="54" t="s">
        <v>438</v>
      </c>
    </row>
    <row r="17" spans="1:13" x14ac:dyDescent="0.25">
      <c r="A17" s="16" t="s">
        <v>452</v>
      </c>
      <c r="B17" s="26">
        <v>52520</v>
      </c>
      <c r="C17" s="54">
        <v>341.36</v>
      </c>
      <c r="D17" s="54">
        <v>339.57</v>
      </c>
      <c r="E17" s="26">
        <v>2372</v>
      </c>
      <c r="F17" s="54">
        <v>337.63</v>
      </c>
      <c r="G17" s="54">
        <v>329.13</v>
      </c>
      <c r="H17" s="26">
        <v>1174</v>
      </c>
      <c r="I17" s="54">
        <v>341.34</v>
      </c>
      <c r="J17" s="54">
        <v>338.23</v>
      </c>
      <c r="K17" s="26">
        <v>0</v>
      </c>
      <c r="L17" s="54">
        <v>0</v>
      </c>
      <c r="M17" s="54" t="s">
        <v>438</v>
      </c>
    </row>
    <row r="18" spans="1:13" x14ac:dyDescent="0.25">
      <c r="A18" s="16" t="s">
        <v>453</v>
      </c>
      <c r="B18" s="26">
        <v>12787</v>
      </c>
      <c r="C18" s="54">
        <v>444.02</v>
      </c>
      <c r="D18" s="54">
        <v>440.61</v>
      </c>
      <c r="E18" s="26">
        <v>609</v>
      </c>
      <c r="F18" s="54">
        <v>439.41</v>
      </c>
      <c r="G18" s="54">
        <v>438.42</v>
      </c>
      <c r="H18" s="26">
        <v>352</v>
      </c>
      <c r="I18" s="54">
        <v>443.05</v>
      </c>
      <c r="J18" s="54">
        <v>438.76</v>
      </c>
      <c r="K18" s="26">
        <v>0</v>
      </c>
      <c r="L18" s="54">
        <v>0</v>
      </c>
      <c r="M18" s="54" t="s">
        <v>438</v>
      </c>
    </row>
    <row r="19" spans="1:13" x14ac:dyDescent="0.25">
      <c r="A19" s="75" t="s">
        <v>454</v>
      </c>
      <c r="B19" s="26">
        <v>9272</v>
      </c>
      <c r="C19" s="54">
        <v>595.29</v>
      </c>
      <c r="D19" s="54">
        <v>560.65</v>
      </c>
      <c r="E19" s="26">
        <v>252</v>
      </c>
      <c r="F19" s="54">
        <v>593.44000000000005</v>
      </c>
      <c r="G19" s="54">
        <v>557.55999999999995</v>
      </c>
      <c r="H19" s="26">
        <v>179</v>
      </c>
      <c r="I19" s="54">
        <v>613</v>
      </c>
      <c r="J19" s="54">
        <v>582.89</v>
      </c>
      <c r="K19" s="26">
        <v>0</v>
      </c>
      <c r="L19" s="54">
        <v>0</v>
      </c>
      <c r="M19" s="54" t="s">
        <v>438</v>
      </c>
    </row>
    <row r="20" spans="1:13" x14ac:dyDescent="0.25">
      <c r="A20" s="16" t="s">
        <v>455</v>
      </c>
      <c r="B20" s="26">
        <v>218</v>
      </c>
      <c r="C20" s="54">
        <v>1131</v>
      </c>
      <c r="D20" s="54">
        <v>1100.83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1046.49</v>
      </c>
      <c r="J20" s="54">
        <v>1016.12</v>
      </c>
      <c r="K20" s="26">
        <v>0</v>
      </c>
      <c r="L20" s="54">
        <v>0</v>
      </c>
      <c r="M20" s="54" t="s">
        <v>438</v>
      </c>
    </row>
    <row r="21" spans="1:13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3" x14ac:dyDescent="0.25">
      <c r="A22" s="16" t="s">
        <v>457</v>
      </c>
      <c r="B22" s="26">
        <v>2</v>
      </c>
      <c r="C22" s="54">
        <v>2020.62</v>
      </c>
      <c r="D22" s="54">
        <v>2020.62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3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3" ht="15.75" x14ac:dyDescent="0.25">
      <c r="A24" s="70" t="s">
        <v>28</v>
      </c>
      <c r="B24" s="53">
        <f>SUM(B14:B23)</f>
        <v>904719</v>
      </c>
      <c r="C24" s="71"/>
      <c r="D24" s="71"/>
      <c r="E24" s="53">
        <f>SUM(E14:E23)</f>
        <v>280905</v>
      </c>
      <c r="F24" s="71"/>
      <c r="G24" s="71"/>
      <c r="H24" s="53">
        <f>SUM(H14:H23)</f>
        <v>70374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449</v>
      </c>
      <c r="B26" s="26">
        <v>175394</v>
      </c>
      <c r="C26" s="225">
        <v>73</v>
      </c>
      <c r="D26" s="225">
        <v>74.95</v>
      </c>
      <c r="E26" s="26">
        <v>59743</v>
      </c>
      <c r="F26" s="54">
        <v>46.81</v>
      </c>
      <c r="G26" s="54">
        <v>44.42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3" x14ac:dyDescent="0.25">
      <c r="A27" s="16" t="s">
        <v>450</v>
      </c>
      <c r="B27" s="26">
        <v>152129</v>
      </c>
      <c r="C27" s="225">
        <v>125.98</v>
      </c>
      <c r="D27" s="225">
        <v>118.78</v>
      </c>
      <c r="E27" s="26">
        <v>12105</v>
      </c>
      <c r="F27" s="54">
        <v>132.51</v>
      </c>
      <c r="G27" s="54">
        <v>125.86</v>
      </c>
      <c r="H27" s="26">
        <v>1</v>
      </c>
      <c r="I27" s="54">
        <v>180</v>
      </c>
      <c r="J27" s="54">
        <v>180</v>
      </c>
      <c r="K27" s="182">
        <v>0</v>
      </c>
      <c r="L27" s="225">
        <v>0</v>
      </c>
      <c r="M27" s="225" t="s">
        <v>438</v>
      </c>
    </row>
    <row r="28" spans="1:13" x14ac:dyDescent="0.25">
      <c r="A28" s="16" t="s">
        <v>451</v>
      </c>
      <c r="B28" s="26">
        <v>9861</v>
      </c>
      <c r="C28" s="225">
        <v>235.85</v>
      </c>
      <c r="D28" s="225">
        <v>230.85</v>
      </c>
      <c r="E28" s="26">
        <v>1117</v>
      </c>
      <c r="F28" s="54">
        <v>249.56</v>
      </c>
      <c r="G28" s="54">
        <v>252.34</v>
      </c>
      <c r="H28" s="26">
        <v>1</v>
      </c>
      <c r="I28" s="54">
        <v>236.44</v>
      </c>
      <c r="J28" s="54">
        <v>236.44</v>
      </c>
      <c r="K28" s="182">
        <v>0</v>
      </c>
      <c r="L28" s="225">
        <v>0</v>
      </c>
      <c r="M28" s="225" t="s">
        <v>438</v>
      </c>
    </row>
    <row r="29" spans="1:13" x14ac:dyDescent="0.25">
      <c r="A29" s="16" t="s">
        <v>452</v>
      </c>
      <c r="B29" s="26">
        <v>4895</v>
      </c>
      <c r="C29" s="225">
        <v>351.12</v>
      </c>
      <c r="D29" s="225">
        <v>351</v>
      </c>
      <c r="E29" s="26">
        <v>1102</v>
      </c>
      <c r="F29" s="54">
        <v>347.27</v>
      </c>
      <c r="G29" s="54">
        <v>343.29</v>
      </c>
      <c r="H29" s="26">
        <v>4</v>
      </c>
      <c r="I29" s="54">
        <v>359.44</v>
      </c>
      <c r="J29" s="54">
        <v>358.4</v>
      </c>
      <c r="K29" s="182">
        <v>0</v>
      </c>
      <c r="L29" s="225">
        <v>0</v>
      </c>
      <c r="M29" s="225" t="s">
        <v>438</v>
      </c>
    </row>
    <row r="30" spans="1:13" x14ac:dyDescent="0.25">
      <c r="A30" s="16" t="s">
        <v>453</v>
      </c>
      <c r="B30" s="26">
        <v>5891</v>
      </c>
      <c r="C30" s="225">
        <v>432.31</v>
      </c>
      <c r="D30" s="225">
        <v>419.31</v>
      </c>
      <c r="E30" s="26">
        <v>432</v>
      </c>
      <c r="F30" s="54">
        <v>440.96</v>
      </c>
      <c r="G30" s="54">
        <v>440.82</v>
      </c>
      <c r="H30" s="26">
        <v>9</v>
      </c>
      <c r="I30" s="54">
        <v>445.33</v>
      </c>
      <c r="J30" s="54">
        <v>416</v>
      </c>
      <c r="K30" s="182">
        <v>0</v>
      </c>
      <c r="L30" s="225">
        <v>0</v>
      </c>
      <c r="M30" s="225" t="s">
        <v>438</v>
      </c>
    </row>
    <row r="31" spans="1:13" x14ac:dyDescent="0.25">
      <c r="A31" s="75" t="s">
        <v>454</v>
      </c>
      <c r="B31" s="26">
        <v>570</v>
      </c>
      <c r="C31" s="225">
        <v>546.49</v>
      </c>
      <c r="D31" s="225">
        <v>563.04</v>
      </c>
      <c r="E31" s="26">
        <v>74</v>
      </c>
      <c r="F31" s="54">
        <v>519.51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3" x14ac:dyDescent="0.25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651</v>
      </c>
      <c r="B36" s="53">
        <f>SUM(B26:B35)</f>
        <v>348740</v>
      </c>
      <c r="C36" s="71"/>
      <c r="D36" s="71"/>
      <c r="E36" s="53">
        <f>SUM(E26:E35)</f>
        <v>74573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17024</v>
      </c>
      <c r="C38" s="225">
        <v>338.46</v>
      </c>
      <c r="D38" s="225">
        <v>338.4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18105</v>
      </c>
      <c r="L38" s="54">
        <v>240.08</v>
      </c>
      <c r="M38" s="54">
        <v>264.2</v>
      </c>
    </row>
    <row r="39" spans="1:14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17024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18105</v>
      </c>
      <c r="L44" s="71"/>
      <c r="M44" s="71"/>
    </row>
    <row r="45" spans="1:14" x14ac:dyDescent="0.25">
      <c r="A45" s="10" t="s">
        <v>611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34"/>
  <sheetViews>
    <sheetView zoomScaleNormal="100" workbookViewId="0">
      <selection activeCell="B34" sqref="B34:C34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7" s="38" customFormat="1" ht="15.75" x14ac:dyDescent="0.25">
      <c r="A1" s="400" t="s">
        <v>687</v>
      </c>
      <c r="B1" s="400"/>
      <c r="C1" s="400"/>
      <c r="D1" s="400"/>
      <c r="E1" s="400"/>
      <c r="F1" s="400"/>
      <c r="G1" s="400"/>
    </row>
    <row r="2" spans="1:7" x14ac:dyDescent="0.25">
      <c r="A2" s="39"/>
    </row>
    <row r="3" spans="1:7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7" x14ac:dyDescent="0.25">
      <c r="A4" s="368">
        <v>1</v>
      </c>
      <c r="B4" s="358">
        <v>10</v>
      </c>
      <c r="C4" s="359">
        <v>3</v>
      </c>
      <c r="D4" s="359">
        <v>14</v>
      </c>
      <c r="E4" s="359">
        <v>10</v>
      </c>
      <c r="F4" s="359">
        <v>6</v>
      </c>
      <c r="G4" s="359">
        <v>0</v>
      </c>
    </row>
    <row r="5" spans="1:7" x14ac:dyDescent="0.25">
      <c r="A5" s="368">
        <v>2</v>
      </c>
      <c r="B5" s="358">
        <v>9</v>
      </c>
      <c r="C5" s="359">
        <v>7</v>
      </c>
      <c r="D5" s="359">
        <v>27</v>
      </c>
      <c r="E5" s="359">
        <v>18</v>
      </c>
      <c r="F5" s="359">
        <v>18</v>
      </c>
      <c r="G5" s="359">
        <v>0</v>
      </c>
    </row>
    <row r="6" spans="1:7" x14ac:dyDescent="0.25">
      <c r="A6" s="368">
        <v>3</v>
      </c>
      <c r="B6" s="358">
        <v>8</v>
      </c>
      <c r="C6" s="359">
        <v>100</v>
      </c>
      <c r="D6" s="359">
        <v>379</v>
      </c>
      <c r="E6" s="359">
        <v>227</v>
      </c>
      <c r="F6" s="359">
        <v>194</v>
      </c>
      <c r="G6" s="359">
        <v>0</v>
      </c>
    </row>
    <row r="7" spans="1:7" x14ac:dyDescent="0.25">
      <c r="A7" s="368">
        <v>4</v>
      </c>
      <c r="B7" s="358">
        <v>7</v>
      </c>
      <c r="C7" s="359">
        <v>672</v>
      </c>
      <c r="D7" s="359">
        <v>2204</v>
      </c>
      <c r="E7" s="359">
        <v>1243</v>
      </c>
      <c r="F7" s="359">
        <v>1257</v>
      </c>
      <c r="G7" s="359">
        <v>0</v>
      </c>
    </row>
    <row r="8" spans="1:7" x14ac:dyDescent="0.25">
      <c r="A8" s="368">
        <v>5</v>
      </c>
      <c r="B8" s="358">
        <v>6</v>
      </c>
      <c r="C8" s="359">
        <v>8374</v>
      </c>
      <c r="D8" s="359">
        <v>18958</v>
      </c>
      <c r="E8" s="359">
        <v>15606</v>
      </c>
      <c r="F8" s="359">
        <v>15680</v>
      </c>
      <c r="G8" s="359">
        <v>0</v>
      </c>
    </row>
    <row r="9" spans="1:7" x14ac:dyDescent="0.25">
      <c r="A9" s="368">
        <v>6</v>
      </c>
      <c r="B9" s="358">
        <v>5</v>
      </c>
      <c r="C9" s="359">
        <v>19213</v>
      </c>
      <c r="D9" s="359">
        <v>42531</v>
      </c>
      <c r="E9" s="359">
        <v>32088</v>
      </c>
      <c r="F9" s="359">
        <v>21446</v>
      </c>
      <c r="G9" s="359">
        <v>0</v>
      </c>
    </row>
    <row r="10" spans="1:7" x14ac:dyDescent="0.25">
      <c r="A10" s="368">
        <v>7</v>
      </c>
      <c r="B10" s="358">
        <v>4</v>
      </c>
      <c r="C10" s="359">
        <v>77113</v>
      </c>
      <c r="D10" s="359">
        <v>157284</v>
      </c>
      <c r="E10" s="359">
        <v>115636</v>
      </c>
      <c r="F10" s="359">
        <v>35532</v>
      </c>
      <c r="G10" s="359">
        <v>0</v>
      </c>
    </row>
    <row r="11" spans="1:7" x14ac:dyDescent="0.25">
      <c r="A11" s="368">
        <v>8</v>
      </c>
      <c r="B11" s="358">
        <v>3</v>
      </c>
      <c r="C11" s="359">
        <v>360428</v>
      </c>
      <c r="D11" s="359">
        <v>474818</v>
      </c>
      <c r="E11" s="359">
        <v>316664</v>
      </c>
      <c r="F11" s="359">
        <v>289802</v>
      </c>
      <c r="G11" s="359">
        <v>0</v>
      </c>
    </row>
    <row r="12" spans="1:7" x14ac:dyDescent="0.25">
      <c r="A12" s="368">
        <v>9</v>
      </c>
      <c r="B12" s="358">
        <v>2</v>
      </c>
      <c r="C12" s="359">
        <v>919134</v>
      </c>
      <c r="D12" s="359">
        <v>1013699</v>
      </c>
      <c r="E12" s="359">
        <v>772640</v>
      </c>
      <c r="F12" s="359">
        <v>51929</v>
      </c>
      <c r="G12" s="359">
        <v>0</v>
      </c>
    </row>
    <row r="13" spans="1:7" x14ac:dyDescent="0.25">
      <c r="A13" s="368">
        <v>10</v>
      </c>
      <c r="B13" s="358">
        <v>1</v>
      </c>
      <c r="C13" s="359">
        <v>1088521</v>
      </c>
      <c r="D13" s="359">
        <v>1079188</v>
      </c>
      <c r="E13" s="359">
        <v>1867</v>
      </c>
      <c r="F13" s="359">
        <v>7466</v>
      </c>
      <c r="G13" s="359">
        <v>0</v>
      </c>
    </row>
    <row r="14" spans="1:7" s="2" customFormat="1" ht="15.75" x14ac:dyDescent="0.25">
      <c r="A14" s="213"/>
      <c r="B14" s="360" t="s">
        <v>439</v>
      </c>
      <c r="C14" s="361">
        <f>SUM(C4:C13)</f>
        <v>2473565</v>
      </c>
      <c r="D14" s="361">
        <f>SUM(D4:D13)</f>
        <v>2789102</v>
      </c>
      <c r="E14" s="362">
        <f>SUM(E4:E13)</f>
        <v>1255999</v>
      </c>
      <c r="F14" s="361">
        <f>SUM(F4:F13)</f>
        <v>423330</v>
      </c>
      <c r="G14" s="361">
        <f>SUM(G4:G13)</f>
        <v>0</v>
      </c>
    </row>
    <row r="15" spans="1:7" x14ac:dyDescent="0.25">
      <c r="C15" s="8"/>
    </row>
    <row r="16" spans="1:7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2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25">
      <c r="A20" s="252">
        <v>2</v>
      </c>
      <c r="B20" s="181">
        <v>5</v>
      </c>
      <c r="C20" s="182">
        <v>14</v>
      </c>
      <c r="D20" s="85"/>
      <c r="E20" s="223"/>
      <c r="F20" s="215"/>
      <c r="G20" s="223"/>
    </row>
    <row r="21" spans="1:8" x14ac:dyDescent="0.25">
      <c r="A21" s="252">
        <v>3</v>
      </c>
      <c r="B21" s="181">
        <v>4</v>
      </c>
      <c r="C21" s="182">
        <v>890</v>
      </c>
      <c r="D21" s="85"/>
      <c r="E21" s="223"/>
      <c r="F21" s="215"/>
      <c r="G21" s="223"/>
      <c r="H21" s="215"/>
    </row>
    <row r="22" spans="1:8" x14ac:dyDescent="0.25">
      <c r="A22" s="252">
        <v>4</v>
      </c>
      <c r="B22" s="181">
        <v>3</v>
      </c>
      <c r="C22" s="182">
        <v>13376</v>
      </c>
      <c r="D22" s="85"/>
      <c r="E22" s="223"/>
      <c r="F22" s="215"/>
      <c r="G22" s="223"/>
      <c r="H22" s="223"/>
    </row>
    <row r="23" spans="1:8" x14ac:dyDescent="0.25">
      <c r="A23" s="252">
        <v>5</v>
      </c>
      <c r="B23" s="181">
        <v>2</v>
      </c>
      <c r="C23" s="182">
        <v>295838</v>
      </c>
      <c r="D23" s="8"/>
      <c r="E23" s="223"/>
      <c r="F23" s="215"/>
      <c r="G23" s="223"/>
      <c r="H23" s="223"/>
    </row>
    <row r="24" spans="1:8" x14ac:dyDescent="0.25">
      <c r="A24" s="252">
        <v>6</v>
      </c>
      <c r="B24" s="181">
        <v>1</v>
      </c>
      <c r="C24" s="182">
        <v>2153656</v>
      </c>
      <c r="D24" s="179"/>
      <c r="E24" s="223"/>
      <c r="F24" s="215"/>
      <c r="G24" s="223"/>
      <c r="H24" s="223"/>
    </row>
    <row r="25" spans="1:8" ht="15.75" x14ac:dyDescent="0.25">
      <c r="A25" s="213"/>
      <c r="B25" s="47" t="s">
        <v>439</v>
      </c>
      <c r="C25" s="47">
        <f>SUM(C19:C24)</f>
        <v>2463776</v>
      </c>
      <c r="D25" s="179"/>
      <c r="E25" s="223"/>
      <c r="F25" s="224"/>
      <c r="G25" s="251"/>
    </row>
    <row r="26" spans="1:8" x14ac:dyDescent="0.25">
      <c r="D26" s="179"/>
    </row>
    <row r="27" spans="1:8" ht="15.75" x14ac:dyDescent="0.25">
      <c r="A27" s="38" t="s">
        <v>624</v>
      </c>
      <c r="D27" s="179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10</v>
      </c>
      <c r="E30" s="8"/>
    </row>
    <row r="31" spans="1:8" x14ac:dyDescent="0.25">
      <c r="A31" s="88">
        <v>2</v>
      </c>
      <c r="B31" s="112">
        <v>3</v>
      </c>
      <c r="C31" s="112">
        <v>377</v>
      </c>
    </row>
    <row r="32" spans="1:8" x14ac:dyDescent="0.25">
      <c r="A32" s="88">
        <v>3</v>
      </c>
      <c r="B32" s="112">
        <v>2</v>
      </c>
      <c r="C32" s="112">
        <v>64231</v>
      </c>
    </row>
    <row r="33" spans="1:3" x14ac:dyDescent="0.25">
      <c r="A33" s="88">
        <v>4</v>
      </c>
      <c r="B33" s="6">
        <v>1</v>
      </c>
      <c r="C33" s="6">
        <v>1126366</v>
      </c>
    </row>
    <row r="34" spans="1:3" ht="15.75" x14ac:dyDescent="0.25">
      <c r="A34" s="213"/>
      <c r="B34" s="47" t="s">
        <v>439</v>
      </c>
      <c r="C34" s="47">
        <f>SUM(C30:C33)</f>
        <v>1190984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topLeftCell="A29" workbookViewId="0">
      <selection activeCell="J58" sqref="J58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0" t="s">
        <v>689</v>
      </c>
      <c r="B1" s="400"/>
      <c r="C1" s="400"/>
      <c r="D1" s="400"/>
      <c r="E1" s="400"/>
      <c r="F1" s="400"/>
      <c r="G1" s="400"/>
      <c r="H1" s="400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78145</v>
      </c>
      <c r="D4" s="6">
        <v>53934</v>
      </c>
      <c r="E4" s="6">
        <v>15722</v>
      </c>
      <c r="F4" s="6">
        <v>7257</v>
      </c>
      <c r="G4" s="6">
        <v>1232</v>
      </c>
      <c r="H4" s="6">
        <v>0</v>
      </c>
    </row>
    <row r="5" spans="1:8" x14ac:dyDescent="0.25">
      <c r="A5" s="35">
        <v>2</v>
      </c>
      <c r="B5" s="7" t="s">
        <v>208</v>
      </c>
      <c r="C5" s="6">
        <v>35965</v>
      </c>
      <c r="D5" s="6">
        <v>25946</v>
      </c>
      <c r="E5" s="6">
        <v>7193</v>
      </c>
      <c r="F5" s="6">
        <v>2502</v>
      </c>
      <c r="G5" s="6">
        <v>324</v>
      </c>
      <c r="H5" s="6">
        <v>0</v>
      </c>
    </row>
    <row r="6" spans="1:8" x14ac:dyDescent="0.25">
      <c r="A6" s="35">
        <v>3</v>
      </c>
      <c r="B6" s="7" t="s">
        <v>209</v>
      </c>
      <c r="C6" s="6">
        <v>34038</v>
      </c>
      <c r="D6" s="6">
        <v>25589</v>
      </c>
      <c r="E6" s="6">
        <v>6137</v>
      </c>
      <c r="F6" s="6">
        <v>2092</v>
      </c>
      <c r="G6" s="6">
        <v>220</v>
      </c>
      <c r="H6" s="6">
        <v>0</v>
      </c>
    </row>
    <row r="7" spans="1:8" x14ac:dyDescent="0.25">
      <c r="A7" s="35">
        <v>4</v>
      </c>
      <c r="B7" s="7" t="s">
        <v>210</v>
      </c>
      <c r="C7" s="6">
        <v>32673</v>
      </c>
      <c r="D7" s="6">
        <v>23074</v>
      </c>
      <c r="E7" s="6">
        <v>6180</v>
      </c>
      <c r="F7" s="6">
        <v>3031</v>
      </c>
      <c r="G7" s="6">
        <v>388</v>
      </c>
      <c r="H7" s="6">
        <v>0</v>
      </c>
    </row>
    <row r="8" spans="1:8" x14ac:dyDescent="0.25">
      <c r="A8" s="35">
        <v>5</v>
      </c>
      <c r="B8" s="7" t="s">
        <v>211</v>
      </c>
      <c r="C8" s="6">
        <v>1725434</v>
      </c>
      <c r="D8" s="6">
        <v>1215755</v>
      </c>
      <c r="E8" s="6">
        <v>413792</v>
      </c>
      <c r="F8" s="6">
        <v>83206</v>
      </c>
      <c r="G8" s="6">
        <v>12681</v>
      </c>
      <c r="H8" s="6">
        <v>0</v>
      </c>
    </row>
    <row r="9" spans="1:8" x14ac:dyDescent="0.25">
      <c r="A9" s="35">
        <v>6</v>
      </c>
      <c r="B9" s="7" t="s">
        <v>212</v>
      </c>
      <c r="C9" s="6">
        <v>128515</v>
      </c>
      <c r="D9" s="6">
        <v>90239</v>
      </c>
      <c r="E9" s="6">
        <v>28078</v>
      </c>
      <c r="F9" s="6">
        <v>8779</v>
      </c>
      <c r="G9" s="6">
        <v>1419</v>
      </c>
      <c r="H9" s="6">
        <v>0</v>
      </c>
    </row>
    <row r="10" spans="1:8" x14ac:dyDescent="0.25">
      <c r="A10" s="35">
        <v>7</v>
      </c>
      <c r="B10" s="7" t="s">
        <v>213</v>
      </c>
      <c r="C10" s="6">
        <v>42617</v>
      </c>
      <c r="D10" s="6">
        <v>29751</v>
      </c>
      <c r="E10" s="6">
        <v>9697</v>
      </c>
      <c r="F10" s="6">
        <v>2762</v>
      </c>
      <c r="G10" s="6">
        <v>407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12747</v>
      </c>
      <c r="D11" s="6">
        <v>9345</v>
      </c>
      <c r="E11" s="6">
        <v>2151</v>
      </c>
      <c r="F11" s="6">
        <v>1169</v>
      </c>
      <c r="G11" s="6">
        <v>82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41541</v>
      </c>
      <c r="D12" s="6">
        <v>29144</v>
      </c>
      <c r="E12" s="6">
        <v>8586</v>
      </c>
      <c r="F12" s="6">
        <v>3317</v>
      </c>
      <c r="G12" s="6">
        <v>494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65466</v>
      </c>
      <c r="D13" s="6">
        <v>47324</v>
      </c>
      <c r="E13" s="6">
        <v>13740</v>
      </c>
      <c r="F13" s="6">
        <v>3975</v>
      </c>
      <c r="G13" s="6">
        <v>427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58134</v>
      </c>
      <c r="D14" s="6">
        <v>42470</v>
      </c>
      <c r="E14" s="6">
        <v>9845</v>
      </c>
      <c r="F14" s="6">
        <v>5061</v>
      </c>
      <c r="G14" s="6">
        <v>758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85941</v>
      </c>
      <c r="D15" s="6">
        <v>59185</v>
      </c>
      <c r="E15" s="6">
        <v>21124</v>
      </c>
      <c r="F15" s="6">
        <v>5010</v>
      </c>
      <c r="G15" s="6">
        <v>622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6591</v>
      </c>
      <c r="D16" s="6">
        <v>4815</v>
      </c>
      <c r="E16" s="6">
        <v>1158</v>
      </c>
      <c r="F16" s="6">
        <v>555</v>
      </c>
      <c r="G16" s="6">
        <v>63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12320</v>
      </c>
      <c r="D17" s="6">
        <v>9243</v>
      </c>
      <c r="E17" s="6">
        <v>2036</v>
      </c>
      <c r="F17" s="6">
        <v>851</v>
      </c>
      <c r="G17" s="6">
        <v>190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52574</v>
      </c>
      <c r="D18" s="6">
        <v>37699</v>
      </c>
      <c r="E18" s="6">
        <v>10015</v>
      </c>
      <c r="F18" s="6">
        <v>4238</v>
      </c>
      <c r="G18" s="6">
        <v>622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56928</v>
      </c>
      <c r="D19" s="6">
        <v>40313</v>
      </c>
      <c r="E19" s="6">
        <v>11427</v>
      </c>
      <c r="F19" s="6">
        <v>4734</v>
      </c>
      <c r="G19" s="6">
        <v>454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109122</v>
      </c>
      <c r="D20" s="6">
        <v>77873</v>
      </c>
      <c r="E20" s="6">
        <v>20485</v>
      </c>
      <c r="F20" s="6">
        <v>9980</v>
      </c>
      <c r="G20" s="6">
        <v>784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16738</v>
      </c>
      <c r="D21" s="6">
        <v>12541</v>
      </c>
      <c r="E21" s="6">
        <v>2546</v>
      </c>
      <c r="F21" s="6">
        <v>1445</v>
      </c>
      <c r="G21" s="6">
        <v>206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451610</v>
      </c>
      <c r="D22" s="6">
        <v>317617</v>
      </c>
      <c r="E22" s="6">
        <v>104546</v>
      </c>
      <c r="F22" s="6">
        <v>25130</v>
      </c>
      <c r="G22" s="6">
        <v>4317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73869</v>
      </c>
      <c r="D23" s="6">
        <v>53423</v>
      </c>
      <c r="E23" s="6">
        <v>14363</v>
      </c>
      <c r="F23" s="6">
        <v>5271</v>
      </c>
      <c r="G23" s="6">
        <v>812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59588</v>
      </c>
      <c r="D24" s="6">
        <v>41264</v>
      </c>
      <c r="E24" s="6">
        <v>12999</v>
      </c>
      <c r="F24" s="6">
        <v>4766</v>
      </c>
      <c r="G24" s="6">
        <v>559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46681</v>
      </c>
      <c r="D25" s="6">
        <v>32626</v>
      </c>
      <c r="E25" s="6">
        <v>8521</v>
      </c>
      <c r="F25" s="6">
        <v>5106</v>
      </c>
      <c r="G25" s="6">
        <v>428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17867</v>
      </c>
      <c r="D26" s="6">
        <v>12531</v>
      </c>
      <c r="E26" s="6">
        <v>3641</v>
      </c>
      <c r="F26" s="6">
        <v>1458</v>
      </c>
      <c r="G26" s="6">
        <v>237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42388</v>
      </c>
      <c r="D27" s="6">
        <v>29837</v>
      </c>
      <c r="E27" s="6">
        <v>8902</v>
      </c>
      <c r="F27" s="6">
        <v>3297</v>
      </c>
      <c r="G27" s="6">
        <v>352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14375</v>
      </c>
      <c r="D28" s="6">
        <v>10501</v>
      </c>
      <c r="E28" s="6">
        <v>2912</v>
      </c>
      <c r="F28" s="6">
        <v>823</v>
      </c>
      <c r="G28" s="6">
        <v>139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28106</v>
      </c>
      <c r="D29" s="6">
        <v>20350</v>
      </c>
      <c r="E29" s="6">
        <v>4999</v>
      </c>
      <c r="F29" s="6">
        <v>2440</v>
      </c>
      <c r="G29" s="6">
        <v>317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61642</v>
      </c>
      <c r="D30" s="6">
        <v>43932</v>
      </c>
      <c r="E30" s="6">
        <v>13490</v>
      </c>
      <c r="F30" s="6">
        <v>3796</v>
      </c>
      <c r="G30" s="6">
        <v>424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55806</v>
      </c>
      <c r="D31" s="6">
        <v>39446</v>
      </c>
      <c r="E31" s="6">
        <v>12078</v>
      </c>
      <c r="F31" s="6">
        <v>3651</v>
      </c>
      <c r="G31" s="6">
        <v>631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37956</v>
      </c>
      <c r="D32" s="6">
        <v>27085</v>
      </c>
      <c r="E32" s="6">
        <v>8292</v>
      </c>
      <c r="F32" s="6">
        <v>2374</v>
      </c>
      <c r="G32" s="6">
        <v>205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30377</v>
      </c>
      <c r="D33" s="6">
        <v>22732</v>
      </c>
      <c r="E33" s="6">
        <v>5077</v>
      </c>
      <c r="F33" s="6">
        <v>2326</v>
      </c>
      <c r="G33" s="6">
        <v>242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113984</v>
      </c>
      <c r="D34" s="6">
        <v>82071</v>
      </c>
      <c r="E34" s="6">
        <v>22139</v>
      </c>
      <c r="F34" s="6">
        <v>9064</v>
      </c>
      <c r="G34" s="6">
        <v>710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30916</v>
      </c>
      <c r="D35" s="6">
        <v>22899</v>
      </c>
      <c r="E35" s="6">
        <v>5514</v>
      </c>
      <c r="F35" s="6">
        <v>2305</v>
      </c>
      <c r="G35" s="6">
        <v>198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39111</v>
      </c>
      <c r="D36" s="6">
        <v>27873</v>
      </c>
      <c r="E36" s="6">
        <v>7690</v>
      </c>
      <c r="F36" s="6">
        <v>3310</v>
      </c>
      <c r="G36" s="6">
        <v>238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9081</v>
      </c>
      <c r="D37" s="6">
        <v>6521</v>
      </c>
      <c r="E37" s="6">
        <v>1734</v>
      </c>
      <c r="F37" s="6">
        <v>720</v>
      </c>
      <c r="G37" s="6">
        <v>106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85664</v>
      </c>
      <c r="D38" s="6">
        <v>59130</v>
      </c>
      <c r="E38" s="6">
        <v>20105</v>
      </c>
      <c r="F38" s="6">
        <v>5927</v>
      </c>
      <c r="G38" s="6">
        <v>502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62752</v>
      </c>
      <c r="D39" s="6">
        <v>45453</v>
      </c>
      <c r="E39" s="6">
        <v>11875</v>
      </c>
      <c r="F39" s="6">
        <v>4770</v>
      </c>
      <c r="G39" s="6">
        <v>654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38192</v>
      </c>
      <c r="D40" s="6">
        <v>26400</v>
      </c>
      <c r="E40" s="6">
        <v>7337</v>
      </c>
      <c r="F40" s="6">
        <v>3665</v>
      </c>
      <c r="G40" s="6">
        <v>790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51211</v>
      </c>
      <c r="D41" s="6">
        <v>35578</v>
      </c>
      <c r="E41" s="6">
        <v>9510</v>
      </c>
      <c r="F41" s="6">
        <v>5593</v>
      </c>
      <c r="G41" s="6">
        <v>530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45041</v>
      </c>
      <c r="D42" s="6">
        <v>31605</v>
      </c>
      <c r="E42" s="6">
        <v>8843</v>
      </c>
      <c r="F42" s="6">
        <v>4132</v>
      </c>
      <c r="G42" s="6">
        <v>461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27531</v>
      </c>
      <c r="D43" s="6">
        <v>20085</v>
      </c>
      <c r="E43" s="6">
        <v>4579</v>
      </c>
      <c r="F43" s="6">
        <v>2521</v>
      </c>
      <c r="G43" s="6">
        <v>346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28704</v>
      </c>
      <c r="D44" s="6">
        <v>20021</v>
      </c>
      <c r="E44" s="6">
        <v>5900</v>
      </c>
      <c r="F44" s="6">
        <v>2534</v>
      </c>
      <c r="G44" s="6">
        <v>249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39542</v>
      </c>
      <c r="D45" s="6">
        <v>27861</v>
      </c>
      <c r="E45" s="6">
        <v>6746</v>
      </c>
      <c r="F45" s="6">
        <v>4129</v>
      </c>
      <c r="G45" s="6">
        <v>806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15985</v>
      </c>
      <c r="D46" s="6">
        <v>12056</v>
      </c>
      <c r="E46" s="6">
        <v>3017</v>
      </c>
      <c r="F46" s="6">
        <v>853</v>
      </c>
      <c r="G46" s="6">
        <v>59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71523</v>
      </c>
      <c r="D47" s="6">
        <v>51475</v>
      </c>
      <c r="E47" s="6">
        <v>13645</v>
      </c>
      <c r="F47" s="6">
        <v>5545</v>
      </c>
      <c r="G47" s="6">
        <v>858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58668</v>
      </c>
      <c r="D48" s="6">
        <v>41814</v>
      </c>
      <c r="E48" s="6">
        <v>11236</v>
      </c>
      <c r="F48" s="6">
        <v>5132</v>
      </c>
      <c r="G48" s="6">
        <v>486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65482</v>
      </c>
      <c r="D49" s="6">
        <v>45128</v>
      </c>
      <c r="E49" s="6">
        <v>14402</v>
      </c>
      <c r="F49" s="6">
        <v>5433</v>
      </c>
      <c r="G49" s="6">
        <v>519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18391</v>
      </c>
      <c r="D50" s="6">
        <v>13456</v>
      </c>
      <c r="E50" s="6">
        <v>3362</v>
      </c>
      <c r="F50" s="6">
        <v>1403</v>
      </c>
      <c r="G50" s="6">
        <v>170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15052</v>
      </c>
      <c r="D51" s="6">
        <v>10450</v>
      </c>
      <c r="E51" s="6">
        <v>3664</v>
      </c>
      <c r="F51" s="6">
        <v>814</v>
      </c>
      <c r="G51" s="6">
        <v>124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34589</v>
      </c>
      <c r="D52" s="6">
        <v>24523</v>
      </c>
      <c r="E52" s="6">
        <v>7472</v>
      </c>
      <c r="F52" s="6">
        <v>2212</v>
      </c>
      <c r="G52" s="6">
        <v>382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57154</v>
      </c>
      <c r="D53" s="6">
        <v>39778</v>
      </c>
      <c r="E53" s="6">
        <v>12848</v>
      </c>
      <c r="F53" s="6">
        <v>4104</v>
      </c>
      <c r="G53" s="6">
        <v>424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20808</v>
      </c>
      <c r="D54" s="6">
        <v>14641</v>
      </c>
      <c r="E54" s="6">
        <v>4958</v>
      </c>
      <c r="F54" s="6">
        <v>1080</v>
      </c>
      <c r="G54" s="6">
        <v>129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23296</v>
      </c>
      <c r="D55" s="6">
        <v>13576</v>
      </c>
      <c r="E55" s="6">
        <v>8343</v>
      </c>
      <c r="F55" s="6">
        <v>692</v>
      </c>
      <c r="G55" s="6">
        <v>685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 t="shared" ref="C56:H56" si="0">SUM(C4:C55)</f>
        <v>4468431</v>
      </c>
      <c r="D56" s="47">
        <f t="shared" si="0"/>
        <v>3157978</v>
      </c>
      <c r="E56" s="47">
        <f t="shared" si="0"/>
        <v>984651</v>
      </c>
      <c r="F56" s="47">
        <f t="shared" si="0"/>
        <v>286340</v>
      </c>
      <c r="G56" s="47">
        <f t="shared" si="0"/>
        <v>39462</v>
      </c>
      <c r="H56" s="47">
        <f t="shared" si="0"/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Q83"/>
  <sheetViews>
    <sheetView workbookViewId="0">
      <selection activeCell="M83" sqref="M83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23" t="s">
        <v>699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</row>
    <row r="2" spans="1:17" ht="15.75" thickBot="1" x14ac:dyDescent="0.3"/>
    <row r="3" spans="1:17" x14ac:dyDescent="0.25">
      <c r="A3" s="424" t="s">
        <v>18</v>
      </c>
      <c r="B3" s="419" t="s">
        <v>5</v>
      </c>
      <c r="C3" s="420"/>
      <c r="D3" s="420"/>
      <c r="E3" s="421"/>
      <c r="F3" s="419" t="s">
        <v>6</v>
      </c>
      <c r="G3" s="420"/>
      <c r="H3" s="420"/>
      <c r="I3" s="421"/>
      <c r="J3" s="419" t="s">
        <v>19</v>
      </c>
      <c r="K3" s="420"/>
      <c r="L3" s="420"/>
      <c r="M3" s="421"/>
      <c r="N3" s="419" t="s">
        <v>20</v>
      </c>
      <c r="O3" s="420"/>
      <c r="P3" s="420"/>
      <c r="Q3" s="422"/>
    </row>
    <row r="4" spans="1:17" ht="15.75" thickBot="1" x14ac:dyDescent="0.3">
      <c r="A4" s="433"/>
      <c r="B4" s="247" t="s">
        <v>1</v>
      </c>
      <c r="C4" s="248" t="s">
        <v>50</v>
      </c>
      <c r="D4" s="248" t="s">
        <v>21</v>
      </c>
      <c r="E4" s="248" t="s">
        <v>440</v>
      </c>
      <c r="F4" s="247" t="s">
        <v>1</v>
      </c>
      <c r="G4" s="248" t="s">
        <v>50</v>
      </c>
      <c r="H4" s="248" t="s">
        <v>21</v>
      </c>
      <c r="I4" s="248" t="s">
        <v>440</v>
      </c>
      <c r="J4" s="247" t="s">
        <v>1</v>
      </c>
      <c r="K4" s="248" t="s">
        <v>50</v>
      </c>
      <c r="L4" s="248" t="s">
        <v>21</v>
      </c>
      <c r="M4" s="248" t="s">
        <v>440</v>
      </c>
      <c r="N4" s="248" t="s">
        <v>1</v>
      </c>
      <c r="O4" s="248" t="s">
        <v>50</v>
      </c>
      <c r="P4" s="248" t="s">
        <v>21</v>
      </c>
      <c r="Q4" s="249" t="s">
        <v>440</v>
      </c>
    </row>
    <row r="5" spans="1:17" x14ac:dyDescent="0.25">
      <c r="A5" s="243" t="s">
        <v>621</v>
      </c>
      <c r="B5" s="330">
        <v>1000698</v>
      </c>
      <c r="C5" s="331">
        <v>1103742757.0899999</v>
      </c>
      <c r="D5" s="331">
        <v>1102.97</v>
      </c>
      <c r="E5" s="331">
        <v>1098.79</v>
      </c>
      <c r="F5" s="330">
        <v>31637</v>
      </c>
      <c r="G5" s="331">
        <v>14479534.779999999</v>
      </c>
      <c r="H5" s="331">
        <v>457.68</v>
      </c>
      <c r="I5" s="331">
        <v>360.96</v>
      </c>
      <c r="J5" s="330">
        <v>112781</v>
      </c>
      <c r="K5" s="331">
        <v>75459741.310000002</v>
      </c>
      <c r="L5" s="331">
        <v>669.08</v>
      </c>
      <c r="M5" s="331">
        <v>578.64</v>
      </c>
      <c r="N5" s="330">
        <v>8941</v>
      </c>
      <c r="O5" s="331">
        <v>3048015.87</v>
      </c>
      <c r="P5" s="332">
        <v>340.9</v>
      </c>
      <c r="Q5" s="333">
        <v>360</v>
      </c>
    </row>
    <row r="6" spans="1:17" ht="15.75" thickBot="1" x14ac:dyDescent="0.3">
      <c r="A6" s="334" t="s">
        <v>622</v>
      </c>
      <c r="B6" s="335">
        <v>881344</v>
      </c>
      <c r="C6" s="336">
        <v>747717718.78999996</v>
      </c>
      <c r="D6" s="337">
        <v>848.38</v>
      </c>
      <c r="E6" s="337">
        <v>711.81</v>
      </c>
      <c r="F6" s="335">
        <v>353898</v>
      </c>
      <c r="G6" s="336">
        <v>233029934.34999999</v>
      </c>
      <c r="H6" s="337">
        <v>658.47</v>
      </c>
      <c r="I6" s="337">
        <v>563.47</v>
      </c>
      <c r="J6" s="335">
        <v>71529</v>
      </c>
      <c r="K6" s="336">
        <v>39053991.859999999</v>
      </c>
      <c r="L6" s="337">
        <v>545.99</v>
      </c>
      <c r="M6" s="337">
        <v>456.13</v>
      </c>
      <c r="N6" s="335">
        <v>12737</v>
      </c>
      <c r="O6" s="336">
        <v>3931913.63</v>
      </c>
      <c r="P6" s="336">
        <v>308.7</v>
      </c>
      <c r="Q6" s="369">
        <v>360</v>
      </c>
    </row>
    <row r="7" spans="1:17" ht="16.5" thickBot="1" x14ac:dyDescent="0.3">
      <c r="A7" s="338" t="s">
        <v>535</v>
      </c>
      <c r="B7" s="254">
        <f>SUM(B5:B6)</f>
        <v>1882042</v>
      </c>
      <c r="C7" s="339">
        <f>SUM(C5:C6)</f>
        <v>1851460475.8799999</v>
      </c>
      <c r="D7" s="329">
        <v>983.75</v>
      </c>
      <c r="E7" s="327">
        <v>912.95</v>
      </c>
      <c r="F7" s="254">
        <f>SUM(F5:F6)</f>
        <v>385535</v>
      </c>
      <c r="G7" s="339">
        <f>SUM(G5:G6)</f>
        <v>247509469.13</v>
      </c>
      <c r="H7" s="329">
        <v>641.99</v>
      </c>
      <c r="I7" s="327">
        <v>547.86</v>
      </c>
      <c r="J7" s="254">
        <f>SUM(J5:J6)</f>
        <v>184310</v>
      </c>
      <c r="K7" s="339">
        <f>SUM(K5:K6)</f>
        <v>114513733.17</v>
      </c>
      <c r="L7" s="329">
        <v>621.30999999999995</v>
      </c>
      <c r="M7" s="327">
        <v>514.79999999999995</v>
      </c>
      <c r="N7" s="254">
        <f>SUM(N5:N6)</f>
        <v>21678</v>
      </c>
      <c r="O7" s="339">
        <f>SUM(O5:O6)</f>
        <v>6979929.5</v>
      </c>
      <c r="P7" s="147">
        <v>321.98</v>
      </c>
      <c r="Q7" s="344">
        <v>360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23" t="s">
        <v>698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24" t="s">
        <v>18</v>
      </c>
      <c r="B11" s="419" t="s">
        <v>5</v>
      </c>
      <c r="C11" s="420"/>
      <c r="D11" s="420"/>
      <c r="E11" s="421"/>
      <c r="F11" s="419" t="s">
        <v>6</v>
      </c>
      <c r="G11" s="420"/>
      <c r="H11" s="420"/>
      <c r="I11" s="421"/>
      <c r="J11" s="419" t="s">
        <v>19</v>
      </c>
      <c r="K11" s="420"/>
      <c r="L11" s="420"/>
      <c r="M11" s="421"/>
      <c r="N11" s="419" t="s">
        <v>20</v>
      </c>
      <c r="O11" s="420"/>
      <c r="P11" s="420"/>
      <c r="Q11" s="422"/>
    </row>
    <row r="12" spans="1:17" ht="15.75" thickBot="1" x14ac:dyDescent="0.3">
      <c r="A12" s="425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30364</v>
      </c>
      <c r="C13" s="158">
        <v>1771736.82</v>
      </c>
      <c r="D13" s="158">
        <v>58.35</v>
      </c>
      <c r="E13" s="158">
        <v>58.85</v>
      </c>
      <c r="F13" s="157">
        <v>8411</v>
      </c>
      <c r="G13" s="158">
        <v>525401.98</v>
      </c>
      <c r="H13" s="158">
        <v>62.47</v>
      </c>
      <c r="I13" s="158">
        <v>62.52</v>
      </c>
      <c r="J13" s="157">
        <v>1309</v>
      </c>
      <c r="K13" s="158">
        <v>74521</v>
      </c>
      <c r="L13" s="158">
        <v>56.93</v>
      </c>
      <c r="M13" s="158">
        <v>56.74</v>
      </c>
      <c r="N13" s="157">
        <v>3557</v>
      </c>
      <c r="O13" s="158">
        <v>245504.5</v>
      </c>
      <c r="P13" s="159">
        <v>69.02</v>
      </c>
      <c r="Q13" s="160">
        <v>69.62</v>
      </c>
    </row>
    <row r="14" spans="1:17" x14ac:dyDescent="0.25">
      <c r="A14" s="149" t="s">
        <v>459</v>
      </c>
      <c r="B14" s="102">
        <v>22662</v>
      </c>
      <c r="C14" s="103">
        <v>3219190.76</v>
      </c>
      <c r="D14" s="103">
        <v>142.05000000000001</v>
      </c>
      <c r="E14" s="103">
        <v>137.47</v>
      </c>
      <c r="F14" s="102">
        <v>15395</v>
      </c>
      <c r="G14" s="103">
        <v>2404093.98</v>
      </c>
      <c r="H14" s="103">
        <v>156.16</v>
      </c>
      <c r="I14" s="103">
        <v>169.2</v>
      </c>
      <c r="J14" s="102">
        <v>1126</v>
      </c>
      <c r="K14" s="103">
        <v>168741.52</v>
      </c>
      <c r="L14" s="103">
        <v>149.86000000000001</v>
      </c>
      <c r="M14" s="103">
        <v>148.79</v>
      </c>
      <c r="N14" s="102">
        <v>4206</v>
      </c>
      <c r="O14" s="103">
        <v>615926.99</v>
      </c>
      <c r="P14" s="101">
        <v>146.44</v>
      </c>
      <c r="Q14" s="150">
        <v>147.13</v>
      </c>
    </row>
    <row r="15" spans="1:17" x14ac:dyDescent="0.25">
      <c r="A15" s="149" t="s">
        <v>460</v>
      </c>
      <c r="B15" s="102">
        <v>14496</v>
      </c>
      <c r="C15" s="103">
        <v>3675602.46</v>
      </c>
      <c r="D15" s="103">
        <v>253.56</v>
      </c>
      <c r="E15" s="103">
        <v>255.32</v>
      </c>
      <c r="F15" s="102">
        <v>9675</v>
      </c>
      <c r="G15" s="103">
        <v>2427887.61</v>
      </c>
      <c r="H15" s="103">
        <v>250.94</v>
      </c>
      <c r="I15" s="103">
        <v>250.16</v>
      </c>
      <c r="J15" s="102">
        <v>5340</v>
      </c>
      <c r="K15" s="103">
        <v>1419334.15</v>
      </c>
      <c r="L15" s="103">
        <v>265.79000000000002</v>
      </c>
      <c r="M15" s="103">
        <v>271.77</v>
      </c>
      <c r="N15" s="102">
        <v>2022</v>
      </c>
      <c r="O15" s="103">
        <v>500566.36</v>
      </c>
      <c r="P15" s="101">
        <v>247.56</v>
      </c>
      <c r="Q15" s="150">
        <v>246.86</v>
      </c>
    </row>
    <row r="16" spans="1:17" x14ac:dyDescent="0.25">
      <c r="A16" s="149" t="s">
        <v>461</v>
      </c>
      <c r="B16" s="102">
        <v>116409</v>
      </c>
      <c r="C16" s="103">
        <v>41208204.310000002</v>
      </c>
      <c r="D16" s="103">
        <v>354</v>
      </c>
      <c r="E16" s="103">
        <v>350.5</v>
      </c>
      <c r="F16" s="102">
        <v>59972</v>
      </c>
      <c r="G16" s="103">
        <v>21222577.09</v>
      </c>
      <c r="H16" s="103">
        <v>353.87</v>
      </c>
      <c r="I16" s="103">
        <v>354.42</v>
      </c>
      <c r="J16" s="102">
        <v>41455</v>
      </c>
      <c r="K16" s="103">
        <v>14479352.109999999</v>
      </c>
      <c r="L16" s="103">
        <v>349.28</v>
      </c>
      <c r="M16" s="103">
        <v>338.4</v>
      </c>
      <c r="N16" s="102">
        <v>8367</v>
      </c>
      <c r="O16" s="103">
        <v>3007737.7</v>
      </c>
      <c r="P16" s="101">
        <v>359.48</v>
      </c>
      <c r="Q16" s="150">
        <v>360</v>
      </c>
    </row>
    <row r="17" spans="1:17" x14ac:dyDescent="0.25">
      <c r="A17" s="149" t="s">
        <v>462</v>
      </c>
      <c r="B17" s="102">
        <v>195143</v>
      </c>
      <c r="C17" s="103">
        <v>88456436.989999995</v>
      </c>
      <c r="D17" s="103">
        <v>453.29</v>
      </c>
      <c r="E17" s="103">
        <v>456.46</v>
      </c>
      <c r="F17" s="102">
        <v>69467</v>
      </c>
      <c r="G17" s="103">
        <v>31198778.690000001</v>
      </c>
      <c r="H17" s="103">
        <v>449.12</v>
      </c>
      <c r="I17" s="103">
        <v>443.13</v>
      </c>
      <c r="J17" s="102">
        <v>38527</v>
      </c>
      <c r="K17" s="103">
        <v>17403979.140000001</v>
      </c>
      <c r="L17" s="103">
        <v>451.73</v>
      </c>
      <c r="M17" s="103">
        <v>455.85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463</v>
      </c>
      <c r="B18" s="102">
        <v>174473</v>
      </c>
      <c r="C18" s="103">
        <v>95179393.790000007</v>
      </c>
      <c r="D18" s="103">
        <v>545.53</v>
      </c>
      <c r="E18" s="103">
        <v>544.03</v>
      </c>
      <c r="F18" s="102">
        <v>53747</v>
      </c>
      <c r="G18" s="103">
        <v>29299218.91</v>
      </c>
      <c r="H18" s="103">
        <v>545.13</v>
      </c>
      <c r="I18" s="103">
        <v>543.63</v>
      </c>
      <c r="J18" s="102">
        <v>23856</v>
      </c>
      <c r="K18" s="103">
        <v>13040505.59</v>
      </c>
      <c r="L18" s="103">
        <v>546.63</v>
      </c>
      <c r="M18" s="103">
        <v>545.25</v>
      </c>
      <c r="N18" s="102">
        <v>11</v>
      </c>
      <c r="O18" s="103">
        <v>6160</v>
      </c>
      <c r="P18" s="101">
        <v>560</v>
      </c>
      <c r="Q18" s="150">
        <v>560</v>
      </c>
    </row>
    <row r="19" spans="1:17" x14ac:dyDescent="0.25">
      <c r="A19" s="149" t="s">
        <v>464</v>
      </c>
      <c r="B19" s="102">
        <v>148028</v>
      </c>
      <c r="C19" s="103">
        <v>95975033.5</v>
      </c>
      <c r="D19" s="103">
        <v>648.36</v>
      </c>
      <c r="E19" s="103">
        <v>646.76</v>
      </c>
      <c r="F19" s="102">
        <v>33751</v>
      </c>
      <c r="G19" s="103">
        <v>21899959.199999999</v>
      </c>
      <c r="H19" s="103">
        <v>648.87</v>
      </c>
      <c r="I19" s="103">
        <v>649.26</v>
      </c>
      <c r="J19" s="102">
        <v>16888</v>
      </c>
      <c r="K19" s="103">
        <v>10879511.939999999</v>
      </c>
      <c r="L19" s="103">
        <v>644.22</v>
      </c>
      <c r="M19" s="103">
        <v>642.08000000000004</v>
      </c>
      <c r="N19" s="102">
        <v>2</v>
      </c>
      <c r="O19" s="103">
        <v>1262.24</v>
      </c>
      <c r="P19" s="101">
        <v>631.12</v>
      </c>
      <c r="Q19" s="150">
        <v>631.12</v>
      </c>
    </row>
    <row r="20" spans="1:17" x14ac:dyDescent="0.25">
      <c r="A20" s="149" t="s">
        <v>465</v>
      </c>
      <c r="B20" s="102">
        <v>120422</v>
      </c>
      <c r="C20" s="103">
        <v>90195744.450000003</v>
      </c>
      <c r="D20" s="103">
        <v>749</v>
      </c>
      <c r="E20" s="103">
        <v>748.44</v>
      </c>
      <c r="F20" s="102">
        <v>29125</v>
      </c>
      <c r="G20" s="103">
        <v>21859270.949999999</v>
      </c>
      <c r="H20" s="103">
        <v>750.53</v>
      </c>
      <c r="I20" s="103">
        <v>749.3</v>
      </c>
      <c r="J20" s="102">
        <v>16175</v>
      </c>
      <c r="K20" s="103">
        <v>12032705.66</v>
      </c>
      <c r="L20" s="103">
        <v>743.91</v>
      </c>
      <c r="M20" s="103">
        <v>736.3</v>
      </c>
      <c r="N20" s="102">
        <v>3507</v>
      </c>
      <c r="O20" s="103">
        <v>2595777.88</v>
      </c>
      <c r="P20" s="101">
        <v>740.17</v>
      </c>
      <c r="Q20" s="150">
        <v>736.3</v>
      </c>
    </row>
    <row r="21" spans="1:17" x14ac:dyDescent="0.25">
      <c r="A21" s="149" t="s">
        <v>466</v>
      </c>
      <c r="B21" s="102">
        <v>105905</v>
      </c>
      <c r="C21" s="103">
        <v>89882163.75</v>
      </c>
      <c r="D21" s="103">
        <v>848.71</v>
      </c>
      <c r="E21" s="103">
        <v>847.96</v>
      </c>
      <c r="F21" s="102">
        <v>24961</v>
      </c>
      <c r="G21" s="103">
        <v>21190662.039999999</v>
      </c>
      <c r="H21" s="103">
        <v>848.95</v>
      </c>
      <c r="I21" s="103">
        <v>848.68</v>
      </c>
      <c r="J21" s="102">
        <v>7606</v>
      </c>
      <c r="K21" s="103">
        <v>6434821.4400000004</v>
      </c>
      <c r="L21" s="103">
        <v>846.02</v>
      </c>
      <c r="M21" s="103">
        <v>843.91</v>
      </c>
      <c r="N21" s="102">
        <v>2</v>
      </c>
      <c r="O21" s="103">
        <v>1606.33</v>
      </c>
      <c r="P21" s="101">
        <v>803.17</v>
      </c>
      <c r="Q21" s="150">
        <v>803.17</v>
      </c>
    </row>
    <row r="22" spans="1:17" x14ac:dyDescent="0.25">
      <c r="A22" s="149" t="s">
        <v>467</v>
      </c>
      <c r="B22" s="102">
        <v>116696</v>
      </c>
      <c r="C22" s="103">
        <v>110674055.48</v>
      </c>
      <c r="D22" s="103">
        <v>948.4</v>
      </c>
      <c r="E22" s="103">
        <v>943.51</v>
      </c>
      <c r="F22" s="102">
        <v>23249</v>
      </c>
      <c r="G22" s="103">
        <v>22028504.489999998</v>
      </c>
      <c r="H22" s="103">
        <v>947.5</v>
      </c>
      <c r="I22" s="103">
        <v>943.02</v>
      </c>
      <c r="J22" s="102">
        <v>9277</v>
      </c>
      <c r="K22" s="103">
        <v>8885699.9000000004</v>
      </c>
      <c r="L22" s="103">
        <v>957.82</v>
      </c>
      <c r="M22" s="103">
        <v>966.54</v>
      </c>
      <c r="N22" s="102">
        <v>0</v>
      </c>
      <c r="O22" s="103">
        <v>0</v>
      </c>
      <c r="P22" s="101">
        <v>0</v>
      </c>
      <c r="Q22" s="150" t="s">
        <v>438</v>
      </c>
    </row>
    <row r="23" spans="1:17" x14ac:dyDescent="0.25">
      <c r="A23" s="149" t="s">
        <v>445</v>
      </c>
      <c r="B23" s="102">
        <v>529947</v>
      </c>
      <c r="C23" s="103">
        <v>668789922.82000005</v>
      </c>
      <c r="D23" s="103">
        <v>1261.99</v>
      </c>
      <c r="E23" s="103">
        <v>1281.01</v>
      </c>
      <c r="F23" s="102">
        <v>49833</v>
      </c>
      <c r="G23" s="103">
        <v>59434057.75</v>
      </c>
      <c r="H23" s="103">
        <v>1192.6600000000001</v>
      </c>
      <c r="I23" s="103">
        <v>1172.1300000000001</v>
      </c>
      <c r="J23" s="102">
        <v>19166</v>
      </c>
      <c r="K23" s="103">
        <v>23193394.280000001</v>
      </c>
      <c r="L23" s="103">
        <v>1210.1300000000001</v>
      </c>
      <c r="M23" s="103">
        <v>1197.98</v>
      </c>
      <c r="N23" s="102">
        <v>3</v>
      </c>
      <c r="O23" s="103">
        <v>3867.9</v>
      </c>
      <c r="P23" s="101">
        <v>1289.3</v>
      </c>
      <c r="Q23" s="150">
        <v>1367.42</v>
      </c>
    </row>
    <row r="24" spans="1:17" x14ac:dyDescent="0.25">
      <c r="A24" s="149" t="s">
        <v>446</v>
      </c>
      <c r="B24" s="102">
        <v>240032</v>
      </c>
      <c r="C24" s="103">
        <v>401334607.48000002</v>
      </c>
      <c r="D24" s="103">
        <v>1672</v>
      </c>
      <c r="E24" s="103">
        <v>1643.73</v>
      </c>
      <c r="F24" s="102">
        <v>6775</v>
      </c>
      <c r="G24" s="103">
        <v>11259818.25</v>
      </c>
      <c r="H24" s="103">
        <v>1661.97</v>
      </c>
      <c r="I24" s="103">
        <v>1633.42</v>
      </c>
      <c r="J24" s="102">
        <v>2899</v>
      </c>
      <c r="K24" s="103">
        <v>4878623.47</v>
      </c>
      <c r="L24" s="103">
        <v>1682.86</v>
      </c>
      <c r="M24" s="103">
        <v>1659.62</v>
      </c>
      <c r="N24" s="102">
        <v>1</v>
      </c>
      <c r="O24" s="103">
        <v>1519.6</v>
      </c>
      <c r="P24" s="101">
        <v>1519.6</v>
      </c>
      <c r="Q24" s="150">
        <v>1519.6</v>
      </c>
    </row>
    <row r="25" spans="1:17" x14ac:dyDescent="0.25">
      <c r="A25" s="149" t="s">
        <v>447</v>
      </c>
      <c r="B25" s="102">
        <v>49502</v>
      </c>
      <c r="C25" s="103">
        <v>108802833.39</v>
      </c>
      <c r="D25" s="103">
        <v>2197.9499999999998</v>
      </c>
      <c r="E25" s="103">
        <v>2172.41</v>
      </c>
      <c r="F25" s="102">
        <v>864</v>
      </c>
      <c r="G25" s="103">
        <v>1892853.11</v>
      </c>
      <c r="H25" s="103">
        <v>2190.8000000000002</v>
      </c>
      <c r="I25" s="103">
        <v>2156.61</v>
      </c>
      <c r="J25" s="102">
        <v>501</v>
      </c>
      <c r="K25" s="103">
        <v>1095011.2</v>
      </c>
      <c r="L25" s="103">
        <v>2185.65</v>
      </c>
      <c r="M25" s="103">
        <v>2153.23</v>
      </c>
      <c r="N25" s="102">
        <v>0</v>
      </c>
      <c r="O25" s="103">
        <v>0</v>
      </c>
      <c r="P25" s="101">
        <v>0</v>
      </c>
      <c r="Q25" s="150" t="s">
        <v>438</v>
      </c>
    </row>
    <row r="26" spans="1:17" x14ac:dyDescent="0.25">
      <c r="A26" s="149" t="s">
        <v>494</v>
      </c>
      <c r="B26" s="102">
        <v>12577</v>
      </c>
      <c r="C26" s="103">
        <v>33850769.109999999</v>
      </c>
      <c r="D26" s="103">
        <v>2691.48</v>
      </c>
      <c r="E26" s="103">
        <v>2665.91</v>
      </c>
      <c r="F26" s="102">
        <v>263</v>
      </c>
      <c r="G26" s="103">
        <v>705987.85</v>
      </c>
      <c r="H26" s="103">
        <v>2684.36</v>
      </c>
      <c r="I26" s="103">
        <v>2652.97</v>
      </c>
      <c r="J26" s="102">
        <v>153</v>
      </c>
      <c r="K26" s="103">
        <v>417300.86</v>
      </c>
      <c r="L26" s="103">
        <v>2727.46</v>
      </c>
      <c r="M26" s="103">
        <v>2736.04</v>
      </c>
      <c r="N26" s="102">
        <v>0</v>
      </c>
      <c r="O26" s="103">
        <v>0</v>
      </c>
      <c r="P26" s="101">
        <v>0</v>
      </c>
      <c r="Q26" s="150" t="s">
        <v>438</v>
      </c>
    </row>
    <row r="27" spans="1:17" x14ac:dyDescent="0.25">
      <c r="A27" s="149" t="s">
        <v>495</v>
      </c>
      <c r="B27" s="102">
        <v>3504</v>
      </c>
      <c r="C27" s="103">
        <v>11224334.74</v>
      </c>
      <c r="D27" s="103">
        <v>3203.29</v>
      </c>
      <c r="E27" s="103">
        <v>3180.71</v>
      </c>
      <c r="F27" s="102">
        <v>33</v>
      </c>
      <c r="G27" s="103">
        <v>104742.87</v>
      </c>
      <c r="H27" s="103">
        <v>3174.03</v>
      </c>
      <c r="I27" s="103">
        <v>3119.47</v>
      </c>
      <c r="J27" s="102">
        <v>21</v>
      </c>
      <c r="K27" s="103">
        <v>66568.03</v>
      </c>
      <c r="L27" s="103">
        <v>3169.91</v>
      </c>
      <c r="M27" s="103">
        <v>3147.15</v>
      </c>
      <c r="N27" s="102">
        <v>0</v>
      </c>
      <c r="O27" s="103">
        <v>0</v>
      </c>
      <c r="P27" s="101">
        <v>0</v>
      </c>
      <c r="Q27" s="150" t="s">
        <v>438</v>
      </c>
    </row>
    <row r="28" spans="1:17" x14ac:dyDescent="0.25">
      <c r="A28" s="149" t="s">
        <v>496</v>
      </c>
      <c r="B28" s="102">
        <v>1507</v>
      </c>
      <c r="C28" s="103">
        <v>5581615.8799999999</v>
      </c>
      <c r="D28" s="103">
        <v>3703.79</v>
      </c>
      <c r="E28" s="103">
        <v>3719.91</v>
      </c>
      <c r="F28" s="102">
        <v>9</v>
      </c>
      <c r="G28" s="103">
        <v>33366.089999999997</v>
      </c>
      <c r="H28" s="103">
        <v>3707.34</v>
      </c>
      <c r="I28" s="103">
        <v>3686.61</v>
      </c>
      <c r="J28" s="102">
        <v>8</v>
      </c>
      <c r="K28" s="103">
        <v>29946.12</v>
      </c>
      <c r="L28" s="103">
        <v>3743.27</v>
      </c>
      <c r="M28" s="103">
        <v>3744.47</v>
      </c>
      <c r="N28" s="102">
        <v>0</v>
      </c>
      <c r="O28" s="103">
        <v>0</v>
      </c>
      <c r="P28" s="101">
        <v>0</v>
      </c>
      <c r="Q28" s="150" t="s">
        <v>438</v>
      </c>
    </row>
    <row r="29" spans="1:17" ht="15.75" thickBot="1" x14ac:dyDescent="0.3">
      <c r="A29" s="151" t="s">
        <v>497</v>
      </c>
      <c r="B29" s="152">
        <v>375</v>
      </c>
      <c r="C29" s="153">
        <v>1638830.15</v>
      </c>
      <c r="D29" s="153">
        <v>4370.21</v>
      </c>
      <c r="E29" s="153">
        <v>4213.99</v>
      </c>
      <c r="F29" s="152">
        <v>5</v>
      </c>
      <c r="G29" s="153">
        <v>22288.27</v>
      </c>
      <c r="H29" s="153">
        <v>4457.6499999999996</v>
      </c>
      <c r="I29" s="153">
        <v>4261.8</v>
      </c>
      <c r="J29" s="152">
        <v>3</v>
      </c>
      <c r="K29" s="153">
        <v>13716.76</v>
      </c>
      <c r="L29" s="153">
        <v>4572.25</v>
      </c>
      <c r="M29" s="153">
        <v>4678.2299999999996</v>
      </c>
      <c r="N29" s="152">
        <v>0</v>
      </c>
      <c r="O29" s="153">
        <v>0</v>
      </c>
      <c r="P29" s="154">
        <v>0</v>
      </c>
      <c r="Q29" s="155" t="s">
        <v>438</v>
      </c>
    </row>
    <row r="30" spans="1:17" ht="16.5" thickBot="1" x14ac:dyDescent="0.3">
      <c r="A30" s="145" t="s">
        <v>535</v>
      </c>
      <c r="B30" s="325">
        <v>1882042</v>
      </c>
      <c r="C30" s="326">
        <v>1851460475.8800001</v>
      </c>
      <c r="D30" s="371">
        <v>983.75</v>
      </c>
      <c r="E30" s="327">
        <v>912.95</v>
      </c>
      <c r="F30" s="328">
        <v>385535</v>
      </c>
      <c r="G30" s="329">
        <v>247509469.13</v>
      </c>
      <c r="H30" s="327">
        <v>641.99</v>
      </c>
      <c r="I30" s="327">
        <v>547.86</v>
      </c>
      <c r="J30" s="328">
        <v>184310</v>
      </c>
      <c r="K30" s="329">
        <v>114513733.17</v>
      </c>
      <c r="L30" s="327">
        <v>621.30999999999995</v>
      </c>
      <c r="M30" s="327">
        <v>514.79999999999995</v>
      </c>
      <c r="N30" s="328">
        <v>21678</v>
      </c>
      <c r="O30" s="329">
        <v>6979929.5</v>
      </c>
      <c r="P30" s="329">
        <v>321.98</v>
      </c>
      <c r="Q30" s="275">
        <v>360</v>
      </c>
    </row>
    <row r="32" spans="1:17" ht="15.75" x14ac:dyDescent="0.25">
      <c r="A32" s="423" t="s">
        <v>696</v>
      </c>
      <c r="B32" s="423"/>
      <c r="C32" s="423"/>
      <c r="D32" s="423"/>
      <c r="E32" s="423"/>
      <c r="F32" s="423"/>
      <c r="G32" s="423"/>
      <c r="H32" s="423"/>
      <c r="I32" s="423"/>
      <c r="J32" s="423"/>
      <c r="K32" s="423"/>
      <c r="L32" s="423"/>
      <c r="M32" s="423"/>
      <c r="N32" s="423"/>
      <c r="O32" s="423"/>
      <c r="P32" s="423"/>
      <c r="Q32" s="423"/>
    </row>
    <row r="33" spans="1:17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7" x14ac:dyDescent="0.25">
      <c r="A34" s="424" t="s">
        <v>18</v>
      </c>
      <c r="B34" s="419" t="s">
        <v>5</v>
      </c>
      <c r="C34" s="420"/>
      <c r="D34" s="420"/>
      <c r="E34" s="421"/>
      <c r="F34" s="419" t="s">
        <v>6</v>
      </c>
      <c r="G34" s="420"/>
      <c r="H34" s="420"/>
      <c r="I34" s="421"/>
      <c r="J34" s="419" t="s">
        <v>19</v>
      </c>
      <c r="K34" s="420"/>
      <c r="L34" s="420"/>
      <c r="M34" s="421"/>
      <c r="N34" s="419" t="s">
        <v>20</v>
      </c>
      <c r="O34" s="420"/>
      <c r="P34" s="420"/>
      <c r="Q34" s="422"/>
    </row>
    <row r="35" spans="1:17" ht="15.75" thickBot="1" x14ac:dyDescent="0.3">
      <c r="A35" s="425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7" x14ac:dyDescent="0.25">
      <c r="A36" s="156" t="s">
        <v>458</v>
      </c>
      <c r="B36" s="157">
        <v>17065</v>
      </c>
      <c r="C36" s="158">
        <v>958177.9</v>
      </c>
      <c r="D36" s="158">
        <v>56.15</v>
      </c>
      <c r="E36" s="158">
        <v>55.07</v>
      </c>
      <c r="F36" s="157">
        <v>1317</v>
      </c>
      <c r="G36" s="158">
        <v>84613.05</v>
      </c>
      <c r="H36" s="158">
        <v>64.25</v>
      </c>
      <c r="I36" s="158">
        <v>67.680000000000007</v>
      </c>
      <c r="J36" s="157">
        <v>854</v>
      </c>
      <c r="K36" s="158">
        <v>48142.52</v>
      </c>
      <c r="L36" s="158">
        <v>56.37</v>
      </c>
      <c r="M36" s="158">
        <v>55.97</v>
      </c>
      <c r="N36" s="157">
        <v>1533</v>
      </c>
      <c r="O36" s="158">
        <v>99402.11</v>
      </c>
      <c r="P36" s="159">
        <v>64.84</v>
      </c>
      <c r="Q36" s="160">
        <v>66.239999999999995</v>
      </c>
    </row>
    <row r="37" spans="1:17" x14ac:dyDescent="0.25">
      <c r="A37" s="149" t="s">
        <v>459</v>
      </c>
      <c r="B37" s="102">
        <v>9925</v>
      </c>
      <c r="C37" s="103">
        <v>1402461.59</v>
      </c>
      <c r="D37" s="103">
        <v>141.31</v>
      </c>
      <c r="E37" s="103">
        <v>136.44999999999999</v>
      </c>
      <c r="F37" s="102">
        <v>5742</v>
      </c>
      <c r="G37" s="103">
        <v>921901.29</v>
      </c>
      <c r="H37" s="103">
        <v>160.55000000000001</v>
      </c>
      <c r="I37" s="103">
        <v>169.2</v>
      </c>
      <c r="J37" s="102">
        <v>699</v>
      </c>
      <c r="K37" s="103">
        <v>103062.57</v>
      </c>
      <c r="L37" s="103">
        <v>147.44</v>
      </c>
      <c r="M37" s="103">
        <v>145.09</v>
      </c>
      <c r="N37" s="102">
        <v>1338</v>
      </c>
      <c r="O37" s="103">
        <v>203829.62</v>
      </c>
      <c r="P37" s="101">
        <v>152.34</v>
      </c>
      <c r="Q37" s="150">
        <v>149.91999999999999</v>
      </c>
    </row>
    <row r="38" spans="1:17" x14ac:dyDescent="0.25">
      <c r="A38" s="149" t="s">
        <v>460</v>
      </c>
      <c r="B38" s="102">
        <v>5671</v>
      </c>
      <c r="C38" s="103">
        <v>1426177.78</v>
      </c>
      <c r="D38" s="103">
        <v>251.49</v>
      </c>
      <c r="E38" s="103">
        <v>252.63</v>
      </c>
      <c r="F38" s="102">
        <v>2347</v>
      </c>
      <c r="G38" s="103">
        <v>576946.91</v>
      </c>
      <c r="H38" s="103">
        <v>245.82</v>
      </c>
      <c r="I38" s="103">
        <v>242.58</v>
      </c>
      <c r="J38" s="102">
        <v>2366</v>
      </c>
      <c r="K38" s="103">
        <v>628028.91</v>
      </c>
      <c r="L38" s="103">
        <v>265.44</v>
      </c>
      <c r="M38" s="103">
        <v>270.72000000000003</v>
      </c>
      <c r="N38" s="102">
        <v>666</v>
      </c>
      <c r="O38" s="103">
        <v>164662.37</v>
      </c>
      <c r="P38" s="101">
        <v>247.24</v>
      </c>
      <c r="Q38" s="150">
        <v>246.86</v>
      </c>
    </row>
    <row r="39" spans="1:17" x14ac:dyDescent="0.25">
      <c r="A39" s="149" t="s">
        <v>461</v>
      </c>
      <c r="B39" s="102">
        <v>34353</v>
      </c>
      <c r="C39" s="103">
        <v>12240300.59</v>
      </c>
      <c r="D39" s="103">
        <v>356.31</v>
      </c>
      <c r="E39" s="103">
        <v>356.92</v>
      </c>
      <c r="F39" s="102">
        <v>9223</v>
      </c>
      <c r="G39" s="103">
        <v>3252800.5</v>
      </c>
      <c r="H39" s="103">
        <v>352.68</v>
      </c>
      <c r="I39" s="103">
        <v>356.45</v>
      </c>
      <c r="J39" s="102">
        <v>19959</v>
      </c>
      <c r="K39" s="103">
        <v>6992697.6299999999</v>
      </c>
      <c r="L39" s="103">
        <v>350.35</v>
      </c>
      <c r="M39" s="103">
        <v>338.4</v>
      </c>
      <c r="N39" s="102">
        <v>3730</v>
      </c>
      <c r="O39" s="103">
        <v>1341097.02</v>
      </c>
      <c r="P39" s="101">
        <v>359.54</v>
      </c>
      <c r="Q39" s="150">
        <v>360</v>
      </c>
    </row>
    <row r="40" spans="1:17" x14ac:dyDescent="0.25">
      <c r="A40" s="149" t="s">
        <v>462</v>
      </c>
      <c r="B40" s="102">
        <v>62135</v>
      </c>
      <c r="C40" s="103">
        <v>28180104.870000001</v>
      </c>
      <c r="D40" s="103">
        <v>453.53</v>
      </c>
      <c r="E40" s="103">
        <v>455.88</v>
      </c>
      <c r="F40" s="102">
        <v>4375</v>
      </c>
      <c r="G40" s="103">
        <v>1945807.72</v>
      </c>
      <c r="H40" s="103">
        <v>444.76</v>
      </c>
      <c r="I40" s="103">
        <v>436.57</v>
      </c>
      <c r="J40" s="102">
        <v>20107</v>
      </c>
      <c r="K40" s="103">
        <v>9124248.8100000005</v>
      </c>
      <c r="L40" s="103">
        <v>453.78</v>
      </c>
      <c r="M40" s="103">
        <v>457.39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463</v>
      </c>
      <c r="B41" s="102">
        <v>67623</v>
      </c>
      <c r="C41" s="103">
        <v>37025485.340000004</v>
      </c>
      <c r="D41" s="103">
        <v>547.53</v>
      </c>
      <c r="E41" s="103">
        <v>547.48</v>
      </c>
      <c r="F41" s="102">
        <v>1901</v>
      </c>
      <c r="G41" s="103">
        <v>1036421.74</v>
      </c>
      <c r="H41" s="103">
        <v>545.20000000000005</v>
      </c>
      <c r="I41" s="103">
        <v>543.17999999999995</v>
      </c>
      <c r="J41" s="102">
        <v>15299</v>
      </c>
      <c r="K41" s="103">
        <v>8387095.8499999996</v>
      </c>
      <c r="L41" s="103">
        <v>548.21</v>
      </c>
      <c r="M41" s="103">
        <v>548.29999999999995</v>
      </c>
      <c r="N41" s="102">
        <v>11</v>
      </c>
      <c r="O41" s="103">
        <v>6160</v>
      </c>
      <c r="P41" s="101">
        <v>560</v>
      </c>
      <c r="Q41" s="150">
        <v>560</v>
      </c>
    </row>
    <row r="42" spans="1:17" x14ac:dyDescent="0.25">
      <c r="A42" s="149" t="s">
        <v>464</v>
      </c>
      <c r="B42" s="102">
        <v>71292</v>
      </c>
      <c r="C42" s="103">
        <v>46383190.170000002</v>
      </c>
      <c r="D42" s="103">
        <v>650.61</v>
      </c>
      <c r="E42" s="103">
        <v>650.77</v>
      </c>
      <c r="F42" s="102">
        <v>1257</v>
      </c>
      <c r="G42" s="103">
        <v>814725.1</v>
      </c>
      <c r="H42" s="103">
        <v>648.15</v>
      </c>
      <c r="I42" s="103">
        <v>647.07000000000005</v>
      </c>
      <c r="J42" s="102">
        <v>12861</v>
      </c>
      <c r="K42" s="103">
        <v>8286999.25</v>
      </c>
      <c r="L42" s="103">
        <v>644.35</v>
      </c>
      <c r="M42" s="103">
        <v>642.66</v>
      </c>
      <c r="N42" s="102">
        <v>2</v>
      </c>
      <c r="O42" s="103">
        <v>1262.24</v>
      </c>
      <c r="P42" s="101">
        <v>631.12</v>
      </c>
      <c r="Q42" s="150">
        <v>631.12</v>
      </c>
    </row>
    <row r="43" spans="1:17" x14ac:dyDescent="0.25">
      <c r="A43" s="149" t="s">
        <v>465</v>
      </c>
      <c r="B43" s="102">
        <v>65763</v>
      </c>
      <c r="C43" s="103">
        <v>49257262.649999999</v>
      </c>
      <c r="D43" s="103">
        <v>749.01</v>
      </c>
      <c r="E43" s="103">
        <v>748.68</v>
      </c>
      <c r="F43" s="102">
        <v>1090</v>
      </c>
      <c r="G43" s="103">
        <v>815405.78</v>
      </c>
      <c r="H43" s="103">
        <v>748.08</v>
      </c>
      <c r="I43" s="103">
        <v>746.57</v>
      </c>
      <c r="J43" s="102">
        <v>11211</v>
      </c>
      <c r="K43" s="103">
        <v>8355607.5599999996</v>
      </c>
      <c r="L43" s="103">
        <v>745.3</v>
      </c>
      <c r="M43" s="103">
        <v>736.3</v>
      </c>
      <c r="N43" s="102">
        <v>1656</v>
      </c>
      <c r="O43" s="103">
        <v>1226128.28</v>
      </c>
      <c r="P43" s="101">
        <v>740.42</v>
      </c>
      <c r="Q43" s="150">
        <v>736.3</v>
      </c>
    </row>
    <row r="44" spans="1:17" x14ac:dyDescent="0.25">
      <c r="A44" s="149" t="s">
        <v>466</v>
      </c>
      <c r="B44" s="102">
        <v>56040</v>
      </c>
      <c r="C44" s="103">
        <v>47528771.600000001</v>
      </c>
      <c r="D44" s="103">
        <v>848.12</v>
      </c>
      <c r="E44" s="103">
        <v>846.95</v>
      </c>
      <c r="F44" s="102">
        <v>894</v>
      </c>
      <c r="G44" s="103">
        <v>757607.81</v>
      </c>
      <c r="H44" s="103">
        <v>847.44</v>
      </c>
      <c r="I44" s="103">
        <v>845.12</v>
      </c>
      <c r="J44" s="102">
        <v>6156</v>
      </c>
      <c r="K44" s="103">
        <v>5209797.57</v>
      </c>
      <c r="L44" s="103">
        <v>846.3</v>
      </c>
      <c r="M44" s="103">
        <v>844.51</v>
      </c>
      <c r="N44" s="102">
        <v>2</v>
      </c>
      <c r="O44" s="103">
        <v>1606.33</v>
      </c>
      <c r="P44" s="101">
        <v>803.17</v>
      </c>
      <c r="Q44" s="150">
        <v>803.17</v>
      </c>
    </row>
    <row r="45" spans="1:17" x14ac:dyDescent="0.25">
      <c r="A45" s="149" t="s">
        <v>467</v>
      </c>
      <c r="B45" s="102">
        <v>61751</v>
      </c>
      <c r="C45" s="103">
        <v>58554804.82</v>
      </c>
      <c r="D45" s="103">
        <v>948.24</v>
      </c>
      <c r="E45" s="103">
        <v>942.22</v>
      </c>
      <c r="F45" s="102">
        <v>828</v>
      </c>
      <c r="G45" s="103">
        <v>785271.82</v>
      </c>
      <c r="H45" s="103">
        <v>948.4</v>
      </c>
      <c r="I45" s="103">
        <v>947.14</v>
      </c>
      <c r="J45" s="102">
        <v>6657</v>
      </c>
      <c r="K45" s="103">
        <v>6348539.5599999996</v>
      </c>
      <c r="L45" s="103">
        <v>953.66</v>
      </c>
      <c r="M45" s="103">
        <v>952.73</v>
      </c>
      <c r="N45" s="102">
        <v>0</v>
      </c>
      <c r="O45" s="103">
        <v>0</v>
      </c>
      <c r="P45" s="101">
        <v>0</v>
      </c>
      <c r="Q45" s="150" t="s">
        <v>438</v>
      </c>
    </row>
    <row r="46" spans="1:17" x14ac:dyDescent="0.25">
      <c r="A46" s="149" t="s">
        <v>445</v>
      </c>
      <c r="B46" s="102">
        <v>328634</v>
      </c>
      <c r="C46" s="103">
        <v>418589120.51999998</v>
      </c>
      <c r="D46" s="103">
        <v>1273.72</v>
      </c>
      <c r="E46" s="103">
        <v>1299.47</v>
      </c>
      <c r="F46" s="102">
        <v>2172</v>
      </c>
      <c r="G46" s="103">
        <v>2584583.9900000002</v>
      </c>
      <c r="H46" s="103">
        <v>1189.96</v>
      </c>
      <c r="I46" s="103">
        <v>1160.77</v>
      </c>
      <c r="J46" s="102">
        <v>13584</v>
      </c>
      <c r="K46" s="103">
        <v>16478672.199999999</v>
      </c>
      <c r="L46" s="103">
        <v>1213.0899999999999</v>
      </c>
      <c r="M46" s="103">
        <v>1202.19</v>
      </c>
      <c r="N46" s="102">
        <v>3</v>
      </c>
      <c r="O46" s="103">
        <v>3867.9</v>
      </c>
      <c r="P46" s="101">
        <v>1289.3</v>
      </c>
      <c r="Q46" s="150">
        <v>1367.42</v>
      </c>
    </row>
    <row r="47" spans="1:17" x14ac:dyDescent="0.25">
      <c r="A47" s="149" t="s">
        <v>446</v>
      </c>
      <c r="B47" s="102">
        <v>173719</v>
      </c>
      <c r="C47" s="103">
        <v>290690981.17000002</v>
      </c>
      <c r="D47" s="103">
        <v>1673.34</v>
      </c>
      <c r="E47" s="103">
        <v>1645.88</v>
      </c>
      <c r="F47" s="102">
        <v>387</v>
      </c>
      <c r="G47" s="103">
        <v>652772.89</v>
      </c>
      <c r="H47" s="103">
        <v>1686.75</v>
      </c>
      <c r="I47" s="103">
        <v>1656.6</v>
      </c>
      <c r="J47" s="102">
        <v>2440</v>
      </c>
      <c r="K47" s="103">
        <v>4102581.4</v>
      </c>
      <c r="L47" s="103">
        <v>1681.39</v>
      </c>
      <c r="M47" s="103">
        <v>1659.66</v>
      </c>
      <c r="N47" s="102">
        <v>0</v>
      </c>
      <c r="O47" s="103">
        <v>0</v>
      </c>
      <c r="P47" s="101">
        <v>0</v>
      </c>
      <c r="Q47" s="150" t="s">
        <v>438</v>
      </c>
    </row>
    <row r="48" spans="1:17" x14ac:dyDescent="0.25">
      <c r="A48" s="149" t="s">
        <v>447</v>
      </c>
      <c r="B48" s="102">
        <v>34121</v>
      </c>
      <c r="C48" s="103">
        <v>74805795.719999999</v>
      </c>
      <c r="D48" s="103">
        <v>2192.37</v>
      </c>
      <c r="E48" s="103">
        <v>2165.29</v>
      </c>
      <c r="F48" s="102">
        <v>71</v>
      </c>
      <c r="G48" s="103">
        <v>155255</v>
      </c>
      <c r="H48" s="103">
        <v>2186.69</v>
      </c>
      <c r="I48" s="103">
        <v>2154.7600000000002</v>
      </c>
      <c r="J48" s="102">
        <v>431</v>
      </c>
      <c r="K48" s="103">
        <v>945394.02</v>
      </c>
      <c r="L48" s="103">
        <v>2193.4899999999998</v>
      </c>
      <c r="M48" s="103">
        <v>2166.39</v>
      </c>
      <c r="N48" s="102">
        <v>0</v>
      </c>
      <c r="O48" s="103">
        <v>0</v>
      </c>
      <c r="P48" s="101">
        <v>0</v>
      </c>
      <c r="Q48" s="150" t="s">
        <v>438</v>
      </c>
    </row>
    <row r="49" spans="1:17" x14ac:dyDescent="0.25">
      <c r="A49" s="149" t="s">
        <v>494</v>
      </c>
      <c r="B49" s="102">
        <v>8780</v>
      </c>
      <c r="C49" s="103">
        <v>23631126.25</v>
      </c>
      <c r="D49" s="103">
        <v>2691.47</v>
      </c>
      <c r="E49" s="103">
        <v>2666.04</v>
      </c>
      <c r="F49" s="102">
        <v>24</v>
      </c>
      <c r="G49" s="103">
        <v>64711.77</v>
      </c>
      <c r="H49" s="103">
        <v>2696.32</v>
      </c>
      <c r="I49" s="103">
        <v>2649.84</v>
      </c>
      <c r="J49" s="102">
        <v>129</v>
      </c>
      <c r="K49" s="103">
        <v>351652.4</v>
      </c>
      <c r="L49" s="103">
        <v>2725.99</v>
      </c>
      <c r="M49" s="103">
        <v>2736.04</v>
      </c>
      <c r="N49" s="102">
        <v>0</v>
      </c>
      <c r="O49" s="103">
        <v>0</v>
      </c>
      <c r="P49" s="101">
        <v>0</v>
      </c>
      <c r="Q49" s="150" t="s">
        <v>438</v>
      </c>
    </row>
    <row r="50" spans="1:17" x14ac:dyDescent="0.25">
      <c r="A50" s="149" t="s">
        <v>495</v>
      </c>
      <c r="B50" s="102">
        <v>2515</v>
      </c>
      <c r="C50" s="103">
        <v>8063469.8899999997</v>
      </c>
      <c r="D50" s="103">
        <v>3206.15</v>
      </c>
      <c r="E50" s="103">
        <v>3184.3</v>
      </c>
      <c r="F50" s="102">
        <v>6</v>
      </c>
      <c r="G50" s="103">
        <v>19330.2</v>
      </c>
      <c r="H50" s="103">
        <v>3221.7</v>
      </c>
      <c r="I50" s="103">
        <v>3187</v>
      </c>
      <c r="J50" s="102">
        <v>17</v>
      </c>
      <c r="K50" s="103">
        <v>53558.18</v>
      </c>
      <c r="L50" s="103">
        <v>3150.48</v>
      </c>
      <c r="M50" s="103">
        <v>3124.93</v>
      </c>
      <c r="N50" s="102">
        <v>0</v>
      </c>
      <c r="O50" s="103">
        <v>0</v>
      </c>
      <c r="P50" s="101">
        <v>0</v>
      </c>
      <c r="Q50" s="150" t="s">
        <v>438</v>
      </c>
    </row>
    <row r="51" spans="1:17" x14ac:dyDescent="0.25">
      <c r="A51" s="149" t="s">
        <v>496</v>
      </c>
      <c r="B51" s="102">
        <v>1089</v>
      </c>
      <c r="C51" s="103">
        <v>4029368.43</v>
      </c>
      <c r="D51" s="103">
        <v>3700.06</v>
      </c>
      <c r="E51" s="103">
        <v>3715.12</v>
      </c>
      <c r="F51" s="102">
        <v>2</v>
      </c>
      <c r="G51" s="103">
        <v>7300.59</v>
      </c>
      <c r="H51" s="103">
        <v>3650.3</v>
      </c>
      <c r="I51" s="103">
        <v>3650.3</v>
      </c>
      <c r="J51" s="102">
        <v>8</v>
      </c>
      <c r="K51" s="103">
        <v>29946.12</v>
      </c>
      <c r="L51" s="103">
        <v>3743.27</v>
      </c>
      <c r="M51" s="103">
        <v>3744.47</v>
      </c>
      <c r="N51" s="102">
        <v>0</v>
      </c>
      <c r="O51" s="103">
        <v>0</v>
      </c>
      <c r="P51" s="101">
        <v>0</v>
      </c>
      <c r="Q51" s="150" t="s">
        <v>438</v>
      </c>
    </row>
    <row r="52" spans="1:17" ht="15.75" thickBot="1" x14ac:dyDescent="0.3">
      <c r="A52" s="151" t="s">
        <v>497</v>
      </c>
      <c r="B52" s="152">
        <v>222</v>
      </c>
      <c r="C52" s="153">
        <v>976157.8</v>
      </c>
      <c r="D52" s="153">
        <v>4397.1099999999997</v>
      </c>
      <c r="E52" s="153">
        <v>4223.8999999999996</v>
      </c>
      <c r="F52" s="152">
        <v>1</v>
      </c>
      <c r="G52" s="153">
        <v>4078.62</v>
      </c>
      <c r="H52" s="153">
        <v>4078.62</v>
      </c>
      <c r="I52" s="153">
        <v>4078.62</v>
      </c>
      <c r="J52" s="152">
        <v>3</v>
      </c>
      <c r="K52" s="153">
        <v>13716.76</v>
      </c>
      <c r="L52" s="153">
        <v>4572.25</v>
      </c>
      <c r="M52" s="153">
        <v>4678.2299999999996</v>
      </c>
      <c r="N52" s="152">
        <v>0</v>
      </c>
      <c r="O52" s="153">
        <v>0</v>
      </c>
      <c r="P52" s="154">
        <v>0</v>
      </c>
      <c r="Q52" s="155" t="s">
        <v>438</v>
      </c>
    </row>
    <row r="53" spans="1:17" ht="16.5" thickBot="1" x14ac:dyDescent="0.3">
      <c r="A53" s="145" t="s">
        <v>535</v>
      </c>
      <c r="B53" s="146">
        <v>1000698</v>
      </c>
      <c r="C53" s="147">
        <v>1103742757.0899999</v>
      </c>
      <c r="D53" s="147">
        <v>1102.97</v>
      </c>
      <c r="E53" s="147">
        <v>1098.79</v>
      </c>
      <c r="F53" s="146">
        <v>31637</v>
      </c>
      <c r="G53" s="147">
        <v>14479534.779999999</v>
      </c>
      <c r="H53" s="147">
        <v>457.68</v>
      </c>
      <c r="I53" s="147">
        <v>360.96</v>
      </c>
      <c r="J53" s="146">
        <v>112781</v>
      </c>
      <c r="K53" s="147">
        <v>75459741.310000002</v>
      </c>
      <c r="L53" s="147">
        <v>669.08</v>
      </c>
      <c r="M53" s="147">
        <v>578.64</v>
      </c>
      <c r="N53" s="146">
        <v>8941</v>
      </c>
      <c r="O53" s="147">
        <v>3048015.87</v>
      </c>
      <c r="P53" s="148">
        <v>340.9</v>
      </c>
      <c r="Q53" s="275">
        <v>360</v>
      </c>
    </row>
    <row r="55" spans="1:17" ht="15.75" x14ac:dyDescent="0.25">
      <c r="A55" s="432" t="s">
        <v>697</v>
      </c>
      <c r="B55" s="432"/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32"/>
      <c r="O55" s="432"/>
      <c r="P55" s="432"/>
      <c r="Q55" s="432"/>
    </row>
    <row r="56" spans="1:17" ht="15.75" thickBot="1" x14ac:dyDescent="0.3"/>
    <row r="57" spans="1:17" x14ac:dyDescent="0.25">
      <c r="A57" s="426" t="s">
        <v>18</v>
      </c>
      <c r="B57" s="428" t="s">
        <v>5</v>
      </c>
      <c r="C57" s="429"/>
      <c r="D57" s="429"/>
      <c r="E57" s="430"/>
      <c r="F57" s="428" t="s">
        <v>6</v>
      </c>
      <c r="G57" s="429"/>
      <c r="H57" s="429"/>
      <c r="I57" s="430"/>
      <c r="J57" s="428" t="s">
        <v>19</v>
      </c>
      <c r="K57" s="429"/>
      <c r="L57" s="429"/>
      <c r="M57" s="430"/>
      <c r="N57" s="428" t="s">
        <v>20</v>
      </c>
      <c r="O57" s="429"/>
      <c r="P57" s="429"/>
      <c r="Q57" s="431"/>
    </row>
    <row r="58" spans="1:17" ht="15.75" thickBot="1" x14ac:dyDescent="0.3">
      <c r="A58" s="427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17" x14ac:dyDescent="0.25">
      <c r="A59" s="340" t="s">
        <v>458</v>
      </c>
      <c r="B59" s="184">
        <v>13299</v>
      </c>
      <c r="C59" s="345">
        <v>813558.92</v>
      </c>
      <c r="D59" s="345">
        <v>61.17</v>
      </c>
      <c r="E59" s="345">
        <v>62.95</v>
      </c>
      <c r="F59" s="184">
        <v>7094</v>
      </c>
      <c r="G59" s="345">
        <v>440788.93</v>
      </c>
      <c r="H59" s="345">
        <v>62.14</v>
      </c>
      <c r="I59" s="345">
        <v>61.86</v>
      </c>
      <c r="J59" s="184">
        <v>455</v>
      </c>
      <c r="K59" s="345">
        <v>26378.48</v>
      </c>
      <c r="L59" s="345">
        <v>57.97</v>
      </c>
      <c r="M59" s="345">
        <v>58.85</v>
      </c>
      <c r="N59" s="184">
        <v>2024</v>
      </c>
      <c r="O59" s="345">
        <v>146102.39000000001</v>
      </c>
      <c r="P59" s="345">
        <v>72.180000000000007</v>
      </c>
      <c r="Q59" s="347">
        <v>75.81</v>
      </c>
    </row>
    <row r="60" spans="1:17" x14ac:dyDescent="0.25">
      <c r="A60" s="341" t="s">
        <v>459</v>
      </c>
      <c r="B60" s="182">
        <v>12737</v>
      </c>
      <c r="C60" s="225">
        <v>1816729.17</v>
      </c>
      <c r="D60" s="225">
        <v>142.63</v>
      </c>
      <c r="E60" s="225">
        <v>138.47</v>
      </c>
      <c r="F60" s="182">
        <v>9653</v>
      </c>
      <c r="G60" s="225">
        <v>1482192.69</v>
      </c>
      <c r="H60" s="225">
        <v>153.55000000000001</v>
      </c>
      <c r="I60" s="225">
        <v>162.79</v>
      </c>
      <c r="J60" s="182">
        <v>427</v>
      </c>
      <c r="K60" s="225">
        <v>65678.95</v>
      </c>
      <c r="L60" s="225">
        <v>153.81</v>
      </c>
      <c r="M60" s="225">
        <v>156.31</v>
      </c>
      <c r="N60" s="182">
        <v>2868</v>
      </c>
      <c r="O60" s="225">
        <v>412097.37</v>
      </c>
      <c r="P60" s="225">
        <v>143.69</v>
      </c>
      <c r="Q60" s="348">
        <v>139.63999999999999</v>
      </c>
    </row>
    <row r="61" spans="1:17" x14ac:dyDescent="0.25">
      <c r="A61" s="341" t="s">
        <v>460</v>
      </c>
      <c r="B61" s="182">
        <v>8825</v>
      </c>
      <c r="C61" s="225">
        <v>2249424.6800000002</v>
      </c>
      <c r="D61" s="225">
        <v>254.89</v>
      </c>
      <c r="E61" s="225">
        <v>257.41000000000003</v>
      </c>
      <c r="F61" s="182">
        <v>7328</v>
      </c>
      <c r="G61" s="225">
        <v>1850940.7</v>
      </c>
      <c r="H61" s="225">
        <v>252.58</v>
      </c>
      <c r="I61" s="225">
        <v>253.01</v>
      </c>
      <c r="J61" s="182">
        <v>2974</v>
      </c>
      <c r="K61" s="225">
        <v>791305.24</v>
      </c>
      <c r="L61" s="225">
        <v>266.07</v>
      </c>
      <c r="M61" s="225">
        <v>272.72000000000003</v>
      </c>
      <c r="N61" s="182">
        <v>1356</v>
      </c>
      <c r="O61" s="225">
        <v>335903.99</v>
      </c>
      <c r="P61" s="225">
        <v>247.72</v>
      </c>
      <c r="Q61" s="348">
        <v>246.86</v>
      </c>
    </row>
    <row r="62" spans="1:17" x14ac:dyDescent="0.25">
      <c r="A62" s="341" t="s">
        <v>461</v>
      </c>
      <c r="B62" s="182">
        <v>82056</v>
      </c>
      <c r="C62" s="225">
        <v>28967903.719999999</v>
      </c>
      <c r="D62" s="225">
        <v>353.03</v>
      </c>
      <c r="E62" s="225">
        <v>345.74</v>
      </c>
      <c r="F62" s="182">
        <v>50749</v>
      </c>
      <c r="G62" s="225">
        <v>17969776.59</v>
      </c>
      <c r="H62" s="225">
        <v>354.09</v>
      </c>
      <c r="I62" s="225">
        <v>353.58</v>
      </c>
      <c r="J62" s="182">
        <v>21496</v>
      </c>
      <c r="K62" s="225">
        <v>7486654.4800000004</v>
      </c>
      <c r="L62" s="225">
        <v>348.28</v>
      </c>
      <c r="M62" s="225">
        <v>338.4</v>
      </c>
      <c r="N62" s="182">
        <v>4637</v>
      </c>
      <c r="O62" s="225">
        <v>1666640.68</v>
      </c>
      <c r="P62" s="225">
        <v>359.42</v>
      </c>
      <c r="Q62" s="348">
        <v>360</v>
      </c>
    </row>
    <row r="63" spans="1:17" x14ac:dyDescent="0.25">
      <c r="A63" s="341" t="s">
        <v>462</v>
      </c>
      <c r="B63" s="182">
        <v>133008</v>
      </c>
      <c r="C63" s="225">
        <v>60276332.119999997</v>
      </c>
      <c r="D63" s="225">
        <v>453.18</v>
      </c>
      <c r="E63" s="225">
        <v>456.5</v>
      </c>
      <c r="F63" s="182">
        <v>65092</v>
      </c>
      <c r="G63" s="225">
        <v>29252970.969999999</v>
      </c>
      <c r="H63" s="225">
        <v>449.41</v>
      </c>
      <c r="I63" s="225">
        <v>443.63</v>
      </c>
      <c r="J63" s="182">
        <v>18420</v>
      </c>
      <c r="K63" s="225">
        <v>8279730.3300000001</v>
      </c>
      <c r="L63" s="225">
        <v>449.5</v>
      </c>
      <c r="M63" s="225">
        <v>455.57</v>
      </c>
      <c r="N63" s="182">
        <v>0</v>
      </c>
      <c r="O63" s="225">
        <v>0</v>
      </c>
      <c r="P63" s="225">
        <v>0</v>
      </c>
      <c r="Q63" s="348" t="s">
        <v>438</v>
      </c>
    </row>
    <row r="64" spans="1:17" x14ac:dyDescent="0.25">
      <c r="A64" s="341" t="s">
        <v>463</v>
      </c>
      <c r="B64" s="182">
        <v>106850</v>
      </c>
      <c r="C64" s="225">
        <v>58153908.450000003</v>
      </c>
      <c r="D64" s="225">
        <v>544.26</v>
      </c>
      <c r="E64" s="225">
        <v>541.04</v>
      </c>
      <c r="F64" s="182">
        <v>51846</v>
      </c>
      <c r="G64" s="225">
        <v>28262797.170000002</v>
      </c>
      <c r="H64" s="225">
        <v>545.13</v>
      </c>
      <c r="I64" s="225">
        <v>543.64</v>
      </c>
      <c r="J64" s="182">
        <v>8557</v>
      </c>
      <c r="K64" s="225">
        <v>4653409.74</v>
      </c>
      <c r="L64" s="225">
        <v>543.80999999999995</v>
      </c>
      <c r="M64" s="225">
        <v>539.54</v>
      </c>
      <c r="N64" s="182">
        <v>0</v>
      </c>
      <c r="O64" s="225">
        <v>0</v>
      </c>
      <c r="P64" s="225">
        <v>0</v>
      </c>
      <c r="Q64" s="348" t="s">
        <v>438</v>
      </c>
    </row>
    <row r="65" spans="1:17" x14ac:dyDescent="0.25">
      <c r="A65" s="341" t="s">
        <v>464</v>
      </c>
      <c r="B65" s="182">
        <v>76736</v>
      </c>
      <c r="C65" s="225">
        <v>49591843.329999998</v>
      </c>
      <c r="D65" s="225">
        <v>646.27</v>
      </c>
      <c r="E65" s="225">
        <v>643.17999999999995</v>
      </c>
      <c r="F65" s="182">
        <v>32494</v>
      </c>
      <c r="G65" s="225">
        <v>21085234.100000001</v>
      </c>
      <c r="H65" s="225">
        <v>648.9</v>
      </c>
      <c r="I65" s="225">
        <v>649.36</v>
      </c>
      <c r="J65" s="182">
        <v>4027</v>
      </c>
      <c r="K65" s="225">
        <v>2592512.69</v>
      </c>
      <c r="L65" s="225">
        <v>643.78</v>
      </c>
      <c r="M65" s="225">
        <v>639.77</v>
      </c>
      <c r="N65" s="182">
        <v>0</v>
      </c>
      <c r="O65" s="225">
        <v>0</v>
      </c>
      <c r="P65" s="225">
        <v>0</v>
      </c>
      <c r="Q65" s="348" t="s">
        <v>438</v>
      </c>
    </row>
    <row r="66" spans="1:17" x14ac:dyDescent="0.25">
      <c r="A66" s="341" t="s">
        <v>465</v>
      </c>
      <c r="B66" s="182">
        <v>54659</v>
      </c>
      <c r="C66" s="225">
        <v>40938481.799999997</v>
      </c>
      <c r="D66" s="225">
        <v>748.98</v>
      </c>
      <c r="E66" s="225">
        <v>748.13</v>
      </c>
      <c r="F66" s="182">
        <v>28035</v>
      </c>
      <c r="G66" s="225">
        <v>21043865.170000002</v>
      </c>
      <c r="H66" s="225">
        <v>750.63</v>
      </c>
      <c r="I66" s="225">
        <v>749.46</v>
      </c>
      <c r="J66" s="182">
        <v>4964</v>
      </c>
      <c r="K66" s="225">
        <v>3677098.1</v>
      </c>
      <c r="L66" s="225">
        <v>740.75</v>
      </c>
      <c r="M66" s="225">
        <v>736.3</v>
      </c>
      <c r="N66" s="182">
        <v>1851</v>
      </c>
      <c r="O66" s="225">
        <v>1369649.6</v>
      </c>
      <c r="P66" s="225">
        <v>739.95</v>
      </c>
      <c r="Q66" s="348">
        <v>736.3</v>
      </c>
    </row>
    <row r="67" spans="1:17" x14ac:dyDescent="0.25">
      <c r="A67" s="341" t="s">
        <v>466</v>
      </c>
      <c r="B67" s="182">
        <v>49865</v>
      </c>
      <c r="C67" s="225">
        <v>42353392.149999999</v>
      </c>
      <c r="D67" s="225">
        <v>849.36</v>
      </c>
      <c r="E67" s="225">
        <v>849.24</v>
      </c>
      <c r="F67" s="182">
        <v>24067</v>
      </c>
      <c r="G67" s="225">
        <v>20433054.23</v>
      </c>
      <c r="H67" s="225">
        <v>849.01</v>
      </c>
      <c r="I67" s="225">
        <v>848.83</v>
      </c>
      <c r="J67" s="182">
        <v>1450</v>
      </c>
      <c r="K67" s="225">
        <v>1225023.8700000001</v>
      </c>
      <c r="L67" s="225">
        <v>844.84</v>
      </c>
      <c r="M67" s="225">
        <v>842.3</v>
      </c>
      <c r="N67" s="182">
        <v>0</v>
      </c>
      <c r="O67" s="225">
        <v>0</v>
      </c>
      <c r="P67" s="225">
        <v>0</v>
      </c>
      <c r="Q67" s="348" t="s">
        <v>438</v>
      </c>
    </row>
    <row r="68" spans="1:17" x14ac:dyDescent="0.25">
      <c r="A68" s="341" t="s">
        <v>467</v>
      </c>
      <c r="B68" s="182">
        <v>54945</v>
      </c>
      <c r="C68" s="225">
        <v>52119250.659999996</v>
      </c>
      <c r="D68" s="225">
        <v>948.57</v>
      </c>
      <c r="E68" s="225">
        <v>945.25</v>
      </c>
      <c r="F68" s="182">
        <v>22421</v>
      </c>
      <c r="G68" s="225">
        <v>21243232.670000002</v>
      </c>
      <c r="H68" s="225">
        <v>947.47</v>
      </c>
      <c r="I68" s="225">
        <v>943.01</v>
      </c>
      <c r="J68" s="182">
        <v>2620</v>
      </c>
      <c r="K68" s="225">
        <v>2537160.34</v>
      </c>
      <c r="L68" s="225">
        <v>968.38</v>
      </c>
      <c r="M68" s="225">
        <v>980.29</v>
      </c>
      <c r="N68" s="182">
        <v>0</v>
      </c>
      <c r="O68" s="225">
        <v>0</v>
      </c>
      <c r="P68" s="225">
        <v>0</v>
      </c>
      <c r="Q68" s="348" t="s">
        <v>438</v>
      </c>
    </row>
    <row r="69" spans="1:17" x14ac:dyDescent="0.25">
      <c r="A69" s="341" t="s">
        <v>445</v>
      </c>
      <c r="B69" s="182">
        <v>201313</v>
      </c>
      <c r="C69" s="225">
        <v>250200802.30000001</v>
      </c>
      <c r="D69" s="225">
        <v>1242.8399999999999</v>
      </c>
      <c r="E69" s="225">
        <v>1245.4000000000001</v>
      </c>
      <c r="F69" s="182">
        <v>47661</v>
      </c>
      <c r="G69" s="225">
        <v>56849473.759999998</v>
      </c>
      <c r="H69" s="225">
        <v>1192.79</v>
      </c>
      <c r="I69" s="225">
        <v>1172.79</v>
      </c>
      <c r="J69" s="182">
        <v>5582</v>
      </c>
      <c r="K69" s="225">
        <v>6714722.0800000001</v>
      </c>
      <c r="L69" s="225">
        <v>1202.92</v>
      </c>
      <c r="M69" s="225">
        <v>1188.3599999999999</v>
      </c>
      <c r="N69" s="182">
        <v>0</v>
      </c>
      <c r="O69" s="225">
        <v>0</v>
      </c>
      <c r="P69" s="225">
        <v>0</v>
      </c>
      <c r="Q69" s="348" t="s">
        <v>438</v>
      </c>
    </row>
    <row r="70" spans="1:17" x14ac:dyDescent="0.25">
      <c r="A70" s="341" t="s">
        <v>446</v>
      </c>
      <c r="B70" s="182">
        <v>66313</v>
      </c>
      <c r="C70" s="225">
        <v>110643626.31</v>
      </c>
      <c r="D70" s="225">
        <v>1668.51</v>
      </c>
      <c r="E70" s="225">
        <v>1638.13</v>
      </c>
      <c r="F70" s="182">
        <v>6388</v>
      </c>
      <c r="G70" s="225">
        <v>10607045.359999999</v>
      </c>
      <c r="H70" s="225">
        <v>1660.46</v>
      </c>
      <c r="I70" s="225">
        <v>1631.72</v>
      </c>
      <c r="J70" s="182">
        <v>459</v>
      </c>
      <c r="K70" s="225">
        <v>776042.07</v>
      </c>
      <c r="L70" s="225">
        <v>1690.72</v>
      </c>
      <c r="M70" s="225">
        <v>1658.23</v>
      </c>
      <c r="N70" s="182">
        <v>1</v>
      </c>
      <c r="O70" s="225">
        <v>1519.6</v>
      </c>
      <c r="P70" s="225">
        <v>1519.6</v>
      </c>
      <c r="Q70" s="348">
        <v>1519.6</v>
      </c>
    </row>
    <row r="71" spans="1:17" x14ac:dyDescent="0.25">
      <c r="A71" s="341" t="s">
        <v>447</v>
      </c>
      <c r="B71" s="182">
        <v>15381</v>
      </c>
      <c r="C71" s="225">
        <v>33997037.670000002</v>
      </c>
      <c r="D71" s="225">
        <v>2210.33</v>
      </c>
      <c r="E71" s="225">
        <v>2189.7199999999998</v>
      </c>
      <c r="F71" s="182">
        <v>793</v>
      </c>
      <c r="G71" s="225">
        <v>1737598.11</v>
      </c>
      <c r="H71" s="225">
        <v>2191.17</v>
      </c>
      <c r="I71" s="225">
        <v>2157.3000000000002</v>
      </c>
      <c r="J71" s="182">
        <v>70</v>
      </c>
      <c r="K71" s="225">
        <v>149617.18</v>
      </c>
      <c r="L71" s="225">
        <v>2137.39</v>
      </c>
      <c r="M71" s="225">
        <v>2106.69</v>
      </c>
      <c r="N71" s="182">
        <v>0</v>
      </c>
      <c r="O71" s="225">
        <v>0</v>
      </c>
      <c r="P71" s="225">
        <v>0</v>
      </c>
      <c r="Q71" s="348" t="s">
        <v>438</v>
      </c>
    </row>
    <row r="72" spans="1:17" x14ac:dyDescent="0.25">
      <c r="A72" s="341" t="s">
        <v>494</v>
      </c>
      <c r="B72" s="182">
        <v>3797</v>
      </c>
      <c r="C72" s="225">
        <v>10219642.859999999</v>
      </c>
      <c r="D72" s="225">
        <v>2691.5</v>
      </c>
      <c r="E72" s="225">
        <v>2665.05</v>
      </c>
      <c r="F72" s="182">
        <v>239</v>
      </c>
      <c r="G72" s="225">
        <v>641276.07999999996</v>
      </c>
      <c r="H72" s="225">
        <v>2683.16</v>
      </c>
      <c r="I72" s="225">
        <v>2652.97</v>
      </c>
      <c r="J72" s="182">
        <v>24</v>
      </c>
      <c r="K72" s="225">
        <v>65648.460000000006</v>
      </c>
      <c r="L72" s="225">
        <v>2735.35</v>
      </c>
      <c r="M72" s="225">
        <v>2736.04</v>
      </c>
      <c r="N72" s="182">
        <v>0</v>
      </c>
      <c r="O72" s="225">
        <v>0</v>
      </c>
      <c r="P72" s="225">
        <v>0</v>
      </c>
      <c r="Q72" s="348" t="s">
        <v>438</v>
      </c>
    </row>
    <row r="73" spans="1:17" x14ac:dyDescent="0.25">
      <c r="A73" s="341" t="s">
        <v>495</v>
      </c>
      <c r="B73" s="182">
        <v>989</v>
      </c>
      <c r="C73" s="225">
        <v>3160864.85</v>
      </c>
      <c r="D73" s="225">
        <v>3196.02</v>
      </c>
      <c r="E73" s="225">
        <v>3166.04</v>
      </c>
      <c r="F73" s="182">
        <v>27</v>
      </c>
      <c r="G73" s="225">
        <v>85412.67</v>
      </c>
      <c r="H73" s="225">
        <v>3163.43</v>
      </c>
      <c r="I73" s="225">
        <v>3119.47</v>
      </c>
      <c r="J73" s="182">
        <v>4</v>
      </c>
      <c r="K73" s="225">
        <v>13009.85</v>
      </c>
      <c r="L73" s="225">
        <v>3252.46</v>
      </c>
      <c r="M73" s="225">
        <v>3275.81</v>
      </c>
      <c r="N73" s="182">
        <v>0</v>
      </c>
      <c r="O73" s="225">
        <v>0</v>
      </c>
      <c r="P73" s="225">
        <v>0</v>
      </c>
      <c r="Q73" s="348" t="s">
        <v>438</v>
      </c>
    </row>
    <row r="74" spans="1:17" x14ac:dyDescent="0.25">
      <c r="A74" s="341" t="s">
        <v>496</v>
      </c>
      <c r="B74" s="182">
        <v>418</v>
      </c>
      <c r="C74" s="225">
        <v>1552247.45</v>
      </c>
      <c r="D74" s="225">
        <v>3713.51</v>
      </c>
      <c r="E74" s="225">
        <v>3725.1</v>
      </c>
      <c r="F74" s="182">
        <v>7</v>
      </c>
      <c r="G74" s="225">
        <v>26065.5</v>
      </c>
      <c r="H74" s="225">
        <v>3723.64</v>
      </c>
      <c r="I74" s="225">
        <v>3725.11</v>
      </c>
      <c r="J74" s="182">
        <v>0</v>
      </c>
      <c r="K74" s="225">
        <v>0</v>
      </c>
      <c r="L74" s="225">
        <v>0</v>
      </c>
      <c r="M74" s="225" t="s">
        <v>438</v>
      </c>
      <c r="N74" s="182">
        <v>0</v>
      </c>
      <c r="O74" s="225">
        <v>0</v>
      </c>
      <c r="P74" s="225">
        <v>0</v>
      </c>
      <c r="Q74" s="348" t="s">
        <v>438</v>
      </c>
    </row>
    <row r="75" spans="1:17" ht="15.75" thickBot="1" x14ac:dyDescent="0.3">
      <c r="A75" s="342" t="s">
        <v>497</v>
      </c>
      <c r="B75" s="221">
        <v>153</v>
      </c>
      <c r="C75" s="346">
        <v>662672.35</v>
      </c>
      <c r="D75" s="346">
        <v>4331.1899999999996</v>
      </c>
      <c r="E75" s="346">
        <v>4178.8599999999997</v>
      </c>
      <c r="F75" s="221">
        <v>4</v>
      </c>
      <c r="G75" s="346">
        <v>18209.650000000001</v>
      </c>
      <c r="H75" s="346">
        <v>4552.41</v>
      </c>
      <c r="I75" s="346">
        <v>4263.8</v>
      </c>
      <c r="J75" s="221">
        <v>0</v>
      </c>
      <c r="K75" s="346">
        <v>0</v>
      </c>
      <c r="L75" s="346">
        <v>0</v>
      </c>
      <c r="M75" s="346" t="s">
        <v>438</v>
      </c>
      <c r="N75" s="221">
        <v>0</v>
      </c>
      <c r="O75" s="346">
        <v>0</v>
      </c>
      <c r="P75" s="346">
        <v>0</v>
      </c>
      <c r="Q75" s="349" t="s">
        <v>438</v>
      </c>
    </row>
    <row r="76" spans="1:17" ht="16.5" thickBot="1" x14ac:dyDescent="0.3">
      <c r="A76" s="145" t="s">
        <v>535</v>
      </c>
      <c r="B76" s="328">
        <v>881344</v>
      </c>
      <c r="C76" s="329">
        <v>747717718.78999996</v>
      </c>
      <c r="D76" s="327">
        <v>848.38</v>
      </c>
      <c r="E76" s="327">
        <v>711.81</v>
      </c>
      <c r="F76" s="328">
        <v>353898</v>
      </c>
      <c r="G76" s="329">
        <v>233029934.34999999</v>
      </c>
      <c r="H76" s="327">
        <v>658.47</v>
      </c>
      <c r="I76" s="327">
        <v>563.47</v>
      </c>
      <c r="J76" s="328">
        <v>71529</v>
      </c>
      <c r="K76" s="329">
        <v>39053991.859999999</v>
      </c>
      <c r="L76" s="327">
        <v>545.99</v>
      </c>
      <c r="M76" s="327">
        <v>456.13</v>
      </c>
      <c r="N76" s="328">
        <v>12737</v>
      </c>
      <c r="O76" s="329">
        <v>3931913.63</v>
      </c>
      <c r="P76" s="329">
        <v>308.7</v>
      </c>
      <c r="Q76" s="370">
        <v>360</v>
      </c>
    </row>
    <row r="79" spans="1:17" x14ac:dyDescent="0.25">
      <c r="C79" s="8"/>
    </row>
    <row r="80" spans="1:17" x14ac:dyDescent="0.25">
      <c r="J80" s="8"/>
    </row>
    <row r="81" spans="1:4" x14ac:dyDescent="0.25">
      <c r="A81" s="8"/>
      <c r="B81" s="8"/>
      <c r="D81" s="8"/>
    </row>
    <row r="83" spans="1:4" x14ac:dyDescent="0.25">
      <c r="B83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59"/>
  <sheetViews>
    <sheetView zoomScaleNormal="100" workbookViewId="0">
      <selection activeCell="K67" sqref="K67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0" t="s">
        <v>690</v>
      </c>
      <c r="B1" s="400"/>
      <c r="C1" s="400"/>
      <c r="D1" s="400"/>
      <c r="E1" s="400"/>
      <c r="F1" s="400"/>
      <c r="G1" s="400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3" t="s">
        <v>72</v>
      </c>
    </row>
    <row r="4" spans="1:7" x14ac:dyDescent="0.25">
      <c r="A4" s="86">
        <v>1</v>
      </c>
      <c r="B4" s="374" t="s">
        <v>258</v>
      </c>
      <c r="C4" s="382" t="s">
        <v>424</v>
      </c>
      <c r="D4" s="202" t="s">
        <v>438</v>
      </c>
      <c r="E4" s="202" t="s">
        <v>438</v>
      </c>
      <c r="F4" s="202">
        <v>2</v>
      </c>
      <c r="G4" s="377">
        <v>17</v>
      </c>
    </row>
    <row r="5" spans="1:7" x14ac:dyDescent="0.25">
      <c r="A5" s="52">
        <v>2</v>
      </c>
      <c r="B5" s="78" t="s">
        <v>647</v>
      </c>
      <c r="C5" s="234" t="s">
        <v>646</v>
      </c>
      <c r="D5" s="17" t="s">
        <v>438</v>
      </c>
      <c r="E5" s="17" t="s">
        <v>438</v>
      </c>
      <c r="F5" s="17">
        <v>1</v>
      </c>
      <c r="G5" s="137">
        <v>4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13</v>
      </c>
      <c r="F6" s="17">
        <v>182</v>
      </c>
      <c r="G6" s="137">
        <v>1130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3</v>
      </c>
      <c r="F7" s="17">
        <v>13</v>
      </c>
      <c r="G7" s="137">
        <v>155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 t="s">
        <v>438</v>
      </c>
      <c r="G10" s="137">
        <v>2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9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3</v>
      </c>
      <c r="G14" s="137">
        <v>36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23</v>
      </c>
      <c r="G16" s="137">
        <v>70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>
        <v>1</v>
      </c>
      <c r="F17" s="17">
        <v>70</v>
      </c>
      <c r="G17" s="137">
        <v>306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35</v>
      </c>
      <c r="G18" s="137">
        <v>156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15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18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38</v>
      </c>
      <c r="G23" s="137">
        <v>277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275</v>
      </c>
      <c r="C26" s="78" t="s">
        <v>514</v>
      </c>
      <c r="D26" s="17" t="s">
        <v>438</v>
      </c>
      <c r="E26" s="17" t="s">
        <v>438</v>
      </c>
      <c r="F26" s="17">
        <v>13</v>
      </c>
      <c r="G26" s="137">
        <v>33</v>
      </c>
    </row>
    <row r="27" spans="1:7" x14ac:dyDescent="0.25">
      <c r="A27" s="52">
        <v>24</v>
      </c>
      <c r="B27" s="78" t="s">
        <v>276</v>
      </c>
      <c r="C27" s="78" t="s">
        <v>515</v>
      </c>
      <c r="D27" s="17" t="s">
        <v>438</v>
      </c>
      <c r="E27" s="17">
        <v>1</v>
      </c>
      <c r="F27" s="17">
        <v>9</v>
      </c>
      <c r="G27" s="137">
        <v>87</v>
      </c>
    </row>
    <row r="28" spans="1:7" x14ac:dyDescent="0.25">
      <c r="A28" s="52">
        <v>25</v>
      </c>
      <c r="B28" s="78" t="s">
        <v>277</v>
      </c>
      <c r="C28" s="78" t="s">
        <v>516</v>
      </c>
      <c r="D28" s="17" t="s">
        <v>438</v>
      </c>
      <c r="E28" s="17" t="s">
        <v>438</v>
      </c>
      <c r="F28" s="17">
        <v>4</v>
      </c>
      <c r="G28" s="137">
        <v>33</v>
      </c>
    </row>
    <row r="29" spans="1:7" x14ac:dyDescent="0.25">
      <c r="A29" s="52">
        <v>26</v>
      </c>
      <c r="B29" s="78" t="s">
        <v>278</v>
      </c>
      <c r="C29" s="78" t="s">
        <v>517</v>
      </c>
      <c r="D29" s="17" t="s">
        <v>438</v>
      </c>
      <c r="E29" s="17" t="s">
        <v>438</v>
      </c>
      <c r="F29" s="17" t="s">
        <v>438</v>
      </c>
      <c r="G29" s="137">
        <v>4</v>
      </c>
    </row>
    <row r="30" spans="1:7" x14ac:dyDescent="0.25">
      <c r="A30" s="52">
        <v>27</v>
      </c>
      <c r="B30" s="78" t="s">
        <v>279</v>
      </c>
      <c r="C30" s="78" t="s">
        <v>518</v>
      </c>
      <c r="D30" s="17">
        <v>1</v>
      </c>
      <c r="E30" s="17" t="s">
        <v>438</v>
      </c>
      <c r="F30" s="17">
        <v>2</v>
      </c>
      <c r="G30" s="137">
        <v>3</v>
      </c>
    </row>
    <row r="31" spans="1:7" x14ac:dyDescent="0.25">
      <c r="A31" s="52">
        <v>28</v>
      </c>
      <c r="B31" s="78" t="s">
        <v>280</v>
      </c>
      <c r="C31" s="78" t="s">
        <v>642</v>
      </c>
      <c r="D31" s="17">
        <v>5</v>
      </c>
      <c r="E31" s="17">
        <v>8</v>
      </c>
      <c r="F31" s="17">
        <v>164</v>
      </c>
      <c r="G31" s="137">
        <v>859</v>
      </c>
    </row>
    <row r="32" spans="1:7" x14ac:dyDescent="0.25">
      <c r="A32" s="52">
        <v>29</v>
      </c>
      <c r="B32" s="78" t="s">
        <v>281</v>
      </c>
      <c r="C32" s="78" t="s">
        <v>519</v>
      </c>
      <c r="D32" s="17" t="s">
        <v>438</v>
      </c>
      <c r="E32" s="17" t="s">
        <v>438</v>
      </c>
      <c r="F32" s="17">
        <v>1</v>
      </c>
      <c r="G32" s="137">
        <v>16</v>
      </c>
    </row>
    <row r="33" spans="1:7" x14ac:dyDescent="0.25">
      <c r="A33" s="52">
        <v>30</v>
      </c>
      <c r="B33" s="78" t="s">
        <v>282</v>
      </c>
      <c r="C33" s="78" t="s">
        <v>520</v>
      </c>
      <c r="D33" s="17" t="s">
        <v>438</v>
      </c>
      <c r="E33" s="17" t="s">
        <v>438</v>
      </c>
      <c r="F33" s="17" t="s">
        <v>438</v>
      </c>
      <c r="G33" s="137">
        <v>1</v>
      </c>
    </row>
    <row r="34" spans="1:7" x14ac:dyDescent="0.25">
      <c r="A34" s="52">
        <v>31</v>
      </c>
      <c r="B34" s="78" t="s">
        <v>283</v>
      </c>
      <c r="C34" s="78" t="s">
        <v>521</v>
      </c>
      <c r="D34" s="17" t="s">
        <v>438</v>
      </c>
      <c r="E34" s="17" t="s">
        <v>438</v>
      </c>
      <c r="F34" s="17" t="s">
        <v>438</v>
      </c>
      <c r="G34" s="137">
        <v>18</v>
      </c>
    </row>
    <row r="35" spans="1:7" x14ac:dyDescent="0.25">
      <c r="A35" s="52">
        <v>32</v>
      </c>
      <c r="B35" s="78" t="s">
        <v>284</v>
      </c>
      <c r="C35" s="78" t="s">
        <v>522</v>
      </c>
      <c r="D35" s="17" t="s">
        <v>438</v>
      </c>
      <c r="E35" s="17" t="s">
        <v>438</v>
      </c>
      <c r="F35" s="17">
        <v>1</v>
      </c>
      <c r="G35" s="137">
        <v>1</v>
      </c>
    </row>
    <row r="36" spans="1:7" x14ac:dyDescent="0.25">
      <c r="A36" s="52">
        <v>33</v>
      </c>
      <c r="B36" s="78" t="s">
        <v>405</v>
      </c>
      <c r="C36" s="78" t="s">
        <v>323</v>
      </c>
      <c r="D36" s="17" t="s">
        <v>438</v>
      </c>
      <c r="E36" s="17" t="s">
        <v>438</v>
      </c>
      <c r="F36" s="17">
        <v>2</v>
      </c>
      <c r="G36" s="137" t="s">
        <v>438</v>
      </c>
    </row>
    <row r="37" spans="1:7" x14ac:dyDescent="0.25">
      <c r="A37" s="52">
        <v>34</v>
      </c>
      <c r="B37" s="78" t="s">
        <v>285</v>
      </c>
      <c r="C37" s="78" t="s">
        <v>523</v>
      </c>
      <c r="D37" s="17" t="s">
        <v>438</v>
      </c>
      <c r="E37" s="17" t="s">
        <v>438</v>
      </c>
      <c r="F37" s="17" t="s">
        <v>438</v>
      </c>
      <c r="G37" s="137">
        <v>2</v>
      </c>
    </row>
    <row r="38" spans="1:7" x14ac:dyDescent="0.25">
      <c r="A38" s="52">
        <v>35</v>
      </c>
      <c r="B38" s="78" t="s">
        <v>286</v>
      </c>
      <c r="C38" s="78" t="s">
        <v>524</v>
      </c>
      <c r="D38" s="17">
        <v>2</v>
      </c>
      <c r="E38" s="17">
        <v>5</v>
      </c>
      <c r="F38" s="17">
        <v>19</v>
      </c>
      <c r="G38" s="137">
        <v>52</v>
      </c>
    </row>
    <row r="39" spans="1:7" x14ac:dyDescent="0.25">
      <c r="A39" s="52">
        <v>36</v>
      </c>
      <c r="B39" s="78" t="s">
        <v>287</v>
      </c>
      <c r="C39" s="78" t="s">
        <v>525</v>
      </c>
      <c r="D39" s="17" t="s">
        <v>438</v>
      </c>
      <c r="E39" s="17" t="s">
        <v>438</v>
      </c>
      <c r="F39" s="17">
        <v>4</v>
      </c>
      <c r="G39" s="137">
        <v>68</v>
      </c>
    </row>
    <row r="40" spans="1:7" x14ac:dyDescent="0.25">
      <c r="A40" s="52">
        <v>37</v>
      </c>
      <c r="B40" s="78" t="s">
        <v>288</v>
      </c>
      <c r="C40" s="78" t="s">
        <v>526</v>
      </c>
      <c r="D40" s="17" t="s">
        <v>438</v>
      </c>
      <c r="E40" s="17" t="s">
        <v>438</v>
      </c>
      <c r="F40" s="17">
        <v>1</v>
      </c>
      <c r="G40" s="137">
        <v>3</v>
      </c>
    </row>
    <row r="41" spans="1:7" x14ac:dyDescent="0.25">
      <c r="A41" s="52">
        <v>38</v>
      </c>
      <c r="B41" s="78" t="s">
        <v>413</v>
      </c>
      <c r="C41" s="78" t="s">
        <v>527</v>
      </c>
      <c r="D41" s="17" t="s">
        <v>438</v>
      </c>
      <c r="E41" s="17" t="s">
        <v>438</v>
      </c>
      <c r="F41" s="17" t="s">
        <v>438</v>
      </c>
      <c r="G41" s="137">
        <v>2</v>
      </c>
    </row>
    <row r="42" spans="1:7" x14ac:dyDescent="0.25">
      <c r="A42" s="52">
        <v>39</v>
      </c>
      <c r="B42" s="78" t="s">
        <v>289</v>
      </c>
      <c r="C42" s="78" t="s">
        <v>639</v>
      </c>
      <c r="D42" s="17" t="s">
        <v>438</v>
      </c>
      <c r="E42" s="17" t="s">
        <v>438</v>
      </c>
      <c r="F42" s="17">
        <v>1</v>
      </c>
      <c r="G42" s="137">
        <v>1</v>
      </c>
    </row>
    <row r="43" spans="1:7" x14ac:dyDescent="0.25">
      <c r="A43" s="52">
        <v>40</v>
      </c>
      <c r="B43" s="78" t="s">
        <v>290</v>
      </c>
      <c r="C43" s="78" t="s">
        <v>528</v>
      </c>
      <c r="D43" s="17">
        <v>1</v>
      </c>
      <c r="E43" s="17" t="s">
        <v>438</v>
      </c>
      <c r="F43" s="17" t="s">
        <v>438</v>
      </c>
      <c r="G43" s="137">
        <v>3</v>
      </c>
    </row>
    <row r="44" spans="1:7" x14ac:dyDescent="0.25">
      <c r="A44" s="52">
        <v>41</v>
      </c>
      <c r="B44" s="78" t="s">
        <v>291</v>
      </c>
      <c r="C44" s="78" t="s">
        <v>529</v>
      </c>
      <c r="D44" s="17" t="s">
        <v>438</v>
      </c>
      <c r="E44" s="17">
        <v>1</v>
      </c>
      <c r="F44" s="17" t="s">
        <v>438</v>
      </c>
      <c r="G44" s="137">
        <v>1</v>
      </c>
    </row>
    <row r="45" spans="1:7" x14ac:dyDescent="0.25">
      <c r="A45" s="52">
        <v>42</v>
      </c>
      <c r="B45" s="78" t="s">
        <v>292</v>
      </c>
      <c r="C45" s="78" t="s">
        <v>530</v>
      </c>
      <c r="D45" s="17">
        <v>1</v>
      </c>
      <c r="E45" s="17">
        <v>1</v>
      </c>
      <c r="F45" s="17">
        <v>2</v>
      </c>
      <c r="G45" s="137">
        <v>18</v>
      </c>
    </row>
    <row r="46" spans="1:7" x14ac:dyDescent="0.25">
      <c r="A46" s="52">
        <v>43</v>
      </c>
      <c r="B46" s="78" t="s">
        <v>293</v>
      </c>
      <c r="C46" s="78" t="s">
        <v>531</v>
      </c>
      <c r="D46" s="17" t="s">
        <v>438</v>
      </c>
      <c r="E46" s="17" t="s">
        <v>438</v>
      </c>
      <c r="F46" s="17" t="s">
        <v>438</v>
      </c>
      <c r="G46" s="137">
        <v>4</v>
      </c>
    </row>
    <row r="47" spans="1:7" x14ac:dyDescent="0.25">
      <c r="A47" s="52">
        <v>44</v>
      </c>
      <c r="B47" s="78" t="s">
        <v>294</v>
      </c>
      <c r="C47" s="78" t="s">
        <v>640</v>
      </c>
      <c r="D47" s="17" t="s">
        <v>438</v>
      </c>
      <c r="E47" s="17">
        <v>1</v>
      </c>
      <c r="F47" s="17" t="s">
        <v>438</v>
      </c>
      <c r="G47" s="137">
        <v>4</v>
      </c>
    </row>
    <row r="48" spans="1:7" x14ac:dyDescent="0.25">
      <c r="A48" s="52">
        <v>45</v>
      </c>
      <c r="B48" s="78" t="s">
        <v>353</v>
      </c>
      <c r="C48" s="78" t="s">
        <v>532</v>
      </c>
      <c r="D48" s="17" t="s">
        <v>438</v>
      </c>
      <c r="E48" s="17" t="s">
        <v>438</v>
      </c>
      <c r="F48" s="17" t="s">
        <v>438</v>
      </c>
      <c r="G48" s="137">
        <v>1</v>
      </c>
    </row>
    <row r="49" spans="1:7" x14ac:dyDescent="0.25">
      <c r="A49" s="52">
        <v>46</v>
      </c>
      <c r="B49" s="78" t="s">
        <v>295</v>
      </c>
      <c r="C49" s="78" t="s">
        <v>533</v>
      </c>
      <c r="D49" s="17" t="s">
        <v>438</v>
      </c>
      <c r="E49" s="17">
        <v>1</v>
      </c>
      <c r="F49" s="17" t="s">
        <v>438</v>
      </c>
      <c r="G49" s="137" t="s">
        <v>438</v>
      </c>
    </row>
    <row r="50" spans="1:7" x14ac:dyDescent="0.25">
      <c r="A50" s="52">
        <v>47</v>
      </c>
      <c r="B50" s="78" t="s">
        <v>407</v>
      </c>
      <c r="C50" s="78" t="s">
        <v>382</v>
      </c>
      <c r="D50" s="17" t="s">
        <v>438</v>
      </c>
      <c r="E50" s="17" t="s">
        <v>438</v>
      </c>
      <c r="F50" s="17">
        <v>3</v>
      </c>
      <c r="G50" s="137">
        <v>17</v>
      </c>
    </row>
    <row r="51" spans="1:7" x14ac:dyDescent="0.25">
      <c r="A51" s="52">
        <v>48</v>
      </c>
      <c r="B51" s="78" t="s">
        <v>296</v>
      </c>
      <c r="C51" s="78" t="s">
        <v>534</v>
      </c>
      <c r="D51" s="17" t="s">
        <v>438</v>
      </c>
      <c r="E51" s="17" t="s">
        <v>438</v>
      </c>
      <c r="F51" s="17" t="s">
        <v>438</v>
      </c>
      <c r="G51" s="137">
        <v>2</v>
      </c>
    </row>
    <row r="52" spans="1:7" x14ac:dyDescent="0.25">
      <c r="A52" s="52">
        <v>49</v>
      </c>
      <c r="B52" s="78" t="s">
        <v>297</v>
      </c>
      <c r="C52" s="78" t="s">
        <v>64</v>
      </c>
      <c r="D52" s="17" t="s">
        <v>438</v>
      </c>
      <c r="E52" s="17" t="s">
        <v>438</v>
      </c>
      <c r="F52" s="17">
        <v>1</v>
      </c>
      <c r="G52" s="137">
        <v>4</v>
      </c>
    </row>
    <row r="53" spans="1:7" x14ac:dyDescent="0.25">
      <c r="A53" s="52">
        <v>50</v>
      </c>
      <c r="B53" s="78" t="s">
        <v>298</v>
      </c>
      <c r="C53" s="78" t="s">
        <v>65</v>
      </c>
      <c r="D53" s="17" t="s">
        <v>438</v>
      </c>
      <c r="E53" s="17">
        <v>3</v>
      </c>
      <c r="F53" s="17">
        <v>13</v>
      </c>
      <c r="G53" s="137">
        <v>97</v>
      </c>
    </row>
    <row r="54" spans="1:7" x14ac:dyDescent="0.25">
      <c r="A54" s="52">
        <v>51</v>
      </c>
      <c r="B54" s="78" t="s">
        <v>299</v>
      </c>
      <c r="C54" s="78" t="s">
        <v>66</v>
      </c>
      <c r="D54" s="17" t="s">
        <v>438</v>
      </c>
      <c r="E54" s="17" t="s">
        <v>438</v>
      </c>
      <c r="F54" s="17" t="s">
        <v>438</v>
      </c>
      <c r="G54" s="137">
        <v>26</v>
      </c>
    </row>
    <row r="55" spans="1:7" x14ac:dyDescent="0.25">
      <c r="A55" s="52">
        <v>52</v>
      </c>
      <c r="B55" s="78" t="s">
        <v>300</v>
      </c>
      <c r="C55" s="78" t="s">
        <v>67</v>
      </c>
      <c r="D55" s="17" t="s">
        <v>438</v>
      </c>
      <c r="E55" s="17" t="s">
        <v>438</v>
      </c>
      <c r="F55" s="17" t="s">
        <v>438</v>
      </c>
      <c r="G55" s="137">
        <v>8</v>
      </c>
    </row>
    <row r="56" spans="1:7" x14ac:dyDescent="0.25">
      <c r="A56" s="52">
        <v>53</v>
      </c>
      <c r="B56" s="78" t="s">
        <v>301</v>
      </c>
      <c r="C56" s="78" t="s">
        <v>68</v>
      </c>
      <c r="D56" s="17">
        <v>6</v>
      </c>
      <c r="E56" s="17">
        <v>12</v>
      </c>
      <c r="F56" s="17">
        <v>168</v>
      </c>
      <c r="G56" s="137">
        <v>1019</v>
      </c>
    </row>
    <row r="57" spans="1:7" x14ac:dyDescent="0.25">
      <c r="A57" s="52">
        <v>54</v>
      </c>
      <c r="B57" s="78" t="s">
        <v>302</v>
      </c>
      <c r="C57" s="78" t="s">
        <v>69</v>
      </c>
      <c r="D57" s="17" t="s">
        <v>438</v>
      </c>
      <c r="E57" s="17" t="s">
        <v>438</v>
      </c>
      <c r="F57" s="17" t="s">
        <v>438</v>
      </c>
      <c r="G57" s="137">
        <v>26</v>
      </c>
    </row>
    <row r="58" spans="1:7" x14ac:dyDescent="0.25">
      <c r="A58" s="52">
        <v>55</v>
      </c>
      <c r="B58" s="7" t="s">
        <v>303</v>
      </c>
      <c r="C58" s="7" t="s">
        <v>73</v>
      </c>
      <c r="D58" s="7" t="s">
        <v>438</v>
      </c>
      <c r="E58" s="7">
        <v>3</v>
      </c>
      <c r="F58" s="7">
        <v>13</v>
      </c>
      <c r="G58" s="383">
        <v>81</v>
      </c>
    </row>
    <row r="59" spans="1:7" ht="16.5" thickBot="1" x14ac:dyDescent="0.3">
      <c r="A59" s="384"/>
      <c r="B59" s="385"/>
      <c r="C59" s="385" t="s">
        <v>537</v>
      </c>
      <c r="D59" s="385">
        <f>SUM(D6:D58)</f>
        <v>30</v>
      </c>
      <c r="E59" s="385">
        <f>SUM(E6:E58)</f>
        <v>63</v>
      </c>
      <c r="F59" s="385">
        <f>SUM(F4:F58)</f>
        <v>800</v>
      </c>
      <c r="G59" s="296">
        <f>SUM(G4:G58)</f>
        <v>4704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I35"/>
  <sheetViews>
    <sheetView zoomScaleNormal="100" workbookViewId="0">
      <selection activeCell="J29" sqref="J29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7" max="7" width="9.140625" bestFit="1" customWidth="1"/>
    <col min="8" max="8" width="15.42578125" bestFit="1" customWidth="1"/>
  </cols>
  <sheetData>
    <row r="1" spans="1:9" s="2" customFormat="1" ht="15.75" x14ac:dyDescent="0.25">
      <c r="A1" s="400" t="s">
        <v>691</v>
      </c>
      <c r="B1" s="400"/>
      <c r="C1" s="400"/>
      <c r="D1" s="400"/>
      <c r="E1" s="400"/>
    </row>
    <row r="3" spans="1:9" x14ac:dyDescent="0.25">
      <c r="A3" s="2" t="s">
        <v>304</v>
      </c>
    </row>
    <row r="4" spans="1:9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9" s="2" customFormat="1" x14ac:dyDescent="0.25">
      <c r="A5" s="1" t="s">
        <v>13</v>
      </c>
      <c r="B5" s="3"/>
      <c r="C5" s="4"/>
      <c r="D5" s="4"/>
      <c r="E5" s="1"/>
    </row>
    <row r="6" spans="1:9" x14ac:dyDescent="0.25">
      <c r="A6" s="5" t="s">
        <v>5</v>
      </c>
      <c r="B6" s="6">
        <v>995946</v>
      </c>
      <c r="C6" s="13">
        <v>1186846857.96</v>
      </c>
      <c r="D6" s="13">
        <v>1191.68</v>
      </c>
      <c r="E6" s="22">
        <v>1168.3499999999999</v>
      </c>
    </row>
    <row r="7" spans="1:9" x14ac:dyDescent="0.25">
      <c r="A7" s="237" t="s">
        <v>613</v>
      </c>
      <c r="B7" s="6">
        <v>4752</v>
      </c>
      <c r="C7" s="13">
        <v>1723786.68</v>
      </c>
      <c r="D7" s="13">
        <v>362.75</v>
      </c>
      <c r="E7" s="22">
        <v>360</v>
      </c>
    </row>
    <row r="8" spans="1:9" x14ac:dyDescent="0.25">
      <c r="A8" s="1" t="s">
        <v>6</v>
      </c>
      <c r="B8" s="6">
        <v>31637</v>
      </c>
      <c r="C8" s="13">
        <v>15325243.75</v>
      </c>
      <c r="D8" s="13">
        <v>484.41</v>
      </c>
      <c r="E8" s="22">
        <v>384</v>
      </c>
    </row>
    <row r="9" spans="1:9" x14ac:dyDescent="0.25">
      <c r="A9" s="1" t="s">
        <v>45</v>
      </c>
      <c r="B9" s="6">
        <v>112781</v>
      </c>
      <c r="C9" s="13">
        <v>79721332.579999998</v>
      </c>
      <c r="D9" s="13">
        <v>706.87</v>
      </c>
      <c r="E9" s="22">
        <v>613.42999999999995</v>
      </c>
    </row>
    <row r="10" spans="1:9" x14ac:dyDescent="0.25">
      <c r="A10" s="1" t="s">
        <v>8</v>
      </c>
      <c r="B10" s="6">
        <v>8941</v>
      </c>
      <c r="C10" s="13">
        <v>3122871.22</v>
      </c>
      <c r="D10" s="13">
        <v>349.28</v>
      </c>
      <c r="E10" s="22">
        <v>360</v>
      </c>
    </row>
    <row r="11" spans="1:9" ht="15.75" x14ac:dyDescent="0.25">
      <c r="A11" s="45" t="s">
        <v>10</v>
      </c>
      <c r="B11" s="47">
        <f>SUM(B6:B10)</f>
        <v>1154057</v>
      </c>
      <c r="C11" s="49">
        <f>SUM(C6:C10)</f>
        <v>1286740092.1900001</v>
      </c>
      <c r="D11" s="49"/>
      <c r="E11" s="49"/>
      <c r="G11" s="8"/>
      <c r="H11" s="9"/>
    </row>
    <row r="13" spans="1:9" x14ac:dyDescent="0.25">
      <c r="A13" s="2" t="s">
        <v>305</v>
      </c>
    </row>
    <row r="14" spans="1:9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  <c r="G14" s="8"/>
      <c r="H14" s="8"/>
      <c r="I14" s="8"/>
    </row>
    <row r="15" spans="1:9" s="2" customFormat="1" x14ac:dyDescent="0.25">
      <c r="A15" s="1" t="s">
        <v>13</v>
      </c>
      <c r="B15" s="3"/>
      <c r="C15" s="4"/>
      <c r="D15" s="4"/>
      <c r="E15" s="1"/>
    </row>
    <row r="16" spans="1:9" x14ac:dyDescent="0.25">
      <c r="A16" s="5" t="s">
        <v>5</v>
      </c>
      <c r="B16" s="6">
        <v>868956</v>
      </c>
      <c r="C16" s="13">
        <v>794654279.33000004</v>
      </c>
      <c r="D16" s="13">
        <v>914.49</v>
      </c>
      <c r="E16" s="7">
        <v>767.3</v>
      </c>
    </row>
    <row r="17" spans="1:8" x14ac:dyDescent="0.25">
      <c r="A17" s="237" t="s">
        <v>613</v>
      </c>
      <c r="B17" s="6">
        <v>12388</v>
      </c>
      <c r="C17" s="13">
        <v>4485541.6100000003</v>
      </c>
      <c r="D17" s="13">
        <v>362.09</v>
      </c>
      <c r="E17" s="7">
        <v>360</v>
      </c>
    </row>
    <row r="18" spans="1:8" x14ac:dyDescent="0.25">
      <c r="A18" s="1" t="s">
        <v>6</v>
      </c>
      <c r="B18" s="6">
        <v>353898</v>
      </c>
      <c r="C18" s="13">
        <v>247046497.86000001</v>
      </c>
      <c r="D18" s="13">
        <v>698.07</v>
      </c>
      <c r="E18" s="7">
        <v>597.25</v>
      </c>
    </row>
    <row r="19" spans="1:8" x14ac:dyDescent="0.25">
      <c r="A19" s="1" t="s">
        <v>45</v>
      </c>
      <c r="B19" s="6">
        <v>71529</v>
      </c>
      <c r="C19" s="13">
        <v>41147387.340000004</v>
      </c>
      <c r="D19" s="13">
        <v>575.25</v>
      </c>
      <c r="E19" s="7">
        <v>483.3</v>
      </c>
    </row>
    <row r="20" spans="1:8" x14ac:dyDescent="0.25">
      <c r="A20" s="1" t="s">
        <v>8</v>
      </c>
      <c r="B20" s="6">
        <v>12737</v>
      </c>
      <c r="C20" s="13">
        <v>4014318.12</v>
      </c>
      <c r="D20" s="13">
        <v>315.17</v>
      </c>
      <c r="E20" s="232">
        <v>360</v>
      </c>
      <c r="H20" s="8"/>
    </row>
    <row r="21" spans="1:8" ht="15.75" x14ac:dyDescent="0.25">
      <c r="A21" s="45" t="s">
        <v>10</v>
      </c>
      <c r="B21" s="47">
        <f>SUM(B16:B20)</f>
        <v>1319508</v>
      </c>
      <c r="C21" s="49">
        <f>SUM(C16:C20)</f>
        <v>1091348024.26</v>
      </c>
      <c r="D21" s="49"/>
      <c r="E21" s="49"/>
    </row>
    <row r="22" spans="1:8" x14ac:dyDescent="0.25">
      <c r="B22" s="8"/>
    </row>
    <row r="23" spans="1:8" x14ac:dyDescent="0.25">
      <c r="A23" s="2" t="s">
        <v>306</v>
      </c>
    </row>
    <row r="24" spans="1:8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H24" s="8"/>
    </row>
    <row r="25" spans="1:8" s="2" customFormat="1" x14ac:dyDescent="0.25">
      <c r="A25" s="1" t="s">
        <v>13</v>
      </c>
      <c r="B25" s="3"/>
      <c r="C25" s="4"/>
      <c r="D25" s="4"/>
      <c r="E25" s="1"/>
    </row>
    <row r="26" spans="1:8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</row>
    <row r="27" spans="1:8" x14ac:dyDescent="0.25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8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</row>
    <row r="29" spans="1:8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</row>
    <row r="30" spans="1:8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  <c r="G30" s="8"/>
    </row>
    <row r="31" spans="1:8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topLeftCell="A39" workbookViewId="0">
      <selection activeCell="J69" sqref="J69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  <col min="16" max="16" width="15.42578125" bestFit="1" customWidth="1"/>
  </cols>
  <sheetData>
    <row r="1" spans="1:13" s="42" customFormat="1" ht="15.75" x14ac:dyDescent="0.25">
      <c r="A1" s="400" t="s">
        <v>692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15" t="s">
        <v>18</v>
      </c>
      <c r="B3" s="417" t="s">
        <v>5</v>
      </c>
      <c r="C3" s="418"/>
      <c r="D3" s="418"/>
      <c r="E3" s="417" t="s">
        <v>6</v>
      </c>
      <c r="F3" s="418"/>
      <c r="G3" s="418"/>
      <c r="H3" s="417" t="s">
        <v>19</v>
      </c>
      <c r="I3" s="418"/>
      <c r="J3" s="418"/>
      <c r="K3" s="417" t="s">
        <v>20</v>
      </c>
      <c r="L3" s="418"/>
      <c r="M3" s="418"/>
    </row>
    <row r="4" spans="1:13" x14ac:dyDescent="0.25">
      <c r="A4" s="416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318526</v>
      </c>
      <c r="C5" s="30"/>
      <c r="D5" s="31">
        <v>363.2</v>
      </c>
      <c r="E5" s="30">
        <v>139813</v>
      </c>
      <c r="F5" s="30"/>
      <c r="G5" s="31">
        <v>352.25</v>
      </c>
      <c r="H5" s="30">
        <v>78310</v>
      </c>
      <c r="I5" s="30"/>
      <c r="J5" s="31">
        <v>392.72</v>
      </c>
      <c r="K5" s="30">
        <v>18152</v>
      </c>
      <c r="L5" s="30"/>
      <c r="M5" s="31">
        <v>240.84</v>
      </c>
    </row>
    <row r="6" spans="1:13" x14ac:dyDescent="0.25">
      <c r="A6" s="7" t="s">
        <v>80</v>
      </c>
      <c r="B6" s="30">
        <v>663613</v>
      </c>
      <c r="C6" s="6"/>
      <c r="D6" s="31">
        <v>721.62</v>
      </c>
      <c r="E6" s="30">
        <v>177208</v>
      </c>
      <c r="F6" s="6"/>
      <c r="G6" s="31">
        <v>700.14</v>
      </c>
      <c r="H6" s="30">
        <v>77347</v>
      </c>
      <c r="I6" s="6"/>
      <c r="J6" s="31">
        <v>686.32</v>
      </c>
      <c r="K6" s="30">
        <v>3522</v>
      </c>
      <c r="L6" s="6"/>
      <c r="M6" s="31">
        <v>783.6</v>
      </c>
    </row>
    <row r="7" spans="1:13" x14ac:dyDescent="0.25">
      <c r="A7" s="7" t="s">
        <v>23</v>
      </c>
      <c r="B7" s="30">
        <v>507081</v>
      </c>
      <c r="C7" s="6"/>
      <c r="D7" s="31">
        <v>1262.49</v>
      </c>
      <c r="E7" s="30">
        <v>57049</v>
      </c>
      <c r="F7" s="6"/>
      <c r="G7" s="31">
        <v>1198.57</v>
      </c>
      <c r="H7" s="30">
        <v>24059</v>
      </c>
      <c r="I7" s="6"/>
      <c r="J7" s="31">
        <v>1188.93</v>
      </c>
      <c r="K7" s="30">
        <v>3</v>
      </c>
      <c r="L7" s="6"/>
      <c r="M7" s="31">
        <v>1371.59</v>
      </c>
    </row>
    <row r="8" spans="1:13" x14ac:dyDescent="0.25">
      <c r="A8" s="7" t="s">
        <v>24</v>
      </c>
      <c r="B8" s="30">
        <v>285245</v>
      </c>
      <c r="C8" s="6"/>
      <c r="D8" s="31">
        <v>1691.95</v>
      </c>
      <c r="E8" s="30">
        <v>9398</v>
      </c>
      <c r="F8" s="6"/>
      <c r="G8" s="31">
        <v>1669.82</v>
      </c>
      <c r="H8" s="30">
        <v>3605</v>
      </c>
      <c r="I8" s="6"/>
      <c r="J8" s="31">
        <v>1686.21</v>
      </c>
      <c r="K8" s="30">
        <v>1</v>
      </c>
      <c r="L8" s="6"/>
      <c r="M8" s="31">
        <v>1566.6</v>
      </c>
    </row>
    <row r="9" spans="1:13" x14ac:dyDescent="0.25">
      <c r="A9" s="7" t="s">
        <v>25</v>
      </c>
      <c r="B9" s="30">
        <v>67944</v>
      </c>
      <c r="C9" s="6"/>
      <c r="D9" s="31">
        <v>2213.88</v>
      </c>
      <c r="E9" s="30">
        <v>1452</v>
      </c>
      <c r="F9" s="6"/>
      <c r="G9" s="31">
        <v>2190.19</v>
      </c>
      <c r="H9" s="30">
        <v>730</v>
      </c>
      <c r="I9" s="6"/>
      <c r="J9" s="31">
        <v>2188.7399999999998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15373</v>
      </c>
      <c r="C10" s="6"/>
      <c r="D10" s="31">
        <v>2613.34</v>
      </c>
      <c r="E10" s="30">
        <v>266</v>
      </c>
      <c r="F10" s="6"/>
      <c r="G10" s="31">
        <v>2601.5100000000002</v>
      </c>
      <c r="H10" s="30">
        <v>97</v>
      </c>
      <c r="I10" s="6"/>
      <c r="J10" s="31">
        <v>2602.91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9475</v>
      </c>
      <c r="C11" s="6"/>
      <c r="D11" s="31">
        <v>2863.32</v>
      </c>
      <c r="E11" s="30">
        <v>134</v>
      </c>
      <c r="F11" s="6"/>
      <c r="G11" s="31">
        <v>2857.09</v>
      </c>
      <c r="H11" s="30">
        <v>102</v>
      </c>
      <c r="I11" s="6"/>
      <c r="J11" s="31">
        <v>2848.4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5509</v>
      </c>
      <c r="C12" s="6"/>
      <c r="D12" s="31">
        <v>3112.43</v>
      </c>
      <c r="E12" s="30">
        <v>97</v>
      </c>
      <c r="F12" s="6"/>
      <c r="G12" s="31">
        <v>3120.24</v>
      </c>
      <c r="H12" s="30">
        <v>32</v>
      </c>
      <c r="I12" s="6"/>
      <c r="J12" s="31">
        <v>3127.53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3198</v>
      </c>
      <c r="C13" s="6"/>
      <c r="D13" s="31">
        <v>3364.44</v>
      </c>
      <c r="E13" s="30">
        <v>57</v>
      </c>
      <c r="F13" s="6"/>
      <c r="G13" s="31">
        <v>3350.45</v>
      </c>
      <c r="H13" s="30">
        <v>12</v>
      </c>
      <c r="I13" s="6"/>
      <c r="J13" s="31">
        <v>3322.2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1985</v>
      </c>
      <c r="C14" s="6"/>
      <c r="D14" s="31">
        <v>3615.96</v>
      </c>
      <c r="E14" s="30">
        <v>35</v>
      </c>
      <c r="F14" s="6"/>
      <c r="G14" s="31">
        <v>3622.83</v>
      </c>
      <c r="H14" s="30">
        <v>6</v>
      </c>
      <c r="I14" s="6"/>
      <c r="J14" s="31">
        <v>3638.09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1335</v>
      </c>
      <c r="C15" s="6"/>
      <c r="D15" s="31">
        <v>3861.92</v>
      </c>
      <c r="E15" s="30">
        <v>13</v>
      </c>
      <c r="F15" s="6"/>
      <c r="G15" s="31">
        <v>3844.1</v>
      </c>
      <c r="H15" s="30">
        <v>5</v>
      </c>
      <c r="I15" s="6"/>
      <c r="J15" s="31">
        <v>3909.75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898</v>
      </c>
      <c r="C16" s="6"/>
      <c r="D16" s="31">
        <v>4110.4799999999996</v>
      </c>
      <c r="E16" s="30">
        <v>5</v>
      </c>
      <c r="F16" s="6"/>
      <c r="G16" s="31">
        <v>4059.71</v>
      </c>
      <c r="H16" s="30">
        <v>0</v>
      </c>
      <c r="I16" s="6"/>
      <c r="J16" s="31">
        <v>0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633</v>
      </c>
      <c r="C17" s="6"/>
      <c r="D17" s="31">
        <v>4364.96</v>
      </c>
      <c r="E17" s="30">
        <v>5</v>
      </c>
      <c r="F17" s="6"/>
      <c r="G17" s="31">
        <v>4394.78</v>
      </c>
      <c r="H17" s="30">
        <v>0</v>
      </c>
      <c r="I17" s="6"/>
      <c r="J17" s="31">
        <v>0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708</v>
      </c>
      <c r="C18" s="6"/>
      <c r="D18" s="31">
        <v>4613.6000000000004</v>
      </c>
      <c r="E18" s="30">
        <v>2</v>
      </c>
      <c r="F18" s="6"/>
      <c r="G18" s="31">
        <v>4648.8599999999997</v>
      </c>
      <c r="H18" s="30">
        <v>2</v>
      </c>
      <c r="I18" s="6"/>
      <c r="J18" s="31">
        <v>4627.5200000000004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271</v>
      </c>
      <c r="C19" s="6"/>
      <c r="D19" s="31">
        <v>4863.42</v>
      </c>
      <c r="E19" s="30">
        <v>0</v>
      </c>
      <c r="F19" s="6"/>
      <c r="G19" s="31">
        <v>0</v>
      </c>
      <c r="H19" s="30">
        <v>2</v>
      </c>
      <c r="I19" s="6"/>
      <c r="J19" s="31">
        <v>4852.4399999999996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123</v>
      </c>
      <c r="C20" s="6"/>
      <c r="D20" s="31">
        <v>5111.47</v>
      </c>
      <c r="E20" s="30">
        <v>0</v>
      </c>
      <c r="F20" s="6"/>
      <c r="G20" s="31">
        <v>0</v>
      </c>
      <c r="H20" s="30">
        <v>0</v>
      </c>
      <c r="I20" s="6"/>
      <c r="J20" s="31">
        <v>0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71</v>
      </c>
      <c r="C21" s="6"/>
      <c r="D21" s="31">
        <v>5356.58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54</v>
      </c>
      <c r="C22" s="6"/>
      <c r="D22" s="31">
        <v>6137.92</v>
      </c>
      <c r="E22" s="30">
        <v>1</v>
      </c>
      <c r="F22" s="6"/>
      <c r="G22" s="31">
        <v>6008.82</v>
      </c>
      <c r="H22" s="30">
        <v>1</v>
      </c>
      <c r="I22" s="6"/>
      <c r="J22" s="31">
        <v>5767.97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1882042</v>
      </c>
      <c r="C23" s="47"/>
      <c r="D23" s="48"/>
      <c r="E23" s="47">
        <f>SUM(E5:E22)</f>
        <v>385535</v>
      </c>
      <c r="F23" s="47"/>
      <c r="G23" s="48"/>
      <c r="H23" s="47">
        <f>SUM(H5:H22)</f>
        <v>184310</v>
      </c>
      <c r="I23" s="47"/>
      <c r="J23" s="50"/>
      <c r="K23" s="51">
        <f>SUM(K5:K22)</f>
        <v>21678</v>
      </c>
      <c r="L23" s="47"/>
      <c r="M23" s="48"/>
      <c r="P23" s="8"/>
    </row>
    <row r="26" spans="1:16" x14ac:dyDescent="0.25">
      <c r="A26" s="415" t="s">
        <v>18</v>
      </c>
      <c r="B26" s="417" t="s">
        <v>5</v>
      </c>
      <c r="C26" s="418"/>
      <c r="D26" s="418"/>
      <c r="E26" s="417" t="s">
        <v>6</v>
      </c>
      <c r="F26" s="418"/>
      <c r="G26" s="418"/>
      <c r="H26" s="417" t="s">
        <v>19</v>
      </c>
      <c r="I26" s="418"/>
      <c r="J26" s="418"/>
      <c r="K26" s="417" t="s">
        <v>20</v>
      </c>
      <c r="L26" s="418"/>
      <c r="M26" s="418"/>
    </row>
    <row r="27" spans="1:16" x14ac:dyDescent="0.25">
      <c r="A27" s="416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458</v>
      </c>
      <c r="B28" s="30">
        <v>28736</v>
      </c>
      <c r="C28" s="31">
        <v>1692470.51</v>
      </c>
      <c r="D28" s="31">
        <v>58.9</v>
      </c>
      <c r="E28" s="30">
        <v>7967</v>
      </c>
      <c r="F28" s="31">
        <v>510324.06</v>
      </c>
      <c r="G28" s="31">
        <v>64.05</v>
      </c>
      <c r="H28" s="30">
        <v>1248</v>
      </c>
      <c r="I28" s="31">
        <v>72622.7</v>
      </c>
      <c r="J28" s="31">
        <v>58.19</v>
      </c>
      <c r="K28" s="30">
        <v>3557</v>
      </c>
      <c r="L28" s="31">
        <v>245504.5</v>
      </c>
      <c r="M28" s="31">
        <v>69.02</v>
      </c>
    </row>
    <row r="29" spans="1:16" x14ac:dyDescent="0.25">
      <c r="A29" s="14" t="s">
        <v>459</v>
      </c>
      <c r="B29" s="30">
        <v>22686</v>
      </c>
      <c r="C29" s="31">
        <v>3223545.05</v>
      </c>
      <c r="D29" s="31">
        <v>142.09</v>
      </c>
      <c r="E29" s="30">
        <v>14749</v>
      </c>
      <c r="F29" s="31">
        <v>2375155.77</v>
      </c>
      <c r="G29" s="31">
        <v>161.04</v>
      </c>
      <c r="H29" s="30">
        <v>1032</v>
      </c>
      <c r="I29" s="31">
        <v>152922.95000000001</v>
      </c>
      <c r="J29" s="31">
        <v>148.18</v>
      </c>
      <c r="K29" s="30">
        <v>4206</v>
      </c>
      <c r="L29" s="31">
        <v>615926.99</v>
      </c>
      <c r="M29" s="31">
        <v>146.44</v>
      </c>
    </row>
    <row r="30" spans="1:16" x14ac:dyDescent="0.25">
      <c r="A30" s="14" t="s">
        <v>460</v>
      </c>
      <c r="B30" s="30">
        <v>12587</v>
      </c>
      <c r="C30" s="31">
        <v>3140782.17</v>
      </c>
      <c r="D30" s="31">
        <v>249.53</v>
      </c>
      <c r="E30" s="30">
        <v>8280</v>
      </c>
      <c r="F30" s="31">
        <v>2031333.27</v>
      </c>
      <c r="G30" s="31">
        <v>245.33</v>
      </c>
      <c r="H30" s="30">
        <v>3749</v>
      </c>
      <c r="I30" s="31">
        <v>997471.72</v>
      </c>
      <c r="J30" s="31">
        <v>266.06</v>
      </c>
      <c r="K30" s="30">
        <v>2021</v>
      </c>
      <c r="L30" s="31">
        <v>500281.33</v>
      </c>
      <c r="M30" s="31">
        <v>247.54</v>
      </c>
    </row>
    <row r="31" spans="1:16" x14ac:dyDescent="0.25">
      <c r="A31" s="14" t="s">
        <v>461</v>
      </c>
      <c r="B31" s="30">
        <v>95040</v>
      </c>
      <c r="C31" s="31">
        <v>34650610.759999998</v>
      </c>
      <c r="D31" s="31">
        <v>364.59</v>
      </c>
      <c r="E31" s="30">
        <v>50995</v>
      </c>
      <c r="F31" s="31">
        <v>18589674.539999999</v>
      </c>
      <c r="G31" s="31">
        <v>364.54</v>
      </c>
      <c r="H31" s="30">
        <v>36933</v>
      </c>
      <c r="I31" s="31">
        <v>13349761.85</v>
      </c>
      <c r="J31" s="31">
        <v>361.46</v>
      </c>
      <c r="K31" s="30">
        <v>8368</v>
      </c>
      <c r="L31" s="31">
        <v>3009964.56</v>
      </c>
      <c r="M31" s="31">
        <v>359.7</v>
      </c>
    </row>
    <row r="32" spans="1:16" x14ac:dyDescent="0.25">
      <c r="A32" s="14" t="s">
        <v>462</v>
      </c>
      <c r="B32" s="30">
        <v>159477</v>
      </c>
      <c r="C32" s="31">
        <v>72980184.709999993</v>
      </c>
      <c r="D32" s="31">
        <v>457.62</v>
      </c>
      <c r="E32" s="30">
        <v>57822</v>
      </c>
      <c r="F32" s="31">
        <v>25742414.719999999</v>
      </c>
      <c r="G32" s="31">
        <v>445.2</v>
      </c>
      <c r="H32" s="30">
        <v>35348</v>
      </c>
      <c r="I32" s="31">
        <v>16180992.09</v>
      </c>
      <c r="J32" s="31">
        <v>457.76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181832</v>
      </c>
      <c r="C33" s="31">
        <v>99583005.640000001</v>
      </c>
      <c r="D33" s="31">
        <v>547.66</v>
      </c>
      <c r="E33" s="30">
        <v>62710</v>
      </c>
      <c r="F33" s="31">
        <v>34356020.619999997</v>
      </c>
      <c r="G33" s="31">
        <v>547.86</v>
      </c>
      <c r="H33" s="30">
        <v>26381</v>
      </c>
      <c r="I33" s="31">
        <v>14425412</v>
      </c>
      <c r="J33" s="31">
        <v>546.80999999999995</v>
      </c>
      <c r="K33" s="30">
        <v>11</v>
      </c>
      <c r="L33" s="31">
        <v>6160</v>
      </c>
      <c r="M33" s="31">
        <v>560</v>
      </c>
    </row>
    <row r="34" spans="1:13" x14ac:dyDescent="0.25">
      <c r="A34" s="14" t="s">
        <v>464</v>
      </c>
      <c r="B34" s="30">
        <v>144670</v>
      </c>
      <c r="C34" s="31">
        <v>94032828.650000006</v>
      </c>
      <c r="D34" s="31">
        <v>649.98</v>
      </c>
      <c r="E34" s="30">
        <v>34296</v>
      </c>
      <c r="F34" s="31">
        <v>22161338.170000002</v>
      </c>
      <c r="G34" s="31">
        <v>646.17999999999995</v>
      </c>
      <c r="H34" s="30">
        <v>18540</v>
      </c>
      <c r="I34" s="31">
        <v>12004173.109999999</v>
      </c>
      <c r="J34" s="31">
        <v>647.47</v>
      </c>
      <c r="K34" s="30">
        <v>2</v>
      </c>
      <c r="L34" s="31">
        <v>1342.8</v>
      </c>
      <c r="M34" s="31">
        <v>671.4</v>
      </c>
    </row>
    <row r="35" spans="1:13" x14ac:dyDescent="0.25">
      <c r="A35" s="14" t="s">
        <v>465</v>
      </c>
      <c r="B35" s="30">
        <v>122037</v>
      </c>
      <c r="C35" s="31">
        <v>91314082.989999995</v>
      </c>
      <c r="D35" s="31">
        <v>748.25</v>
      </c>
      <c r="E35" s="30">
        <v>29914</v>
      </c>
      <c r="F35" s="31">
        <v>22357593.100000001</v>
      </c>
      <c r="G35" s="31">
        <v>747.4</v>
      </c>
      <c r="H35" s="30">
        <v>17135</v>
      </c>
      <c r="I35" s="31">
        <v>13005398.130000001</v>
      </c>
      <c r="J35" s="31">
        <v>759</v>
      </c>
      <c r="K35" s="30">
        <v>3418</v>
      </c>
      <c r="L35" s="31">
        <v>2677335.0699999998</v>
      </c>
      <c r="M35" s="31">
        <v>783.3</v>
      </c>
    </row>
    <row r="36" spans="1:13" x14ac:dyDescent="0.25">
      <c r="A36" s="14" t="s">
        <v>466</v>
      </c>
      <c r="B36" s="30">
        <v>107042</v>
      </c>
      <c r="C36" s="31">
        <v>90902869.840000004</v>
      </c>
      <c r="D36" s="31">
        <v>849.23</v>
      </c>
      <c r="E36" s="30">
        <v>25887</v>
      </c>
      <c r="F36" s="31">
        <v>21973478.280000001</v>
      </c>
      <c r="G36" s="31">
        <v>848.82</v>
      </c>
      <c r="H36" s="30">
        <v>8662</v>
      </c>
      <c r="I36" s="31">
        <v>7346377.6500000004</v>
      </c>
      <c r="J36" s="31">
        <v>848.12</v>
      </c>
      <c r="K36" s="30">
        <v>91</v>
      </c>
      <c r="L36" s="31">
        <v>74992.710000000006</v>
      </c>
      <c r="M36" s="31">
        <v>824.1</v>
      </c>
    </row>
    <row r="37" spans="1:13" x14ac:dyDescent="0.25">
      <c r="A37" s="14" t="s">
        <v>467</v>
      </c>
      <c r="B37" s="30">
        <v>108032</v>
      </c>
      <c r="C37" s="31">
        <v>103042262.62</v>
      </c>
      <c r="D37" s="31">
        <v>953.81</v>
      </c>
      <c r="E37" s="30">
        <v>24401</v>
      </c>
      <c r="F37" s="31">
        <v>23221501.280000001</v>
      </c>
      <c r="G37" s="31">
        <v>951.66</v>
      </c>
      <c r="H37" s="30">
        <v>6629</v>
      </c>
      <c r="I37" s="31">
        <v>6303518.5199999996</v>
      </c>
      <c r="J37" s="31">
        <v>950.9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98165</v>
      </c>
      <c r="C38" s="31">
        <v>102829956.98</v>
      </c>
      <c r="D38" s="31">
        <v>1047.52</v>
      </c>
      <c r="E38" s="30">
        <v>17884</v>
      </c>
      <c r="F38" s="31">
        <v>18732400.899999999</v>
      </c>
      <c r="G38" s="31">
        <v>1047.44</v>
      </c>
      <c r="H38" s="30">
        <v>7912</v>
      </c>
      <c r="I38" s="31">
        <v>8132894.8799999999</v>
      </c>
      <c r="J38" s="31">
        <v>1027.92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87649</v>
      </c>
      <c r="C39" s="31">
        <v>100779567.73999999</v>
      </c>
      <c r="D39" s="31">
        <v>1149.81</v>
      </c>
      <c r="E39" s="30">
        <v>13633</v>
      </c>
      <c r="F39" s="31">
        <v>15647622.24</v>
      </c>
      <c r="G39" s="31">
        <v>1147.78</v>
      </c>
      <c r="H39" s="30">
        <v>5610</v>
      </c>
      <c r="I39" s="31">
        <v>6446353.6699999999</v>
      </c>
      <c r="J39" s="31">
        <v>1149.08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93108</v>
      </c>
      <c r="C40" s="31">
        <v>116483392.19</v>
      </c>
      <c r="D40" s="31">
        <v>1251.06</v>
      </c>
      <c r="E40" s="30">
        <v>10503</v>
      </c>
      <c r="F40" s="31">
        <v>13084234.32</v>
      </c>
      <c r="G40" s="31">
        <v>1245.76</v>
      </c>
      <c r="H40" s="30">
        <v>4493</v>
      </c>
      <c r="I40" s="31">
        <v>5622447.5800000001</v>
      </c>
      <c r="J40" s="31">
        <v>1251.3800000000001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105421</v>
      </c>
      <c r="C41" s="31">
        <v>142773836.16</v>
      </c>
      <c r="D41" s="31">
        <v>1354.32</v>
      </c>
      <c r="E41" s="30">
        <v>7739</v>
      </c>
      <c r="F41" s="31">
        <v>10431918.59</v>
      </c>
      <c r="G41" s="31">
        <v>1347.97</v>
      </c>
      <c r="H41" s="30">
        <v>3404</v>
      </c>
      <c r="I41" s="31">
        <v>4596844.5999999996</v>
      </c>
      <c r="J41" s="31">
        <v>1350.42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122738</v>
      </c>
      <c r="C42" s="31">
        <v>177319506.63999999</v>
      </c>
      <c r="D42" s="31">
        <v>1444.7</v>
      </c>
      <c r="E42" s="30">
        <v>7290</v>
      </c>
      <c r="F42" s="31">
        <v>10480807.310000001</v>
      </c>
      <c r="G42" s="31">
        <v>1437.7</v>
      </c>
      <c r="H42" s="30">
        <v>2640</v>
      </c>
      <c r="I42" s="31">
        <v>3805890.4</v>
      </c>
      <c r="J42" s="31">
        <v>1441.63</v>
      </c>
      <c r="K42" s="30">
        <v>2</v>
      </c>
      <c r="L42" s="31">
        <v>2909.4</v>
      </c>
      <c r="M42" s="31">
        <v>1454.7</v>
      </c>
    </row>
    <row r="43" spans="1:13" x14ac:dyDescent="0.25">
      <c r="A43" s="14" t="s">
        <v>473</v>
      </c>
      <c r="B43" s="30">
        <v>88968</v>
      </c>
      <c r="C43" s="31">
        <v>137829526.56999999</v>
      </c>
      <c r="D43" s="31">
        <v>1549.2</v>
      </c>
      <c r="E43" s="30">
        <v>3823</v>
      </c>
      <c r="F43" s="31">
        <v>5922886.79</v>
      </c>
      <c r="G43" s="31">
        <v>1549.28</v>
      </c>
      <c r="H43" s="30">
        <v>1211</v>
      </c>
      <c r="I43" s="31">
        <v>1870755.35</v>
      </c>
      <c r="J43" s="31">
        <v>1544.8</v>
      </c>
      <c r="K43" s="30">
        <v>1</v>
      </c>
      <c r="L43" s="31">
        <v>1566.6</v>
      </c>
      <c r="M43" s="31">
        <v>1566.6</v>
      </c>
    </row>
    <row r="44" spans="1:13" x14ac:dyDescent="0.25">
      <c r="A44" s="14" t="s">
        <v>474</v>
      </c>
      <c r="B44" s="30">
        <v>75913</v>
      </c>
      <c r="C44" s="31">
        <v>125091502.11</v>
      </c>
      <c r="D44" s="31">
        <v>1647.83</v>
      </c>
      <c r="E44" s="30">
        <v>2313</v>
      </c>
      <c r="F44" s="31">
        <v>3808664.29</v>
      </c>
      <c r="G44" s="31">
        <v>1646.63</v>
      </c>
      <c r="H44" s="30">
        <v>898</v>
      </c>
      <c r="I44" s="31">
        <v>1479027.32</v>
      </c>
      <c r="J44" s="31">
        <v>1647.02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52865</v>
      </c>
      <c r="C45" s="31">
        <v>92356430.629999995</v>
      </c>
      <c r="D45" s="31">
        <v>1747.02</v>
      </c>
      <c r="E45" s="30">
        <v>1458</v>
      </c>
      <c r="F45" s="31">
        <v>2550594.92</v>
      </c>
      <c r="G45" s="31">
        <v>1749.38</v>
      </c>
      <c r="H45" s="30">
        <v>673</v>
      </c>
      <c r="I45" s="31">
        <v>1177189.02</v>
      </c>
      <c r="J45" s="31">
        <v>1749.17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40624</v>
      </c>
      <c r="C46" s="31">
        <v>75017112.569999993</v>
      </c>
      <c r="D46" s="31">
        <v>1846.62</v>
      </c>
      <c r="E46" s="30">
        <v>1023</v>
      </c>
      <c r="F46" s="31">
        <v>1889272.55</v>
      </c>
      <c r="G46" s="31">
        <v>1846.8</v>
      </c>
      <c r="H46" s="30">
        <v>488</v>
      </c>
      <c r="I46" s="31">
        <v>900116.64</v>
      </c>
      <c r="J46" s="31">
        <v>1844.5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26875</v>
      </c>
      <c r="C47" s="31">
        <v>52324307.200000003</v>
      </c>
      <c r="D47" s="31">
        <v>1946.95</v>
      </c>
      <c r="E47" s="30">
        <v>781</v>
      </c>
      <c r="F47" s="31">
        <v>1521513.14</v>
      </c>
      <c r="G47" s="31">
        <v>1948.16</v>
      </c>
      <c r="H47" s="30">
        <v>335</v>
      </c>
      <c r="I47" s="31">
        <v>651697.04</v>
      </c>
      <c r="J47" s="31">
        <v>1945.36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41306</v>
      </c>
      <c r="C48" s="31">
        <v>87411582.150000006</v>
      </c>
      <c r="D48" s="31">
        <v>2116.1999999999998</v>
      </c>
      <c r="E48" s="30">
        <v>985</v>
      </c>
      <c r="F48" s="31">
        <v>2078973.5</v>
      </c>
      <c r="G48" s="31">
        <v>2110.63</v>
      </c>
      <c r="H48" s="30">
        <v>503</v>
      </c>
      <c r="I48" s="31">
        <v>1061018.18</v>
      </c>
      <c r="J48" s="31">
        <v>2109.38</v>
      </c>
      <c r="K48" s="30">
        <v>0</v>
      </c>
      <c r="L48" s="31">
        <v>0</v>
      </c>
      <c r="M48" s="31">
        <v>0</v>
      </c>
    </row>
    <row r="49" spans="1:16" x14ac:dyDescent="0.25">
      <c r="A49" s="14" t="s">
        <v>479</v>
      </c>
      <c r="B49" s="30">
        <v>26638</v>
      </c>
      <c r="C49" s="31">
        <v>63007984.969999999</v>
      </c>
      <c r="D49" s="31">
        <v>2365.34</v>
      </c>
      <c r="E49" s="30">
        <v>467</v>
      </c>
      <c r="F49" s="31">
        <v>1101176.3700000001</v>
      </c>
      <c r="G49" s="31">
        <v>2357.98</v>
      </c>
      <c r="H49" s="30">
        <v>227</v>
      </c>
      <c r="I49" s="31">
        <v>536763.52</v>
      </c>
      <c r="J49" s="31">
        <v>2364.6</v>
      </c>
      <c r="K49" s="30">
        <v>0</v>
      </c>
      <c r="L49" s="31">
        <v>0</v>
      </c>
      <c r="M49" s="31">
        <v>0</v>
      </c>
    </row>
    <row r="50" spans="1:16" x14ac:dyDescent="0.25">
      <c r="A50" s="14" t="s">
        <v>480</v>
      </c>
      <c r="B50" s="30">
        <v>15373</v>
      </c>
      <c r="C50" s="31">
        <v>40174861.520000003</v>
      </c>
      <c r="D50" s="31">
        <v>2613.34</v>
      </c>
      <c r="E50" s="30">
        <v>266</v>
      </c>
      <c r="F50" s="31">
        <v>692002.66</v>
      </c>
      <c r="G50" s="31">
        <v>2601.5100000000002</v>
      </c>
      <c r="H50" s="30">
        <v>97</v>
      </c>
      <c r="I50" s="31">
        <v>252482</v>
      </c>
      <c r="J50" s="31">
        <v>2602.91</v>
      </c>
      <c r="K50" s="30">
        <v>0</v>
      </c>
      <c r="L50" s="31">
        <v>0</v>
      </c>
      <c r="M50" s="31">
        <v>0</v>
      </c>
    </row>
    <row r="51" spans="1:16" x14ac:dyDescent="0.25">
      <c r="A51" s="14" t="s">
        <v>481</v>
      </c>
      <c r="B51" s="30">
        <v>9475</v>
      </c>
      <c r="C51" s="31">
        <v>27129968.629999999</v>
      </c>
      <c r="D51" s="31">
        <v>2863.32</v>
      </c>
      <c r="E51" s="30">
        <v>134</v>
      </c>
      <c r="F51" s="31">
        <v>382850.35</v>
      </c>
      <c r="G51" s="31">
        <v>2857.09</v>
      </c>
      <c r="H51" s="30">
        <v>102</v>
      </c>
      <c r="I51" s="31">
        <v>290536.61</v>
      </c>
      <c r="J51" s="31">
        <v>2848.4</v>
      </c>
      <c r="K51" s="30">
        <v>0</v>
      </c>
      <c r="L51" s="31">
        <v>0</v>
      </c>
      <c r="M51" s="31">
        <v>0</v>
      </c>
    </row>
    <row r="52" spans="1:16" x14ac:dyDescent="0.25">
      <c r="A52" s="14" t="s">
        <v>482</v>
      </c>
      <c r="B52" s="30">
        <v>5509</v>
      </c>
      <c r="C52" s="31">
        <v>17146349.329999998</v>
      </c>
      <c r="D52" s="31">
        <v>3112.43</v>
      </c>
      <c r="E52" s="30">
        <v>97</v>
      </c>
      <c r="F52" s="31">
        <v>302663.13</v>
      </c>
      <c r="G52" s="31">
        <v>3120.24</v>
      </c>
      <c r="H52" s="30">
        <v>32</v>
      </c>
      <c r="I52" s="31">
        <v>100080.84</v>
      </c>
      <c r="J52" s="31">
        <v>3127.53</v>
      </c>
      <c r="K52" s="30">
        <v>0</v>
      </c>
      <c r="L52" s="31">
        <v>0</v>
      </c>
      <c r="M52" s="31">
        <v>0</v>
      </c>
    </row>
    <row r="53" spans="1:16" x14ac:dyDescent="0.25">
      <c r="A53" s="14" t="s">
        <v>483</v>
      </c>
      <c r="B53" s="30">
        <v>3198</v>
      </c>
      <c r="C53" s="31">
        <v>10759473.039999999</v>
      </c>
      <c r="D53" s="31">
        <v>3364.44</v>
      </c>
      <c r="E53" s="30">
        <v>57</v>
      </c>
      <c r="F53" s="31">
        <v>190975.42</v>
      </c>
      <c r="G53" s="31">
        <v>3350.45</v>
      </c>
      <c r="H53" s="30">
        <v>12</v>
      </c>
      <c r="I53" s="31">
        <v>39866.379999999997</v>
      </c>
      <c r="J53" s="31">
        <v>3322.2</v>
      </c>
      <c r="K53" s="30">
        <v>0</v>
      </c>
      <c r="L53" s="31">
        <v>0</v>
      </c>
      <c r="M53" s="31">
        <v>0</v>
      </c>
    </row>
    <row r="54" spans="1:16" x14ac:dyDescent="0.25">
      <c r="A54" s="14" t="s">
        <v>484</v>
      </c>
      <c r="B54" s="30">
        <v>1985</v>
      </c>
      <c r="C54" s="31">
        <v>7177674.4299999997</v>
      </c>
      <c r="D54" s="31">
        <v>3615.96</v>
      </c>
      <c r="E54" s="30">
        <v>35</v>
      </c>
      <c r="F54" s="31">
        <v>126799.03</v>
      </c>
      <c r="G54" s="31">
        <v>3622.83</v>
      </c>
      <c r="H54" s="30">
        <v>6</v>
      </c>
      <c r="I54" s="31">
        <v>21828.52</v>
      </c>
      <c r="J54" s="31">
        <v>3638.09</v>
      </c>
      <c r="K54" s="30">
        <v>0</v>
      </c>
      <c r="L54" s="31">
        <v>0</v>
      </c>
      <c r="M54" s="31">
        <v>0</v>
      </c>
    </row>
    <row r="55" spans="1:16" x14ac:dyDescent="0.25">
      <c r="A55" s="14" t="s">
        <v>485</v>
      </c>
      <c r="B55" s="30">
        <v>1335</v>
      </c>
      <c r="C55" s="31">
        <v>5155664.6100000003</v>
      </c>
      <c r="D55" s="31">
        <v>3861.92</v>
      </c>
      <c r="E55" s="30">
        <v>13</v>
      </c>
      <c r="F55" s="31">
        <v>49973.33</v>
      </c>
      <c r="G55" s="31">
        <v>3844.1</v>
      </c>
      <c r="H55" s="30">
        <v>5</v>
      </c>
      <c r="I55" s="31">
        <v>19548.77</v>
      </c>
      <c r="J55" s="31">
        <v>3909.75</v>
      </c>
      <c r="K55" s="30">
        <v>0</v>
      </c>
      <c r="L55" s="31">
        <v>0</v>
      </c>
      <c r="M55" s="31">
        <v>0</v>
      </c>
    </row>
    <row r="56" spans="1:16" x14ac:dyDescent="0.25">
      <c r="A56" s="14" t="s">
        <v>486</v>
      </c>
      <c r="B56" s="30">
        <v>898</v>
      </c>
      <c r="C56" s="31">
        <v>3691207.81</v>
      </c>
      <c r="D56" s="31">
        <v>4110.4799999999996</v>
      </c>
      <c r="E56" s="30">
        <v>5</v>
      </c>
      <c r="F56" s="31">
        <v>20298.53</v>
      </c>
      <c r="G56" s="31">
        <v>4059.71</v>
      </c>
      <c r="H56" s="30">
        <v>0</v>
      </c>
      <c r="I56" s="31">
        <v>0</v>
      </c>
      <c r="J56" s="31">
        <v>0</v>
      </c>
      <c r="K56" s="30">
        <v>0</v>
      </c>
      <c r="L56" s="31">
        <v>0</v>
      </c>
      <c r="M56" s="31">
        <v>0</v>
      </c>
    </row>
    <row r="57" spans="1:16" x14ac:dyDescent="0.25">
      <c r="A57" s="14" t="s">
        <v>487</v>
      </c>
      <c r="B57" s="30">
        <v>633</v>
      </c>
      <c r="C57" s="31">
        <v>2763022.71</v>
      </c>
      <c r="D57" s="31">
        <v>4364.96</v>
      </c>
      <c r="E57" s="30">
        <v>5</v>
      </c>
      <c r="F57" s="31">
        <v>21973.9</v>
      </c>
      <c r="G57" s="31">
        <v>4394.78</v>
      </c>
      <c r="H57" s="30">
        <v>0</v>
      </c>
      <c r="I57" s="31">
        <v>0</v>
      </c>
      <c r="J57" s="31">
        <v>0</v>
      </c>
      <c r="K57" s="30">
        <v>0</v>
      </c>
      <c r="L57" s="31">
        <v>0</v>
      </c>
      <c r="M57" s="31">
        <v>0</v>
      </c>
    </row>
    <row r="58" spans="1:16" x14ac:dyDescent="0.25">
      <c r="A58" s="14" t="s">
        <v>488</v>
      </c>
      <c r="B58" s="30">
        <v>708</v>
      </c>
      <c r="C58" s="31">
        <v>3266431.97</v>
      </c>
      <c r="D58" s="31">
        <v>4613.6000000000004</v>
      </c>
      <c r="E58" s="30">
        <v>2</v>
      </c>
      <c r="F58" s="31">
        <v>9297.7099999999991</v>
      </c>
      <c r="G58" s="31">
        <v>4648.8599999999997</v>
      </c>
      <c r="H58" s="30">
        <v>2</v>
      </c>
      <c r="I58" s="31">
        <v>9255.0400000000009</v>
      </c>
      <c r="J58" s="31">
        <v>4627.5200000000004</v>
      </c>
      <c r="K58" s="30">
        <v>0</v>
      </c>
      <c r="L58" s="31">
        <v>0</v>
      </c>
      <c r="M58" s="31">
        <v>0</v>
      </c>
    </row>
    <row r="59" spans="1:16" x14ac:dyDescent="0.25">
      <c r="A59" s="14" t="s">
        <v>489</v>
      </c>
      <c r="B59" s="30">
        <v>271</v>
      </c>
      <c r="C59" s="31">
        <v>1317987.6100000001</v>
      </c>
      <c r="D59" s="31">
        <v>4863.42</v>
      </c>
      <c r="E59" s="30">
        <v>0</v>
      </c>
      <c r="F59" s="31">
        <v>0</v>
      </c>
      <c r="G59" s="31">
        <v>0</v>
      </c>
      <c r="H59" s="30">
        <v>2</v>
      </c>
      <c r="I59" s="31">
        <v>9704.8700000000008</v>
      </c>
      <c r="J59" s="31">
        <v>4852.4399999999996</v>
      </c>
      <c r="K59" s="30">
        <v>0</v>
      </c>
      <c r="L59" s="31">
        <v>0</v>
      </c>
      <c r="M59" s="31">
        <v>0</v>
      </c>
    </row>
    <row r="60" spans="1:16" x14ac:dyDescent="0.25">
      <c r="A60" s="14" t="s">
        <v>490</v>
      </c>
      <c r="B60" s="30">
        <v>123</v>
      </c>
      <c r="C60" s="31">
        <v>628710.21</v>
      </c>
      <c r="D60" s="31">
        <v>5111.47</v>
      </c>
      <c r="E60" s="30">
        <v>0</v>
      </c>
      <c r="F60" s="31">
        <v>0</v>
      </c>
      <c r="G60" s="31">
        <v>0</v>
      </c>
      <c r="H60" s="30">
        <v>0</v>
      </c>
      <c r="I60" s="31">
        <v>0</v>
      </c>
      <c r="J60" s="31">
        <v>0</v>
      </c>
      <c r="K60" s="30">
        <v>0</v>
      </c>
      <c r="L60" s="31">
        <v>0</v>
      </c>
      <c r="M60" s="31">
        <v>0</v>
      </c>
    </row>
    <row r="61" spans="1:16" x14ac:dyDescent="0.25">
      <c r="A61" s="14" t="s">
        <v>491</v>
      </c>
      <c r="B61" s="30">
        <v>71</v>
      </c>
      <c r="C61" s="31">
        <v>380317.05</v>
      </c>
      <c r="D61" s="31">
        <v>5356.58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6" x14ac:dyDescent="0.25">
      <c r="A62" s="34" t="s">
        <v>492</v>
      </c>
      <c r="B62" s="30">
        <v>54</v>
      </c>
      <c r="C62" s="31">
        <v>331447.81</v>
      </c>
      <c r="D62" s="31">
        <v>6137.92</v>
      </c>
      <c r="E62" s="30">
        <v>1</v>
      </c>
      <c r="F62" s="31">
        <v>6008.82</v>
      </c>
      <c r="G62" s="31">
        <v>6008.82</v>
      </c>
      <c r="H62" s="30">
        <v>1</v>
      </c>
      <c r="I62" s="31">
        <v>5767.97</v>
      </c>
      <c r="J62" s="31">
        <v>5767.97</v>
      </c>
      <c r="K62" s="30">
        <v>0</v>
      </c>
      <c r="L62" s="31">
        <v>0</v>
      </c>
      <c r="M62" s="31">
        <v>0</v>
      </c>
    </row>
    <row r="63" spans="1:16" ht="15.75" x14ac:dyDescent="0.25">
      <c r="A63" s="45" t="s">
        <v>10</v>
      </c>
      <c r="B63" s="47">
        <f>SUM(B28:B62)</f>
        <v>1882042</v>
      </c>
      <c r="C63" s="48">
        <f>SUM(C28:C62)</f>
        <v>1987710465.5799999</v>
      </c>
      <c r="D63" s="47"/>
      <c r="E63" s="47">
        <f>SUM(E28:E62)</f>
        <v>385535</v>
      </c>
      <c r="F63" s="48">
        <f>SUM(F28:F62)</f>
        <v>262371741.60999998</v>
      </c>
      <c r="G63" s="47"/>
      <c r="H63" s="47">
        <f>SUM(H28:H62)</f>
        <v>184310</v>
      </c>
      <c r="I63" s="48">
        <f>SUM(I28:I62)</f>
        <v>120868719.91999999</v>
      </c>
      <c r="J63" s="47"/>
      <c r="K63" s="47">
        <f>SUM(K28:K62)</f>
        <v>21678</v>
      </c>
      <c r="L63" s="48">
        <f>SUM(L28:L62)</f>
        <v>7137189.3399999999</v>
      </c>
      <c r="M63" s="47"/>
      <c r="O63" s="8"/>
      <c r="P63" s="9"/>
    </row>
    <row r="66" spans="2:3" x14ac:dyDescent="0.25">
      <c r="B66" s="8"/>
      <c r="C66" s="9"/>
    </row>
    <row r="67" spans="2:3" x14ac:dyDescent="0.25">
      <c r="B67" s="8"/>
      <c r="C67" s="9"/>
    </row>
    <row r="68" spans="2:3" x14ac:dyDescent="0.25">
      <c r="B68" s="8"/>
      <c r="C68" s="9"/>
    </row>
    <row r="69" spans="2:3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U73"/>
  <sheetViews>
    <sheetView topLeftCell="A45" workbookViewId="0">
      <selection activeCell="M76" sqref="M76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</cols>
  <sheetData>
    <row r="1" spans="1:17" ht="15.75" x14ac:dyDescent="0.25">
      <c r="A1" s="423" t="s">
        <v>695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</row>
    <row r="2" spans="1:17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17" x14ac:dyDescent="0.25">
      <c r="A3" s="424" t="s">
        <v>18</v>
      </c>
      <c r="B3" s="419" t="s">
        <v>5</v>
      </c>
      <c r="C3" s="420"/>
      <c r="D3" s="420"/>
      <c r="E3" s="421"/>
      <c r="F3" s="419" t="s">
        <v>6</v>
      </c>
      <c r="G3" s="420"/>
      <c r="H3" s="420"/>
      <c r="I3" s="421"/>
      <c r="J3" s="419" t="s">
        <v>19</v>
      </c>
      <c r="K3" s="420"/>
      <c r="L3" s="420"/>
      <c r="M3" s="421"/>
      <c r="N3" s="419" t="s">
        <v>20</v>
      </c>
      <c r="O3" s="420"/>
      <c r="P3" s="420"/>
      <c r="Q3" s="422"/>
    </row>
    <row r="4" spans="1:17" ht="15.75" thickBot="1" x14ac:dyDescent="0.3">
      <c r="A4" s="425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17" x14ac:dyDescent="0.25">
      <c r="A5" s="156" t="s">
        <v>458</v>
      </c>
      <c r="B5" s="157">
        <v>28736</v>
      </c>
      <c r="C5" s="158">
        <v>1692470.51</v>
      </c>
      <c r="D5" s="158">
        <v>58.9</v>
      </c>
      <c r="E5" s="158">
        <v>58.89</v>
      </c>
      <c r="F5" s="157">
        <v>7967</v>
      </c>
      <c r="G5" s="158">
        <v>510324.06</v>
      </c>
      <c r="H5" s="158">
        <v>64.05</v>
      </c>
      <c r="I5" s="158">
        <v>65.56</v>
      </c>
      <c r="J5" s="157">
        <v>1248</v>
      </c>
      <c r="K5" s="158">
        <v>72622.7</v>
      </c>
      <c r="L5" s="158">
        <v>58.19</v>
      </c>
      <c r="M5" s="158">
        <v>58.55</v>
      </c>
      <c r="N5" s="157">
        <v>3557</v>
      </c>
      <c r="O5" s="158">
        <v>245504.5</v>
      </c>
      <c r="P5" s="159">
        <v>69.02</v>
      </c>
      <c r="Q5" s="160">
        <v>69.62</v>
      </c>
    </row>
    <row r="6" spans="1:17" x14ac:dyDescent="0.25">
      <c r="A6" s="149" t="s">
        <v>459</v>
      </c>
      <c r="B6" s="102">
        <v>22686</v>
      </c>
      <c r="C6" s="103">
        <v>3223545.05</v>
      </c>
      <c r="D6" s="103">
        <v>142.09</v>
      </c>
      <c r="E6" s="103">
        <v>137.76</v>
      </c>
      <c r="F6" s="102">
        <v>14749</v>
      </c>
      <c r="G6" s="103">
        <v>2375155.77</v>
      </c>
      <c r="H6" s="103">
        <v>161.04</v>
      </c>
      <c r="I6" s="103">
        <v>174.12</v>
      </c>
      <c r="J6" s="102">
        <v>1032</v>
      </c>
      <c r="K6" s="103">
        <v>152922.95000000001</v>
      </c>
      <c r="L6" s="103">
        <v>148.18</v>
      </c>
      <c r="M6" s="103">
        <v>146.24</v>
      </c>
      <c r="N6" s="102">
        <v>4206</v>
      </c>
      <c r="O6" s="103">
        <v>615926.99</v>
      </c>
      <c r="P6" s="101">
        <v>146.44</v>
      </c>
      <c r="Q6" s="150">
        <v>147.13</v>
      </c>
    </row>
    <row r="7" spans="1:17" x14ac:dyDescent="0.25">
      <c r="A7" s="149" t="s">
        <v>460</v>
      </c>
      <c r="B7" s="102">
        <v>12587</v>
      </c>
      <c r="C7" s="103">
        <v>3140782.17</v>
      </c>
      <c r="D7" s="103">
        <v>249.53</v>
      </c>
      <c r="E7" s="103">
        <v>248.89</v>
      </c>
      <c r="F7" s="102">
        <v>8280</v>
      </c>
      <c r="G7" s="103">
        <v>2031333.27</v>
      </c>
      <c r="H7" s="103">
        <v>245.33</v>
      </c>
      <c r="I7" s="103">
        <v>241.53</v>
      </c>
      <c r="J7" s="102">
        <v>3749</v>
      </c>
      <c r="K7" s="103">
        <v>997471.72</v>
      </c>
      <c r="L7" s="103">
        <v>266.06</v>
      </c>
      <c r="M7" s="103">
        <v>273.2</v>
      </c>
      <c r="N7" s="102">
        <v>2021</v>
      </c>
      <c r="O7" s="103">
        <v>500281.33</v>
      </c>
      <c r="P7" s="101">
        <v>247.54</v>
      </c>
      <c r="Q7" s="150">
        <v>246.86</v>
      </c>
    </row>
    <row r="8" spans="1:17" x14ac:dyDescent="0.25">
      <c r="A8" s="149" t="s">
        <v>461</v>
      </c>
      <c r="B8" s="102">
        <v>95040</v>
      </c>
      <c r="C8" s="103">
        <v>34650610.759999998</v>
      </c>
      <c r="D8" s="103">
        <v>364.59</v>
      </c>
      <c r="E8" s="103">
        <v>360</v>
      </c>
      <c r="F8" s="102">
        <v>50995</v>
      </c>
      <c r="G8" s="103">
        <v>18589674.539999999</v>
      </c>
      <c r="H8" s="103">
        <v>364.54</v>
      </c>
      <c r="I8" s="103">
        <v>364.8</v>
      </c>
      <c r="J8" s="102">
        <v>36933</v>
      </c>
      <c r="K8" s="103">
        <v>13349761.85</v>
      </c>
      <c r="L8" s="103">
        <v>361.46</v>
      </c>
      <c r="M8" s="103">
        <v>360</v>
      </c>
      <c r="N8" s="102">
        <v>8368</v>
      </c>
      <c r="O8" s="103">
        <v>3009964.56</v>
      </c>
      <c r="P8" s="101">
        <v>359.7</v>
      </c>
      <c r="Q8" s="150">
        <v>360</v>
      </c>
    </row>
    <row r="9" spans="1:17" x14ac:dyDescent="0.25">
      <c r="A9" s="149" t="s">
        <v>462</v>
      </c>
      <c r="B9" s="102">
        <v>159477</v>
      </c>
      <c r="C9" s="103">
        <v>72980184.709999993</v>
      </c>
      <c r="D9" s="103">
        <v>457.62</v>
      </c>
      <c r="E9" s="103">
        <v>459.86</v>
      </c>
      <c r="F9" s="102">
        <v>57822</v>
      </c>
      <c r="G9" s="103">
        <v>25742414.719999999</v>
      </c>
      <c r="H9" s="103">
        <v>445.2</v>
      </c>
      <c r="I9" s="103">
        <v>434.91</v>
      </c>
      <c r="J9" s="102">
        <v>35348</v>
      </c>
      <c r="K9" s="103">
        <v>16180992.09</v>
      </c>
      <c r="L9" s="103">
        <v>457.76</v>
      </c>
      <c r="M9" s="103">
        <v>464.4</v>
      </c>
      <c r="N9" s="102">
        <v>0</v>
      </c>
      <c r="O9" s="103">
        <v>0</v>
      </c>
      <c r="P9" s="101">
        <v>0</v>
      </c>
      <c r="Q9" s="150" t="s">
        <v>438</v>
      </c>
    </row>
    <row r="10" spans="1:17" x14ac:dyDescent="0.25">
      <c r="A10" s="149" t="s">
        <v>463</v>
      </c>
      <c r="B10" s="102">
        <v>181832</v>
      </c>
      <c r="C10" s="103">
        <v>99583005.640000001</v>
      </c>
      <c r="D10" s="103">
        <v>547.66</v>
      </c>
      <c r="E10" s="103">
        <v>546.53</v>
      </c>
      <c r="F10" s="102">
        <v>62710</v>
      </c>
      <c r="G10" s="103">
        <v>34356020.619999997</v>
      </c>
      <c r="H10" s="103">
        <v>547.86</v>
      </c>
      <c r="I10" s="103">
        <v>543.41</v>
      </c>
      <c r="J10" s="102">
        <v>26381</v>
      </c>
      <c r="K10" s="103">
        <v>14425412</v>
      </c>
      <c r="L10" s="103">
        <v>546.80999999999995</v>
      </c>
      <c r="M10" s="103">
        <v>544.70000000000005</v>
      </c>
      <c r="N10" s="102">
        <v>11</v>
      </c>
      <c r="O10" s="103">
        <v>6160</v>
      </c>
      <c r="P10" s="101">
        <v>560</v>
      </c>
      <c r="Q10" s="150">
        <v>560</v>
      </c>
    </row>
    <row r="11" spans="1:17" x14ac:dyDescent="0.25">
      <c r="A11" s="149" t="s">
        <v>464</v>
      </c>
      <c r="B11" s="102">
        <v>144670</v>
      </c>
      <c r="C11" s="103">
        <v>94032828.650000006</v>
      </c>
      <c r="D11" s="103">
        <v>649.98</v>
      </c>
      <c r="E11" s="103">
        <v>650.04999999999995</v>
      </c>
      <c r="F11" s="102">
        <v>34296</v>
      </c>
      <c r="G11" s="103">
        <v>22161338.170000002</v>
      </c>
      <c r="H11" s="103">
        <v>646.17999999999995</v>
      </c>
      <c r="I11" s="103">
        <v>645.46</v>
      </c>
      <c r="J11" s="102">
        <v>18540</v>
      </c>
      <c r="K11" s="103">
        <v>12004173.109999999</v>
      </c>
      <c r="L11" s="103">
        <v>647.47</v>
      </c>
      <c r="M11" s="103">
        <v>645.14</v>
      </c>
      <c r="N11" s="102">
        <v>2</v>
      </c>
      <c r="O11" s="103">
        <v>1342.8</v>
      </c>
      <c r="P11" s="101">
        <v>671.4</v>
      </c>
      <c r="Q11" s="150">
        <v>671.4</v>
      </c>
    </row>
    <row r="12" spans="1:17" x14ac:dyDescent="0.25">
      <c r="A12" s="149" t="s">
        <v>465</v>
      </c>
      <c r="B12" s="102">
        <v>122037</v>
      </c>
      <c r="C12" s="103">
        <v>91314082.989999995</v>
      </c>
      <c r="D12" s="103">
        <v>748.25</v>
      </c>
      <c r="E12" s="103">
        <v>747.46</v>
      </c>
      <c r="F12" s="102">
        <v>29914</v>
      </c>
      <c r="G12" s="103">
        <v>22357593.100000001</v>
      </c>
      <c r="H12" s="103">
        <v>747.4</v>
      </c>
      <c r="I12" s="103">
        <v>746.03</v>
      </c>
      <c r="J12" s="102">
        <v>17135</v>
      </c>
      <c r="K12" s="103">
        <v>13005398.130000001</v>
      </c>
      <c r="L12" s="103">
        <v>759</v>
      </c>
      <c r="M12" s="103">
        <v>770.88</v>
      </c>
      <c r="N12" s="102">
        <v>3418</v>
      </c>
      <c r="O12" s="103">
        <v>2677335.0699999998</v>
      </c>
      <c r="P12" s="101">
        <v>783.3</v>
      </c>
      <c r="Q12" s="150">
        <v>783.3</v>
      </c>
    </row>
    <row r="13" spans="1:17" x14ac:dyDescent="0.25">
      <c r="A13" s="149" t="s">
        <v>466</v>
      </c>
      <c r="B13" s="102">
        <v>107042</v>
      </c>
      <c r="C13" s="103">
        <v>90902869.840000004</v>
      </c>
      <c r="D13" s="103">
        <v>849.23</v>
      </c>
      <c r="E13" s="103">
        <v>848.65</v>
      </c>
      <c r="F13" s="102">
        <v>25887</v>
      </c>
      <c r="G13" s="103">
        <v>21973478.280000001</v>
      </c>
      <c r="H13" s="103">
        <v>848.82</v>
      </c>
      <c r="I13" s="103">
        <v>847.69</v>
      </c>
      <c r="J13" s="102">
        <v>8662</v>
      </c>
      <c r="K13" s="103">
        <v>7346377.6500000004</v>
      </c>
      <c r="L13" s="103">
        <v>848.12</v>
      </c>
      <c r="M13" s="103">
        <v>845.86</v>
      </c>
      <c r="N13" s="102">
        <v>91</v>
      </c>
      <c r="O13" s="103">
        <v>74992.710000000006</v>
      </c>
      <c r="P13" s="101">
        <v>824.1</v>
      </c>
      <c r="Q13" s="150">
        <v>822.5</v>
      </c>
    </row>
    <row r="14" spans="1:17" x14ac:dyDescent="0.25">
      <c r="A14" s="149" t="s">
        <v>467</v>
      </c>
      <c r="B14" s="102">
        <v>108032</v>
      </c>
      <c r="C14" s="103">
        <v>103042262.62</v>
      </c>
      <c r="D14" s="103">
        <v>953.81</v>
      </c>
      <c r="E14" s="103">
        <v>955.85</v>
      </c>
      <c r="F14" s="102">
        <v>24401</v>
      </c>
      <c r="G14" s="103">
        <v>23221501.280000001</v>
      </c>
      <c r="H14" s="103">
        <v>951.66</v>
      </c>
      <c r="I14" s="103">
        <v>951.13</v>
      </c>
      <c r="J14" s="102">
        <v>6629</v>
      </c>
      <c r="K14" s="103">
        <v>6303518.5199999996</v>
      </c>
      <c r="L14" s="103">
        <v>950.9</v>
      </c>
      <c r="M14" s="103">
        <v>952.02</v>
      </c>
      <c r="N14" s="102">
        <v>0</v>
      </c>
      <c r="O14" s="103">
        <v>0</v>
      </c>
      <c r="P14" s="101">
        <v>0</v>
      </c>
      <c r="Q14" s="150" t="s">
        <v>438</v>
      </c>
    </row>
    <row r="15" spans="1:17" x14ac:dyDescent="0.25">
      <c r="A15" s="149" t="s">
        <v>445</v>
      </c>
      <c r="B15" s="102">
        <v>507081</v>
      </c>
      <c r="C15" s="103">
        <v>640186259.71000004</v>
      </c>
      <c r="D15" s="103">
        <v>1262.49</v>
      </c>
      <c r="E15" s="103">
        <v>1272.73</v>
      </c>
      <c r="F15" s="102">
        <v>57049</v>
      </c>
      <c r="G15" s="103">
        <v>68376983.359999999</v>
      </c>
      <c r="H15" s="103">
        <v>1198.57</v>
      </c>
      <c r="I15" s="103">
        <v>1175.1300000000001</v>
      </c>
      <c r="J15" s="102">
        <v>24059</v>
      </c>
      <c r="K15" s="103">
        <v>28604431.129999999</v>
      </c>
      <c r="L15" s="103">
        <v>1188.93</v>
      </c>
      <c r="M15" s="103">
        <v>1163.42</v>
      </c>
      <c r="N15" s="102">
        <v>3</v>
      </c>
      <c r="O15" s="103">
        <v>4114.78</v>
      </c>
      <c r="P15" s="101">
        <v>1371.59</v>
      </c>
      <c r="Q15" s="150">
        <v>1454.7</v>
      </c>
    </row>
    <row r="16" spans="1:17" x14ac:dyDescent="0.25">
      <c r="A16" s="149" t="s">
        <v>446</v>
      </c>
      <c r="B16" s="102">
        <v>285245</v>
      </c>
      <c r="C16" s="103">
        <v>482618879.07999998</v>
      </c>
      <c r="D16" s="103">
        <v>1691.95</v>
      </c>
      <c r="E16" s="103">
        <v>1667.15</v>
      </c>
      <c r="F16" s="102">
        <v>9398</v>
      </c>
      <c r="G16" s="103">
        <v>15692931.689999999</v>
      </c>
      <c r="H16" s="103">
        <v>1669.82</v>
      </c>
      <c r="I16" s="103">
        <v>1634.23</v>
      </c>
      <c r="J16" s="102">
        <v>3605</v>
      </c>
      <c r="K16" s="103">
        <v>6078785.3700000001</v>
      </c>
      <c r="L16" s="103">
        <v>1686.21</v>
      </c>
      <c r="M16" s="103">
        <v>1661.91</v>
      </c>
      <c r="N16" s="102">
        <v>1</v>
      </c>
      <c r="O16" s="103">
        <v>1566.6</v>
      </c>
      <c r="P16" s="101">
        <v>1566.6</v>
      </c>
      <c r="Q16" s="150">
        <v>1566.6</v>
      </c>
    </row>
    <row r="17" spans="1:17" x14ac:dyDescent="0.25">
      <c r="A17" s="149" t="s">
        <v>447</v>
      </c>
      <c r="B17" s="102">
        <v>67944</v>
      </c>
      <c r="C17" s="103">
        <v>150419567.12</v>
      </c>
      <c r="D17" s="103">
        <v>2213.88</v>
      </c>
      <c r="E17" s="103">
        <v>2198.37</v>
      </c>
      <c r="F17" s="102">
        <v>1452</v>
      </c>
      <c r="G17" s="103">
        <v>3180149.87</v>
      </c>
      <c r="H17" s="103">
        <v>2190.19</v>
      </c>
      <c r="I17" s="103">
        <v>2168.3200000000002</v>
      </c>
      <c r="J17" s="102">
        <v>730</v>
      </c>
      <c r="K17" s="103">
        <v>1597781.7</v>
      </c>
      <c r="L17" s="103">
        <v>2188.7399999999998</v>
      </c>
      <c r="M17" s="103">
        <v>2163.6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494</v>
      </c>
      <c r="B18" s="102">
        <v>24848</v>
      </c>
      <c r="C18" s="103">
        <v>67304830.150000006</v>
      </c>
      <c r="D18" s="103">
        <v>2708.66</v>
      </c>
      <c r="E18" s="103">
        <v>2694.11</v>
      </c>
      <c r="F18" s="102">
        <v>400</v>
      </c>
      <c r="G18" s="103">
        <v>1074853.01</v>
      </c>
      <c r="H18" s="103">
        <v>2687.13</v>
      </c>
      <c r="I18" s="103">
        <v>2658.06</v>
      </c>
      <c r="J18" s="102">
        <v>199</v>
      </c>
      <c r="K18" s="103">
        <v>543018.61</v>
      </c>
      <c r="L18" s="103">
        <v>2728.74</v>
      </c>
      <c r="M18" s="103">
        <v>2751.93</v>
      </c>
      <c r="N18" s="102">
        <v>0</v>
      </c>
      <c r="O18" s="103">
        <v>0</v>
      </c>
      <c r="P18" s="101">
        <v>0</v>
      </c>
      <c r="Q18" s="150" t="s">
        <v>438</v>
      </c>
    </row>
    <row r="19" spans="1:17" x14ac:dyDescent="0.25">
      <c r="A19" s="149" t="s">
        <v>495</v>
      </c>
      <c r="B19" s="102">
        <v>8707</v>
      </c>
      <c r="C19" s="103">
        <v>27905822.370000001</v>
      </c>
      <c r="D19" s="103">
        <v>3204.99</v>
      </c>
      <c r="E19" s="103">
        <v>3184.19</v>
      </c>
      <c r="F19" s="102">
        <v>154</v>
      </c>
      <c r="G19" s="103">
        <v>493638.55</v>
      </c>
      <c r="H19" s="103">
        <v>3205.45</v>
      </c>
      <c r="I19" s="103">
        <v>3182.71</v>
      </c>
      <c r="J19" s="102">
        <v>44</v>
      </c>
      <c r="K19" s="103">
        <v>139947.22</v>
      </c>
      <c r="L19" s="103">
        <v>3180.62</v>
      </c>
      <c r="M19" s="103">
        <v>3176.09</v>
      </c>
      <c r="N19" s="102">
        <v>0</v>
      </c>
      <c r="O19" s="103">
        <v>0</v>
      </c>
      <c r="P19" s="101">
        <v>0</v>
      </c>
      <c r="Q19" s="150" t="s">
        <v>438</v>
      </c>
    </row>
    <row r="20" spans="1:17" x14ac:dyDescent="0.25">
      <c r="A20" s="149" t="s">
        <v>496</v>
      </c>
      <c r="B20" s="102">
        <v>3320</v>
      </c>
      <c r="C20" s="103">
        <v>12333339.039999999</v>
      </c>
      <c r="D20" s="103">
        <v>3714.86</v>
      </c>
      <c r="E20" s="103">
        <v>3702.12</v>
      </c>
      <c r="F20" s="102">
        <v>48</v>
      </c>
      <c r="G20" s="103">
        <v>176772.36</v>
      </c>
      <c r="H20" s="103">
        <v>3682.76</v>
      </c>
      <c r="I20" s="103">
        <v>3656.37</v>
      </c>
      <c r="J20" s="102">
        <v>11</v>
      </c>
      <c r="K20" s="103">
        <v>41377.29</v>
      </c>
      <c r="L20" s="103">
        <v>3761.57</v>
      </c>
      <c r="M20" s="103">
        <v>3744.62</v>
      </c>
      <c r="N20" s="102">
        <v>0</v>
      </c>
      <c r="O20" s="103">
        <v>0</v>
      </c>
      <c r="P20" s="101">
        <v>0</v>
      </c>
      <c r="Q20" s="150" t="s">
        <v>438</v>
      </c>
    </row>
    <row r="21" spans="1:17" ht="15.75" thickBot="1" x14ac:dyDescent="0.3">
      <c r="A21" s="151" t="s">
        <v>497</v>
      </c>
      <c r="B21" s="152">
        <v>2758</v>
      </c>
      <c r="C21" s="153">
        <v>12379125.17</v>
      </c>
      <c r="D21" s="153">
        <v>4488.4399999999996</v>
      </c>
      <c r="E21" s="153">
        <v>4427.28</v>
      </c>
      <c r="F21" s="152">
        <v>13</v>
      </c>
      <c r="G21" s="153">
        <v>57578.96</v>
      </c>
      <c r="H21" s="153">
        <v>4429.1499999999996</v>
      </c>
      <c r="I21" s="153">
        <v>4312.99</v>
      </c>
      <c r="J21" s="152">
        <v>5</v>
      </c>
      <c r="K21" s="153">
        <v>24727.88</v>
      </c>
      <c r="L21" s="153">
        <v>4945.58</v>
      </c>
      <c r="M21" s="153">
        <v>4788.74</v>
      </c>
      <c r="N21" s="152">
        <v>0</v>
      </c>
      <c r="O21" s="153">
        <v>0</v>
      </c>
      <c r="P21" s="154">
        <v>0</v>
      </c>
      <c r="Q21" s="155" t="s">
        <v>438</v>
      </c>
    </row>
    <row r="22" spans="1:17" ht="16.5" thickBot="1" x14ac:dyDescent="0.3">
      <c r="A22" s="145" t="s">
        <v>535</v>
      </c>
      <c r="B22" s="146">
        <v>1882042</v>
      </c>
      <c r="C22" s="147">
        <v>1987710465.5799999</v>
      </c>
      <c r="D22" s="147">
        <v>1056.1500000000001</v>
      </c>
      <c r="E22" s="147">
        <v>968.66</v>
      </c>
      <c r="F22" s="146">
        <v>385535</v>
      </c>
      <c r="G22" s="147">
        <v>262371741.61000001</v>
      </c>
      <c r="H22" s="147">
        <v>680.54</v>
      </c>
      <c r="I22" s="147">
        <v>580.32000000000005</v>
      </c>
      <c r="J22" s="146">
        <v>184310</v>
      </c>
      <c r="K22" s="147">
        <v>120868719.92</v>
      </c>
      <c r="L22" s="147">
        <v>655.79</v>
      </c>
      <c r="M22" s="147">
        <v>546.9</v>
      </c>
      <c r="N22" s="146">
        <v>21678</v>
      </c>
      <c r="O22" s="147">
        <v>7137189.3399999999</v>
      </c>
      <c r="P22" s="148">
        <v>329.24</v>
      </c>
      <c r="Q22" s="269">
        <v>360</v>
      </c>
    </row>
    <row r="23" spans="1:17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7" ht="15.75" x14ac:dyDescent="0.25">
      <c r="A24" s="423" t="s">
        <v>693</v>
      </c>
      <c r="B24" s="423"/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</row>
    <row r="25" spans="1:17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7" x14ac:dyDescent="0.25">
      <c r="A26" s="424" t="s">
        <v>18</v>
      </c>
      <c r="B26" s="419" t="s">
        <v>5</v>
      </c>
      <c r="C26" s="420"/>
      <c r="D26" s="420"/>
      <c r="E26" s="421"/>
      <c r="F26" s="419" t="s">
        <v>6</v>
      </c>
      <c r="G26" s="420"/>
      <c r="H26" s="420"/>
      <c r="I26" s="421"/>
      <c r="J26" s="419" t="s">
        <v>19</v>
      </c>
      <c r="K26" s="420"/>
      <c r="L26" s="420"/>
      <c r="M26" s="421"/>
      <c r="N26" s="419" t="s">
        <v>20</v>
      </c>
      <c r="O26" s="420"/>
      <c r="P26" s="420"/>
      <c r="Q26" s="422"/>
    </row>
    <row r="27" spans="1:17" ht="15.75" thickBot="1" x14ac:dyDescent="0.3">
      <c r="A27" s="425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17" x14ac:dyDescent="0.25">
      <c r="A28" s="156" t="s">
        <v>458</v>
      </c>
      <c r="B28" s="157">
        <v>16261</v>
      </c>
      <c r="C28" s="158">
        <v>924241.05</v>
      </c>
      <c r="D28" s="158">
        <v>56.84</v>
      </c>
      <c r="E28" s="158">
        <v>56.84</v>
      </c>
      <c r="F28" s="157">
        <v>1254</v>
      </c>
      <c r="G28" s="158">
        <v>83035.399999999994</v>
      </c>
      <c r="H28" s="158">
        <v>66.22</v>
      </c>
      <c r="I28" s="158">
        <v>70.91</v>
      </c>
      <c r="J28" s="157">
        <v>817</v>
      </c>
      <c r="K28" s="158">
        <v>47194.34</v>
      </c>
      <c r="L28" s="158">
        <v>57.77</v>
      </c>
      <c r="M28" s="158">
        <v>58.04</v>
      </c>
      <c r="N28" s="157">
        <v>1533</v>
      </c>
      <c r="O28" s="158">
        <v>99402.11</v>
      </c>
      <c r="P28" s="159">
        <v>64.84</v>
      </c>
      <c r="Q28" s="160">
        <v>66.239999999999995</v>
      </c>
    </row>
    <row r="29" spans="1:17" x14ac:dyDescent="0.25">
      <c r="A29" s="149" t="s">
        <v>459</v>
      </c>
      <c r="B29" s="102">
        <v>10128</v>
      </c>
      <c r="C29" s="103">
        <v>1431933.39</v>
      </c>
      <c r="D29" s="103">
        <v>141.38</v>
      </c>
      <c r="E29" s="103">
        <v>136.63</v>
      </c>
      <c r="F29" s="102">
        <v>5422</v>
      </c>
      <c r="G29" s="103">
        <v>908079</v>
      </c>
      <c r="H29" s="103">
        <v>167.48</v>
      </c>
      <c r="I29" s="103">
        <v>180</v>
      </c>
      <c r="J29" s="102">
        <v>655</v>
      </c>
      <c r="K29" s="103">
        <v>96180</v>
      </c>
      <c r="L29" s="103">
        <v>146.84</v>
      </c>
      <c r="M29" s="103">
        <v>144.11000000000001</v>
      </c>
      <c r="N29" s="102">
        <v>1338</v>
      </c>
      <c r="O29" s="103">
        <v>203829.62</v>
      </c>
      <c r="P29" s="101">
        <v>152.34</v>
      </c>
      <c r="Q29" s="150">
        <v>149.91999999999999</v>
      </c>
    </row>
    <row r="30" spans="1:17" x14ac:dyDescent="0.25">
      <c r="A30" s="149" t="s">
        <v>460</v>
      </c>
      <c r="B30" s="102">
        <v>5109</v>
      </c>
      <c r="C30" s="103">
        <v>1273884.6000000001</v>
      </c>
      <c r="D30" s="103">
        <v>249.34</v>
      </c>
      <c r="E30" s="103">
        <v>248.72</v>
      </c>
      <c r="F30" s="102">
        <v>2249</v>
      </c>
      <c r="G30" s="103">
        <v>541825.92000000004</v>
      </c>
      <c r="H30" s="103">
        <v>240.92</v>
      </c>
      <c r="I30" s="103">
        <v>235.65</v>
      </c>
      <c r="J30" s="102">
        <v>1728</v>
      </c>
      <c r="K30" s="103">
        <v>460822.62</v>
      </c>
      <c r="L30" s="103">
        <v>266.68</v>
      </c>
      <c r="M30" s="103">
        <v>275.67</v>
      </c>
      <c r="N30" s="102">
        <v>666</v>
      </c>
      <c r="O30" s="103">
        <v>164662.37</v>
      </c>
      <c r="P30" s="101">
        <v>247.24</v>
      </c>
      <c r="Q30" s="150">
        <v>246.86</v>
      </c>
    </row>
    <row r="31" spans="1:17" x14ac:dyDescent="0.25">
      <c r="A31" s="149" t="s">
        <v>461</v>
      </c>
      <c r="B31" s="102">
        <v>27374</v>
      </c>
      <c r="C31" s="103">
        <v>10016544.880000001</v>
      </c>
      <c r="D31" s="103">
        <v>365.91</v>
      </c>
      <c r="E31" s="103">
        <v>363.36</v>
      </c>
      <c r="F31" s="102">
        <v>8484</v>
      </c>
      <c r="G31" s="103">
        <v>3107068.8</v>
      </c>
      <c r="H31" s="103">
        <v>366.23</v>
      </c>
      <c r="I31" s="103">
        <v>369.6</v>
      </c>
      <c r="J31" s="102">
        <v>17408</v>
      </c>
      <c r="K31" s="103">
        <v>6306874.7800000003</v>
      </c>
      <c r="L31" s="103">
        <v>362.3</v>
      </c>
      <c r="M31" s="103">
        <v>360</v>
      </c>
      <c r="N31" s="102">
        <v>3730</v>
      </c>
      <c r="O31" s="103">
        <v>1342409.66</v>
      </c>
      <c r="P31" s="101">
        <v>359.9</v>
      </c>
      <c r="Q31" s="150">
        <v>360</v>
      </c>
    </row>
    <row r="32" spans="1:17" x14ac:dyDescent="0.25">
      <c r="A32" s="149" t="s">
        <v>462</v>
      </c>
      <c r="B32" s="102">
        <v>50363</v>
      </c>
      <c r="C32" s="103">
        <v>23016437.760000002</v>
      </c>
      <c r="D32" s="103">
        <v>457.01</v>
      </c>
      <c r="E32" s="103">
        <v>458.7</v>
      </c>
      <c r="F32" s="102">
        <v>4444</v>
      </c>
      <c r="G32" s="103">
        <v>1964359.3</v>
      </c>
      <c r="H32" s="103">
        <v>442.03</v>
      </c>
      <c r="I32" s="103">
        <v>434.87</v>
      </c>
      <c r="J32" s="102">
        <v>17795</v>
      </c>
      <c r="K32" s="103">
        <v>8147961.8799999999</v>
      </c>
      <c r="L32" s="103">
        <v>457.88</v>
      </c>
      <c r="M32" s="103">
        <v>465.07</v>
      </c>
      <c r="N32" s="102">
        <v>0</v>
      </c>
      <c r="O32" s="103">
        <v>0</v>
      </c>
      <c r="P32" s="101">
        <v>0</v>
      </c>
      <c r="Q32" s="150" t="s">
        <v>438</v>
      </c>
    </row>
    <row r="33" spans="1:21" x14ac:dyDescent="0.25">
      <c r="A33" s="149" t="s">
        <v>463</v>
      </c>
      <c r="B33" s="102">
        <v>65079</v>
      </c>
      <c r="C33" s="103">
        <v>35775278.079999998</v>
      </c>
      <c r="D33" s="103">
        <v>549.72</v>
      </c>
      <c r="E33" s="103">
        <v>549.28</v>
      </c>
      <c r="F33" s="102">
        <v>2562</v>
      </c>
      <c r="G33" s="103">
        <v>1391139.95</v>
      </c>
      <c r="H33" s="103">
        <v>542.99</v>
      </c>
      <c r="I33" s="103">
        <v>534.64</v>
      </c>
      <c r="J33" s="102">
        <v>16146</v>
      </c>
      <c r="K33" s="103">
        <v>8849641.9399999995</v>
      </c>
      <c r="L33" s="103">
        <v>548.1</v>
      </c>
      <c r="M33" s="103">
        <v>546.29</v>
      </c>
      <c r="N33" s="102">
        <v>11</v>
      </c>
      <c r="O33" s="103">
        <v>6160</v>
      </c>
      <c r="P33" s="101">
        <v>560</v>
      </c>
      <c r="Q33" s="150">
        <v>560</v>
      </c>
    </row>
    <row r="34" spans="1:21" x14ac:dyDescent="0.25">
      <c r="A34" s="149" t="s">
        <v>464</v>
      </c>
      <c r="B34" s="102">
        <v>63618</v>
      </c>
      <c r="C34" s="103">
        <v>41435202.68</v>
      </c>
      <c r="D34" s="103">
        <v>651.30999999999995</v>
      </c>
      <c r="E34" s="103">
        <v>652.05999999999995</v>
      </c>
      <c r="F34" s="102">
        <v>1284</v>
      </c>
      <c r="G34" s="103">
        <v>828875.63</v>
      </c>
      <c r="H34" s="103">
        <v>645.54</v>
      </c>
      <c r="I34" s="103">
        <v>645.25</v>
      </c>
      <c r="J34" s="102">
        <v>13513</v>
      </c>
      <c r="K34" s="103">
        <v>8764388.8499999996</v>
      </c>
      <c r="L34" s="103">
        <v>648.59</v>
      </c>
      <c r="M34" s="103">
        <v>646.54</v>
      </c>
      <c r="N34" s="102">
        <v>2</v>
      </c>
      <c r="O34" s="103">
        <v>1342.8</v>
      </c>
      <c r="P34" s="101">
        <v>671.4</v>
      </c>
      <c r="Q34" s="150">
        <v>671.4</v>
      </c>
    </row>
    <row r="35" spans="1:21" x14ac:dyDescent="0.25">
      <c r="A35" s="149" t="s">
        <v>465</v>
      </c>
      <c r="B35" s="102">
        <v>65594</v>
      </c>
      <c r="C35" s="103">
        <v>49111570.590000004</v>
      </c>
      <c r="D35" s="103">
        <v>748.72</v>
      </c>
      <c r="E35" s="103">
        <v>748.07</v>
      </c>
      <c r="F35" s="102">
        <v>1130</v>
      </c>
      <c r="G35" s="103">
        <v>846440.31</v>
      </c>
      <c r="H35" s="103">
        <v>749.06</v>
      </c>
      <c r="I35" s="103">
        <v>747.26</v>
      </c>
      <c r="J35" s="102">
        <v>11745</v>
      </c>
      <c r="K35" s="103">
        <v>8884381.8000000007</v>
      </c>
      <c r="L35" s="103">
        <v>756.44</v>
      </c>
      <c r="M35" s="103">
        <v>763.16</v>
      </c>
      <c r="N35" s="102">
        <v>1605</v>
      </c>
      <c r="O35" s="103">
        <v>1257212.17</v>
      </c>
      <c r="P35" s="101">
        <v>783.31</v>
      </c>
      <c r="Q35" s="150">
        <v>783.3</v>
      </c>
    </row>
    <row r="36" spans="1:21" x14ac:dyDescent="0.25">
      <c r="A36" s="149" t="s">
        <v>466</v>
      </c>
      <c r="B36" s="102">
        <v>58061</v>
      </c>
      <c r="C36" s="103">
        <v>49290605.469999999</v>
      </c>
      <c r="D36" s="103">
        <v>848.95</v>
      </c>
      <c r="E36" s="103">
        <v>848.08</v>
      </c>
      <c r="F36" s="102">
        <v>936</v>
      </c>
      <c r="G36" s="103">
        <v>795499.08</v>
      </c>
      <c r="H36" s="103">
        <v>849.89</v>
      </c>
      <c r="I36" s="103">
        <v>850.74</v>
      </c>
      <c r="J36" s="102">
        <v>7016</v>
      </c>
      <c r="K36" s="103">
        <v>5952616.7999999998</v>
      </c>
      <c r="L36" s="103">
        <v>848.43</v>
      </c>
      <c r="M36" s="103">
        <v>846.67</v>
      </c>
      <c r="N36" s="102">
        <v>53</v>
      </c>
      <c r="O36" s="103">
        <v>43737.71</v>
      </c>
      <c r="P36" s="101">
        <v>825.24</v>
      </c>
      <c r="Q36" s="150">
        <v>822.5</v>
      </c>
    </row>
    <row r="37" spans="1:21" x14ac:dyDescent="0.25">
      <c r="A37" s="149" t="s">
        <v>467</v>
      </c>
      <c r="B37" s="102">
        <v>57258</v>
      </c>
      <c r="C37" s="103">
        <v>54659408.640000001</v>
      </c>
      <c r="D37" s="103">
        <v>954.62</v>
      </c>
      <c r="E37" s="103">
        <v>956.99</v>
      </c>
      <c r="F37" s="102">
        <v>805</v>
      </c>
      <c r="G37" s="103">
        <v>765720.77</v>
      </c>
      <c r="H37" s="103">
        <v>951.21</v>
      </c>
      <c r="I37" s="103">
        <v>950.53</v>
      </c>
      <c r="J37" s="102">
        <v>5545</v>
      </c>
      <c r="K37" s="103">
        <v>5275710.37</v>
      </c>
      <c r="L37" s="103">
        <v>951.44</v>
      </c>
      <c r="M37" s="103">
        <v>952.63</v>
      </c>
      <c r="N37" s="102">
        <v>0</v>
      </c>
      <c r="O37" s="103">
        <v>0</v>
      </c>
      <c r="P37" s="101">
        <v>0</v>
      </c>
      <c r="Q37" s="150" t="s">
        <v>438</v>
      </c>
    </row>
    <row r="38" spans="1:21" x14ac:dyDescent="0.25">
      <c r="A38" s="149" t="s">
        <v>445</v>
      </c>
      <c r="B38" s="102">
        <v>304242</v>
      </c>
      <c r="C38" s="103">
        <v>388334259.75999999</v>
      </c>
      <c r="D38" s="103">
        <v>1276.4000000000001</v>
      </c>
      <c r="E38" s="103">
        <v>1295.94</v>
      </c>
      <c r="F38" s="102">
        <v>2429</v>
      </c>
      <c r="G38" s="103">
        <v>2900265.39</v>
      </c>
      <c r="H38" s="103">
        <v>1194.02</v>
      </c>
      <c r="I38" s="103">
        <v>1169.3499999999999</v>
      </c>
      <c r="J38" s="102">
        <v>16525</v>
      </c>
      <c r="K38" s="103">
        <v>19786190.41</v>
      </c>
      <c r="L38" s="103">
        <v>1197.3499999999999</v>
      </c>
      <c r="M38" s="103">
        <v>1174.25</v>
      </c>
      <c r="N38" s="102">
        <v>3</v>
      </c>
      <c r="O38" s="103">
        <v>4114.78</v>
      </c>
      <c r="P38" s="101">
        <v>1371.59</v>
      </c>
      <c r="Q38" s="150">
        <v>1454.7</v>
      </c>
    </row>
    <row r="39" spans="1:21" x14ac:dyDescent="0.25">
      <c r="A39" s="149" t="s">
        <v>446</v>
      </c>
      <c r="B39" s="102">
        <v>201407</v>
      </c>
      <c r="C39" s="103">
        <v>341878884.14999998</v>
      </c>
      <c r="D39" s="103">
        <v>1697.45</v>
      </c>
      <c r="E39" s="103">
        <v>1675.61</v>
      </c>
      <c r="F39" s="102">
        <v>473</v>
      </c>
      <c r="G39" s="103">
        <v>797369.32</v>
      </c>
      <c r="H39" s="103">
        <v>1685.77</v>
      </c>
      <c r="I39" s="103">
        <v>1663.81</v>
      </c>
      <c r="J39" s="102">
        <v>3041</v>
      </c>
      <c r="K39" s="103">
        <v>5131354.26</v>
      </c>
      <c r="L39" s="103">
        <v>1687.39</v>
      </c>
      <c r="M39" s="103">
        <v>1665.29</v>
      </c>
      <c r="N39" s="102">
        <v>0</v>
      </c>
      <c r="O39" s="103">
        <v>0</v>
      </c>
      <c r="P39" s="101">
        <v>0</v>
      </c>
      <c r="Q39" s="150" t="s">
        <v>438</v>
      </c>
    </row>
    <row r="40" spans="1:21" x14ac:dyDescent="0.25">
      <c r="A40" s="149" t="s">
        <v>447</v>
      </c>
      <c r="B40" s="102">
        <v>48513</v>
      </c>
      <c r="C40" s="103">
        <v>107437635.31999999</v>
      </c>
      <c r="D40" s="103">
        <v>2214.62</v>
      </c>
      <c r="E40" s="103">
        <v>2199.16</v>
      </c>
      <c r="F40" s="102">
        <v>116</v>
      </c>
      <c r="G40" s="103">
        <v>251417.42</v>
      </c>
      <c r="H40" s="103">
        <v>2167.39</v>
      </c>
      <c r="I40" s="103">
        <v>2129.46</v>
      </c>
      <c r="J40" s="102">
        <v>619</v>
      </c>
      <c r="K40" s="103">
        <v>1358592.89</v>
      </c>
      <c r="L40" s="103">
        <v>2194.8200000000002</v>
      </c>
      <c r="M40" s="103">
        <v>2168.56</v>
      </c>
      <c r="N40" s="102">
        <v>0</v>
      </c>
      <c r="O40" s="103">
        <v>0</v>
      </c>
      <c r="P40" s="101">
        <v>0</v>
      </c>
      <c r="Q40" s="150" t="s">
        <v>438</v>
      </c>
    </row>
    <row r="41" spans="1:21" x14ac:dyDescent="0.25">
      <c r="A41" s="149" t="s">
        <v>494</v>
      </c>
      <c r="B41" s="102">
        <v>17128</v>
      </c>
      <c r="C41" s="103">
        <v>46427777.07</v>
      </c>
      <c r="D41" s="103">
        <v>2710.64</v>
      </c>
      <c r="E41" s="103">
        <v>2695.98</v>
      </c>
      <c r="F41" s="102">
        <v>32</v>
      </c>
      <c r="G41" s="103">
        <v>86469.27</v>
      </c>
      <c r="H41" s="103">
        <v>2702.16</v>
      </c>
      <c r="I41" s="103">
        <v>2680.57</v>
      </c>
      <c r="J41" s="102">
        <v>175</v>
      </c>
      <c r="K41" s="103">
        <v>476293.58</v>
      </c>
      <c r="L41" s="103">
        <v>2721.68</v>
      </c>
      <c r="M41" s="103">
        <v>2744.79</v>
      </c>
      <c r="N41" s="102">
        <v>0</v>
      </c>
      <c r="O41" s="103">
        <v>0</v>
      </c>
      <c r="P41" s="101">
        <v>0</v>
      </c>
      <c r="Q41" s="150" t="s">
        <v>438</v>
      </c>
    </row>
    <row r="42" spans="1:21" x14ac:dyDescent="0.25">
      <c r="A42" s="149" t="s">
        <v>495</v>
      </c>
      <c r="B42" s="102">
        <v>6208</v>
      </c>
      <c r="C42" s="103">
        <v>19880421.039999999</v>
      </c>
      <c r="D42" s="103">
        <v>3202.39</v>
      </c>
      <c r="E42" s="103">
        <v>3180.7</v>
      </c>
      <c r="F42" s="102">
        <v>12</v>
      </c>
      <c r="G42" s="103">
        <v>38247.360000000001</v>
      </c>
      <c r="H42" s="103">
        <v>3187.28</v>
      </c>
      <c r="I42" s="103">
        <v>3115.43</v>
      </c>
      <c r="J42" s="102">
        <v>39</v>
      </c>
      <c r="K42" s="103">
        <v>124326.03</v>
      </c>
      <c r="L42" s="103">
        <v>3187.85</v>
      </c>
      <c r="M42" s="103">
        <v>3182.33</v>
      </c>
      <c r="N42" s="102">
        <v>0</v>
      </c>
      <c r="O42" s="103">
        <v>0</v>
      </c>
      <c r="P42" s="101">
        <v>0</v>
      </c>
      <c r="Q42" s="150" t="s">
        <v>438</v>
      </c>
      <c r="U42" s="8"/>
    </row>
    <row r="43" spans="1:21" x14ac:dyDescent="0.25">
      <c r="A43" s="149" t="s">
        <v>496</v>
      </c>
      <c r="B43" s="102">
        <v>2377</v>
      </c>
      <c r="C43" s="103">
        <v>8834843.1899999995</v>
      </c>
      <c r="D43" s="103">
        <v>3716.8</v>
      </c>
      <c r="E43" s="103">
        <v>3705.43</v>
      </c>
      <c r="F43" s="102">
        <v>3</v>
      </c>
      <c r="G43" s="103">
        <v>11014.6</v>
      </c>
      <c r="H43" s="103">
        <v>3671.53</v>
      </c>
      <c r="I43" s="103">
        <v>3714.31</v>
      </c>
      <c r="J43" s="102">
        <v>9</v>
      </c>
      <c r="K43" s="103">
        <v>34074.15</v>
      </c>
      <c r="L43" s="103">
        <v>3786.02</v>
      </c>
      <c r="M43" s="103">
        <v>3775.34</v>
      </c>
      <c r="N43" s="102">
        <v>0</v>
      </c>
      <c r="O43" s="103">
        <v>0</v>
      </c>
      <c r="P43" s="101">
        <v>0</v>
      </c>
      <c r="Q43" s="150" t="s">
        <v>438</v>
      </c>
    </row>
    <row r="44" spans="1:21" ht="15.75" thickBot="1" x14ac:dyDescent="0.3">
      <c r="A44" s="151" t="s">
        <v>497</v>
      </c>
      <c r="B44" s="152">
        <v>1978</v>
      </c>
      <c r="C44" s="153">
        <v>8841716.9700000007</v>
      </c>
      <c r="D44" s="153">
        <v>4470.03</v>
      </c>
      <c r="E44" s="153">
        <v>4416.47</v>
      </c>
      <c r="F44" s="152">
        <v>2</v>
      </c>
      <c r="G44" s="153">
        <v>8416.23</v>
      </c>
      <c r="H44" s="153">
        <v>4208.12</v>
      </c>
      <c r="I44" s="153">
        <v>4208.12</v>
      </c>
      <c r="J44" s="152">
        <v>5</v>
      </c>
      <c r="K44" s="153">
        <v>24727.88</v>
      </c>
      <c r="L44" s="153">
        <v>4945.58</v>
      </c>
      <c r="M44" s="153">
        <v>4788.74</v>
      </c>
      <c r="N44" s="152">
        <v>0</v>
      </c>
      <c r="O44" s="153">
        <v>0</v>
      </c>
      <c r="P44" s="154">
        <v>0</v>
      </c>
      <c r="Q44" s="155" t="s">
        <v>438</v>
      </c>
    </row>
    <row r="45" spans="1:21" ht="16.5" thickBot="1" x14ac:dyDescent="0.3">
      <c r="A45" s="145" t="s">
        <v>535</v>
      </c>
      <c r="B45" s="146">
        <v>1000698</v>
      </c>
      <c r="C45" s="147">
        <v>1188570644.6400001</v>
      </c>
      <c r="D45" s="147">
        <v>1187.74</v>
      </c>
      <c r="E45" s="147">
        <v>1163.53</v>
      </c>
      <c r="F45" s="146">
        <v>31637</v>
      </c>
      <c r="G45" s="147">
        <v>15325243.75</v>
      </c>
      <c r="H45" s="147">
        <v>484.41</v>
      </c>
      <c r="I45" s="147">
        <v>384</v>
      </c>
      <c r="J45" s="146">
        <v>112781</v>
      </c>
      <c r="K45" s="147">
        <v>79721332.579999998</v>
      </c>
      <c r="L45" s="147">
        <v>706.87</v>
      </c>
      <c r="M45" s="147">
        <v>613.42999999999995</v>
      </c>
      <c r="N45" s="146">
        <v>8941</v>
      </c>
      <c r="O45" s="147">
        <v>3122871.22</v>
      </c>
      <c r="P45" s="148">
        <v>349.28</v>
      </c>
      <c r="Q45" s="269">
        <v>360</v>
      </c>
    </row>
    <row r="46" spans="1:21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1" ht="15.75" x14ac:dyDescent="0.25">
      <c r="A47" s="432" t="s">
        <v>694</v>
      </c>
      <c r="B47" s="432"/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</row>
    <row r="48" spans="1:21" ht="15.75" thickBot="1" x14ac:dyDescent="0.3"/>
    <row r="49" spans="1:17" x14ac:dyDescent="0.25">
      <c r="A49" s="426" t="s">
        <v>18</v>
      </c>
      <c r="B49" s="428" t="s">
        <v>5</v>
      </c>
      <c r="C49" s="429"/>
      <c r="D49" s="429"/>
      <c r="E49" s="430"/>
      <c r="F49" s="428" t="s">
        <v>6</v>
      </c>
      <c r="G49" s="429"/>
      <c r="H49" s="429"/>
      <c r="I49" s="430"/>
      <c r="J49" s="428" t="s">
        <v>19</v>
      </c>
      <c r="K49" s="429"/>
      <c r="L49" s="429"/>
      <c r="M49" s="430"/>
      <c r="N49" s="428" t="s">
        <v>20</v>
      </c>
      <c r="O49" s="429"/>
      <c r="P49" s="429"/>
      <c r="Q49" s="431"/>
    </row>
    <row r="50" spans="1:17" ht="15.75" thickBot="1" x14ac:dyDescent="0.3">
      <c r="A50" s="427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25">
      <c r="A51" s="167" t="s">
        <v>458</v>
      </c>
      <c r="B51" s="168">
        <v>12475</v>
      </c>
      <c r="C51" s="169">
        <v>768229.46</v>
      </c>
      <c r="D51" s="169">
        <v>61.58</v>
      </c>
      <c r="E51" s="169">
        <v>63.43</v>
      </c>
      <c r="F51" s="168">
        <v>6713</v>
      </c>
      <c r="G51" s="169">
        <v>427288.66</v>
      </c>
      <c r="H51" s="169">
        <v>63.65</v>
      </c>
      <c r="I51" s="169">
        <v>65.56</v>
      </c>
      <c r="J51" s="168">
        <v>431</v>
      </c>
      <c r="K51" s="169">
        <v>25428.36</v>
      </c>
      <c r="L51" s="169">
        <v>59</v>
      </c>
      <c r="M51" s="169">
        <v>60.61</v>
      </c>
      <c r="N51" s="168">
        <v>2024</v>
      </c>
      <c r="O51" s="169">
        <v>146102.39000000001</v>
      </c>
      <c r="P51" s="170">
        <v>72.180000000000007</v>
      </c>
      <c r="Q51" s="171">
        <v>75.81</v>
      </c>
    </row>
    <row r="52" spans="1:17" x14ac:dyDescent="0.25">
      <c r="A52" s="172" t="s">
        <v>459</v>
      </c>
      <c r="B52" s="105">
        <v>12558</v>
      </c>
      <c r="C52" s="106">
        <v>1791611.66</v>
      </c>
      <c r="D52" s="106">
        <v>142.66999999999999</v>
      </c>
      <c r="E52" s="106">
        <v>138.72</v>
      </c>
      <c r="F52" s="105">
        <v>9327</v>
      </c>
      <c r="G52" s="106">
        <v>1467076.77</v>
      </c>
      <c r="H52" s="106">
        <v>157.29</v>
      </c>
      <c r="I52" s="106">
        <v>164.8</v>
      </c>
      <c r="J52" s="105">
        <v>377</v>
      </c>
      <c r="K52" s="106">
        <v>56742.95</v>
      </c>
      <c r="L52" s="106">
        <v>150.51</v>
      </c>
      <c r="M52" s="106">
        <v>150</v>
      </c>
      <c r="N52" s="105">
        <v>2868</v>
      </c>
      <c r="O52" s="106">
        <v>412097.37</v>
      </c>
      <c r="P52" s="104">
        <v>143.69</v>
      </c>
      <c r="Q52" s="173">
        <v>139.63999999999999</v>
      </c>
    </row>
    <row r="53" spans="1:17" x14ac:dyDescent="0.25">
      <c r="A53" s="172" t="s">
        <v>460</v>
      </c>
      <c r="B53" s="105">
        <v>7478</v>
      </c>
      <c r="C53" s="106">
        <v>1866897.57</v>
      </c>
      <c r="D53" s="106">
        <v>249.65</v>
      </c>
      <c r="E53" s="106">
        <v>249.04</v>
      </c>
      <c r="F53" s="105">
        <v>6031</v>
      </c>
      <c r="G53" s="106">
        <v>1489507.35</v>
      </c>
      <c r="H53" s="106">
        <v>246.98</v>
      </c>
      <c r="I53" s="106">
        <v>244.62</v>
      </c>
      <c r="J53" s="105">
        <v>2021</v>
      </c>
      <c r="K53" s="106">
        <v>536649.1</v>
      </c>
      <c r="L53" s="106">
        <v>265.54000000000002</v>
      </c>
      <c r="M53" s="106">
        <v>270.81</v>
      </c>
      <c r="N53" s="105">
        <v>1355</v>
      </c>
      <c r="O53" s="106">
        <v>335618.96</v>
      </c>
      <c r="P53" s="104">
        <v>247.69</v>
      </c>
      <c r="Q53" s="173">
        <v>246.86</v>
      </c>
    </row>
    <row r="54" spans="1:17" x14ac:dyDescent="0.25">
      <c r="A54" s="172" t="s">
        <v>461</v>
      </c>
      <c r="B54" s="105">
        <v>67666</v>
      </c>
      <c r="C54" s="106">
        <v>24634065.879999999</v>
      </c>
      <c r="D54" s="106">
        <v>364.05</v>
      </c>
      <c r="E54" s="106">
        <v>360</v>
      </c>
      <c r="F54" s="105">
        <v>42511</v>
      </c>
      <c r="G54" s="106">
        <v>15482605.74</v>
      </c>
      <c r="H54" s="106">
        <v>364.2</v>
      </c>
      <c r="I54" s="106">
        <v>364.8</v>
      </c>
      <c r="J54" s="105">
        <v>19525</v>
      </c>
      <c r="K54" s="106">
        <v>7042887.0700000003</v>
      </c>
      <c r="L54" s="106">
        <v>360.71</v>
      </c>
      <c r="M54" s="106">
        <v>360</v>
      </c>
      <c r="N54" s="105">
        <v>4638</v>
      </c>
      <c r="O54" s="106">
        <v>1667554.9</v>
      </c>
      <c r="P54" s="104">
        <v>359.54</v>
      </c>
      <c r="Q54" s="173">
        <v>360</v>
      </c>
    </row>
    <row r="55" spans="1:17" x14ac:dyDescent="0.25">
      <c r="A55" s="172" t="s">
        <v>462</v>
      </c>
      <c r="B55" s="105">
        <v>109114</v>
      </c>
      <c r="C55" s="106">
        <v>49963746.950000003</v>
      </c>
      <c r="D55" s="106">
        <v>457.9</v>
      </c>
      <c r="E55" s="106">
        <v>460.15</v>
      </c>
      <c r="F55" s="105">
        <v>53378</v>
      </c>
      <c r="G55" s="106">
        <v>23778055.420000002</v>
      </c>
      <c r="H55" s="106">
        <v>445.47</v>
      </c>
      <c r="I55" s="106">
        <v>434.91</v>
      </c>
      <c r="J55" s="105">
        <v>17553</v>
      </c>
      <c r="K55" s="106">
        <v>8033030.21</v>
      </c>
      <c r="L55" s="106">
        <v>457.64</v>
      </c>
      <c r="M55" s="106">
        <v>463.55</v>
      </c>
      <c r="N55" s="105">
        <v>0</v>
      </c>
      <c r="O55" s="106">
        <v>0</v>
      </c>
      <c r="P55" s="104">
        <v>0</v>
      </c>
      <c r="Q55" s="173" t="s">
        <v>438</v>
      </c>
    </row>
    <row r="56" spans="1:17" x14ac:dyDescent="0.25">
      <c r="A56" s="172" t="s">
        <v>463</v>
      </c>
      <c r="B56" s="105">
        <v>116753</v>
      </c>
      <c r="C56" s="106">
        <v>63807727.560000002</v>
      </c>
      <c r="D56" s="106">
        <v>546.52</v>
      </c>
      <c r="E56" s="106">
        <v>543.98</v>
      </c>
      <c r="F56" s="105">
        <v>60148</v>
      </c>
      <c r="G56" s="106">
        <v>32964880.670000002</v>
      </c>
      <c r="H56" s="106">
        <v>548.05999999999995</v>
      </c>
      <c r="I56" s="106">
        <v>543.79</v>
      </c>
      <c r="J56" s="105">
        <v>10235</v>
      </c>
      <c r="K56" s="106">
        <v>5575770.0599999996</v>
      </c>
      <c r="L56" s="106">
        <v>544.77</v>
      </c>
      <c r="M56" s="106">
        <v>541.92999999999995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25">
      <c r="A57" s="172" t="s">
        <v>464</v>
      </c>
      <c r="B57" s="105">
        <v>81052</v>
      </c>
      <c r="C57" s="106">
        <v>52597625.969999999</v>
      </c>
      <c r="D57" s="106">
        <v>648.94000000000005</v>
      </c>
      <c r="E57" s="106">
        <v>648.48</v>
      </c>
      <c r="F57" s="105">
        <v>33012</v>
      </c>
      <c r="G57" s="106">
        <v>21332462.539999999</v>
      </c>
      <c r="H57" s="106">
        <v>646.20000000000005</v>
      </c>
      <c r="I57" s="106">
        <v>645.47</v>
      </c>
      <c r="J57" s="105">
        <v>5027</v>
      </c>
      <c r="K57" s="106">
        <v>3239784.26</v>
      </c>
      <c r="L57" s="106">
        <v>644.48</v>
      </c>
      <c r="M57" s="106">
        <v>641.36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25">
      <c r="A58" s="172" t="s">
        <v>465</v>
      </c>
      <c r="B58" s="105">
        <v>56443</v>
      </c>
      <c r="C58" s="106">
        <v>42202512.399999999</v>
      </c>
      <c r="D58" s="106">
        <v>747.7</v>
      </c>
      <c r="E58" s="106">
        <v>746.55</v>
      </c>
      <c r="F58" s="105">
        <v>28784</v>
      </c>
      <c r="G58" s="106">
        <v>21511152.789999999</v>
      </c>
      <c r="H58" s="106">
        <v>747.33</v>
      </c>
      <c r="I58" s="106">
        <v>745.96</v>
      </c>
      <c r="J58" s="105">
        <v>5390</v>
      </c>
      <c r="K58" s="106">
        <v>4121016.33</v>
      </c>
      <c r="L58" s="106">
        <v>764.57</v>
      </c>
      <c r="M58" s="106">
        <v>783.3</v>
      </c>
      <c r="N58" s="105">
        <v>1813</v>
      </c>
      <c r="O58" s="106">
        <v>1420122.9</v>
      </c>
      <c r="P58" s="104">
        <v>783.3</v>
      </c>
      <c r="Q58" s="173">
        <v>783.3</v>
      </c>
    </row>
    <row r="59" spans="1:17" x14ac:dyDescent="0.25">
      <c r="A59" s="172" t="s">
        <v>466</v>
      </c>
      <c r="B59" s="105">
        <v>48981</v>
      </c>
      <c r="C59" s="106">
        <v>41612264.369999997</v>
      </c>
      <c r="D59" s="106">
        <v>849.56</v>
      </c>
      <c r="E59" s="106">
        <v>849.3</v>
      </c>
      <c r="F59" s="105">
        <v>24951</v>
      </c>
      <c r="G59" s="106">
        <v>21177979.199999999</v>
      </c>
      <c r="H59" s="106">
        <v>848.78</v>
      </c>
      <c r="I59" s="106">
        <v>847.61</v>
      </c>
      <c r="J59" s="105">
        <v>1646</v>
      </c>
      <c r="K59" s="106">
        <v>1393760.85</v>
      </c>
      <c r="L59" s="106">
        <v>846.76</v>
      </c>
      <c r="M59" s="106">
        <v>843.73</v>
      </c>
      <c r="N59" s="105">
        <v>38</v>
      </c>
      <c r="O59" s="106">
        <v>31255</v>
      </c>
      <c r="P59" s="104">
        <v>822.5</v>
      </c>
      <c r="Q59" s="173">
        <v>822.5</v>
      </c>
    </row>
    <row r="60" spans="1:17" x14ac:dyDescent="0.25">
      <c r="A60" s="172" t="s">
        <v>467</v>
      </c>
      <c r="B60" s="105">
        <v>50774</v>
      </c>
      <c r="C60" s="106">
        <v>48382853.979999997</v>
      </c>
      <c r="D60" s="106">
        <v>952.91</v>
      </c>
      <c r="E60" s="106">
        <v>954.46</v>
      </c>
      <c r="F60" s="105">
        <v>23596</v>
      </c>
      <c r="G60" s="106">
        <v>22455780.510000002</v>
      </c>
      <c r="H60" s="106">
        <v>951.68</v>
      </c>
      <c r="I60" s="106">
        <v>951.14</v>
      </c>
      <c r="J60" s="105">
        <v>1084</v>
      </c>
      <c r="K60" s="106">
        <v>1027808.15</v>
      </c>
      <c r="L60" s="106">
        <v>948.16</v>
      </c>
      <c r="M60" s="106">
        <v>948.77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25">
      <c r="A61" s="172" t="s">
        <v>445</v>
      </c>
      <c r="B61" s="105">
        <v>202839</v>
      </c>
      <c r="C61" s="106">
        <v>251851999.94999999</v>
      </c>
      <c r="D61" s="106">
        <v>1241.6300000000001</v>
      </c>
      <c r="E61" s="106">
        <v>1238.06</v>
      </c>
      <c r="F61" s="105">
        <v>54620</v>
      </c>
      <c r="G61" s="106">
        <v>65476717.969999999</v>
      </c>
      <c r="H61" s="106">
        <v>1198.77</v>
      </c>
      <c r="I61" s="106">
        <v>1175.43</v>
      </c>
      <c r="J61" s="105">
        <v>7534</v>
      </c>
      <c r="K61" s="106">
        <v>8818240.7200000007</v>
      </c>
      <c r="L61" s="106">
        <v>1170.46</v>
      </c>
      <c r="M61" s="106">
        <v>1143.3</v>
      </c>
      <c r="N61" s="105">
        <v>0</v>
      </c>
      <c r="O61" s="106">
        <v>0</v>
      </c>
      <c r="P61" s="104">
        <v>0</v>
      </c>
      <c r="Q61" s="173" t="s">
        <v>438</v>
      </c>
    </row>
    <row r="62" spans="1:17" x14ac:dyDescent="0.25">
      <c r="A62" s="172" t="s">
        <v>446</v>
      </c>
      <c r="B62" s="105">
        <v>83838</v>
      </c>
      <c r="C62" s="106">
        <v>140739994.93000001</v>
      </c>
      <c r="D62" s="106">
        <v>1678.71</v>
      </c>
      <c r="E62" s="106">
        <v>1646.67</v>
      </c>
      <c r="F62" s="105">
        <v>8925</v>
      </c>
      <c r="G62" s="106">
        <v>14895562.369999999</v>
      </c>
      <c r="H62" s="106">
        <v>1668.97</v>
      </c>
      <c r="I62" s="106">
        <v>1633.11</v>
      </c>
      <c r="J62" s="105">
        <v>564</v>
      </c>
      <c r="K62" s="106">
        <v>947431.11</v>
      </c>
      <c r="L62" s="106">
        <v>1679.84</v>
      </c>
      <c r="M62" s="106">
        <v>1643.5</v>
      </c>
      <c r="N62" s="105">
        <v>1</v>
      </c>
      <c r="O62" s="106">
        <v>1566.6</v>
      </c>
      <c r="P62" s="104">
        <v>1566.6</v>
      </c>
      <c r="Q62" s="173">
        <v>1566.6</v>
      </c>
    </row>
    <row r="63" spans="1:17" x14ac:dyDescent="0.25">
      <c r="A63" s="172" t="s">
        <v>447</v>
      </c>
      <c r="B63" s="105">
        <v>19431</v>
      </c>
      <c r="C63" s="106">
        <v>42981931.799999997</v>
      </c>
      <c r="D63" s="106">
        <v>2212.0300000000002</v>
      </c>
      <c r="E63" s="106">
        <v>2195.69</v>
      </c>
      <c r="F63" s="105">
        <v>1336</v>
      </c>
      <c r="G63" s="106">
        <v>2928732.45</v>
      </c>
      <c r="H63" s="106">
        <v>2192.17</v>
      </c>
      <c r="I63" s="106">
        <v>2170.35</v>
      </c>
      <c r="J63" s="105">
        <v>111</v>
      </c>
      <c r="K63" s="106">
        <v>239188.81</v>
      </c>
      <c r="L63" s="106">
        <v>2154.85</v>
      </c>
      <c r="M63" s="106">
        <v>2123.42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25">
      <c r="A64" s="172" t="s">
        <v>494</v>
      </c>
      <c r="B64" s="105">
        <v>7720</v>
      </c>
      <c r="C64" s="106">
        <v>20877053.079999998</v>
      </c>
      <c r="D64" s="106">
        <v>2704.28</v>
      </c>
      <c r="E64" s="106">
        <v>2690.75</v>
      </c>
      <c r="F64" s="105">
        <v>368</v>
      </c>
      <c r="G64" s="106">
        <v>988383.74</v>
      </c>
      <c r="H64" s="106">
        <v>2685.83</v>
      </c>
      <c r="I64" s="106">
        <v>2655.64</v>
      </c>
      <c r="J64" s="105">
        <v>24</v>
      </c>
      <c r="K64" s="106">
        <v>66725.03</v>
      </c>
      <c r="L64" s="106">
        <v>2780.21</v>
      </c>
      <c r="M64" s="106">
        <v>2811.15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2499</v>
      </c>
      <c r="C65" s="106">
        <v>8025401.3300000001</v>
      </c>
      <c r="D65" s="106">
        <v>3211.45</v>
      </c>
      <c r="E65" s="106">
        <v>3193.24</v>
      </c>
      <c r="F65" s="105">
        <v>142</v>
      </c>
      <c r="G65" s="106">
        <v>455391.19</v>
      </c>
      <c r="H65" s="106">
        <v>3206.98</v>
      </c>
      <c r="I65" s="106">
        <v>3188.19</v>
      </c>
      <c r="J65" s="105">
        <v>5</v>
      </c>
      <c r="K65" s="106">
        <v>15621.19</v>
      </c>
      <c r="L65" s="106">
        <v>3124.24</v>
      </c>
      <c r="M65" s="106">
        <v>3117.26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943</v>
      </c>
      <c r="C66" s="106">
        <v>3498495.85</v>
      </c>
      <c r="D66" s="106">
        <v>3709.96</v>
      </c>
      <c r="E66" s="106">
        <v>3690.95</v>
      </c>
      <c r="F66" s="105">
        <v>45</v>
      </c>
      <c r="G66" s="106">
        <v>165757.76000000001</v>
      </c>
      <c r="H66" s="106">
        <v>3683.51</v>
      </c>
      <c r="I66" s="106">
        <v>3655.62</v>
      </c>
      <c r="J66" s="105">
        <v>2</v>
      </c>
      <c r="K66" s="106">
        <v>7303.14</v>
      </c>
      <c r="L66" s="106">
        <v>3651.57</v>
      </c>
      <c r="M66" s="106">
        <v>3651.57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780</v>
      </c>
      <c r="C67" s="176">
        <v>3537408.2</v>
      </c>
      <c r="D67" s="176">
        <v>4535.1400000000003</v>
      </c>
      <c r="E67" s="176">
        <v>4455.53</v>
      </c>
      <c r="F67" s="175">
        <v>11</v>
      </c>
      <c r="G67" s="176">
        <v>49162.73</v>
      </c>
      <c r="H67" s="176">
        <v>4469.34</v>
      </c>
      <c r="I67" s="176">
        <v>4441.71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881344</v>
      </c>
      <c r="C68" s="109">
        <v>799139820.94000006</v>
      </c>
      <c r="D68" s="109">
        <v>906.73</v>
      </c>
      <c r="E68" s="109">
        <v>755.83</v>
      </c>
      <c r="F68" s="108">
        <v>353898</v>
      </c>
      <c r="G68" s="109">
        <v>247046497.86000001</v>
      </c>
      <c r="H68" s="109">
        <v>698.07</v>
      </c>
      <c r="I68" s="109">
        <v>597.25</v>
      </c>
      <c r="J68" s="108">
        <v>71529</v>
      </c>
      <c r="K68" s="109">
        <v>41147387.340000004</v>
      </c>
      <c r="L68" s="109">
        <v>575.25</v>
      </c>
      <c r="M68" s="109">
        <v>483.3</v>
      </c>
      <c r="N68" s="108">
        <v>12737</v>
      </c>
      <c r="O68" s="109">
        <v>4014318.12</v>
      </c>
      <c r="P68" s="110">
        <v>315.17</v>
      </c>
      <c r="Q68" s="380">
        <v>360</v>
      </c>
    </row>
    <row r="70" spans="1:17" x14ac:dyDescent="0.25">
      <c r="D70" s="8"/>
    </row>
    <row r="71" spans="1:17" x14ac:dyDescent="0.25">
      <c r="B71" s="8"/>
    </row>
    <row r="72" spans="1:17" x14ac:dyDescent="0.25">
      <c r="C72" s="8"/>
    </row>
    <row r="73" spans="1:17" x14ac:dyDescent="0.25">
      <c r="B73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B26" sqref="B26:C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0" t="s">
        <v>706</v>
      </c>
      <c r="B1" s="400"/>
      <c r="C1" s="400"/>
    </row>
    <row r="2" spans="1:4" ht="15.75" thickBot="1" x14ac:dyDescent="0.3">
      <c r="B2" s="39"/>
    </row>
    <row r="3" spans="1:4" s="42" customFormat="1" ht="16.5" thickBot="1" x14ac:dyDescent="0.3">
      <c r="A3" s="259" t="s">
        <v>52</v>
      </c>
      <c r="B3" s="144" t="s">
        <v>307</v>
      </c>
      <c r="C3" s="260" t="s">
        <v>1</v>
      </c>
    </row>
    <row r="4" spans="1:4" x14ac:dyDescent="0.25">
      <c r="A4" s="86">
        <v>1</v>
      </c>
      <c r="B4" s="139" t="s">
        <v>76</v>
      </c>
      <c r="C4" s="301">
        <v>31680</v>
      </c>
    </row>
    <row r="5" spans="1:4" x14ac:dyDescent="0.25">
      <c r="A5" s="52">
        <v>2</v>
      </c>
      <c r="B5" s="7" t="s">
        <v>77</v>
      </c>
      <c r="C5" s="137">
        <v>44835</v>
      </c>
      <c r="D5" s="8"/>
    </row>
    <row r="6" spans="1:4" x14ac:dyDescent="0.25">
      <c r="A6" s="52">
        <v>3</v>
      </c>
      <c r="B6" s="78" t="s">
        <v>308</v>
      </c>
      <c r="C6" s="137">
        <v>6730</v>
      </c>
    </row>
    <row r="7" spans="1:4" x14ac:dyDescent="0.25">
      <c r="A7" s="52">
        <v>4</v>
      </c>
      <c r="B7" s="78" t="s">
        <v>309</v>
      </c>
      <c r="C7" s="137">
        <v>7834</v>
      </c>
    </row>
    <row r="8" spans="1:4" x14ac:dyDescent="0.25">
      <c r="A8" s="52">
        <v>5</v>
      </c>
      <c r="B8" s="78" t="s">
        <v>310</v>
      </c>
      <c r="C8" s="137">
        <v>9717</v>
      </c>
    </row>
    <row r="9" spans="1:4" x14ac:dyDescent="0.25">
      <c r="A9" s="52">
        <v>6</v>
      </c>
      <c r="B9" s="78" t="s">
        <v>311</v>
      </c>
      <c r="C9" s="137">
        <v>11282</v>
      </c>
    </row>
    <row r="10" spans="1:4" x14ac:dyDescent="0.25">
      <c r="A10" s="52">
        <v>7</v>
      </c>
      <c r="B10" s="78" t="s">
        <v>312</v>
      </c>
      <c r="C10" s="137">
        <v>13197</v>
      </c>
    </row>
    <row r="11" spans="1:4" x14ac:dyDescent="0.25">
      <c r="A11" s="52">
        <v>8</v>
      </c>
      <c r="B11" s="78" t="s">
        <v>313</v>
      </c>
      <c r="C11" s="137">
        <v>15846</v>
      </c>
    </row>
    <row r="12" spans="1:4" x14ac:dyDescent="0.25">
      <c r="A12" s="52">
        <v>9</v>
      </c>
      <c r="B12" s="78" t="s">
        <v>314</v>
      </c>
      <c r="C12" s="137">
        <v>21552</v>
      </c>
    </row>
    <row r="13" spans="1:4" x14ac:dyDescent="0.25">
      <c r="A13" s="52">
        <v>10</v>
      </c>
      <c r="B13" s="78" t="s">
        <v>170</v>
      </c>
      <c r="C13" s="137">
        <v>26491</v>
      </c>
    </row>
    <row r="14" spans="1:4" x14ac:dyDescent="0.25">
      <c r="A14" s="52">
        <v>11</v>
      </c>
      <c r="B14" s="78" t="s">
        <v>315</v>
      </c>
      <c r="C14" s="137">
        <v>28758</v>
      </c>
    </row>
    <row r="15" spans="1:4" x14ac:dyDescent="0.25">
      <c r="A15" s="52">
        <v>12</v>
      </c>
      <c r="B15" s="78" t="s">
        <v>316</v>
      </c>
      <c r="C15" s="137">
        <v>33591</v>
      </c>
    </row>
    <row r="16" spans="1:4" x14ac:dyDescent="0.25">
      <c r="A16" s="52">
        <v>13</v>
      </c>
      <c r="B16" s="78" t="s">
        <v>317</v>
      </c>
      <c r="C16" s="137">
        <v>37390</v>
      </c>
    </row>
    <row r="17" spans="1:5" x14ac:dyDescent="0.25">
      <c r="A17" s="52">
        <v>14</v>
      </c>
      <c r="B17" s="78" t="s">
        <v>118</v>
      </c>
      <c r="C17" s="137">
        <v>50577</v>
      </c>
    </row>
    <row r="18" spans="1:5" x14ac:dyDescent="0.25">
      <c r="A18" s="52">
        <v>15</v>
      </c>
      <c r="B18" s="78" t="s">
        <v>318</v>
      </c>
      <c r="C18" s="137">
        <v>62459</v>
      </c>
    </row>
    <row r="19" spans="1:5" x14ac:dyDescent="0.25">
      <c r="A19" s="52">
        <v>16</v>
      </c>
      <c r="B19" s="78" t="s">
        <v>319</v>
      </c>
      <c r="C19" s="137">
        <v>65283</v>
      </c>
    </row>
    <row r="20" spans="1:5" x14ac:dyDescent="0.25">
      <c r="A20" s="52">
        <v>17</v>
      </c>
      <c r="B20" s="78" t="s">
        <v>123</v>
      </c>
      <c r="C20" s="137">
        <v>69738</v>
      </c>
    </row>
    <row r="21" spans="1:5" x14ac:dyDescent="0.25">
      <c r="A21" s="52">
        <v>18</v>
      </c>
      <c r="B21" s="78" t="s">
        <v>320</v>
      </c>
      <c r="C21" s="137">
        <v>73919</v>
      </c>
    </row>
    <row r="22" spans="1:5" x14ac:dyDescent="0.25">
      <c r="A22" s="52">
        <v>19</v>
      </c>
      <c r="B22" s="78" t="s">
        <v>321</v>
      </c>
      <c r="C22" s="137">
        <v>83833</v>
      </c>
    </row>
    <row r="23" spans="1:5" x14ac:dyDescent="0.25">
      <c r="A23" s="52">
        <v>20</v>
      </c>
      <c r="B23" s="78" t="s">
        <v>121</v>
      </c>
      <c r="C23" s="137">
        <v>93125</v>
      </c>
    </row>
    <row r="24" spans="1:5" x14ac:dyDescent="0.25">
      <c r="A24" s="52">
        <v>21</v>
      </c>
      <c r="B24" s="78" t="s">
        <v>322</v>
      </c>
      <c r="C24" s="137">
        <v>90717</v>
      </c>
    </row>
    <row r="25" spans="1:5" ht="15.75" thickBot="1" x14ac:dyDescent="0.3">
      <c r="A25" s="297">
        <v>22</v>
      </c>
      <c r="B25" s="298" t="s">
        <v>78</v>
      </c>
      <c r="C25" s="299">
        <v>1595011</v>
      </c>
      <c r="E25" s="8"/>
    </row>
    <row r="26" spans="1:5" s="42" customFormat="1" ht="16.5" thickBot="1" x14ac:dyDescent="0.3">
      <c r="A26" s="114"/>
      <c r="B26" s="300" t="s">
        <v>10</v>
      </c>
      <c r="C26" s="214">
        <f>SUM(C4:C25)</f>
        <v>2473565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W53"/>
  <sheetViews>
    <sheetView topLeftCell="A30" workbookViewId="0">
      <selection activeCell="B53" sqref="B53:W53"/>
    </sheetView>
  </sheetViews>
  <sheetFormatPr defaultColWidth="9.140625" defaultRowHeight="15" x14ac:dyDescent="0.25"/>
  <cols>
    <col min="1" max="1" width="4.42578125" customWidth="1"/>
    <col min="2" max="2" width="8.5703125" customWidth="1"/>
    <col min="3" max="3" width="10.28515625" style="8" customWidth="1"/>
    <col min="4" max="4" width="18.7109375" style="15" customWidth="1"/>
    <col min="5" max="5" width="13.42578125" style="15" customWidth="1"/>
    <col min="6" max="6" width="10.28515625" style="8" bestFit="1" customWidth="1"/>
    <col min="7" max="7" width="9.85546875" style="15" customWidth="1"/>
    <col min="8" max="8" width="17" style="15" customWidth="1"/>
    <col min="9" max="9" width="9.140625" style="15" bestFit="1" customWidth="1"/>
    <col min="10" max="10" width="10.5703125" style="8" customWidth="1"/>
    <col min="11" max="11" width="11.285156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10.7109375" style="15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1.85546875" style="15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0" t="s">
        <v>707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</row>
    <row r="2" spans="1:23" ht="15.75" customHeight="1" thickBot="1" x14ac:dyDescent="0.3">
      <c r="C2" s="39"/>
    </row>
    <row r="3" spans="1:23" s="38" customFormat="1" ht="14.25" customHeight="1" x14ac:dyDescent="0.25">
      <c r="A3" s="439" t="s">
        <v>52</v>
      </c>
      <c r="B3" s="437" t="s">
        <v>102</v>
      </c>
      <c r="C3" s="434" t="s">
        <v>105</v>
      </c>
      <c r="D3" s="435"/>
      <c r="E3" s="435"/>
      <c r="F3" s="436"/>
      <c r="G3" s="434" t="s">
        <v>106</v>
      </c>
      <c r="H3" s="435"/>
      <c r="I3" s="435"/>
      <c r="J3" s="436"/>
      <c r="K3" s="434" t="s">
        <v>107</v>
      </c>
      <c r="L3" s="435"/>
      <c r="M3" s="435"/>
      <c r="N3" s="436"/>
      <c r="O3" s="434" t="s">
        <v>108</v>
      </c>
      <c r="P3" s="435"/>
      <c r="Q3" s="435"/>
      <c r="R3" s="436"/>
      <c r="S3" s="434" t="s">
        <v>104</v>
      </c>
      <c r="T3" s="435"/>
      <c r="U3" s="435"/>
      <c r="V3" s="435"/>
      <c r="W3" s="436"/>
    </row>
    <row r="4" spans="1:23" s="38" customFormat="1" ht="16.5" thickBot="1" x14ac:dyDescent="0.3">
      <c r="A4" s="440"/>
      <c r="B4" s="438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29086</v>
      </c>
      <c r="H5" s="135">
        <v>9299819.8599999994</v>
      </c>
      <c r="I5" s="132">
        <v>319.74</v>
      </c>
      <c r="J5" s="133">
        <v>331.22</v>
      </c>
      <c r="K5" s="134">
        <v>1737</v>
      </c>
      <c r="L5" s="135">
        <v>1314469.8799999999</v>
      </c>
      <c r="M5" s="132">
        <v>756.75</v>
      </c>
      <c r="N5" s="133">
        <v>783.3</v>
      </c>
      <c r="O5" s="134">
        <v>857</v>
      </c>
      <c r="P5" s="135">
        <v>669969.31999999995</v>
      </c>
      <c r="Q5" s="132">
        <v>781.76</v>
      </c>
      <c r="R5" s="133">
        <v>783.3</v>
      </c>
      <c r="S5" s="295">
        <v>31680</v>
      </c>
      <c r="T5" s="135">
        <v>11284259.060000001</v>
      </c>
      <c r="U5" s="133">
        <v>356.2</v>
      </c>
      <c r="V5" s="133">
        <v>360</v>
      </c>
      <c r="W5" s="111">
        <v>1.28</v>
      </c>
    </row>
    <row r="6" spans="1:23" x14ac:dyDescent="0.25">
      <c r="A6" s="52">
        <v>2</v>
      </c>
      <c r="B6" s="116" t="s">
        <v>77</v>
      </c>
      <c r="C6" s="118">
        <v>3864</v>
      </c>
      <c r="D6" s="119">
        <v>4792498.78</v>
      </c>
      <c r="E6" s="117">
        <v>1240.29</v>
      </c>
      <c r="F6" s="117">
        <v>1245.95</v>
      </c>
      <c r="G6" s="118">
        <v>19347</v>
      </c>
      <c r="H6" s="119">
        <v>9892178.5199999996</v>
      </c>
      <c r="I6" s="116">
        <v>511.3</v>
      </c>
      <c r="J6" s="117">
        <v>432.68</v>
      </c>
      <c r="K6" s="118">
        <v>20268</v>
      </c>
      <c r="L6" s="119">
        <v>12542139.970000001</v>
      </c>
      <c r="M6" s="116">
        <v>618.80999999999995</v>
      </c>
      <c r="N6" s="117">
        <v>510.22</v>
      </c>
      <c r="O6" s="118">
        <v>1356</v>
      </c>
      <c r="P6" s="119">
        <v>1051014.08</v>
      </c>
      <c r="Q6" s="116">
        <v>775.08</v>
      </c>
      <c r="R6" s="117">
        <v>783.3</v>
      </c>
      <c r="S6" s="118">
        <v>44835</v>
      </c>
      <c r="T6" s="119">
        <v>28277831.350000001</v>
      </c>
      <c r="U6" s="117">
        <v>630.71</v>
      </c>
      <c r="V6" s="117">
        <v>512.02</v>
      </c>
      <c r="W6" s="113">
        <v>1.81</v>
      </c>
    </row>
    <row r="7" spans="1:23" x14ac:dyDescent="0.25">
      <c r="A7" s="52">
        <v>3</v>
      </c>
      <c r="B7" s="116" t="s">
        <v>95</v>
      </c>
      <c r="C7" s="118">
        <v>15622</v>
      </c>
      <c r="D7" s="119">
        <v>20653046.66</v>
      </c>
      <c r="E7" s="117">
        <v>1322.05</v>
      </c>
      <c r="F7" s="117">
        <v>1371.51</v>
      </c>
      <c r="G7" s="118">
        <v>17497</v>
      </c>
      <c r="H7" s="119">
        <v>10064595.73</v>
      </c>
      <c r="I7" s="116">
        <v>575.22</v>
      </c>
      <c r="J7" s="117">
        <v>505.3</v>
      </c>
      <c r="K7" s="118">
        <v>15335</v>
      </c>
      <c r="L7" s="119">
        <v>9917735.25</v>
      </c>
      <c r="M7" s="116">
        <v>646.74</v>
      </c>
      <c r="N7" s="117">
        <v>538.92999999999995</v>
      </c>
      <c r="O7" s="118">
        <v>306</v>
      </c>
      <c r="P7" s="119">
        <v>233351.05</v>
      </c>
      <c r="Q7" s="116">
        <v>762.59</v>
      </c>
      <c r="R7" s="117">
        <v>783.3</v>
      </c>
      <c r="S7" s="118">
        <v>48760</v>
      </c>
      <c r="T7" s="119">
        <v>40868728.689999998</v>
      </c>
      <c r="U7" s="117">
        <v>838.16</v>
      </c>
      <c r="V7" s="117">
        <v>694.57</v>
      </c>
      <c r="W7" s="113">
        <v>1.97</v>
      </c>
    </row>
    <row r="8" spans="1:23" x14ac:dyDescent="0.25">
      <c r="A8" s="52">
        <v>4</v>
      </c>
      <c r="B8" s="116" t="s">
        <v>96</v>
      </c>
      <c r="C8" s="118">
        <v>78247</v>
      </c>
      <c r="D8" s="119">
        <v>94748831.370000005</v>
      </c>
      <c r="E8" s="117">
        <v>1210.8900000000001</v>
      </c>
      <c r="F8" s="117">
        <v>1178.24</v>
      </c>
      <c r="G8" s="118">
        <v>26383</v>
      </c>
      <c r="H8" s="119">
        <v>16801450.149999999</v>
      </c>
      <c r="I8" s="116">
        <v>636.83000000000004</v>
      </c>
      <c r="J8" s="117">
        <v>558.63</v>
      </c>
      <c r="K8" s="118">
        <v>21359</v>
      </c>
      <c r="L8" s="119">
        <v>14621413.9</v>
      </c>
      <c r="M8" s="116">
        <v>684.56</v>
      </c>
      <c r="N8" s="117">
        <v>574.79999999999995</v>
      </c>
      <c r="O8" s="118">
        <v>249</v>
      </c>
      <c r="P8" s="119">
        <v>190903.85</v>
      </c>
      <c r="Q8" s="116">
        <v>766.68</v>
      </c>
      <c r="R8" s="117">
        <v>783.3</v>
      </c>
      <c r="S8" s="118">
        <v>126238</v>
      </c>
      <c r="T8" s="119">
        <v>126362599.27</v>
      </c>
      <c r="U8" s="117">
        <v>1000.99</v>
      </c>
      <c r="V8" s="117">
        <v>932.69</v>
      </c>
      <c r="W8" s="113">
        <v>5.0999999999999996</v>
      </c>
    </row>
    <row r="9" spans="1:23" x14ac:dyDescent="0.25">
      <c r="A9" s="52">
        <v>5</v>
      </c>
      <c r="B9" s="116" t="s">
        <v>97</v>
      </c>
      <c r="C9" s="118">
        <v>219508</v>
      </c>
      <c r="D9" s="119">
        <v>269148444.18000001</v>
      </c>
      <c r="E9" s="117">
        <v>1226.1400000000001</v>
      </c>
      <c r="F9" s="117">
        <v>1171.6500000000001</v>
      </c>
      <c r="G9" s="118">
        <v>37679</v>
      </c>
      <c r="H9" s="119">
        <v>25746110.949999999</v>
      </c>
      <c r="I9" s="116">
        <v>683.3</v>
      </c>
      <c r="J9" s="117">
        <v>598.84</v>
      </c>
      <c r="K9" s="118">
        <v>28027</v>
      </c>
      <c r="L9" s="119">
        <v>19515783.879999999</v>
      </c>
      <c r="M9" s="116">
        <v>696.32</v>
      </c>
      <c r="N9" s="117">
        <v>580.47</v>
      </c>
      <c r="O9" s="118">
        <v>233</v>
      </c>
      <c r="P9" s="119">
        <v>176574.67</v>
      </c>
      <c r="Q9" s="116">
        <v>757.83</v>
      </c>
      <c r="R9" s="117">
        <v>783.3</v>
      </c>
      <c r="S9" s="118">
        <v>285447</v>
      </c>
      <c r="T9" s="119">
        <v>314586913.68000001</v>
      </c>
      <c r="U9" s="117">
        <v>1102.0899999999999</v>
      </c>
      <c r="V9" s="117">
        <v>1023.17</v>
      </c>
      <c r="W9" s="113">
        <v>11.54</v>
      </c>
    </row>
    <row r="10" spans="1:23" x14ac:dyDescent="0.25">
      <c r="A10" s="52">
        <v>6</v>
      </c>
      <c r="B10" s="116" t="s">
        <v>98</v>
      </c>
      <c r="C10" s="118">
        <v>367037</v>
      </c>
      <c r="D10" s="119">
        <v>423159567.74000001</v>
      </c>
      <c r="E10" s="117">
        <v>1152.9100000000001</v>
      </c>
      <c r="F10" s="117">
        <v>1120.22</v>
      </c>
      <c r="G10" s="118">
        <v>38247</v>
      </c>
      <c r="H10" s="119">
        <v>28523645.859999999</v>
      </c>
      <c r="I10" s="116">
        <v>745.77</v>
      </c>
      <c r="J10" s="117">
        <v>659.89</v>
      </c>
      <c r="K10" s="118">
        <v>27433</v>
      </c>
      <c r="L10" s="119">
        <v>18808457.84</v>
      </c>
      <c r="M10" s="116">
        <v>685.61</v>
      </c>
      <c r="N10" s="117">
        <v>572.28</v>
      </c>
      <c r="O10" s="118">
        <v>4194</v>
      </c>
      <c r="P10" s="119">
        <v>1327533.06</v>
      </c>
      <c r="Q10" s="116">
        <v>316.52999999999997</v>
      </c>
      <c r="R10" s="117">
        <v>360</v>
      </c>
      <c r="S10" s="118">
        <v>436911</v>
      </c>
      <c r="T10" s="119">
        <v>471819204.5</v>
      </c>
      <c r="U10" s="117">
        <v>1079.9000000000001</v>
      </c>
      <c r="V10" s="117">
        <v>998.99</v>
      </c>
      <c r="W10" s="113">
        <v>17.66</v>
      </c>
    </row>
    <row r="11" spans="1:23" x14ac:dyDescent="0.25">
      <c r="A11" s="52">
        <v>7</v>
      </c>
      <c r="B11" s="116" t="s">
        <v>99</v>
      </c>
      <c r="C11" s="118">
        <v>383561</v>
      </c>
      <c r="D11" s="119">
        <v>423425024.11000001</v>
      </c>
      <c r="E11" s="117">
        <v>1103.93</v>
      </c>
      <c r="F11" s="117">
        <v>1016.66</v>
      </c>
      <c r="G11" s="118">
        <v>44202</v>
      </c>
      <c r="H11" s="119">
        <v>33721957.530000001</v>
      </c>
      <c r="I11" s="116">
        <v>762.91</v>
      </c>
      <c r="J11" s="117">
        <v>677.65</v>
      </c>
      <c r="K11" s="118">
        <v>23974</v>
      </c>
      <c r="L11" s="119">
        <v>15919961.880000001</v>
      </c>
      <c r="M11" s="116">
        <v>664.05</v>
      </c>
      <c r="N11" s="117">
        <v>555.25</v>
      </c>
      <c r="O11" s="118">
        <v>8519</v>
      </c>
      <c r="P11" s="119">
        <v>2376106.25</v>
      </c>
      <c r="Q11" s="116">
        <v>278.92</v>
      </c>
      <c r="R11" s="117">
        <v>360</v>
      </c>
      <c r="S11" s="118">
        <v>460256</v>
      </c>
      <c r="T11" s="119">
        <v>475443049.76999998</v>
      </c>
      <c r="U11" s="117">
        <v>1033</v>
      </c>
      <c r="V11" s="117">
        <v>917.38</v>
      </c>
      <c r="W11" s="113">
        <v>18.61</v>
      </c>
    </row>
    <row r="12" spans="1:23" x14ac:dyDescent="0.25">
      <c r="A12" s="52">
        <v>8</v>
      </c>
      <c r="B12" s="116" t="s">
        <v>100</v>
      </c>
      <c r="C12" s="118">
        <v>317195</v>
      </c>
      <c r="D12" s="119">
        <v>319028736.33999997</v>
      </c>
      <c r="E12" s="117">
        <v>1005.78</v>
      </c>
      <c r="F12" s="117">
        <v>890.15</v>
      </c>
      <c r="G12" s="118">
        <v>51303</v>
      </c>
      <c r="H12" s="119">
        <v>38658388.520000003</v>
      </c>
      <c r="I12" s="116">
        <v>753.53</v>
      </c>
      <c r="J12" s="117">
        <v>655.44</v>
      </c>
      <c r="K12" s="118">
        <v>19260</v>
      </c>
      <c r="L12" s="119">
        <v>12113945.08</v>
      </c>
      <c r="M12" s="116">
        <v>628.97</v>
      </c>
      <c r="N12" s="117">
        <v>534.92999999999995</v>
      </c>
      <c r="O12" s="118">
        <v>2622</v>
      </c>
      <c r="P12" s="119">
        <v>563235.49</v>
      </c>
      <c r="Q12" s="116">
        <v>214.81</v>
      </c>
      <c r="R12" s="117">
        <v>154.29</v>
      </c>
      <c r="S12" s="118">
        <v>390380</v>
      </c>
      <c r="T12" s="119">
        <v>370364305.43000001</v>
      </c>
      <c r="U12" s="117">
        <v>948.73</v>
      </c>
      <c r="V12" s="117">
        <v>808.82</v>
      </c>
      <c r="W12" s="113">
        <v>15.78</v>
      </c>
    </row>
    <row r="13" spans="1:23" x14ac:dyDescent="0.25">
      <c r="A13" s="52">
        <v>9</v>
      </c>
      <c r="B13" s="116" t="s">
        <v>101</v>
      </c>
      <c r="C13" s="118">
        <v>252460</v>
      </c>
      <c r="D13" s="119">
        <v>229917931.31999999</v>
      </c>
      <c r="E13" s="117">
        <v>910.71</v>
      </c>
      <c r="F13" s="117">
        <v>742.83</v>
      </c>
      <c r="G13" s="118">
        <v>52600</v>
      </c>
      <c r="H13" s="119">
        <v>38817380.439999998</v>
      </c>
      <c r="I13" s="116">
        <v>737.97</v>
      </c>
      <c r="J13" s="117">
        <v>625.64</v>
      </c>
      <c r="K13" s="118">
        <v>14392</v>
      </c>
      <c r="L13" s="119">
        <v>8576153.9000000004</v>
      </c>
      <c r="M13" s="116">
        <v>595.9</v>
      </c>
      <c r="N13" s="117">
        <v>500.35</v>
      </c>
      <c r="O13" s="118">
        <v>1889</v>
      </c>
      <c r="P13" s="119">
        <v>303047.99</v>
      </c>
      <c r="Q13" s="116">
        <v>160.43</v>
      </c>
      <c r="R13" s="117">
        <v>114.58</v>
      </c>
      <c r="S13" s="118">
        <v>321341</v>
      </c>
      <c r="T13" s="119">
        <v>277614513.64999998</v>
      </c>
      <c r="U13" s="117">
        <v>863.92</v>
      </c>
      <c r="V13" s="117">
        <v>698.2</v>
      </c>
      <c r="W13" s="113">
        <v>12.99</v>
      </c>
    </row>
    <row r="14" spans="1:23" x14ac:dyDescent="0.25">
      <c r="A14" s="52">
        <v>10</v>
      </c>
      <c r="B14" s="116" t="s">
        <v>109</v>
      </c>
      <c r="C14" s="118">
        <v>169787</v>
      </c>
      <c r="D14" s="119">
        <v>143944989.97</v>
      </c>
      <c r="E14" s="117">
        <v>847.8</v>
      </c>
      <c r="F14" s="117">
        <v>650.52</v>
      </c>
      <c r="G14" s="118">
        <v>43971</v>
      </c>
      <c r="H14" s="119">
        <v>32372908.379999999</v>
      </c>
      <c r="I14" s="116">
        <v>736.23</v>
      </c>
      <c r="J14" s="117">
        <v>619.30999999999995</v>
      </c>
      <c r="K14" s="118">
        <v>8588</v>
      </c>
      <c r="L14" s="119">
        <v>5165678.17</v>
      </c>
      <c r="M14" s="116">
        <v>601.5</v>
      </c>
      <c r="N14" s="117">
        <v>480.63</v>
      </c>
      <c r="O14" s="118">
        <v>1091</v>
      </c>
      <c r="P14" s="119">
        <v>189530.79</v>
      </c>
      <c r="Q14" s="116">
        <v>173.72</v>
      </c>
      <c r="R14" s="117">
        <v>115.46</v>
      </c>
      <c r="S14" s="118">
        <v>223437</v>
      </c>
      <c r="T14" s="119">
        <v>181673107.31</v>
      </c>
      <c r="U14" s="117">
        <v>813.08</v>
      </c>
      <c r="V14" s="117">
        <v>634.29</v>
      </c>
      <c r="W14" s="113">
        <v>9.0299999999999994</v>
      </c>
    </row>
    <row r="15" spans="1:23" x14ac:dyDescent="0.25">
      <c r="A15" s="52">
        <v>11</v>
      </c>
      <c r="B15" s="116" t="s">
        <v>110</v>
      </c>
      <c r="C15" s="118">
        <v>62442</v>
      </c>
      <c r="D15" s="119">
        <v>49512850.359999999</v>
      </c>
      <c r="E15" s="117">
        <v>792.94</v>
      </c>
      <c r="F15" s="117">
        <v>597.78</v>
      </c>
      <c r="G15" s="118">
        <v>20128</v>
      </c>
      <c r="H15" s="119">
        <v>14821614.210000001</v>
      </c>
      <c r="I15" s="116">
        <v>736.37</v>
      </c>
      <c r="J15" s="117">
        <v>605.58000000000004</v>
      </c>
      <c r="K15" s="118">
        <v>3045</v>
      </c>
      <c r="L15" s="119">
        <v>1852118.16</v>
      </c>
      <c r="M15" s="116">
        <v>608.25</v>
      </c>
      <c r="N15" s="117">
        <v>480.51</v>
      </c>
      <c r="O15" s="118">
        <v>308</v>
      </c>
      <c r="P15" s="119">
        <v>47367.87</v>
      </c>
      <c r="Q15" s="116">
        <v>153.79</v>
      </c>
      <c r="R15" s="117">
        <v>119.07</v>
      </c>
      <c r="S15" s="118">
        <v>85923</v>
      </c>
      <c r="T15" s="119">
        <v>66233950.600000001</v>
      </c>
      <c r="U15" s="117">
        <v>770.85</v>
      </c>
      <c r="V15" s="117">
        <v>595.6</v>
      </c>
      <c r="W15" s="113">
        <v>3.47</v>
      </c>
    </row>
    <row r="16" spans="1:23" ht="15.75" thickBot="1" x14ac:dyDescent="0.3">
      <c r="A16" s="52">
        <v>12</v>
      </c>
      <c r="B16" s="116" t="s">
        <v>111</v>
      </c>
      <c r="C16" s="118">
        <v>12319</v>
      </c>
      <c r="D16" s="119">
        <v>9378544.75</v>
      </c>
      <c r="E16" s="117">
        <v>761.30730984657851</v>
      </c>
      <c r="F16" s="117">
        <v>508.71</v>
      </c>
      <c r="G16" s="118">
        <v>5092</v>
      </c>
      <c r="H16" s="119">
        <v>3651691.4600000004</v>
      </c>
      <c r="I16" s="302">
        <v>717.14286331500398</v>
      </c>
      <c r="J16" s="117">
        <v>571.99</v>
      </c>
      <c r="K16" s="118">
        <v>892</v>
      </c>
      <c r="L16" s="119">
        <v>520862.01</v>
      </c>
      <c r="M16" s="117">
        <v>583.92602017937224</v>
      </c>
      <c r="N16" s="117">
        <v>426.51</v>
      </c>
      <c r="O16" s="118">
        <v>54</v>
      </c>
      <c r="P16" s="119">
        <v>8554.92</v>
      </c>
      <c r="Q16" s="117">
        <v>158.42444444444445</v>
      </c>
      <c r="R16" s="117">
        <v>124.38</v>
      </c>
      <c r="S16" s="118">
        <v>18357</v>
      </c>
      <c r="T16" s="119">
        <v>13559653.139999999</v>
      </c>
      <c r="U16" s="117">
        <v>738.66389606144787</v>
      </c>
      <c r="V16" s="117">
        <v>530.29</v>
      </c>
      <c r="W16" s="113">
        <v>0.74212725357934806</v>
      </c>
    </row>
    <row r="17" spans="1:23" s="42" customFormat="1" ht="16.5" thickBot="1" x14ac:dyDescent="0.3">
      <c r="A17" s="114"/>
      <c r="B17" s="124" t="s">
        <v>535</v>
      </c>
      <c r="C17" s="125">
        <v>1882042</v>
      </c>
      <c r="D17" s="126">
        <v>1987710465.5799999</v>
      </c>
      <c r="E17" s="127">
        <v>1056.145646898422</v>
      </c>
      <c r="F17" s="127">
        <v>968.66</v>
      </c>
      <c r="G17" s="125">
        <v>385535</v>
      </c>
      <c r="H17" s="126">
        <v>262371741.61000001</v>
      </c>
      <c r="I17" s="127">
        <v>680.53935857963609</v>
      </c>
      <c r="J17" s="127">
        <v>580.32000000000005</v>
      </c>
      <c r="K17" s="125">
        <v>184310</v>
      </c>
      <c r="L17" s="126">
        <v>120868719.92</v>
      </c>
      <c r="M17" s="127">
        <v>655.79035277521564</v>
      </c>
      <c r="N17" s="127">
        <v>546.9</v>
      </c>
      <c r="O17" s="125">
        <v>21678</v>
      </c>
      <c r="P17" s="126">
        <v>7137189.3399999999</v>
      </c>
      <c r="Q17" s="127">
        <v>329.23652274195035</v>
      </c>
      <c r="R17" s="127">
        <v>360</v>
      </c>
      <c r="S17" s="125">
        <v>2473565</v>
      </c>
      <c r="T17" s="126">
        <v>2378088116.4499998</v>
      </c>
      <c r="U17" s="127">
        <v>961.40110183075831</v>
      </c>
      <c r="V17" s="124">
        <v>828.51</v>
      </c>
      <c r="W17" s="115">
        <v>100</v>
      </c>
    </row>
    <row r="19" spans="1:23" ht="15" customHeight="1" x14ac:dyDescent="0.25">
      <c r="A19" s="400" t="s">
        <v>708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</row>
    <row r="20" spans="1:23" ht="15.75" thickBot="1" x14ac:dyDescent="0.3"/>
    <row r="21" spans="1:23" ht="15.75" x14ac:dyDescent="0.25">
      <c r="A21" s="439" t="s">
        <v>52</v>
      </c>
      <c r="B21" s="437" t="s">
        <v>102</v>
      </c>
      <c r="C21" s="434" t="s">
        <v>105</v>
      </c>
      <c r="D21" s="435"/>
      <c r="E21" s="435"/>
      <c r="F21" s="436"/>
      <c r="G21" s="434" t="s">
        <v>106</v>
      </c>
      <c r="H21" s="435"/>
      <c r="I21" s="435"/>
      <c r="J21" s="436"/>
      <c r="K21" s="434" t="s">
        <v>107</v>
      </c>
      <c r="L21" s="435"/>
      <c r="M21" s="435"/>
      <c r="N21" s="436"/>
      <c r="O21" s="434" t="s">
        <v>108</v>
      </c>
      <c r="P21" s="435"/>
      <c r="Q21" s="435"/>
      <c r="R21" s="436"/>
      <c r="S21" s="434" t="s">
        <v>104</v>
      </c>
      <c r="T21" s="435"/>
      <c r="U21" s="435"/>
      <c r="V21" s="435"/>
      <c r="W21" s="436"/>
    </row>
    <row r="22" spans="1:23" ht="16.5" thickBot="1" x14ac:dyDescent="0.3">
      <c r="A22" s="440"/>
      <c r="B22" s="438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14764</v>
      </c>
      <c r="H23" s="135">
        <v>4689852.55</v>
      </c>
      <c r="I23" s="132">
        <v>317.64999999999998</v>
      </c>
      <c r="J23" s="133">
        <v>322.60000000000002</v>
      </c>
      <c r="K23" s="134">
        <v>982</v>
      </c>
      <c r="L23" s="135">
        <v>740457.44</v>
      </c>
      <c r="M23" s="132">
        <v>754.03</v>
      </c>
      <c r="N23" s="133">
        <v>783.3</v>
      </c>
      <c r="O23" s="134">
        <v>519</v>
      </c>
      <c r="P23" s="135">
        <v>405968.05</v>
      </c>
      <c r="Q23" s="132">
        <v>782.21</v>
      </c>
      <c r="R23" s="133">
        <v>783.3</v>
      </c>
      <c r="S23" s="295">
        <v>16265</v>
      </c>
      <c r="T23" s="135">
        <v>5836278.04</v>
      </c>
      <c r="U23" s="135">
        <v>358.82</v>
      </c>
      <c r="V23" s="133">
        <v>360</v>
      </c>
      <c r="W23" s="111">
        <v>1.41</v>
      </c>
    </row>
    <row r="24" spans="1:23" x14ac:dyDescent="0.25">
      <c r="A24" s="52">
        <v>2</v>
      </c>
      <c r="B24" s="116" t="s">
        <v>77</v>
      </c>
      <c r="C24" s="118">
        <v>2742</v>
      </c>
      <c r="D24" s="119">
        <v>3464779.02</v>
      </c>
      <c r="E24" s="117">
        <v>1263.5999999999999</v>
      </c>
      <c r="F24" s="117">
        <v>1270.19</v>
      </c>
      <c r="G24" s="118">
        <v>3768</v>
      </c>
      <c r="H24" s="119">
        <v>2095330.94</v>
      </c>
      <c r="I24" s="116">
        <v>556.09</v>
      </c>
      <c r="J24" s="117">
        <v>433.47</v>
      </c>
      <c r="K24" s="118">
        <v>12491</v>
      </c>
      <c r="L24" s="119">
        <v>7902789.8899999997</v>
      </c>
      <c r="M24" s="116">
        <v>632.67999999999995</v>
      </c>
      <c r="N24" s="117">
        <v>532.45000000000005</v>
      </c>
      <c r="O24" s="118">
        <v>759</v>
      </c>
      <c r="P24" s="119">
        <v>584753.88</v>
      </c>
      <c r="Q24" s="116">
        <v>770.43</v>
      </c>
      <c r="R24" s="117">
        <v>783.3</v>
      </c>
      <c r="S24" s="118">
        <v>19760</v>
      </c>
      <c r="T24" s="119">
        <v>14047653.73</v>
      </c>
      <c r="U24" s="119">
        <v>710.91</v>
      </c>
      <c r="V24" s="117">
        <v>575.39</v>
      </c>
      <c r="W24" s="113">
        <v>1.71</v>
      </c>
    </row>
    <row r="25" spans="1:23" x14ac:dyDescent="0.25">
      <c r="A25" s="52">
        <v>3</v>
      </c>
      <c r="B25" s="116" t="s">
        <v>95</v>
      </c>
      <c r="C25" s="118">
        <v>9431</v>
      </c>
      <c r="D25" s="119">
        <v>13626150.92</v>
      </c>
      <c r="E25" s="117">
        <v>1444.83</v>
      </c>
      <c r="F25" s="117">
        <v>1428.32</v>
      </c>
      <c r="G25" s="118">
        <v>2135</v>
      </c>
      <c r="H25" s="119">
        <v>1177953.08</v>
      </c>
      <c r="I25" s="116">
        <v>551.73</v>
      </c>
      <c r="J25" s="117">
        <v>436.08</v>
      </c>
      <c r="K25" s="118">
        <v>9261</v>
      </c>
      <c r="L25" s="119">
        <v>6190931.7300000004</v>
      </c>
      <c r="M25" s="116">
        <v>668.49</v>
      </c>
      <c r="N25" s="117">
        <v>568.75</v>
      </c>
      <c r="O25" s="118">
        <v>173</v>
      </c>
      <c r="P25" s="119">
        <v>130190.3</v>
      </c>
      <c r="Q25" s="116">
        <v>752.55</v>
      </c>
      <c r="R25" s="117">
        <v>783.3</v>
      </c>
      <c r="S25" s="118">
        <v>21000</v>
      </c>
      <c r="T25" s="119">
        <v>21125226.030000001</v>
      </c>
      <c r="U25" s="119">
        <v>1005.96</v>
      </c>
      <c r="V25" s="117">
        <v>978.06</v>
      </c>
      <c r="W25" s="113">
        <v>1.82</v>
      </c>
    </row>
    <row r="26" spans="1:23" x14ac:dyDescent="0.25">
      <c r="A26" s="52">
        <v>4</v>
      </c>
      <c r="B26" s="116" t="s">
        <v>96</v>
      </c>
      <c r="C26" s="118">
        <v>30862</v>
      </c>
      <c r="D26" s="119">
        <v>46364174.060000002</v>
      </c>
      <c r="E26" s="117">
        <v>1502.31</v>
      </c>
      <c r="F26" s="117">
        <v>1476.01</v>
      </c>
      <c r="G26" s="118">
        <v>2715</v>
      </c>
      <c r="H26" s="119">
        <v>1547950.91</v>
      </c>
      <c r="I26" s="116">
        <v>570.15</v>
      </c>
      <c r="J26" s="117">
        <v>457.62</v>
      </c>
      <c r="K26" s="118">
        <v>13519</v>
      </c>
      <c r="L26" s="119">
        <v>9803172.7100000009</v>
      </c>
      <c r="M26" s="116">
        <v>725.14</v>
      </c>
      <c r="N26" s="117">
        <v>622.91999999999996</v>
      </c>
      <c r="O26" s="118">
        <v>103</v>
      </c>
      <c r="P26" s="119">
        <v>79197.399999999994</v>
      </c>
      <c r="Q26" s="116">
        <v>768.91</v>
      </c>
      <c r="R26" s="117">
        <v>783.3</v>
      </c>
      <c r="S26" s="118">
        <v>47199</v>
      </c>
      <c r="T26" s="119">
        <v>57794495.079999998</v>
      </c>
      <c r="U26" s="119">
        <v>1224.49</v>
      </c>
      <c r="V26" s="117">
        <v>1287.42</v>
      </c>
      <c r="W26" s="113">
        <v>4.09</v>
      </c>
    </row>
    <row r="27" spans="1:23" x14ac:dyDescent="0.25">
      <c r="A27" s="52">
        <v>5</v>
      </c>
      <c r="B27" s="116" t="s">
        <v>97</v>
      </c>
      <c r="C27" s="118">
        <v>120675</v>
      </c>
      <c r="D27" s="119">
        <v>162701721.34</v>
      </c>
      <c r="E27" s="117">
        <v>1348.26</v>
      </c>
      <c r="F27" s="117">
        <v>1296.79</v>
      </c>
      <c r="G27" s="118">
        <v>2587</v>
      </c>
      <c r="H27" s="119">
        <v>1561424.21</v>
      </c>
      <c r="I27" s="116">
        <v>603.57000000000005</v>
      </c>
      <c r="J27" s="117">
        <v>492.48</v>
      </c>
      <c r="K27" s="118">
        <v>18076</v>
      </c>
      <c r="L27" s="119">
        <v>13630405.119999999</v>
      </c>
      <c r="M27" s="116">
        <v>754.06</v>
      </c>
      <c r="N27" s="117">
        <v>646.72</v>
      </c>
      <c r="O27" s="118">
        <v>89</v>
      </c>
      <c r="P27" s="119">
        <v>67535.92</v>
      </c>
      <c r="Q27" s="116">
        <v>758.83</v>
      </c>
      <c r="R27" s="117">
        <v>783.3</v>
      </c>
      <c r="S27" s="118">
        <v>141427</v>
      </c>
      <c r="T27" s="119">
        <v>177961086.59</v>
      </c>
      <c r="U27" s="119">
        <v>1258.32</v>
      </c>
      <c r="V27" s="117">
        <v>1185.42</v>
      </c>
      <c r="W27" s="113">
        <v>12.25</v>
      </c>
    </row>
    <row r="28" spans="1:23" x14ac:dyDescent="0.25">
      <c r="A28" s="52">
        <v>6</v>
      </c>
      <c r="B28" s="116" t="s">
        <v>98</v>
      </c>
      <c r="C28" s="118">
        <v>204378</v>
      </c>
      <c r="D28" s="119">
        <v>260862320.81999999</v>
      </c>
      <c r="E28" s="117">
        <v>1276.3699999999999</v>
      </c>
      <c r="F28" s="117">
        <v>1292.0899999999999</v>
      </c>
      <c r="G28" s="118">
        <v>1742</v>
      </c>
      <c r="H28" s="119">
        <v>1221718.97</v>
      </c>
      <c r="I28" s="116">
        <v>701.33</v>
      </c>
      <c r="J28" s="117">
        <v>553.57000000000005</v>
      </c>
      <c r="K28" s="118">
        <v>17838</v>
      </c>
      <c r="L28" s="119">
        <v>13374396.24</v>
      </c>
      <c r="M28" s="116">
        <v>749.77</v>
      </c>
      <c r="N28" s="117">
        <v>652.62</v>
      </c>
      <c r="O28" s="118">
        <v>1858</v>
      </c>
      <c r="P28" s="119">
        <v>581578.06000000006</v>
      </c>
      <c r="Q28" s="116">
        <v>313.01</v>
      </c>
      <c r="R28" s="117">
        <v>360</v>
      </c>
      <c r="S28" s="118">
        <v>225816</v>
      </c>
      <c r="T28" s="119">
        <v>276040014.08999997</v>
      </c>
      <c r="U28" s="119">
        <v>1222.4100000000001</v>
      </c>
      <c r="V28" s="117">
        <v>1230.74</v>
      </c>
      <c r="W28" s="113">
        <v>19.57</v>
      </c>
    </row>
    <row r="29" spans="1:23" x14ac:dyDescent="0.25">
      <c r="A29" s="52">
        <v>7</v>
      </c>
      <c r="B29" s="116" t="s">
        <v>99</v>
      </c>
      <c r="C29" s="118">
        <v>212798</v>
      </c>
      <c r="D29" s="119">
        <v>264050385.47999999</v>
      </c>
      <c r="E29" s="117">
        <v>1240.8499999999999</v>
      </c>
      <c r="F29" s="117">
        <v>1258.45</v>
      </c>
      <c r="G29" s="118">
        <v>1131</v>
      </c>
      <c r="H29" s="119">
        <v>904518.5</v>
      </c>
      <c r="I29" s="116">
        <v>799.75</v>
      </c>
      <c r="J29" s="117">
        <v>696.47</v>
      </c>
      <c r="K29" s="118">
        <v>15234</v>
      </c>
      <c r="L29" s="119">
        <v>11094579.02</v>
      </c>
      <c r="M29" s="116">
        <v>728.28</v>
      </c>
      <c r="N29" s="117">
        <v>637.61</v>
      </c>
      <c r="O29" s="118">
        <v>3284</v>
      </c>
      <c r="P29" s="119">
        <v>926125.18</v>
      </c>
      <c r="Q29" s="116">
        <v>282.01</v>
      </c>
      <c r="R29" s="117">
        <v>360</v>
      </c>
      <c r="S29" s="118">
        <v>232447</v>
      </c>
      <c r="T29" s="119">
        <v>276975608.18000001</v>
      </c>
      <c r="U29" s="119">
        <v>1191.56</v>
      </c>
      <c r="V29" s="117">
        <v>1194.43</v>
      </c>
      <c r="W29" s="113">
        <v>20.14</v>
      </c>
    </row>
    <row r="30" spans="1:23" x14ac:dyDescent="0.25">
      <c r="A30" s="52">
        <v>8</v>
      </c>
      <c r="B30" s="116" t="s">
        <v>100</v>
      </c>
      <c r="C30" s="118">
        <v>172750</v>
      </c>
      <c r="D30" s="119">
        <v>195308524.81999999</v>
      </c>
      <c r="E30" s="117">
        <v>1130.58</v>
      </c>
      <c r="F30" s="117">
        <v>1088.98</v>
      </c>
      <c r="G30" s="118">
        <v>990</v>
      </c>
      <c r="H30" s="119">
        <v>789910.3</v>
      </c>
      <c r="I30" s="116">
        <v>797.89</v>
      </c>
      <c r="J30" s="117">
        <v>693.94</v>
      </c>
      <c r="K30" s="118">
        <v>11526</v>
      </c>
      <c r="L30" s="119">
        <v>7975090.3200000003</v>
      </c>
      <c r="M30" s="116">
        <v>691.92</v>
      </c>
      <c r="N30" s="117">
        <v>614.83000000000004</v>
      </c>
      <c r="O30" s="118">
        <v>1006</v>
      </c>
      <c r="P30" s="119">
        <v>202615.55</v>
      </c>
      <c r="Q30" s="116">
        <v>201.41</v>
      </c>
      <c r="R30" s="117">
        <v>154.29</v>
      </c>
      <c r="S30" s="118">
        <v>186272</v>
      </c>
      <c r="T30" s="119">
        <v>204276140.99000001</v>
      </c>
      <c r="U30" s="119">
        <v>1096.6600000000001</v>
      </c>
      <c r="V30" s="117">
        <v>1033.2</v>
      </c>
      <c r="W30" s="113">
        <v>16.14</v>
      </c>
    </row>
    <row r="31" spans="1:23" x14ac:dyDescent="0.25">
      <c r="A31" s="52">
        <v>9</v>
      </c>
      <c r="B31" s="116" t="s">
        <v>101</v>
      </c>
      <c r="C31" s="118">
        <v>129878</v>
      </c>
      <c r="D31" s="119">
        <v>132454575.79000001</v>
      </c>
      <c r="E31" s="117">
        <v>1019.84</v>
      </c>
      <c r="F31" s="117">
        <v>901.06</v>
      </c>
      <c r="G31" s="118">
        <v>784</v>
      </c>
      <c r="H31" s="119">
        <v>608308.03</v>
      </c>
      <c r="I31" s="116">
        <v>775.9</v>
      </c>
      <c r="J31" s="117">
        <v>748.83</v>
      </c>
      <c r="K31" s="118">
        <v>7883</v>
      </c>
      <c r="L31" s="119">
        <v>5150210.58</v>
      </c>
      <c r="M31" s="116">
        <v>653.33000000000004</v>
      </c>
      <c r="N31" s="117">
        <v>570.12</v>
      </c>
      <c r="O31" s="118">
        <v>715</v>
      </c>
      <c r="P31" s="119">
        <v>91828.18</v>
      </c>
      <c r="Q31" s="116">
        <v>128.43</v>
      </c>
      <c r="R31" s="117">
        <v>95.72</v>
      </c>
      <c r="S31" s="118">
        <v>139260</v>
      </c>
      <c r="T31" s="119">
        <v>138304922.58000001</v>
      </c>
      <c r="U31" s="119">
        <v>993.14</v>
      </c>
      <c r="V31" s="117">
        <v>867.25</v>
      </c>
      <c r="W31" s="113">
        <v>12.07</v>
      </c>
    </row>
    <row r="32" spans="1:23" x14ac:dyDescent="0.25">
      <c r="A32" s="52">
        <v>10</v>
      </c>
      <c r="B32" s="116" t="s">
        <v>109</v>
      </c>
      <c r="C32" s="118">
        <v>82741</v>
      </c>
      <c r="D32" s="119">
        <v>79086939.25</v>
      </c>
      <c r="E32" s="117">
        <v>955.84</v>
      </c>
      <c r="F32" s="117">
        <v>793.57</v>
      </c>
      <c r="G32" s="118">
        <v>646</v>
      </c>
      <c r="H32" s="119">
        <v>485056.49</v>
      </c>
      <c r="I32" s="116">
        <v>750.86</v>
      </c>
      <c r="J32" s="117">
        <v>757.06</v>
      </c>
      <c r="K32" s="118">
        <v>4261</v>
      </c>
      <c r="L32" s="119">
        <v>2767096.68</v>
      </c>
      <c r="M32" s="116">
        <v>649.4</v>
      </c>
      <c r="N32" s="117">
        <v>573.52</v>
      </c>
      <c r="O32" s="118">
        <v>354</v>
      </c>
      <c r="P32" s="119">
        <v>41239.57</v>
      </c>
      <c r="Q32" s="116">
        <v>116.5</v>
      </c>
      <c r="R32" s="117">
        <v>92.89</v>
      </c>
      <c r="S32" s="118">
        <v>88002</v>
      </c>
      <c r="T32" s="119">
        <v>82380331.989999995</v>
      </c>
      <c r="U32" s="119">
        <v>936.12</v>
      </c>
      <c r="V32" s="117">
        <v>774.4</v>
      </c>
      <c r="W32" s="113">
        <v>7.63</v>
      </c>
    </row>
    <row r="33" spans="1:23" x14ac:dyDescent="0.25">
      <c r="A33" s="52">
        <v>11</v>
      </c>
      <c r="B33" s="116" t="s">
        <v>110</v>
      </c>
      <c r="C33" s="118">
        <v>29339</v>
      </c>
      <c r="D33" s="119">
        <v>26132738.300000001</v>
      </c>
      <c r="E33" s="117">
        <v>890.72</v>
      </c>
      <c r="F33" s="117">
        <v>708.82</v>
      </c>
      <c r="G33" s="118">
        <v>293</v>
      </c>
      <c r="H33" s="119">
        <v>197437.56</v>
      </c>
      <c r="I33" s="116">
        <v>673.85</v>
      </c>
      <c r="J33" s="117">
        <v>533.99</v>
      </c>
      <c r="K33" s="118">
        <v>1408</v>
      </c>
      <c r="L33" s="119">
        <v>907088.01</v>
      </c>
      <c r="M33" s="116">
        <v>644.24</v>
      </c>
      <c r="N33" s="117">
        <v>595.89</v>
      </c>
      <c r="O33" s="118">
        <v>72</v>
      </c>
      <c r="P33" s="119">
        <v>10106.59</v>
      </c>
      <c r="Q33" s="116">
        <v>140.37</v>
      </c>
      <c r="R33" s="117">
        <v>105.91</v>
      </c>
      <c r="S33" s="118">
        <v>31112</v>
      </c>
      <c r="T33" s="119">
        <v>27247370.460000001</v>
      </c>
      <c r="U33" s="119">
        <v>875.78</v>
      </c>
      <c r="V33" s="117">
        <v>696.11</v>
      </c>
      <c r="W33" s="113">
        <v>2.7</v>
      </c>
    </row>
    <row r="34" spans="1:23" ht="15.75" thickBot="1" x14ac:dyDescent="0.3">
      <c r="A34" s="297">
        <v>12</v>
      </c>
      <c r="B34" s="298" t="s">
        <v>111</v>
      </c>
      <c r="C34" s="276">
        <v>5104</v>
      </c>
      <c r="D34" s="277">
        <v>4518334.84</v>
      </c>
      <c r="E34" s="277">
        <v>885.25369122257052</v>
      </c>
      <c r="F34" s="316">
        <v>685.07</v>
      </c>
      <c r="G34" s="276">
        <v>82</v>
      </c>
      <c r="H34" s="277">
        <v>45782.21</v>
      </c>
      <c r="I34" s="277">
        <v>558.3196341463414</v>
      </c>
      <c r="J34" s="316">
        <v>455.1</v>
      </c>
      <c r="K34" s="276">
        <v>302</v>
      </c>
      <c r="L34" s="277">
        <v>185114.84</v>
      </c>
      <c r="M34" s="277">
        <v>612.96304635761589</v>
      </c>
      <c r="N34" s="316">
        <v>480.26</v>
      </c>
      <c r="O34" s="276">
        <v>9</v>
      </c>
      <c r="P34" s="277">
        <v>1732.54</v>
      </c>
      <c r="Q34" s="277">
        <v>192.50444444444443</v>
      </c>
      <c r="R34" s="316">
        <v>115.88</v>
      </c>
      <c r="S34" s="276">
        <v>5497</v>
      </c>
      <c r="T34" s="277">
        <v>4750964.43</v>
      </c>
      <c r="U34" s="277">
        <v>864.28314171366196</v>
      </c>
      <c r="V34" s="316">
        <v>670.62</v>
      </c>
      <c r="W34" s="277">
        <v>0.47631962719345755</v>
      </c>
    </row>
    <row r="35" spans="1:23" ht="16.5" thickBot="1" x14ac:dyDescent="0.3">
      <c r="A35" s="114"/>
      <c r="B35" s="124" t="s">
        <v>535</v>
      </c>
      <c r="C35" s="254">
        <v>1000698</v>
      </c>
      <c r="D35" s="339">
        <v>1188570644.6399999</v>
      </c>
      <c r="E35" s="339">
        <v>1187.7416010025001</v>
      </c>
      <c r="F35" s="127">
        <v>1163.53</v>
      </c>
      <c r="G35" s="254">
        <v>31637</v>
      </c>
      <c r="H35" s="339">
        <v>15325243.750000004</v>
      </c>
      <c r="I35" s="339">
        <v>484.40888042481913</v>
      </c>
      <c r="J35" s="127">
        <v>384</v>
      </c>
      <c r="K35" s="254">
        <v>112781</v>
      </c>
      <c r="L35" s="339">
        <v>79721332.580000013</v>
      </c>
      <c r="M35" s="339">
        <v>706.86846702902096</v>
      </c>
      <c r="N35" s="127">
        <v>613.42999999999995</v>
      </c>
      <c r="O35" s="254">
        <v>8941</v>
      </c>
      <c r="P35" s="339">
        <v>3122871.2199999997</v>
      </c>
      <c r="Q35" s="339">
        <v>349.27538530365729</v>
      </c>
      <c r="R35" s="127">
        <v>360</v>
      </c>
      <c r="S35" s="254">
        <v>1154057</v>
      </c>
      <c r="T35" s="339">
        <v>1286740092.1900001</v>
      </c>
      <c r="U35" s="339">
        <v>1114.9710041965</v>
      </c>
      <c r="V35" s="127">
        <v>1043.99</v>
      </c>
      <c r="W35" s="115">
        <v>100</v>
      </c>
    </row>
    <row r="36" spans="1:23" x14ac:dyDescent="0.25">
      <c r="D36" s="215"/>
    </row>
    <row r="37" spans="1:23" ht="15.75" x14ac:dyDescent="0.25">
      <c r="A37" s="400" t="s">
        <v>709</v>
      </c>
      <c r="B37" s="400"/>
      <c r="C37" s="400"/>
      <c r="D37" s="400"/>
      <c r="E37" s="400"/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</row>
    <row r="38" spans="1:23" ht="15.75" thickBot="1" x14ac:dyDescent="0.3"/>
    <row r="39" spans="1:23" ht="15.75" x14ac:dyDescent="0.25">
      <c r="A39" s="439" t="s">
        <v>52</v>
      </c>
      <c r="B39" s="437" t="s">
        <v>102</v>
      </c>
      <c r="C39" s="434" t="s">
        <v>105</v>
      </c>
      <c r="D39" s="435"/>
      <c r="E39" s="435"/>
      <c r="F39" s="436"/>
      <c r="G39" s="434" t="s">
        <v>106</v>
      </c>
      <c r="H39" s="435"/>
      <c r="I39" s="435"/>
      <c r="J39" s="436"/>
      <c r="K39" s="434" t="s">
        <v>107</v>
      </c>
      <c r="L39" s="435"/>
      <c r="M39" s="435"/>
      <c r="N39" s="436"/>
      <c r="O39" s="434" t="s">
        <v>108</v>
      </c>
      <c r="P39" s="435"/>
      <c r="Q39" s="435"/>
      <c r="R39" s="436"/>
      <c r="S39" s="434" t="s">
        <v>104</v>
      </c>
      <c r="T39" s="435"/>
      <c r="U39" s="435"/>
      <c r="V39" s="435"/>
      <c r="W39" s="436"/>
    </row>
    <row r="40" spans="1:23" ht="16.5" thickBot="1" x14ac:dyDescent="0.3">
      <c r="A40" s="440"/>
      <c r="B40" s="438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14322</v>
      </c>
      <c r="H41" s="135">
        <v>4609967.3099999996</v>
      </c>
      <c r="I41" s="132">
        <v>321.88</v>
      </c>
      <c r="J41" s="133">
        <v>338.75</v>
      </c>
      <c r="K41" s="134">
        <v>755</v>
      </c>
      <c r="L41" s="135">
        <v>574012.43999999994</v>
      </c>
      <c r="M41" s="132">
        <v>760.28</v>
      </c>
      <c r="N41" s="133">
        <v>783.3</v>
      </c>
      <c r="O41" s="134">
        <v>338</v>
      </c>
      <c r="P41" s="135">
        <v>264001.27</v>
      </c>
      <c r="Q41" s="132">
        <v>781.07</v>
      </c>
      <c r="R41" s="133">
        <v>783.3</v>
      </c>
      <c r="S41" s="295">
        <v>15415</v>
      </c>
      <c r="T41" s="135">
        <v>5447981.0199999996</v>
      </c>
      <c r="U41" s="135">
        <v>353.42</v>
      </c>
      <c r="V41" s="132">
        <v>360</v>
      </c>
      <c r="W41" s="111">
        <v>1.17</v>
      </c>
    </row>
    <row r="42" spans="1:23" x14ac:dyDescent="0.25">
      <c r="A42" s="52">
        <v>2</v>
      </c>
      <c r="B42" s="116" t="s">
        <v>77</v>
      </c>
      <c r="C42" s="118">
        <v>1122</v>
      </c>
      <c r="D42" s="119">
        <v>1327719.76</v>
      </c>
      <c r="E42" s="117">
        <v>1183.3499999999999</v>
      </c>
      <c r="F42" s="117">
        <v>1152.3599999999999</v>
      </c>
      <c r="G42" s="118">
        <v>15579</v>
      </c>
      <c r="H42" s="119">
        <v>7796847.5800000001</v>
      </c>
      <c r="I42" s="116">
        <v>500.47</v>
      </c>
      <c r="J42" s="117">
        <v>432.06</v>
      </c>
      <c r="K42" s="118">
        <v>7777</v>
      </c>
      <c r="L42" s="119">
        <v>4639350.08</v>
      </c>
      <c r="M42" s="116">
        <v>596.54999999999995</v>
      </c>
      <c r="N42" s="117">
        <v>485.25</v>
      </c>
      <c r="O42" s="118">
        <v>597</v>
      </c>
      <c r="P42" s="119">
        <v>466260.2</v>
      </c>
      <c r="Q42" s="116">
        <v>781.01</v>
      </c>
      <c r="R42" s="117">
        <v>783.3</v>
      </c>
      <c r="S42" s="118">
        <v>25075</v>
      </c>
      <c r="T42" s="119">
        <v>14230177.619999999</v>
      </c>
      <c r="U42" s="119">
        <v>567.5</v>
      </c>
      <c r="V42" s="116">
        <v>468.3</v>
      </c>
      <c r="W42" s="113">
        <v>1.9</v>
      </c>
    </row>
    <row r="43" spans="1:23" x14ac:dyDescent="0.25">
      <c r="A43" s="52">
        <v>3</v>
      </c>
      <c r="B43" s="116" t="s">
        <v>95</v>
      </c>
      <c r="C43" s="118">
        <v>6191</v>
      </c>
      <c r="D43" s="119">
        <v>7026895.7400000002</v>
      </c>
      <c r="E43" s="117">
        <v>1135.02</v>
      </c>
      <c r="F43" s="117">
        <v>1075.01</v>
      </c>
      <c r="G43" s="118">
        <v>15362</v>
      </c>
      <c r="H43" s="119">
        <v>8886642.6500000004</v>
      </c>
      <c r="I43" s="116">
        <v>578.48</v>
      </c>
      <c r="J43" s="117">
        <v>517.65</v>
      </c>
      <c r="K43" s="118">
        <v>6074</v>
      </c>
      <c r="L43" s="119">
        <v>3726803.52</v>
      </c>
      <c r="M43" s="116">
        <v>613.57000000000005</v>
      </c>
      <c r="N43" s="117">
        <v>496.23</v>
      </c>
      <c r="O43" s="118">
        <v>133</v>
      </c>
      <c r="P43" s="119">
        <v>103160.75</v>
      </c>
      <c r="Q43" s="116">
        <v>775.64</v>
      </c>
      <c r="R43" s="117">
        <v>783.3</v>
      </c>
      <c r="S43" s="118">
        <v>27760</v>
      </c>
      <c r="T43" s="119">
        <v>19743502.66</v>
      </c>
      <c r="U43" s="119">
        <v>711.22</v>
      </c>
      <c r="V43" s="116">
        <v>594.09</v>
      </c>
      <c r="W43" s="113">
        <v>2.1</v>
      </c>
    </row>
    <row r="44" spans="1:23" x14ac:dyDescent="0.25">
      <c r="A44" s="52">
        <v>4</v>
      </c>
      <c r="B44" s="116" t="s">
        <v>96</v>
      </c>
      <c r="C44" s="118">
        <v>47385</v>
      </c>
      <c r="D44" s="119">
        <v>48384657.310000002</v>
      </c>
      <c r="E44" s="117">
        <v>1021.1</v>
      </c>
      <c r="F44" s="117">
        <v>993.95</v>
      </c>
      <c r="G44" s="118">
        <v>23668</v>
      </c>
      <c r="H44" s="119">
        <v>15253499.24</v>
      </c>
      <c r="I44" s="116">
        <v>644.48</v>
      </c>
      <c r="J44" s="117">
        <v>568.41</v>
      </c>
      <c r="K44" s="118">
        <v>7840</v>
      </c>
      <c r="L44" s="119">
        <v>4818241.1900000004</v>
      </c>
      <c r="M44" s="116">
        <v>614.57000000000005</v>
      </c>
      <c r="N44" s="117">
        <v>498.17</v>
      </c>
      <c r="O44" s="118">
        <v>146</v>
      </c>
      <c r="P44" s="119">
        <v>111706.45</v>
      </c>
      <c r="Q44" s="116">
        <v>765.11</v>
      </c>
      <c r="R44" s="117">
        <v>783.3</v>
      </c>
      <c r="S44" s="118">
        <v>79039</v>
      </c>
      <c r="T44" s="119">
        <v>68568104.189999998</v>
      </c>
      <c r="U44" s="119">
        <v>867.52</v>
      </c>
      <c r="V44" s="116">
        <v>810.53</v>
      </c>
      <c r="W44" s="113">
        <v>5.99</v>
      </c>
    </row>
    <row r="45" spans="1:23" x14ac:dyDescent="0.25">
      <c r="A45" s="52">
        <v>5</v>
      </c>
      <c r="B45" s="116" t="s">
        <v>97</v>
      </c>
      <c r="C45" s="118">
        <v>98833</v>
      </c>
      <c r="D45" s="119">
        <v>106446722.84</v>
      </c>
      <c r="E45" s="117">
        <v>1077.04</v>
      </c>
      <c r="F45" s="117">
        <v>1045.5899999999999</v>
      </c>
      <c r="G45" s="118">
        <v>35092</v>
      </c>
      <c r="H45" s="119">
        <v>24184686.739999998</v>
      </c>
      <c r="I45" s="116">
        <v>689.18</v>
      </c>
      <c r="J45" s="117">
        <v>606.65</v>
      </c>
      <c r="K45" s="118">
        <v>9951</v>
      </c>
      <c r="L45" s="119">
        <v>5885378.7599999998</v>
      </c>
      <c r="M45" s="116">
        <v>591.44000000000005</v>
      </c>
      <c r="N45" s="117">
        <v>485.08</v>
      </c>
      <c r="O45" s="118">
        <v>144</v>
      </c>
      <c r="P45" s="119">
        <v>109038.75</v>
      </c>
      <c r="Q45" s="116">
        <v>757.21</v>
      </c>
      <c r="R45" s="117">
        <v>783.3</v>
      </c>
      <c r="S45" s="118">
        <v>144020</v>
      </c>
      <c r="T45" s="119">
        <v>136625827.09</v>
      </c>
      <c r="U45" s="119">
        <v>948.66</v>
      </c>
      <c r="V45" s="116">
        <v>881.47</v>
      </c>
      <c r="W45" s="113">
        <v>10.91</v>
      </c>
    </row>
    <row r="46" spans="1:23" x14ac:dyDescent="0.25">
      <c r="A46" s="52">
        <v>6</v>
      </c>
      <c r="B46" s="116" t="s">
        <v>98</v>
      </c>
      <c r="C46" s="118">
        <v>162659</v>
      </c>
      <c r="D46" s="119">
        <v>162297246.91999999</v>
      </c>
      <c r="E46" s="117">
        <v>997.78</v>
      </c>
      <c r="F46" s="117">
        <v>885.36</v>
      </c>
      <c r="G46" s="118">
        <v>36505</v>
      </c>
      <c r="H46" s="119">
        <v>27301926.890000001</v>
      </c>
      <c r="I46" s="116">
        <v>747.9</v>
      </c>
      <c r="J46" s="117">
        <v>666.33</v>
      </c>
      <c r="K46" s="118">
        <v>9595</v>
      </c>
      <c r="L46" s="119">
        <v>5434061.5999999996</v>
      </c>
      <c r="M46" s="116">
        <v>566.34</v>
      </c>
      <c r="N46" s="117">
        <v>484.65</v>
      </c>
      <c r="O46" s="118">
        <v>2336</v>
      </c>
      <c r="P46" s="119">
        <v>745955</v>
      </c>
      <c r="Q46" s="116">
        <v>319.33</v>
      </c>
      <c r="R46" s="117">
        <v>360</v>
      </c>
      <c r="S46" s="118">
        <v>211095</v>
      </c>
      <c r="T46" s="119">
        <v>195779190.41</v>
      </c>
      <c r="U46" s="119">
        <v>927.45</v>
      </c>
      <c r="V46" s="116">
        <v>792.49</v>
      </c>
      <c r="W46" s="113">
        <v>16</v>
      </c>
    </row>
    <row r="47" spans="1:23" x14ac:dyDescent="0.25">
      <c r="A47" s="52">
        <v>7</v>
      </c>
      <c r="B47" s="116" t="s">
        <v>99</v>
      </c>
      <c r="C47" s="118">
        <v>170763</v>
      </c>
      <c r="D47" s="119">
        <v>159374638.63</v>
      </c>
      <c r="E47" s="117">
        <v>933.31</v>
      </c>
      <c r="F47" s="117">
        <v>762.1</v>
      </c>
      <c r="G47" s="118">
        <v>43071</v>
      </c>
      <c r="H47" s="119">
        <v>32817439.030000001</v>
      </c>
      <c r="I47" s="116">
        <v>761.94</v>
      </c>
      <c r="J47" s="117">
        <v>677.36</v>
      </c>
      <c r="K47" s="118">
        <v>8740</v>
      </c>
      <c r="L47" s="119">
        <v>4825382.8600000003</v>
      </c>
      <c r="M47" s="116">
        <v>552.1</v>
      </c>
      <c r="N47" s="117">
        <v>484.95</v>
      </c>
      <c r="O47" s="118">
        <v>5235</v>
      </c>
      <c r="P47" s="119">
        <v>1449981.07</v>
      </c>
      <c r="Q47" s="116">
        <v>276.98</v>
      </c>
      <c r="R47" s="117">
        <v>360</v>
      </c>
      <c r="S47" s="118">
        <v>227809</v>
      </c>
      <c r="T47" s="119">
        <v>198467441.59</v>
      </c>
      <c r="U47" s="119">
        <v>871.2</v>
      </c>
      <c r="V47" s="116">
        <v>708.82</v>
      </c>
      <c r="W47" s="113">
        <v>17.260000000000002</v>
      </c>
    </row>
    <row r="48" spans="1:23" x14ac:dyDescent="0.25">
      <c r="A48" s="52">
        <v>8</v>
      </c>
      <c r="B48" s="116" t="s">
        <v>100</v>
      </c>
      <c r="C48" s="118">
        <v>144445</v>
      </c>
      <c r="D48" s="119">
        <v>123720211.52</v>
      </c>
      <c r="E48" s="117">
        <v>856.52</v>
      </c>
      <c r="F48" s="117">
        <v>671.21</v>
      </c>
      <c r="G48" s="118">
        <v>50313</v>
      </c>
      <c r="H48" s="119">
        <v>37868478.219999999</v>
      </c>
      <c r="I48" s="116">
        <v>752.66</v>
      </c>
      <c r="J48" s="117">
        <v>655.01</v>
      </c>
      <c r="K48" s="118">
        <v>7734</v>
      </c>
      <c r="L48" s="119">
        <v>4138854.76</v>
      </c>
      <c r="M48" s="116">
        <v>535.15</v>
      </c>
      <c r="N48" s="117">
        <v>484.45</v>
      </c>
      <c r="O48" s="118">
        <v>1616</v>
      </c>
      <c r="P48" s="119">
        <v>360619.94</v>
      </c>
      <c r="Q48" s="116">
        <v>223.16</v>
      </c>
      <c r="R48" s="117">
        <v>149.91999999999999</v>
      </c>
      <c r="S48" s="118">
        <v>204108</v>
      </c>
      <c r="T48" s="119">
        <v>166088164.44</v>
      </c>
      <c r="U48" s="119">
        <v>813.73</v>
      </c>
      <c r="V48" s="116">
        <v>651.16999999999996</v>
      </c>
      <c r="W48" s="113">
        <v>15.47</v>
      </c>
    </row>
    <row r="49" spans="1:23" x14ac:dyDescent="0.25">
      <c r="A49" s="52">
        <v>9</v>
      </c>
      <c r="B49" s="116" t="s">
        <v>101</v>
      </c>
      <c r="C49" s="118">
        <v>122582</v>
      </c>
      <c r="D49" s="119">
        <v>97463355.530000001</v>
      </c>
      <c r="E49" s="117">
        <v>795.09</v>
      </c>
      <c r="F49" s="117">
        <v>610.66</v>
      </c>
      <c r="G49" s="118">
        <v>51816</v>
      </c>
      <c r="H49" s="119">
        <v>38209072.409999996</v>
      </c>
      <c r="I49" s="116">
        <v>737.4</v>
      </c>
      <c r="J49" s="117">
        <v>624.72</v>
      </c>
      <c r="K49" s="118">
        <v>6509</v>
      </c>
      <c r="L49" s="119">
        <v>3425943.32</v>
      </c>
      <c r="M49" s="116">
        <v>526.34</v>
      </c>
      <c r="N49" s="117">
        <v>465.9</v>
      </c>
      <c r="O49" s="118">
        <v>1174</v>
      </c>
      <c r="P49" s="119">
        <v>211219.81</v>
      </c>
      <c r="Q49" s="116">
        <v>179.91</v>
      </c>
      <c r="R49" s="117">
        <v>119.07</v>
      </c>
      <c r="S49" s="118">
        <v>182081</v>
      </c>
      <c r="T49" s="119">
        <v>139309591.06999999</v>
      </c>
      <c r="U49" s="119">
        <v>765.1</v>
      </c>
      <c r="V49" s="116">
        <v>609.08000000000004</v>
      </c>
      <c r="W49" s="113">
        <v>13.8</v>
      </c>
    </row>
    <row r="50" spans="1:23" x14ac:dyDescent="0.25">
      <c r="A50" s="52">
        <v>10</v>
      </c>
      <c r="B50" s="116" t="s">
        <v>109</v>
      </c>
      <c r="C50" s="118">
        <v>87046</v>
      </c>
      <c r="D50" s="119">
        <v>64858050.719999999</v>
      </c>
      <c r="E50" s="117">
        <v>745.1</v>
      </c>
      <c r="F50" s="117">
        <v>549.54999999999995</v>
      </c>
      <c r="G50" s="118">
        <v>43325</v>
      </c>
      <c r="H50" s="119">
        <v>31887851.890000001</v>
      </c>
      <c r="I50" s="116">
        <v>736.02</v>
      </c>
      <c r="J50" s="117">
        <v>618.30999999999995</v>
      </c>
      <c r="K50" s="118">
        <v>4327</v>
      </c>
      <c r="L50" s="119">
        <v>2398581.4900000002</v>
      </c>
      <c r="M50" s="116">
        <v>554.33000000000004</v>
      </c>
      <c r="N50" s="117">
        <v>412.8</v>
      </c>
      <c r="O50" s="118">
        <v>737</v>
      </c>
      <c r="P50" s="119">
        <v>148291.22</v>
      </c>
      <c r="Q50" s="116">
        <v>201.21</v>
      </c>
      <c r="R50" s="117">
        <v>119.82</v>
      </c>
      <c r="S50" s="118">
        <v>135435</v>
      </c>
      <c r="T50" s="119">
        <v>99292775.319999993</v>
      </c>
      <c r="U50" s="119">
        <v>733.14</v>
      </c>
      <c r="V50" s="116">
        <v>560.70000000000005</v>
      </c>
      <c r="W50" s="113">
        <v>10.26</v>
      </c>
    </row>
    <row r="51" spans="1:23" x14ac:dyDescent="0.25">
      <c r="A51" s="52">
        <v>11</v>
      </c>
      <c r="B51" s="116" t="s">
        <v>110</v>
      </c>
      <c r="C51" s="118">
        <v>33103</v>
      </c>
      <c r="D51" s="119">
        <v>23380112.059999999</v>
      </c>
      <c r="E51" s="117">
        <v>706.28</v>
      </c>
      <c r="F51" s="117">
        <v>443.6</v>
      </c>
      <c r="G51" s="118">
        <v>19835</v>
      </c>
      <c r="H51" s="119">
        <v>14624176.65</v>
      </c>
      <c r="I51" s="116">
        <v>737.29</v>
      </c>
      <c r="J51" s="117">
        <v>606.16</v>
      </c>
      <c r="K51" s="118">
        <v>1637</v>
      </c>
      <c r="L51" s="119">
        <v>945030.15</v>
      </c>
      <c r="M51" s="116">
        <v>577.29</v>
      </c>
      <c r="N51" s="117">
        <v>385.05</v>
      </c>
      <c r="O51" s="118">
        <v>236</v>
      </c>
      <c r="P51" s="119">
        <v>37261.279999999999</v>
      </c>
      <c r="Q51" s="116">
        <v>157.88999999999999</v>
      </c>
      <c r="R51" s="117">
        <v>123.06</v>
      </c>
      <c r="S51" s="118">
        <v>54811</v>
      </c>
      <c r="T51" s="119">
        <v>38986580.140000001</v>
      </c>
      <c r="U51" s="119">
        <v>711.29</v>
      </c>
      <c r="V51" s="116">
        <v>525.94000000000005</v>
      </c>
      <c r="W51" s="113">
        <v>4.1500000000000004</v>
      </c>
    </row>
    <row r="52" spans="1:23" ht="15.75" thickBot="1" x14ac:dyDescent="0.3">
      <c r="A52" s="297">
        <v>12</v>
      </c>
      <c r="B52" s="298" t="s">
        <v>111</v>
      </c>
      <c r="C52" s="276">
        <v>7215</v>
      </c>
      <c r="D52" s="277">
        <v>4860209.91</v>
      </c>
      <c r="E52" s="277">
        <v>673.62576715176715</v>
      </c>
      <c r="F52" s="316">
        <v>398.32</v>
      </c>
      <c r="G52" s="276">
        <v>5010</v>
      </c>
      <c r="H52" s="277">
        <v>3605909.25</v>
      </c>
      <c r="I52" s="277">
        <v>719.74236526946106</v>
      </c>
      <c r="J52" s="316">
        <v>572.62</v>
      </c>
      <c r="K52" s="276">
        <v>590</v>
      </c>
      <c r="L52" s="277">
        <v>335747.17</v>
      </c>
      <c r="M52" s="277">
        <v>569.06299999999999</v>
      </c>
      <c r="N52" s="277">
        <v>360</v>
      </c>
      <c r="O52" s="276">
        <v>45</v>
      </c>
      <c r="P52" s="277">
        <v>6822.38</v>
      </c>
      <c r="Q52" s="277">
        <v>151.60844444444444</v>
      </c>
      <c r="R52" s="316">
        <v>127.95</v>
      </c>
      <c r="S52" s="276">
        <v>12860</v>
      </c>
      <c r="T52" s="277">
        <v>8808688.709999999</v>
      </c>
      <c r="U52" s="277">
        <v>684.96801788491439</v>
      </c>
      <c r="V52" s="313">
        <v>494.77</v>
      </c>
      <c r="W52" s="277">
        <v>0.97460568636188638</v>
      </c>
    </row>
    <row r="53" spans="1:23" ht="16.5" thickBot="1" x14ac:dyDescent="0.3">
      <c r="A53" s="114"/>
      <c r="B53" s="124" t="s">
        <v>535</v>
      </c>
      <c r="C53" s="254">
        <v>881344</v>
      </c>
      <c r="D53" s="339">
        <v>799139820.93999994</v>
      </c>
      <c r="E53" s="339">
        <v>906.72861100773355</v>
      </c>
      <c r="F53" s="127">
        <v>755.83</v>
      </c>
      <c r="G53" s="254">
        <v>353898</v>
      </c>
      <c r="H53" s="339">
        <v>247046497.85999998</v>
      </c>
      <c r="I53" s="339">
        <v>698.0726024447722</v>
      </c>
      <c r="J53" s="127">
        <v>597.25</v>
      </c>
      <c r="K53" s="254">
        <v>71529</v>
      </c>
      <c r="L53" s="339">
        <v>41147387.340000004</v>
      </c>
      <c r="M53" s="339">
        <v>575.25461477163117</v>
      </c>
      <c r="N53" s="127">
        <v>483.3</v>
      </c>
      <c r="O53" s="254">
        <v>12737</v>
      </c>
      <c r="P53" s="339">
        <v>4014318.12</v>
      </c>
      <c r="Q53" s="339">
        <v>315.16982963021121</v>
      </c>
      <c r="R53" s="127">
        <v>360</v>
      </c>
      <c r="S53" s="254">
        <v>1319508</v>
      </c>
      <c r="T53" s="339">
        <v>1091348024.26</v>
      </c>
      <c r="U53" s="339">
        <v>827.08708417076662</v>
      </c>
      <c r="V53" s="124">
        <v>676.4</v>
      </c>
      <c r="W53" s="115">
        <v>100</v>
      </c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1"/>
  <sheetViews>
    <sheetView zoomScale="115" zoomScaleNormal="115" workbookViewId="0">
      <selection activeCell="E106" sqref="E106:M110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08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2" s="2" customFormat="1" ht="15.75" x14ac:dyDescent="0.25">
      <c r="A1" s="400" t="s">
        <v>700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2" s="2" customFormat="1" ht="15.75" thickBot="1" x14ac:dyDescent="0.3">
      <c r="A2" s="305"/>
      <c r="E2" s="36"/>
      <c r="F2" s="36"/>
      <c r="G2" s="36"/>
      <c r="H2" s="307"/>
      <c r="I2" s="306"/>
      <c r="J2" s="306"/>
      <c r="K2" s="306"/>
      <c r="L2" s="306"/>
    </row>
    <row r="3" spans="1:12" s="2" customFormat="1" ht="33" customHeight="1" x14ac:dyDescent="0.25">
      <c r="A3" s="390" t="s">
        <v>369</v>
      </c>
      <c r="B3" s="391" t="s">
        <v>370</v>
      </c>
      <c r="C3" s="391" t="s">
        <v>43</v>
      </c>
      <c r="D3" s="391" t="s">
        <v>44</v>
      </c>
      <c r="E3" s="391" t="s">
        <v>5</v>
      </c>
      <c r="F3" s="391" t="s">
        <v>6</v>
      </c>
      <c r="G3" s="391" t="s">
        <v>45</v>
      </c>
      <c r="H3" s="392" t="s">
        <v>49</v>
      </c>
      <c r="I3" s="393" t="s">
        <v>112</v>
      </c>
      <c r="J3" s="393" t="s">
        <v>505</v>
      </c>
      <c r="K3" s="393" t="s">
        <v>506</v>
      </c>
      <c r="L3" s="394" t="s">
        <v>507</v>
      </c>
    </row>
    <row r="4" spans="1:12" s="42" customFormat="1" ht="15.75" x14ac:dyDescent="0.25">
      <c r="A4" s="211">
        <v>1</v>
      </c>
      <c r="B4" s="236" t="s">
        <v>371</v>
      </c>
      <c r="C4" s="3"/>
      <c r="D4" s="236" t="s">
        <v>371</v>
      </c>
      <c r="E4" s="3">
        <v>345446</v>
      </c>
      <c r="F4" s="3">
        <v>98363</v>
      </c>
      <c r="G4" s="3">
        <v>10610</v>
      </c>
      <c r="H4" s="236">
        <v>2245</v>
      </c>
      <c r="I4" s="4">
        <v>478918741.5</v>
      </c>
      <c r="J4" s="4">
        <v>5774664.1200000001</v>
      </c>
      <c r="K4" s="4">
        <v>24676255.91</v>
      </c>
      <c r="L4" s="197">
        <v>509369661.52999997</v>
      </c>
    </row>
    <row r="5" spans="1:12" x14ac:dyDescent="0.25">
      <c r="A5" s="212"/>
      <c r="B5" s="235" t="s">
        <v>371</v>
      </c>
      <c r="C5" s="78" t="s">
        <v>258</v>
      </c>
      <c r="D5" s="235" t="s">
        <v>424</v>
      </c>
      <c r="E5" s="6">
        <v>347</v>
      </c>
      <c r="F5" s="6">
        <v>10125</v>
      </c>
      <c r="G5" s="6">
        <v>2629</v>
      </c>
      <c r="H5" s="235">
        <v>0</v>
      </c>
      <c r="I5" s="22">
        <v>6128719.2199999997</v>
      </c>
      <c r="J5" s="22">
        <v>1707.87</v>
      </c>
      <c r="K5" s="22">
        <v>320667.28999999998</v>
      </c>
      <c r="L5" s="95">
        <v>6451094.3799999999</v>
      </c>
    </row>
    <row r="6" spans="1:12" s="42" customFormat="1" ht="15.75" x14ac:dyDescent="0.25">
      <c r="A6" s="212"/>
      <c r="B6" s="235" t="s">
        <v>371</v>
      </c>
      <c r="C6" s="6" t="s">
        <v>647</v>
      </c>
      <c r="D6" s="235" t="s">
        <v>646</v>
      </c>
      <c r="E6" s="6">
        <v>0</v>
      </c>
      <c r="F6" s="6">
        <v>0</v>
      </c>
      <c r="G6" s="6">
        <v>0</v>
      </c>
      <c r="H6" s="235">
        <v>2245</v>
      </c>
      <c r="I6" s="22">
        <v>449000</v>
      </c>
      <c r="J6" s="22">
        <v>0</v>
      </c>
      <c r="K6" s="22">
        <v>0</v>
      </c>
      <c r="L6" s="95">
        <v>449000</v>
      </c>
    </row>
    <row r="7" spans="1:12" x14ac:dyDescent="0.25">
      <c r="A7" s="212"/>
      <c r="B7" s="6" t="s">
        <v>371</v>
      </c>
      <c r="C7" s="6" t="s">
        <v>508</v>
      </c>
      <c r="D7" s="6" t="s">
        <v>566</v>
      </c>
      <c r="E7" s="6">
        <v>345099</v>
      </c>
      <c r="F7" s="6">
        <v>88238</v>
      </c>
      <c r="G7" s="6">
        <v>7981</v>
      </c>
      <c r="H7" s="235">
        <v>0</v>
      </c>
      <c r="I7" s="22">
        <v>472341022.27999997</v>
      </c>
      <c r="J7" s="22">
        <v>5772956.25</v>
      </c>
      <c r="K7" s="22">
        <v>24355588.620000001</v>
      </c>
      <c r="L7" s="95">
        <v>502469567.14999998</v>
      </c>
    </row>
    <row r="8" spans="1:12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12328</v>
      </c>
      <c r="F8" s="3">
        <v>3307</v>
      </c>
      <c r="G8" s="3">
        <v>0</v>
      </c>
      <c r="H8" s="236">
        <v>0</v>
      </c>
      <c r="I8" s="4">
        <v>1168908.03</v>
      </c>
      <c r="J8" s="4">
        <v>0</v>
      </c>
      <c r="K8" s="4">
        <v>0</v>
      </c>
      <c r="L8" s="197">
        <v>1168908.03</v>
      </c>
    </row>
    <row r="9" spans="1:12" x14ac:dyDescent="0.25">
      <c r="A9" s="212"/>
      <c r="B9" s="6" t="s">
        <v>69</v>
      </c>
      <c r="C9" s="6" t="s">
        <v>302</v>
      </c>
      <c r="D9" s="6" t="s">
        <v>69</v>
      </c>
      <c r="E9" s="6">
        <v>12328</v>
      </c>
      <c r="F9" s="6">
        <v>3307</v>
      </c>
      <c r="G9" s="6">
        <v>0</v>
      </c>
      <c r="H9" s="235">
        <v>0</v>
      </c>
      <c r="I9" s="22">
        <v>1168908.03</v>
      </c>
      <c r="J9" s="22">
        <v>0</v>
      </c>
      <c r="K9" s="22">
        <v>0</v>
      </c>
      <c r="L9" s="95">
        <v>1168908.03</v>
      </c>
    </row>
    <row r="10" spans="1:12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18234</v>
      </c>
      <c r="F10" s="3">
        <v>6234</v>
      </c>
      <c r="G10" s="3">
        <v>0</v>
      </c>
      <c r="H10" s="236">
        <v>0</v>
      </c>
      <c r="I10" s="4">
        <v>2944918.9</v>
      </c>
      <c r="J10" s="4">
        <v>0</v>
      </c>
      <c r="K10" s="4">
        <v>0</v>
      </c>
      <c r="L10" s="197">
        <v>2944918.9</v>
      </c>
    </row>
    <row r="11" spans="1:12" x14ac:dyDescent="0.25">
      <c r="A11" s="212"/>
      <c r="B11" s="6" t="s">
        <v>372</v>
      </c>
      <c r="C11" s="6" t="s">
        <v>303</v>
      </c>
      <c r="D11" s="6" t="s">
        <v>73</v>
      </c>
      <c r="E11" s="6">
        <v>18234</v>
      </c>
      <c r="F11" s="6">
        <v>6234</v>
      </c>
      <c r="G11" s="6">
        <v>0</v>
      </c>
      <c r="H11" s="235">
        <v>0</v>
      </c>
      <c r="I11" s="22">
        <v>2944918.9</v>
      </c>
      <c r="J11" s="22">
        <v>0</v>
      </c>
      <c r="K11" s="22">
        <v>0</v>
      </c>
      <c r="L11" s="95">
        <v>2944918.9</v>
      </c>
    </row>
    <row r="12" spans="1:12" x14ac:dyDescent="0.25">
      <c r="A12" s="211">
        <v>1</v>
      </c>
      <c r="B12" s="3" t="s">
        <v>373</v>
      </c>
      <c r="C12" s="3"/>
      <c r="D12" s="3" t="s">
        <v>373</v>
      </c>
      <c r="E12" s="3">
        <v>45178</v>
      </c>
      <c r="F12" s="3">
        <v>16094</v>
      </c>
      <c r="G12" s="3">
        <v>1934</v>
      </c>
      <c r="H12" s="236">
        <v>169</v>
      </c>
      <c r="I12" s="4">
        <v>63676517.32</v>
      </c>
      <c r="J12" s="4">
        <v>1858230.36</v>
      </c>
      <c r="K12" s="4">
        <v>3236417.33</v>
      </c>
      <c r="L12" s="197">
        <v>68771165.010000005</v>
      </c>
    </row>
    <row r="13" spans="1:12" x14ac:dyDescent="0.25">
      <c r="A13" s="212"/>
      <c r="B13" s="6" t="s">
        <v>373</v>
      </c>
      <c r="C13" s="6" t="s">
        <v>267</v>
      </c>
      <c r="D13" s="6" t="s">
        <v>354</v>
      </c>
      <c r="E13" s="6">
        <v>13064</v>
      </c>
      <c r="F13" s="6">
        <v>4524</v>
      </c>
      <c r="G13" s="6">
        <v>577</v>
      </c>
      <c r="H13" s="235">
        <v>0</v>
      </c>
      <c r="I13" s="22">
        <v>12346325.52</v>
      </c>
      <c r="J13" s="22">
        <v>232696.93</v>
      </c>
      <c r="K13" s="22">
        <v>662946.46</v>
      </c>
      <c r="L13" s="95">
        <v>13241968.91</v>
      </c>
    </row>
    <row r="14" spans="1:12" x14ac:dyDescent="0.25">
      <c r="A14" s="212"/>
      <c r="B14" s="6" t="s">
        <v>373</v>
      </c>
      <c r="C14" s="6" t="s">
        <v>268</v>
      </c>
      <c r="D14" s="6" t="s">
        <v>62</v>
      </c>
      <c r="E14" s="6">
        <v>13974</v>
      </c>
      <c r="F14" s="6">
        <v>6190</v>
      </c>
      <c r="G14" s="6">
        <v>321</v>
      </c>
      <c r="H14" s="235">
        <v>169</v>
      </c>
      <c r="I14" s="22">
        <v>22249798.719999999</v>
      </c>
      <c r="J14" s="22">
        <v>1005157.37</v>
      </c>
      <c r="K14" s="22">
        <v>1151844.7</v>
      </c>
      <c r="L14" s="95">
        <v>24406800.789999999</v>
      </c>
    </row>
    <row r="15" spans="1:12" x14ac:dyDescent="0.25">
      <c r="A15" s="212"/>
      <c r="B15" s="6" t="s">
        <v>373</v>
      </c>
      <c r="C15" s="6" t="s">
        <v>269</v>
      </c>
      <c r="D15" s="6" t="s">
        <v>63</v>
      </c>
      <c r="E15" s="6">
        <v>18140</v>
      </c>
      <c r="F15" s="6">
        <v>5380</v>
      </c>
      <c r="G15" s="6">
        <v>1036</v>
      </c>
      <c r="H15" s="235">
        <v>0</v>
      </c>
      <c r="I15" s="22">
        <v>29080393.079999998</v>
      </c>
      <c r="J15" s="22">
        <v>620376.06000000006</v>
      </c>
      <c r="K15" s="22">
        <v>1421626.17</v>
      </c>
      <c r="L15" s="95">
        <v>31122395.309999999</v>
      </c>
    </row>
    <row r="16" spans="1:12" x14ac:dyDescent="0.25">
      <c r="A16" s="211">
        <v>1</v>
      </c>
      <c r="B16" s="3" t="s">
        <v>374</v>
      </c>
      <c r="C16" s="3"/>
      <c r="D16" s="3" t="s">
        <v>374</v>
      </c>
      <c r="E16" s="3">
        <v>4254</v>
      </c>
      <c r="F16" s="3">
        <v>1207</v>
      </c>
      <c r="G16" s="3">
        <v>376</v>
      </c>
      <c r="H16" s="236">
        <v>0</v>
      </c>
      <c r="I16" s="4">
        <v>7067979.8399999999</v>
      </c>
      <c r="J16" s="4">
        <v>244083.66</v>
      </c>
      <c r="K16" s="4">
        <v>153745.06</v>
      </c>
      <c r="L16" s="197">
        <v>7465808.5599999996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2328</v>
      </c>
      <c r="F17" s="6">
        <v>529</v>
      </c>
      <c r="G17" s="6">
        <v>214</v>
      </c>
      <c r="H17" s="235">
        <v>0</v>
      </c>
      <c r="I17" s="22">
        <v>4199632.72</v>
      </c>
      <c r="J17" s="22">
        <v>224469.76000000001</v>
      </c>
      <c r="K17" s="22">
        <v>25250.12</v>
      </c>
      <c r="L17" s="95">
        <v>4449352.5999999996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455</v>
      </c>
      <c r="F18" s="6">
        <v>125</v>
      </c>
      <c r="G18" s="6">
        <v>51</v>
      </c>
      <c r="H18" s="235">
        <v>0</v>
      </c>
      <c r="I18" s="22">
        <v>544527.43999999994</v>
      </c>
      <c r="J18" s="22">
        <v>4117.32</v>
      </c>
      <c r="K18" s="22">
        <v>26693.17</v>
      </c>
      <c r="L18" s="95">
        <v>575337.93000000005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512</v>
      </c>
      <c r="F19" s="6">
        <v>242</v>
      </c>
      <c r="G19" s="6">
        <v>41</v>
      </c>
      <c r="H19" s="235">
        <v>0</v>
      </c>
      <c r="I19" s="22">
        <v>842662.59</v>
      </c>
      <c r="J19" s="22">
        <v>939.74</v>
      </c>
      <c r="K19" s="22">
        <v>38669.919999999998</v>
      </c>
      <c r="L19" s="95">
        <v>882272.25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45</v>
      </c>
      <c r="F20" s="6">
        <v>23</v>
      </c>
      <c r="G20" s="6">
        <v>7</v>
      </c>
      <c r="H20" s="235">
        <v>0</v>
      </c>
      <c r="I20" s="22">
        <v>80189.320000000007</v>
      </c>
      <c r="J20" s="22">
        <v>222.09</v>
      </c>
      <c r="K20" s="22">
        <v>3643.32</v>
      </c>
      <c r="L20" s="95">
        <v>84054.73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846</v>
      </c>
      <c r="F21" s="6">
        <v>244</v>
      </c>
      <c r="G21" s="6">
        <v>56</v>
      </c>
      <c r="H21" s="235">
        <v>0</v>
      </c>
      <c r="I21" s="22">
        <v>1273565.07</v>
      </c>
      <c r="J21" s="22">
        <v>12589.74</v>
      </c>
      <c r="K21" s="22">
        <v>53496.05</v>
      </c>
      <c r="L21" s="95">
        <v>1339650.8600000001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30</v>
      </c>
      <c r="G22" s="6">
        <v>7</v>
      </c>
      <c r="H22" s="235">
        <v>0</v>
      </c>
      <c r="I22" s="22">
        <v>55055.86</v>
      </c>
      <c r="J22" s="22">
        <v>179.08</v>
      </c>
      <c r="K22" s="22">
        <v>2875.28</v>
      </c>
      <c r="L22" s="95">
        <v>58110.22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30</v>
      </c>
      <c r="F23" s="6">
        <v>10</v>
      </c>
      <c r="G23" s="6">
        <v>0</v>
      </c>
      <c r="H23" s="235">
        <v>0</v>
      </c>
      <c r="I23" s="22">
        <v>45514.55</v>
      </c>
      <c r="J23" s="22">
        <v>213.8</v>
      </c>
      <c r="K23" s="22">
        <v>2196.5500000000002</v>
      </c>
      <c r="L23" s="95">
        <v>47924.9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9</v>
      </c>
      <c r="F24" s="6">
        <v>4</v>
      </c>
      <c r="G24" s="6">
        <v>0</v>
      </c>
      <c r="H24" s="235">
        <v>0</v>
      </c>
      <c r="I24" s="22">
        <v>26832.29</v>
      </c>
      <c r="J24" s="22">
        <v>1352.13</v>
      </c>
      <c r="K24" s="22">
        <v>920.65</v>
      </c>
      <c r="L24" s="95">
        <v>29105.07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10143</v>
      </c>
      <c r="F25" s="3">
        <v>87</v>
      </c>
      <c r="G25" s="3">
        <v>22</v>
      </c>
      <c r="H25" s="236">
        <v>0</v>
      </c>
      <c r="I25" s="4">
        <v>5569098.0999999996</v>
      </c>
      <c r="J25" s="4">
        <v>227572.96</v>
      </c>
      <c r="K25" s="4">
        <v>316827.01</v>
      </c>
      <c r="L25" s="197">
        <v>6113498.0700000003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6762</v>
      </c>
      <c r="F26" s="6">
        <v>74</v>
      </c>
      <c r="G26" s="6">
        <v>18</v>
      </c>
      <c r="H26" s="235">
        <v>0</v>
      </c>
      <c r="I26" s="22">
        <v>3878561.42</v>
      </c>
      <c r="J26" s="22">
        <v>165924.20000000001</v>
      </c>
      <c r="K26" s="22">
        <v>223007.62</v>
      </c>
      <c r="L26" s="95">
        <v>4267493.24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2874</v>
      </c>
      <c r="F27" s="6">
        <v>0</v>
      </c>
      <c r="G27" s="6">
        <v>0</v>
      </c>
      <c r="H27" s="235">
        <v>0</v>
      </c>
      <c r="I27" s="22">
        <v>1500662.36</v>
      </c>
      <c r="J27" s="22">
        <v>55828.94</v>
      </c>
      <c r="K27" s="22">
        <v>81703.7</v>
      </c>
      <c r="L27" s="95">
        <v>1638195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507</v>
      </c>
      <c r="F28" s="6">
        <v>13</v>
      </c>
      <c r="G28" s="6">
        <v>4</v>
      </c>
      <c r="H28" s="235">
        <v>0</v>
      </c>
      <c r="I28" s="22">
        <v>189874.32</v>
      </c>
      <c r="J28" s="22">
        <v>5819.82</v>
      </c>
      <c r="K28" s="22">
        <v>12115.69</v>
      </c>
      <c r="L28" s="95">
        <v>207809.83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899512</v>
      </c>
      <c r="F29" s="3">
        <v>280821</v>
      </c>
      <c r="G29" s="3">
        <v>70353</v>
      </c>
      <c r="H29" s="236">
        <v>1</v>
      </c>
      <c r="I29" s="4">
        <v>240866243.63999999</v>
      </c>
      <c r="J29" s="4">
        <v>8731178.5299999993</v>
      </c>
      <c r="K29" s="4">
        <v>13717327.5</v>
      </c>
      <c r="L29" s="197">
        <v>263314749.66999999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16</v>
      </c>
      <c r="F30" s="6">
        <v>5</v>
      </c>
      <c r="G30" s="6">
        <v>0</v>
      </c>
      <c r="H30" s="235">
        <v>0</v>
      </c>
      <c r="I30" s="22">
        <v>19727.7</v>
      </c>
      <c r="J30" s="22">
        <v>324.93</v>
      </c>
      <c r="K30" s="22">
        <v>1162.3499999999999</v>
      </c>
      <c r="L30" s="95">
        <v>21214.98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4581</v>
      </c>
      <c r="F31" s="6">
        <v>1201</v>
      </c>
      <c r="G31" s="6">
        <v>338</v>
      </c>
      <c r="H31" s="235">
        <v>0</v>
      </c>
      <c r="I31" s="22">
        <v>2423097.2999999998</v>
      </c>
      <c r="J31" s="22">
        <v>235256.13</v>
      </c>
      <c r="K31" s="22">
        <v>129600.92</v>
      </c>
      <c r="L31" s="95">
        <v>2787954.35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26576</v>
      </c>
      <c r="F32" s="6">
        <v>7665</v>
      </c>
      <c r="G32" s="6">
        <v>3145</v>
      </c>
      <c r="H32" s="235">
        <v>0</v>
      </c>
      <c r="I32" s="22">
        <v>9064042.6699999999</v>
      </c>
      <c r="J32" s="22">
        <v>417498.17</v>
      </c>
      <c r="K32" s="22">
        <v>512169.28</v>
      </c>
      <c r="L32" s="95">
        <v>9993710.1199999992</v>
      </c>
    </row>
    <row r="33" spans="1:12" x14ac:dyDescent="0.25">
      <c r="A33" s="212"/>
      <c r="B33" s="6" t="s">
        <v>563</v>
      </c>
      <c r="C33" s="6" t="s">
        <v>352</v>
      </c>
      <c r="D33" s="6" t="s">
        <v>513</v>
      </c>
      <c r="E33" s="6">
        <v>2951</v>
      </c>
      <c r="F33" s="6">
        <v>1295</v>
      </c>
      <c r="G33" s="6">
        <v>306</v>
      </c>
      <c r="H33" s="235">
        <v>0</v>
      </c>
      <c r="I33" s="22">
        <v>940742.34</v>
      </c>
      <c r="J33" s="22">
        <v>16268.84</v>
      </c>
      <c r="K33" s="22">
        <v>55393.47</v>
      </c>
      <c r="L33" s="95">
        <v>1012404.65</v>
      </c>
    </row>
    <row r="34" spans="1:12" x14ac:dyDescent="0.25">
      <c r="A34" s="212"/>
      <c r="B34" s="6" t="s">
        <v>563</v>
      </c>
      <c r="C34" s="6" t="s">
        <v>275</v>
      </c>
      <c r="D34" s="6" t="s">
        <v>514</v>
      </c>
      <c r="E34" s="6">
        <v>2105</v>
      </c>
      <c r="F34" s="6">
        <v>691</v>
      </c>
      <c r="G34" s="6">
        <v>48</v>
      </c>
      <c r="H34" s="235">
        <v>0</v>
      </c>
      <c r="I34" s="22">
        <v>577627.04</v>
      </c>
      <c r="J34" s="22">
        <v>13197.5</v>
      </c>
      <c r="K34" s="22">
        <v>33453.910000000003</v>
      </c>
      <c r="L34" s="95">
        <v>624278.44999999995</v>
      </c>
    </row>
    <row r="35" spans="1:12" x14ac:dyDescent="0.25">
      <c r="A35" s="212"/>
      <c r="B35" s="6" t="s">
        <v>563</v>
      </c>
      <c r="C35" s="6" t="s">
        <v>276</v>
      </c>
      <c r="D35" s="6" t="s">
        <v>515</v>
      </c>
      <c r="E35" s="6">
        <v>22433</v>
      </c>
      <c r="F35" s="6">
        <v>4458</v>
      </c>
      <c r="G35" s="6">
        <v>206</v>
      </c>
      <c r="H35" s="235">
        <v>0</v>
      </c>
      <c r="I35" s="22">
        <v>6936334.1100000003</v>
      </c>
      <c r="J35" s="22">
        <v>325174.75</v>
      </c>
      <c r="K35" s="22">
        <v>369732.47</v>
      </c>
      <c r="L35" s="95">
        <v>7631241.3300000001</v>
      </c>
    </row>
    <row r="36" spans="1:12" x14ac:dyDescent="0.25">
      <c r="A36" s="212"/>
      <c r="B36" s="6" t="s">
        <v>563</v>
      </c>
      <c r="C36" s="6" t="s">
        <v>277</v>
      </c>
      <c r="D36" s="6" t="s">
        <v>516</v>
      </c>
      <c r="E36" s="6">
        <v>24544</v>
      </c>
      <c r="F36" s="6">
        <v>6635</v>
      </c>
      <c r="G36" s="6">
        <v>226</v>
      </c>
      <c r="H36" s="235">
        <v>0</v>
      </c>
      <c r="I36" s="22">
        <v>7363096.8300000001</v>
      </c>
      <c r="J36" s="22">
        <v>272346.38</v>
      </c>
      <c r="K36" s="22">
        <v>418300.07</v>
      </c>
      <c r="L36" s="95">
        <v>8053743.2800000003</v>
      </c>
    </row>
    <row r="37" spans="1:12" x14ac:dyDescent="0.25">
      <c r="A37" s="212"/>
      <c r="B37" s="6" t="s">
        <v>563</v>
      </c>
      <c r="C37" s="6" t="s">
        <v>278</v>
      </c>
      <c r="D37" s="6" t="s">
        <v>517</v>
      </c>
      <c r="E37" s="6">
        <v>3838</v>
      </c>
      <c r="F37" s="6">
        <v>832</v>
      </c>
      <c r="G37" s="6">
        <v>64</v>
      </c>
      <c r="H37" s="235">
        <v>0</v>
      </c>
      <c r="I37" s="22">
        <v>1700913.78</v>
      </c>
      <c r="J37" s="22">
        <v>147468.32999999999</v>
      </c>
      <c r="K37" s="22">
        <v>88457.72</v>
      </c>
      <c r="L37" s="95">
        <v>1936839.83</v>
      </c>
    </row>
    <row r="38" spans="1:12" x14ac:dyDescent="0.25">
      <c r="A38" s="212"/>
      <c r="B38" s="6" t="s">
        <v>563</v>
      </c>
      <c r="C38" s="6" t="s">
        <v>414</v>
      </c>
      <c r="D38" s="6" t="s">
        <v>564</v>
      </c>
      <c r="E38" s="6">
        <v>1949</v>
      </c>
      <c r="F38" s="6">
        <v>971</v>
      </c>
      <c r="G38" s="6">
        <v>314</v>
      </c>
      <c r="H38" s="235">
        <v>0</v>
      </c>
      <c r="I38" s="22">
        <v>380651.52000000002</v>
      </c>
      <c r="J38" s="22">
        <v>1153.53</v>
      </c>
      <c r="K38" s="22">
        <v>22751.43</v>
      </c>
      <c r="L38" s="95">
        <v>404556.48</v>
      </c>
    </row>
    <row r="39" spans="1:12" x14ac:dyDescent="0.25">
      <c r="A39" s="212"/>
      <c r="B39" s="6" t="s">
        <v>563</v>
      </c>
      <c r="C39" s="6" t="s">
        <v>279</v>
      </c>
      <c r="D39" s="6" t="s">
        <v>518</v>
      </c>
      <c r="E39" s="6">
        <v>1085</v>
      </c>
      <c r="F39" s="6">
        <v>445</v>
      </c>
      <c r="G39" s="6">
        <v>7</v>
      </c>
      <c r="H39" s="235">
        <v>0</v>
      </c>
      <c r="I39" s="22">
        <v>661550.96</v>
      </c>
      <c r="J39" s="22">
        <v>44920.81</v>
      </c>
      <c r="K39" s="22">
        <v>36954.71</v>
      </c>
      <c r="L39" s="95">
        <v>743426.48</v>
      </c>
    </row>
    <row r="40" spans="1:12" x14ac:dyDescent="0.25">
      <c r="A40" s="212"/>
      <c r="B40" s="6" t="s">
        <v>563</v>
      </c>
      <c r="C40" s="6" t="s">
        <v>280</v>
      </c>
      <c r="D40" s="6" t="s">
        <v>642</v>
      </c>
      <c r="E40" s="6">
        <v>197304</v>
      </c>
      <c r="F40" s="6">
        <v>29266</v>
      </c>
      <c r="G40" s="6">
        <v>1143</v>
      </c>
      <c r="H40" s="235">
        <v>0</v>
      </c>
      <c r="I40" s="22">
        <v>42022553.079999998</v>
      </c>
      <c r="J40" s="22">
        <v>420498.87</v>
      </c>
      <c r="K40" s="22">
        <v>2474770.89</v>
      </c>
      <c r="L40" s="95">
        <v>44917822.840000004</v>
      </c>
    </row>
    <row r="41" spans="1:12" x14ac:dyDescent="0.25">
      <c r="A41" s="212"/>
      <c r="B41" s="6" t="s">
        <v>563</v>
      </c>
      <c r="C41" s="6" t="s">
        <v>281</v>
      </c>
      <c r="D41" s="6" t="s">
        <v>519</v>
      </c>
      <c r="E41" s="6">
        <v>11266</v>
      </c>
      <c r="F41" s="6">
        <v>3390</v>
      </c>
      <c r="G41" s="6">
        <v>56</v>
      </c>
      <c r="H41" s="235">
        <v>0</v>
      </c>
      <c r="I41" s="22">
        <v>1129668.8799999999</v>
      </c>
      <c r="J41" s="22">
        <v>29.68</v>
      </c>
      <c r="K41" s="22">
        <v>67782.179999999993</v>
      </c>
      <c r="L41" s="95">
        <v>1197480.74</v>
      </c>
    </row>
    <row r="42" spans="1:12" x14ac:dyDescent="0.25">
      <c r="A42" s="212"/>
      <c r="B42" s="6" t="s">
        <v>563</v>
      </c>
      <c r="C42" s="6" t="s">
        <v>282</v>
      </c>
      <c r="D42" s="6" t="s">
        <v>520</v>
      </c>
      <c r="E42" s="6">
        <v>5774</v>
      </c>
      <c r="F42" s="6">
        <v>1374</v>
      </c>
      <c r="G42" s="6">
        <v>73</v>
      </c>
      <c r="H42" s="235">
        <v>0</v>
      </c>
      <c r="I42" s="22">
        <v>748895.13</v>
      </c>
      <c r="J42" s="22">
        <v>96.12</v>
      </c>
      <c r="K42" s="22">
        <v>44922.84</v>
      </c>
      <c r="L42" s="95">
        <v>793914.09</v>
      </c>
    </row>
    <row r="43" spans="1:12" x14ac:dyDescent="0.25">
      <c r="A43" s="212"/>
      <c r="B43" s="6" t="s">
        <v>563</v>
      </c>
      <c r="C43" s="6" t="s">
        <v>283</v>
      </c>
      <c r="D43" s="6" t="s">
        <v>521</v>
      </c>
      <c r="E43" s="6">
        <v>24709</v>
      </c>
      <c r="F43" s="6">
        <v>9711</v>
      </c>
      <c r="G43" s="6">
        <v>689</v>
      </c>
      <c r="H43" s="235">
        <v>1</v>
      </c>
      <c r="I43" s="22">
        <v>3718414.94</v>
      </c>
      <c r="J43" s="22">
        <v>0</v>
      </c>
      <c r="K43" s="22">
        <v>222808.63</v>
      </c>
      <c r="L43" s="95">
        <v>3941223.57</v>
      </c>
    </row>
    <row r="44" spans="1:12" x14ac:dyDescent="0.25">
      <c r="A44" s="212"/>
      <c r="B44" s="6" t="s">
        <v>563</v>
      </c>
      <c r="C44" s="6" t="s">
        <v>284</v>
      </c>
      <c r="D44" s="6" t="s">
        <v>522</v>
      </c>
      <c r="E44" s="6">
        <v>1378</v>
      </c>
      <c r="F44" s="6">
        <v>254</v>
      </c>
      <c r="G44" s="6">
        <v>25</v>
      </c>
      <c r="H44" s="235">
        <v>0</v>
      </c>
      <c r="I44" s="22">
        <v>408821.61</v>
      </c>
      <c r="J44" s="22">
        <v>22180.85</v>
      </c>
      <c r="K44" s="22">
        <v>23103.3</v>
      </c>
      <c r="L44" s="95">
        <v>454105.76</v>
      </c>
    </row>
    <row r="45" spans="1:12" x14ac:dyDescent="0.25">
      <c r="A45" s="212"/>
      <c r="B45" s="6" t="s">
        <v>563</v>
      </c>
      <c r="C45" s="6" t="s">
        <v>285</v>
      </c>
      <c r="D45" s="6" t="s">
        <v>523</v>
      </c>
      <c r="E45" s="6">
        <v>4223</v>
      </c>
      <c r="F45" s="6">
        <v>940</v>
      </c>
      <c r="G45" s="6">
        <v>91</v>
      </c>
      <c r="H45" s="235">
        <v>0</v>
      </c>
      <c r="I45" s="22">
        <v>2619904.6800000002</v>
      </c>
      <c r="J45" s="22">
        <v>349943.83</v>
      </c>
      <c r="K45" s="22">
        <v>125022.28</v>
      </c>
      <c r="L45" s="95">
        <v>3094870.79</v>
      </c>
    </row>
    <row r="46" spans="1:12" x14ac:dyDescent="0.25">
      <c r="A46" s="212"/>
      <c r="B46" s="6" t="s">
        <v>563</v>
      </c>
      <c r="C46" s="6" t="s">
        <v>286</v>
      </c>
      <c r="D46" s="6" t="s">
        <v>524</v>
      </c>
      <c r="E46" s="6">
        <v>6841</v>
      </c>
      <c r="F46" s="6">
        <v>2953</v>
      </c>
      <c r="G46" s="6">
        <v>331</v>
      </c>
      <c r="H46" s="235">
        <v>0</v>
      </c>
      <c r="I46" s="22">
        <v>2846181.21</v>
      </c>
      <c r="J46" s="22">
        <v>108969.61</v>
      </c>
      <c r="K46" s="22">
        <v>158139.32999999999</v>
      </c>
      <c r="L46" s="95">
        <v>3113290.15</v>
      </c>
    </row>
    <row r="47" spans="1:12" x14ac:dyDescent="0.25">
      <c r="A47" s="212"/>
      <c r="B47" s="6" t="s">
        <v>563</v>
      </c>
      <c r="C47" s="6" t="s">
        <v>287</v>
      </c>
      <c r="D47" s="6" t="s">
        <v>525</v>
      </c>
      <c r="E47" s="6">
        <v>317823</v>
      </c>
      <c r="F47" s="6">
        <v>100680</v>
      </c>
      <c r="G47" s="6">
        <v>43187</v>
      </c>
      <c r="H47" s="235">
        <v>0</v>
      </c>
      <c r="I47" s="22">
        <v>82944491.060000002</v>
      </c>
      <c r="J47" s="22">
        <v>2958085.77</v>
      </c>
      <c r="K47" s="22">
        <v>4749668.25</v>
      </c>
      <c r="L47" s="95">
        <v>90652245.079999998</v>
      </c>
    </row>
    <row r="48" spans="1:12" x14ac:dyDescent="0.25">
      <c r="A48" s="212"/>
      <c r="B48" s="6" t="s">
        <v>563</v>
      </c>
      <c r="C48" s="6" t="s">
        <v>288</v>
      </c>
      <c r="D48" s="6" t="s">
        <v>526</v>
      </c>
      <c r="E48" s="6">
        <v>31696</v>
      </c>
      <c r="F48" s="6">
        <v>9183</v>
      </c>
      <c r="G48" s="6">
        <v>197</v>
      </c>
      <c r="H48" s="235">
        <v>0</v>
      </c>
      <c r="I48" s="22">
        <v>12175641.640000001</v>
      </c>
      <c r="J48" s="22">
        <v>545109.97</v>
      </c>
      <c r="K48" s="22">
        <v>697468.7</v>
      </c>
      <c r="L48" s="95">
        <v>13418220.310000001</v>
      </c>
    </row>
    <row r="49" spans="1:12" x14ac:dyDescent="0.25">
      <c r="A49" s="212"/>
      <c r="B49" s="6" t="s">
        <v>563</v>
      </c>
      <c r="C49" s="6" t="s">
        <v>413</v>
      </c>
      <c r="D49" s="6" t="s">
        <v>527</v>
      </c>
      <c r="E49" s="6">
        <v>444</v>
      </c>
      <c r="F49" s="6">
        <v>52</v>
      </c>
      <c r="G49" s="6">
        <v>2</v>
      </c>
      <c r="H49" s="235">
        <v>0</v>
      </c>
      <c r="I49" s="22">
        <v>112984.01</v>
      </c>
      <c r="J49" s="22">
        <v>2270.61</v>
      </c>
      <c r="K49" s="22">
        <v>6590.26</v>
      </c>
      <c r="L49" s="95">
        <v>121844.88</v>
      </c>
    </row>
    <row r="50" spans="1:12" x14ac:dyDescent="0.25">
      <c r="A50" s="212"/>
      <c r="B50" s="6" t="s">
        <v>563</v>
      </c>
      <c r="C50" s="6" t="s">
        <v>401</v>
      </c>
      <c r="D50" s="6" t="s">
        <v>565</v>
      </c>
      <c r="E50" s="6">
        <v>750</v>
      </c>
      <c r="F50" s="6">
        <v>269</v>
      </c>
      <c r="G50" s="6">
        <v>53</v>
      </c>
      <c r="H50" s="235">
        <v>0</v>
      </c>
      <c r="I50" s="22">
        <v>220221.3</v>
      </c>
      <c r="J50" s="22">
        <v>3569.45</v>
      </c>
      <c r="K50" s="22">
        <v>12999.66</v>
      </c>
      <c r="L50" s="95">
        <v>236790.41</v>
      </c>
    </row>
    <row r="51" spans="1:12" x14ac:dyDescent="0.25">
      <c r="A51" s="212"/>
      <c r="B51" s="6" t="s">
        <v>563</v>
      </c>
      <c r="C51" s="6" t="s">
        <v>289</v>
      </c>
      <c r="D51" s="6" t="s">
        <v>639</v>
      </c>
      <c r="E51" s="6">
        <v>567</v>
      </c>
      <c r="F51" s="6">
        <v>169</v>
      </c>
      <c r="G51" s="6">
        <v>2</v>
      </c>
      <c r="H51" s="235">
        <v>0</v>
      </c>
      <c r="I51" s="22">
        <v>290859.48</v>
      </c>
      <c r="J51" s="22">
        <v>36660.199999999997</v>
      </c>
      <c r="K51" s="22">
        <v>15003.39</v>
      </c>
      <c r="L51" s="95">
        <v>342523.07</v>
      </c>
    </row>
    <row r="52" spans="1:12" x14ac:dyDescent="0.25">
      <c r="A52" s="212"/>
      <c r="B52" s="6" t="s">
        <v>563</v>
      </c>
      <c r="C52" s="6" t="s">
        <v>290</v>
      </c>
      <c r="D52" s="6" t="s">
        <v>528</v>
      </c>
      <c r="E52" s="6">
        <v>6655</v>
      </c>
      <c r="F52" s="6">
        <v>2154</v>
      </c>
      <c r="G52" s="6">
        <v>539</v>
      </c>
      <c r="H52" s="235">
        <v>0</v>
      </c>
      <c r="I52" s="22">
        <v>1680976.14</v>
      </c>
      <c r="J52" s="22">
        <v>50826.44</v>
      </c>
      <c r="K52" s="22">
        <v>97076.22</v>
      </c>
      <c r="L52" s="95">
        <v>1828878.8</v>
      </c>
    </row>
    <row r="53" spans="1:12" s="42" customFormat="1" ht="15.75" x14ac:dyDescent="0.25">
      <c r="A53" s="212"/>
      <c r="B53" s="6" t="s">
        <v>563</v>
      </c>
      <c r="C53" s="6" t="s">
        <v>291</v>
      </c>
      <c r="D53" s="6" t="s">
        <v>529</v>
      </c>
      <c r="E53" s="6">
        <v>3302</v>
      </c>
      <c r="F53" s="6">
        <v>504</v>
      </c>
      <c r="G53" s="6">
        <v>48</v>
      </c>
      <c r="H53" s="235">
        <v>0</v>
      </c>
      <c r="I53" s="22">
        <v>1947316.76</v>
      </c>
      <c r="J53" s="22">
        <v>273575.21000000002</v>
      </c>
      <c r="K53" s="22">
        <v>98649.21</v>
      </c>
      <c r="L53" s="95">
        <v>2319541.1800000002</v>
      </c>
    </row>
    <row r="54" spans="1:12" x14ac:dyDescent="0.25">
      <c r="A54" s="212"/>
      <c r="B54" s="6" t="s">
        <v>563</v>
      </c>
      <c r="C54" s="6" t="s">
        <v>292</v>
      </c>
      <c r="D54" s="6" t="s">
        <v>530</v>
      </c>
      <c r="E54" s="6">
        <v>22866</v>
      </c>
      <c r="F54" s="6">
        <v>8262</v>
      </c>
      <c r="G54" s="6">
        <v>617</v>
      </c>
      <c r="H54" s="235">
        <v>0</v>
      </c>
      <c r="I54" s="22">
        <v>10116010.74</v>
      </c>
      <c r="J54" s="22">
        <v>933826.21</v>
      </c>
      <c r="K54" s="22">
        <v>512562.31</v>
      </c>
      <c r="L54" s="95">
        <v>11562399.26</v>
      </c>
    </row>
    <row r="55" spans="1:12" x14ac:dyDescent="0.25">
      <c r="A55" s="212"/>
      <c r="B55" s="6" t="s">
        <v>563</v>
      </c>
      <c r="C55" s="6" t="s">
        <v>293</v>
      </c>
      <c r="D55" s="6" t="s">
        <v>531</v>
      </c>
      <c r="E55" s="6">
        <v>22247</v>
      </c>
      <c r="F55" s="6">
        <v>4955</v>
      </c>
      <c r="G55" s="6">
        <v>395</v>
      </c>
      <c r="H55" s="235">
        <v>0</v>
      </c>
      <c r="I55" s="22">
        <v>6616558.46</v>
      </c>
      <c r="J55" s="22">
        <v>440928.42</v>
      </c>
      <c r="K55" s="22">
        <v>351024</v>
      </c>
      <c r="L55" s="95">
        <v>7408510.8799999999</v>
      </c>
    </row>
    <row r="56" spans="1:12" x14ac:dyDescent="0.25">
      <c r="A56" s="212"/>
      <c r="B56" s="6" t="s">
        <v>563</v>
      </c>
      <c r="C56" s="6" t="s">
        <v>294</v>
      </c>
      <c r="D56" s="6" t="s">
        <v>640</v>
      </c>
      <c r="E56" s="6">
        <v>7583</v>
      </c>
      <c r="F56" s="6">
        <v>2421</v>
      </c>
      <c r="G56" s="6">
        <v>284</v>
      </c>
      <c r="H56" s="235">
        <v>0</v>
      </c>
      <c r="I56" s="22">
        <v>1752386.02</v>
      </c>
      <c r="J56" s="22">
        <v>31610.48</v>
      </c>
      <c r="K56" s="22">
        <v>102478.48</v>
      </c>
      <c r="L56" s="95">
        <v>1886474.98</v>
      </c>
    </row>
    <row r="57" spans="1:12" x14ac:dyDescent="0.25">
      <c r="A57" s="212"/>
      <c r="B57" s="6" t="s">
        <v>563</v>
      </c>
      <c r="C57" s="6" t="s">
        <v>353</v>
      </c>
      <c r="D57" s="6" t="s">
        <v>532</v>
      </c>
      <c r="E57" s="6">
        <v>494</v>
      </c>
      <c r="F57" s="6">
        <v>187</v>
      </c>
      <c r="G57" s="6">
        <v>48</v>
      </c>
      <c r="H57" s="235">
        <v>0</v>
      </c>
      <c r="I57" s="22">
        <v>166170.18</v>
      </c>
      <c r="J57" s="22">
        <v>4737.03</v>
      </c>
      <c r="K57" s="22">
        <v>9663.9599999999991</v>
      </c>
      <c r="L57" s="95">
        <v>180571.17</v>
      </c>
    </row>
    <row r="58" spans="1:12" x14ac:dyDescent="0.25">
      <c r="A58" s="212"/>
      <c r="B58" s="6" t="s">
        <v>563</v>
      </c>
      <c r="C58" s="6" t="s">
        <v>295</v>
      </c>
      <c r="D58" s="6" t="s">
        <v>533</v>
      </c>
      <c r="E58" s="6">
        <v>1592</v>
      </c>
      <c r="F58" s="6">
        <v>413</v>
      </c>
      <c r="G58" s="6">
        <v>27</v>
      </c>
      <c r="H58" s="235">
        <v>0</v>
      </c>
      <c r="I58" s="22">
        <v>890152.87</v>
      </c>
      <c r="J58" s="22">
        <v>109580.43</v>
      </c>
      <c r="K58" s="22">
        <v>46244.44</v>
      </c>
      <c r="L58" s="95">
        <v>1045977.74</v>
      </c>
    </row>
    <row r="59" spans="1:12" x14ac:dyDescent="0.25">
      <c r="A59" s="212"/>
      <c r="B59" s="6" t="s">
        <v>563</v>
      </c>
      <c r="C59" s="6" t="s">
        <v>407</v>
      </c>
      <c r="D59" s="6" t="s">
        <v>382</v>
      </c>
      <c r="E59" s="6">
        <v>140058</v>
      </c>
      <c r="F59" s="6">
        <v>78838</v>
      </c>
      <c r="G59" s="6">
        <v>17682</v>
      </c>
      <c r="H59" s="235">
        <v>0</v>
      </c>
      <c r="I59" s="22">
        <v>37924702.149999999</v>
      </c>
      <c r="J59" s="22">
        <v>933790.29</v>
      </c>
      <c r="K59" s="22">
        <v>2207332.91</v>
      </c>
      <c r="L59" s="95">
        <v>41065825.350000001</v>
      </c>
    </row>
    <row r="60" spans="1:12" x14ac:dyDescent="0.25">
      <c r="A60" s="212"/>
      <c r="B60" s="6" t="s">
        <v>563</v>
      </c>
      <c r="C60" s="6" t="s">
        <v>396</v>
      </c>
      <c r="D60" s="6" t="s">
        <v>643</v>
      </c>
      <c r="E60" s="6">
        <v>323</v>
      </c>
      <c r="F60" s="6">
        <v>213</v>
      </c>
      <c r="G60" s="6">
        <v>144</v>
      </c>
      <c r="H60" s="235">
        <v>0</v>
      </c>
      <c r="I60" s="22">
        <v>39192.03</v>
      </c>
      <c r="J60" s="22">
        <v>226.06</v>
      </c>
      <c r="K60" s="22">
        <v>2337.06</v>
      </c>
      <c r="L60" s="95">
        <v>41755.15</v>
      </c>
    </row>
    <row r="61" spans="1:12" x14ac:dyDescent="0.25">
      <c r="A61" s="212"/>
      <c r="B61" s="6" t="s">
        <v>563</v>
      </c>
      <c r="C61" s="6" t="s">
        <v>596</v>
      </c>
      <c r="D61" s="6" t="s">
        <v>597</v>
      </c>
      <c r="E61" s="6">
        <v>739</v>
      </c>
      <c r="F61" s="6">
        <v>186</v>
      </c>
      <c r="G61" s="6">
        <v>0</v>
      </c>
      <c r="H61" s="235">
        <v>0</v>
      </c>
      <c r="I61" s="22">
        <v>29689.32</v>
      </c>
      <c r="J61" s="22">
        <v>0</v>
      </c>
      <c r="K61" s="22">
        <v>1781.52</v>
      </c>
      <c r="L61" s="95">
        <v>31470.84</v>
      </c>
    </row>
    <row r="62" spans="1:12" x14ac:dyDescent="0.25">
      <c r="A62" s="212"/>
      <c r="B62" s="6" t="s">
        <v>563</v>
      </c>
      <c r="C62" s="6" t="s">
        <v>296</v>
      </c>
      <c r="D62" s="6" t="s">
        <v>534</v>
      </c>
      <c r="E62" s="6">
        <v>800</v>
      </c>
      <c r="F62" s="6">
        <v>249</v>
      </c>
      <c r="G62" s="6">
        <v>66</v>
      </c>
      <c r="H62" s="235">
        <v>0</v>
      </c>
      <c r="I62" s="22">
        <v>396667.7</v>
      </c>
      <c r="J62" s="22">
        <v>31053.63</v>
      </c>
      <c r="K62" s="22">
        <v>21921.35</v>
      </c>
      <c r="L62" s="95">
        <v>449642.68</v>
      </c>
    </row>
    <row r="63" spans="1:12" x14ac:dyDescent="0.25">
      <c r="A63" s="211">
        <v>1</v>
      </c>
      <c r="B63" s="3" t="s">
        <v>648</v>
      </c>
      <c r="C63" s="3"/>
      <c r="D63" s="3" t="s">
        <v>648</v>
      </c>
      <c r="E63" s="3">
        <v>944057</v>
      </c>
      <c r="F63" s="3">
        <v>400010</v>
      </c>
      <c r="G63" s="3">
        <v>107767</v>
      </c>
      <c r="H63" s="236">
        <v>15694</v>
      </c>
      <c r="I63" s="4">
        <v>1061497733.23</v>
      </c>
      <c r="J63" s="4">
        <v>12443727.43</v>
      </c>
      <c r="K63" s="4">
        <v>59804179.549999997</v>
      </c>
      <c r="L63" s="197">
        <v>1133745640.21</v>
      </c>
    </row>
    <row r="64" spans="1:12" x14ac:dyDescent="0.25">
      <c r="A64" s="212"/>
      <c r="B64" s="6" t="s">
        <v>648</v>
      </c>
      <c r="C64" s="6" t="s">
        <v>259</v>
      </c>
      <c r="D64" s="6" t="s">
        <v>55</v>
      </c>
      <c r="E64" s="6">
        <v>461462</v>
      </c>
      <c r="F64" s="6">
        <v>152885</v>
      </c>
      <c r="G64" s="6">
        <v>69288</v>
      </c>
      <c r="H64" s="235">
        <v>0</v>
      </c>
      <c r="I64" s="22">
        <v>445894430.81</v>
      </c>
      <c r="J64" s="22">
        <v>1950506.13</v>
      </c>
      <c r="K64" s="22">
        <v>25246009.43</v>
      </c>
      <c r="L64" s="95">
        <v>473090946.37</v>
      </c>
    </row>
    <row r="65" spans="1:12" s="42" customFormat="1" ht="15.75" x14ac:dyDescent="0.25">
      <c r="A65" s="212"/>
      <c r="B65" s="6" t="s">
        <v>648</v>
      </c>
      <c r="C65" s="6" t="s">
        <v>261</v>
      </c>
      <c r="D65" s="6" t="s">
        <v>56</v>
      </c>
      <c r="E65" s="6">
        <v>8706</v>
      </c>
      <c r="F65" s="6">
        <v>1806</v>
      </c>
      <c r="G65" s="6">
        <v>612</v>
      </c>
      <c r="H65" s="235">
        <v>0</v>
      </c>
      <c r="I65" s="22">
        <v>9618422.9000000004</v>
      </c>
      <c r="J65" s="22">
        <v>18577.62</v>
      </c>
      <c r="K65" s="22">
        <v>542571</v>
      </c>
      <c r="L65" s="95">
        <v>10179571.52</v>
      </c>
    </row>
    <row r="66" spans="1:12" x14ac:dyDescent="0.25">
      <c r="A66" s="212"/>
      <c r="B66" s="6" t="s">
        <v>648</v>
      </c>
      <c r="C66" s="6" t="s">
        <v>410</v>
      </c>
      <c r="D66" s="6" t="s">
        <v>383</v>
      </c>
      <c r="E66" s="6">
        <v>1046</v>
      </c>
      <c r="F66" s="6">
        <v>381</v>
      </c>
      <c r="G66" s="6">
        <v>117</v>
      </c>
      <c r="H66" s="235">
        <v>0</v>
      </c>
      <c r="I66" s="22">
        <v>2283694.4300000002</v>
      </c>
      <c r="J66" s="22">
        <v>190946.96</v>
      </c>
      <c r="K66" s="22">
        <v>154145.60999999999</v>
      </c>
      <c r="L66" s="95">
        <v>2628787</v>
      </c>
    </row>
    <row r="67" spans="1:12" s="42" customFormat="1" ht="15.75" x14ac:dyDescent="0.25">
      <c r="A67" s="212"/>
      <c r="B67" s="6" t="s">
        <v>648</v>
      </c>
      <c r="C67" s="6" t="s">
        <v>351</v>
      </c>
      <c r="D67" s="6" t="s">
        <v>510</v>
      </c>
      <c r="E67" s="6">
        <v>1265</v>
      </c>
      <c r="F67" s="6">
        <v>137</v>
      </c>
      <c r="G67" s="6">
        <v>32</v>
      </c>
      <c r="H67" s="235">
        <v>7</v>
      </c>
      <c r="I67" s="22">
        <v>1854339.82</v>
      </c>
      <c r="J67" s="22">
        <v>43353.599999999999</v>
      </c>
      <c r="K67" s="22">
        <v>95856.33</v>
      </c>
      <c r="L67" s="95">
        <v>1993549.75</v>
      </c>
    </row>
    <row r="68" spans="1:12" x14ac:dyDescent="0.25">
      <c r="A68" s="212"/>
      <c r="B68" s="6" t="s">
        <v>648</v>
      </c>
      <c r="C68" s="6" t="s">
        <v>262</v>
      </c>
      <c r="D68" s="6" t="s">
        <v>57</v>
      </c>
      <c r="E68" s="6">
        <v>11195</v>
      </c>
      <c r="F68" s="6">
        <v>1738</v>
      </c>
      <c r="G68" s="6">
        <v>280</v>
      </c>
      <c r="H68" s="235">
        <v>0</v>
      </c>
      <c r="I68" s="22">
        <v>15719071.050000001</v>
      </c>
      <c r="J68" s="22">
        <v>404757.5</v>
      </c>
      <c r="K68" s="22">
        <v>777570.59</v>
      </c>
      <c r="L68" s="95">
        <v>16901399.140000001</v>
      </c>
    </row>
    <row r="69" spans="1:12" s="42" customFormat="1" ht="15.75" x14ac:dyDescent="0.25">
      <c r="A69" s="212"/>
      <c r="B69" s="6" t="s">
        <v>648</v>
      </c>
      <c r="C69" s="6" t="s">
        <v>263</v>
      </c>
      <c r="D69" s="6" t="s">
        <v>58</v>
      </c>
      <c r="E69" s="6">
        <v>4865</v>
      </c>
      <c r="F69" s="6">
        <v>1315</v>
      </c>
      <c r="G69" s="6">
        <v>137</v>
      </c>
      <c r="H69" s="235">
        <v>44</v>
      </c>
      <c r="I69" s="22">
        <v>7479359.6399999997</v>
      </c>
      <c r="J69" s="22">
        <v>195290.23</v>
      </c>
      <c r="K69" s="22">
        <v>412080.25</v>
      </c>
      <c r="L69" s="95">
        <v>8086730.1200000001</v>
      </c>
    </row>
    <row r="70" spans="1:12" x14ac:dyDescent="0.25">
      <c r="A70" s="212"/>
      <c r="B70" s="6" t="s">
        <v>648</v>
      </c>
      <c r="C70" s="6" t="s">
        <v>409</v>
      </c>
      <c r="D70" s="6" t="s">
        <v>384</v>
      </c>
      <c r="E70" s="6">
        <v>2169</v>
      </c>
      <c r="F70" s="6">
        <v>341</v>
      </c>
      <c r="G70" s="6">
        <v>98</v>
      </c>
      <c r="H70" s="235">
        <v>0</v>
      </c>
      <c r="I70" s="22">
        <v>3511268.15</v>
      </c>
      <c r="J70" s="22">
        <v>145223.07999999999</v>
      </c>
      <c r="K70" s="22">
        <v>204801.88</v>
      </c>
      <c r="L70" s="95">
        <v>3861293.11</v>
      </c>
    </row>
    <row r="71" spans="1:12" s="42" customFormat="1" ht="15.75" x14ac:dyDescent="0.25">
      <c r="A71" s="212"/>
      <c r="B71" s="6" t="s">
        <v>648</v>
      </c>
      <c r="C71" s="6" t="s">
        <v>264</v>
      </c>
      <c r="D71" s="6" t="s">
        <v>59</v>
      </c>
      <c r="E71" s="6">
        <v>539</v>
      </c>
      <c r="F71" s="6">
        <v>124</v>
      </c>
      <c r="G71" s="6">
        <v>0</v>
      </c>
      <c r="H71" s="235">
        <v>4</v>
      </c>
      <c r="I71" s="22">
        <v>801962.71</v>
      </c>
      <c r="J71" s="22">
        <v>26734.38</v>
      </c>
      <c r="K71" s="22">
        <v>41656.629999999997</v>
      </c>
      <c r="L71" s="95">
        <v>870353.72</v>
      </c>
    </row>
    <row r="72" spans="1:12" x14ac:dyDescent="0.25">
      <c r="A72" s="212"/>
      <c r="B72" s="6" t="s">
        <v>648</v>
      </c>
      <c r="C72" s="6" t="s">
        <v>265</v>
      </c>
      <c r="D72" s="6" t="s">
        <v>60</v>
      </c>
      <c r="E72" s="6">
        <v>38618</v>
      </c>
      <c r="F72" s="6">
        <v>8003</v>
      </c>
      <c r="G72" s="6">
        <v>1058</v>
      </c>
      <c r="H72" s="235">
        <v>319</v>
      </c>
      <c r="I72" s="22">
        <v>63749770.119999997</v>
      </c>
      <c r="J72" s="22">
        <v>1811035.62</v>
      </c>
      <c r="K72" s="22">
        <v>3343738.82</v>
      </c>
      <c r="L72" s="95">
        <v>68904544.560000002</v>
      </c>
    </row>
    <row r="73" spans="1:12" s="42" customFormat="1" ht="15.75" x14ac:dyDescent="0.25">
      <c r="A73" s="212"/>
      <c r="B73" s="6" t="s">
        <v>648</v>
      </c>
      <c r="C73" s="6" t="s">
        <v>272</v>
      </c>
      <c r="D73" s="6" t="s">
        <v>357</v>
      </c>
      <c r="E73" s="6">
        <v>22020</v>
      </c>
      <c r="F73" s="6">
        <v>6409</v>
      </c>
      <c r="G73" s="6">
        <v>661</v>
      </c>
      <c r="H73" s="235">
        <v>0</v>
      </c>
      <c r="I73" s="22">
        <v>43239614.740000002</v>
      </c>
      <c r="J73" s="22">
        <v>1611364.35</v>
      </c>
      <c r="K73" s="22">
        <v>2342139.75</v>
      </c>
      <c r="L73" s="95">
        <v>47193118.840000004</v>
      </c>
    </row>
    <row r="74" spans="1:12" x14ac:dyDescent="0.25">
      <c r="A74" s="212"/>
      <c r="B74" s="6" t="s">
        <v>648</v>
      </c>
      <c r="C74" s="6" t="s">
        <v>395</v>
      </c>
      <c r="D74" s="6" t="s">
        <v>385</v>
      </c>
      <c r="E74" s="6">
        <v>104401</v>
      </c>
      <c r="F74" s="6">
        <v>34690</v>
      </c>
      <c r="G74" s="6">
        <v>11104</v>
      </c>
      <c r="H74" s="235">
        <v>378</v>
      </c>
      <c r="I74" s="22">
        <v>108874244.43000001</v>
      </c>
      <c r="J74" s="22">
        <v>314828.48</v>
      </c>
      <c r="K74" s="22">
        <v>6153891.79</v>
      </c>
      <c r="L74" s="95">
        <v>115342964.7</v>
      </c>
    </row>
    <row r="75" spans="1:12" x14ac:dyDescent="0.25">
      <c r="A75" s="212"/>
      <c r="B75" s="6" t="s">
        <v>648</v>
      </c>
      <c r="C75" s="6" t="s">
        <v>576</v>
      </c>
      <c r="D75" s="6" t="s">
        <v>577</v>
      </c>
      <c r="E75" s="6">
        <v>287691</v>
      </c>
      <c r="F75" s="6">
        <v>192178</v>
      </c>
      <c r="G75" s="6">
        <v>24377</v>
      </c>
      <c r="H75" s="235">
        <v>14942</v>
      </c>
      <c r="I75" s="22">
        <v>358391222.49000001</v>
      </c>
      <c r="J75" s="22">
        <v>5730188.8099999996</v>
      </c>
      <c r="K75" s="22">
        <v>20485461.239999998</v>
      </c>
      <c r="L75" s="95">
        <v>384606872.54000002</v>
      </c>
    </row>
    <row r="76" spans="1:12" s="42" customFormat="1" ht="15.75" x14ac:dyDescent="0.25">
      <c r="A76" s="212"/>
      <c r="B76" s="6" t="s">
        <v>648</v>
      </c>
      <c r="C76" s="6" t="s">
        <v>420</v>
      </c>
      <c r="D76" s="6" t="s">
        <v>394</v>
      </c>
      <c r="E76" s="6">
        <v>80</v>
      </c>
      <c r="F76" s="6">
        <v>3</v>
      </c>
      <c r="G76" s="6">
        <v>3</v>
      </c>
      <c r="H76" s="235">
        <v>0</v>
      </c>
      <c r="I76" s="22">
        <v>80331.94</v>
      </c>
      <c r="J76" s="22">
        <v>920.67</v>
      </c>
      <c r="K76" s="22">
        <v>4256.2299999999996</v>
      </c>
      <c r="L76" s="95">
        <v>85508.84</v>
      </c>
    </row>
    <row r="77" spans="1:12" x14ac:dyDescent="0.25">
      <c r="A77" s="211">
        <v>1</v>
      </c>
      <c r="B77" s="3" t="s">
        <v>386</v>
      </c>
      <c r="C77" s="3"/>
      <c r="D77" s="3" t="s">
        <v>386</v>
      </c>
      <c r="E77" s="3">
        <v>3</v>
      </c>
      <c r="F77" s="3">
        <v>0</v>
      </c>
      <c r="G77" s="3">
        <v>0</v>
      </c>
      <c r="H77" s="236">
        <v>2</v>
      </c>
      <c r="I77" s="4">
        <v>4951.88</v>
      </c>
      <c r="J77" s="4">
        <v>242.06</v>
      </c>
      <c r="K77" s="4">
        <v>300.75</v>
      </c>
      <c r="L77" s="197">
        <v>5494.69</v>
      </c>
    </row>
    <row r="78" spans="1:12" x14ac:dyDescent="0.25">
      <c r="A78" s="212"/>
      <c r="B78" s="6" t="s">
        <v>386</v>
      </c>
      <c r="C78" s="6" t="s">
        <v>411</v>
      </c>
      <c r="D78" s="6" t="s">
        <v>387</v>
      </c>
      <c r="E78" s="6">
        <v>3</v>
      </c>
      <c r="F78" s="6">
        <v>0</v>
      </c>
      <c r="G78" s="6">
        <v>0</v>
      </c>
      <c r="H78" s="235">
        <v>2</v>
      </c>
      <c r="I78" s="22">
        <v>4951.88</v>
      </c>
      <c r="J78" s="22">
        <v>242.06</v>
      </c>
      <c r="K78" s="22">
        <v>300.75</v>
      </c>
      <c r="L78" s="95">
        <v>5494.69</v>
      </c>
    </row>
    <row r="79" spans="1:12" x14ac:dyDescent="0.25">
      <c r="A79" s="211">
        <v>1</v>
      </c>
      <c r="B79" s="3" t="s">
        <v>388</v>
      </c>
      <c r="C79" s="3"/>
      <c r="D79" s="3" t="s">
        <v>388</v>
      </c>
      <c r="E79" s="3">
        <v>11840</v>
      </c>
      <c r="F79" s="3">
        <v>2969</v>
      </c>
      <c r="G79" s="3">
        <v>17</v>
      </c>
      <c r="H79" s="236">
        <v>0</v>
      </c>
      <c r="I79" s="4">
        <v>5607430.8399999999</v>
      </c>
      <c r="J79" s="4">
        <v>0</v>
      </c>
      <c r="K79" s="4">
        <v>129150.08</v>
      </c>
      <c r="L79" s="197">
        <v>5736580.9199999999</v>
      </c>
    </row>
    <row r="80" spans="1:12" s="42" customFormat="1" ht="15.75" x14ac:dyDescent="0.25">
      <c r="A80" s="212"/>
      <c r="B80" s="6" t="s">
        <v>388</v>
      </c>
      <c r="C80" s="6" t="s">
        <v>300</v>
      </c>
      <c r="D80" s="6" t="s">
        <v>67</v>
      </c>
      <c r="E80" s="6">
        <v>11840</v>
      </c>
      <c r="F80" s="6">
        <v>2969</v>
      </c>
      <c r="G80" s="6">
        <v>17</v>
      </c>
      <c r="H80" s="235">
        <v>0</v>
      </c>
      <c r="I80" s="22">
        <v>5607430.8399999999</v>
      </c>
      <c r="J80" s="22">
        <v>0</v>
      </c>
      <c r="K80" s="22">
        <v>129150.08</v>
      </c>
      <c r="L80" s="95">
        <v>5736580.9199999999</v>
      </c>
    </row>
    <row r="81" spans="1:12" x14ac:dyDescent="0.25">
      <c r="A81" s="211">
        <v>1</v>
      </c>
      <c r="B81" s="3" t="s">
        <v>66</v>
      </c>
      <c r="C81" s="3"/>
      <c r="D81" s="3" t="s">
        <v>66</v>
      </c>
      <c r="E81" s="3">
        <v>12328</v>
      </c>
      <c r="F81" s="3">
        <v>3307</v>
      </c>
      <c r="G81" s="3">
        <v>0</v>
      </c>
      <c r="H81" s="236">
        <v>0</v>
      </c>
      <c r="I81" s="4">
        <v>2783743.82</v>
      </c>
      <c r="J81" s="4">
        <v>0</v>
      </c>
      <c r="K81" s="4">
        <v>0</v>
      </c>
      <c r="L81" s="197">
        <v>2783743.82</v>
      </c>
    </row>
    <row r="82" spans="1:12" x14ac:dyDescent="0.25">
      <c r="A82" s="212"/>
      <c r="B82" s="6" t="s">
        <v>66</v>
      </c>
      <c r="C82" s="6" t="s">
        <v>299</v>
      </c>
      <c r="D82" s="6" t="s">
        <v>66</v>
      </c>
      <c r="E82" s="6">
        <v>12328</v>
      </c>
      <c r="F82" s="6">
        <v>3307</v>
      </c>
      <c r="G82" s="6">
        <v>0</v>
      </c>
      <c r="H82" s="235">
        <v>0</v>
      </c>
      <c r="I82" s="22">
        <v>2783743.82</v>
      </c>
      <c r="J82" s="22">
        <v>0</v>
      </c>
      <c r="K82" s="22">
        <v>0</v>
      </c>
      <c r="L82" s="95">
        <v>2783743.82</v>
      </c>
    </row>
    <row r="83" spans="1:12" x14ac:dyDescent="0.25">
      <c r="A83" s="211">
        <v>1</v>
      </c>
      <c r="B83" s="3" t="s">
        <v>68</v>
      </c>
      <c r="C83" s="3"/>
      <c r="D83" s="3" t="s">
        <v>68</v>
      </c>
      <c r="E83" s="3">
        <v>250335</v>
      </c>
      <c r="F83" s="3">
        <v>41038</v>
      </c>
      <c r="G83" s="3">
        <v>0</v>
      </c>
      <c r="H83" s="236">
        <v>0</v>
      </c>
      <c r="I83" s="4">
        <v>25186156.460000001</v>
      </c>
      <c r="J83" s="4">
        <v>808.48</v>
      </c>
      <c r="K83" s="4">
        <v>0</v>
      </c>
      <c r="L83" s="197">
        <v>25186964.940000001</v>
      </c>
    </row>
    <row r="84" spans="1:12" x14ac:dyDescent="0.25">
      <c r="A84" s="212"/>
      <c r="B84" s="6" t="s">
        <v>68</v>
      </c>
      <c r="C84" s="6" t="s">
        <v>301</v>
      </c>
      <c r="D84" s="6" t="s">
        <v>68</v>
      </c>
      <c r="E84" s="6">
        <v>250335</v>
      </c>
      <c r="F84" s="6">
        <v>41038</v>
      </c>
      <c r="G84" s="6">
        <v>0</v>
      </c>
      <c r="H84" s="235">
        <v>0</v>
      </c>
      <c r="I84" s="22">
        <v>25186156.460000001</v>
      </c>
      <c r="J84" s="22">
        <v>808.48</v>
      </c>
      <c r="K84" s="22">
        <v>0</v>
      </c>
      <c r="L84" s="95">
        <v>25186964.940000001</v>
      </c>
    </row>
    <row r="85" spans="1:12" x14ac:dyDescent="0.25">
      <c r="A85" s="211">
        <v>1</v>
      </c>
      <c r="B85" s="3" t="s">
        <v>65</v>
      </c>
      <c r="C85" s="3"/>
      <c r="D85" s="3" t="s">
        <v>65</v>
      </c>
      <c r="E85" s="3">
        <v>44102</v>
      </c>
      <c r="F85" s="3">
        <v>17777</v>
      </c>
      <c r="G85" s="3">
        <v>0</v>
      </c>
      <c r="H85" s="236">
        <v>0</v>
      </c>
      <c r="I85" s="4">
        <v>7210305.5700000003</v>
      </c>
      <c r="J85" s="4">
        <v>5734.48</v>
      </c>
      <c r="K85" s="4">
        <v>174908.65</v>
      </c>
      <c r="L85" s="197">
        <v>7390948.7000000002</v>
      </c>
    </row>
    <row r="86" spans="1:12" x14ac:dyDescent="0.25">
      <c r="A86" s="212"/>
      <c r="B86" s="6" t="s">
        <v>65</v>
      </c>
      <c r="C86" s="6" t="s">
        <v>298</v>
      </c>
      <c r="D86" s="6" t="s">
        <v>65</v>
      </c>
      <c r="E86" s="6">
        <v>43675</v>
      </c>
      <c r="F86" s="6">
        <v>17718</v>
      </c>
      <c r="G86" s="6">
        <v>0</v>
      </c>
      <c r="H86" s="235">
        <v>0</v>
      </c>
      <c r="I86" s="22">
        <v>6756224.96</v>
      </c>
      <c r="J86" s="22">
        <v>0</v>
      </c>
      <c r="K86" s="22">
        <v>149249.10999999999</v>
      </c>
      <c r="L86" s="95">
        <v>6905474.0700000003</v>
      </c>
    </row>
    <row r="87" spans="1:12" s="42" customFormat="1" ht="15.75" x14ac:dyDescent="0.25">
      <c r="A87" s="212"/>
      <c r="B87" s="6" t="s">
        <v>65</v>
      </c>
      <c r="C87" s="6" t="s">
        <v>412</v>
      </c>
      <c r="D87" s="6" t="s">
        <v>389</v>
      </c>
      <c r="E87" s="6">
        <v>79</v>
      </c>
      <c r="F87" s="6">
        <v>36</v>
      </c>
      <c r="G87" s="6">
        <v>0</v>
      </c>
      <c r="H87" s="235">
        <v>0</v>
      </c>
      <c r="I87" s="22">
        <v>101568.93</v>
      </c>
      <c r="J87" s="22">
        <v>1079.23</v>
      </c>
      <c r="K87" s="22">
        <v>5409.23</v>
      </c>
      <c r="L87" s="95">
        <v>108057.39</v>
      </c>
    </row>
    <row r="88" spans="1:12" x14ac:dyDescent="0.25">
      <c r="A88" s="212"/>
      <c r="B88" s="6" t="s">
        <v>65</v>
      </c>
      <c r="C88" s="6" t="s">
        <v>591</v>
      </c>
      <c r="D88" s="6" t="s">
        <v>592</v>
      </c>
      <c r="E88" s="6">
        <v>348</v>
      </c>
      <c r="F88" s="6">
        <v>23</v>
      </c>
      <c r="G88" s="6">
        <v>0</v>
      </c>
      <c r="H88" s="235">
        <v>0</v>
      </c>
      <c r="I88" s="22">
        <v>352511.68</v>
      </c>
      <c r="J88" s="22">
        <v>4655.25</v>
      </c>
      <c r="K88" s="22">
        <v>20250.310000000001</v>
      </c>
      <c r="L88" s="95">
        <v>377417.24</v>
      </c>
    </row>
    <row r="89" spans="1:12" x14ac:dyDescent="0.25">
      <c r="A89" s="211">
        <v>1</v>
      </c>
      <c r="B89" s="3" t="s">
        <v>64</v>
      </c>
      <c r="C89" s="3"/>
      <c r="D89" s="3" t="s">
        <v>64</v>
      </c>
      <c r="E89" s="3">
        <v>33126</v>
      </c>
      <c r="F89" s="3">
        <v>16890</v>
      </c>
      <c r="G89" s="3">
        <v>2673</v>
      </c>
      <c r="H89" s="236">
        <v>0</v>
      </c>
      <c r="I89" s="4">
        <v>49093187.579999998</v>
      </c>
      <c r="J89" s="4">
        <v>488662.48</v>
      </c>
      <c r="K89" s="4">
        <v>2677256.5099999998</v>
      </c>
      <c r="L89" s="197">
        <v>52259106.57</v>
      </c>
    </row>
    <row r="90" spans="1:12" s="42" customFormat="1" ht="15.75" x14ac:dyDescent="0.25">
      <c r="A90" s="212"/>
      <c r="B90" s="6" t="s">
        <v>64</v>
      </c>
      <c r="C90" s="6" t="s">
        <v>297</v>
      </c>
      <c r="D90" s="6" t="s">
        <v>64</v>
      </c>
      <c r="E90" s="6">
        <v>33126</v>
      </c>
      <c r="F90" s="6">
        <v>16890</v>
      </c>
      <c r="G90" s="6">
        <v>2673</v>
      </c>
      <c r="H90" s="235">
        <v>0</v>
      </c>
      <c r="I90" s="22">
        <v>49093187.579999998</v>
      </c>
      <c r="J90" s="22">
        <v>488662.48</v>
      </c>
      <c r="K90" s="22">
        <v>2677256.5099999998</v>
      </c>
      <c r="L90" s="95">
        <v>52259106.57</v>
      </c>
    </row>
    <row r="91" spans="1:12" x14ac:dyDescent="0.25">
      <c r="A91" s="211">
        <v>1</v>
      </c>
      <c r="B91" s="3" t="s">
        <v>390</v>
      </c>
      <c r="C91" s="3"/>
      <c r="D91" s="3" t="s">
        <v>390</v>
      </c>
      <c r="E91" s="3">
        <v>164271</v>
      </c>
      <c r="F91" s="3">
        <v>86903</v>
      </c>
      <c r="G91" s="3">
        <v>23075</v>
      </c>
      <c r="H91" s="236">
        <v>3241</v>
      </c>
      <c r="I91" s="4">
        <v>218690059.94</v>
      </c>
      <c r="J91" s="4">
        <v>190136.15</v>
      </c>
      <c r="K91" s="4">
        <v>10404496.380000001</v>
      </c>
      <c r="L91" s="197">
        <v>229284692.47</v>
      </c>
    </row>
    <row r="92" spans="1:12" s="42" customFormat="1" ht="15.75" x14ac:dyDescent="0.25">
      <c r="A92" s="212"/>
      <c r="B92" s="6" t="s">
        <v>390</v>
      </c>
      <c r="C92" s="6" t="s">
        <v>260</v>
      </c>
      <c r="D92" s="6" t="s">
        <v>75</v>
      </c>
      <c r="E92" s="6">
        <v>281</v>
      </c>
      <c r="F92" s="6">
        <v>71</v>
      </c>
      <c r="G92" s="6">
        <v>2</v>
      </c>
      <c r="H92" s="235">
        <v>0</v>
      </c>
      <c r="I92" s="22">
        <v>291845.42</v>
      </c>
      <c r="J92" s="22">
        <v>2999.13</v>
      </c>
      <c r="K92" s="22">
        <v>18454.07</v>
      </c>
      <c r="L92" s="95">
        <v>313298.62</v>
      </c>
    </row>
    <row r="93" spans="1:12" x14ac:dyDescent="0.25">
      <c r="A93" s="212"/>
      <c r="B93" s="6" t="s">
        <v>390</v>
      </c>
      <c r="C93" s="6" t="s">
        <v>266</v>
      </c>
      <c r="D93" s="6" t="s">
        <v>61</v>
      </c>
      <c r="E93" s="6">
        <v>162778</v>
      </c>
      <c r="F93" s="6">
        <v>86377</v>
      </c>
      <c r="G93" s="6">
        <v>23024</v>
      </c>
      <c r="H93" s="235">
        <v>3236</v>
      </c>
      <c r="I93" s="22">
        <v>217200369.41999999</v>
      </c>
      <c r="J93" s="22">
        <v>177025.41</v>
      </c>
      <c r="K93" s="22">
        <v>10319100.710000001</v>
      </c>
      <c r="L93" s="95">
        <v>227696495.53999999</v>
      </c>
    </row>
    <row r="94" spans="1:12" x14ac:dyDescent="0.25">
      <c r="A94" s="212"/>
      <c r="B94" s="6" t="s">
        <v>390</v>
      </c>
      <c r="C94" s="6" t="s">
        <v>415</v>
      </c>
      <c r="D94" s="6" t="s">
        <v>391</v>
      </c>
      <c r="E94" s="6">
        <v>1212</v>
      </c>
      <c r="F94" s="6">
        <v>455</v>
      </c>
      <c r="G94" s="6">
        <v>49</v>
      </c>
      <c r="H94" s="235">
        <v>5</v>
      </c>
      <c r="I94" s="22">
        <v>1197845.1000000001</v>
      </c>
      <c r="J94" s="22">
        <v>10111.61</v>
      </c>
      <c r="K94" s="22">
        <v>66941.600000000006</v>
      </c>
      <c r="L94" s="95">
        <v>1274898.31</v>
      </c>
    </row>
    <row r="95" spans="1:12" x14ac:dyDescent="0.25">
      <c r="A95" s="211">
        <v>1</v>
      </c>
      <c r="B95" s="236" t="s">
        <v>603</v>
      </c>
      <c r="C95" s="3"/>
      <c r="D95" s="236" t="s">
        <v>603</v>
      </c>
      <c r="E95" s="3">
        <v>342716</v>
      </c>
      <c r="F95" s="3">
        <v>8629</v>
      </c>
      <c r="G95" s="3">
        <v>69387</v>
      </c>
      <c r="H95" s="236">
        <v>5</v>
      </c>
      <c r="I95" s="4">
        <v>190158845.83000001</v>
      </c>
      <c r="J95" s="4">
        <v>69098.53</v>
      </c>
      <c r="K95" s="4">
        <v>11038020.060000001</v>
      </c>
      <c r="L95" s="197">
        <v>201265964.41999999</v>
      </c>
    </row>
    <row r="96" spans="1:12" s="42" customFormat="1" ht="15.75" x14ac:dyDescent="0.25">
      <c r="A96" s="212"/>
      <c r="B96" s="235" t="s">
        <v>603</v>
      </c>
      <c r="C96" s="6" t="s">
        <v>416</v>
      </c>
      <c r="D96" s="235" t="s">
        <v>603</v>
      </c>
      <c r="E96" s="6">
        <v>342251</v>
      </c>
      <c r="F96" s="6">
        <v>0</v>
      </c>
      <c r="G96" s="6">
        <v>69380</v>
      </c>
      <c r="H96" s="235">
        <v>0</v>
      </c>
      <c r="I96" s="22">
        <v>187756086.13999999</v>
      </c>
      <c r="J96" s="22">
        <v>21948.38</v>
      </c>
      <c r="K96" s="22">
        <v>10889203.02</v>
      </c>
      <c r="L96" s="95">
        <v>198667237.53999999</v>
      </c>
    </row>
    <row r="97" spans="1:12" s="42" customFormat="1" ht="15.75" x14ac:dyDescent="0.25">
      <c r="A97" s="212"/>
      <c r="B97" s="235" t="s">
        <v>603</v>
      </c>
      <c r="C97" s="6" t="s">
        <v>422</v>
      </c>
      <c r="D97" s="235" t="s">
        <v>607</v>
      </c>
      <c r="E97" s="6">
        <v>0</v>
      </c>
      <c r="F97" s="6">
        <v>7488</v>
      </c>
      <c r="G97" s="6">
        <v>0</v>
      </c>
      <c r="H97" s="235">
        <v>0</v>
      </c>
      <c r="I97" s="22">
        <v>1292398.03</v>
      </c>
      <c r="J97" s="22">
        <v>0</v>
      </c>
      <c r="K97" s="22">
        <v>77541.100000000006</v>
      </c>
      <c r="L97" s="95">
        <v>1369939.13</v>
      </c>
    </row>
    <row r="98" spans="1:12" s="42" customFormat="1" ht="15.75" x14ac:dyDescent="0.25">
      <c r="A98" s="212"/>
      <c r="B98" s="235" t="s">
        <v>603</v>
      </c>
      <c r="C98" s="6" t="s">
        <v>417</v>
      </c>
      <c r="D98" s="235" t="s">
        <v>608</v>
      </c>
      <c r="E98" s="6">
        <v>465</v>
      </c>
      <c r="F98" s="6">
        <v>60</v>
      </c>
      <c r="G98" s="6">
        <v>7</v>
      </c>
      <c r="H98" s="235">
        <v>5</v>
      </c>
      <c r="I98" s="22">
        <v>716660.89</v>
      </c>
      <c r="J98" s="22">
        <v>46775.44</v>
      </c>
      <c r="K98" s="22">
        <v>47676.39</v>
      </c>
      <c r="L98" s="95">
        <v>811112.72</v>
      </c>
    </row>
    <row r="99" spans="1:12" x14ac:dyDescent="0.25">
      <c r="A99" s="212"/>
      <c r="B99" s="235" t="s">
        <v>603</v>
      </c>
      <c r="C99" s="6" t="s">
        <v>593</v>
      </c>
      <c r="D99" s="235" t="s">
        <v>606</v>
      </c>
      <c r="E99" s="6">
        <v>0</v>
      </c>
      <c r="F99" s="6">
        <v>1081</v>
      </c>
      <c r="G99" s="6">
        <v>0</v>
      </c>
      <c r="H99" s="235">
        <v>0</v>
      </c>
      <c r="I99" s="22">
        <v>393700.77</v>
      </c>
      <c r="J99" s="22">
        <v>374.71</v>
      </c>
      <c r="K99" s="22">
        <v>23599.55</v>
      </c>
      <c r="L99" s="95">
        <v>417675.03</v>
      </c>
    </row>
    <row r="100" spans="1:12" x14ac:dyDescent="0.25">
      <c r="A100" s="196">
        <v>1</v>
      </c>
      <c r="B100" s="1" t="s">
        <v>600</v>
      </c>
      <c r="C100" s="1"/>
      <c r="D100" s="1" t="s">
        <v>600</v>
      </c>
      <c r="E100" s="3">
        <v>17024</v>
      </c>
      <c r="F100" s="3">
        <v>0</v>
      </c>
      <c r="G100" s="3">
        <v>0</v>
      </c>
      <c r="H100" s="236">
        <v>18105</v>
      </c>
      <c r="I100" s="4">
        <v>10476361.189999999</v>
      </c>
      <c r="J100" s="4">
        <v>0</v>
      </c>
      <c r="K100" s="4">
        <v>367783</v>
      </c>
      <c r="L100" s="197">
        <v>10844144.189999999</v>
      </c>
    </row>
    <row r="101" spans="1:12" x14ac:dyDescent="0.25">
      <c r="A101" s="142"/>
      <c r="B101" s="7" t="s">
        <v>600</v>
      </c>
      <c r="C101" s="7" t="s">
        <v>599</v>
      </c>
      <c r="D101" s="7" t="s">
        <v>600</v>
      </c>
      <c r="E101" s="6">
        <v>17024</v>
      </c>
      <c r="F101" s="6">
        <v>0</v>
      </c>
      <c r="G101" s="6">
        <v>0</v>
      </c>
      <c r="H101" s="235">
        <v>18105</v>
      </c>
      <c r="I101" s="22">
        <v>10476361.189999999</v>
      </c>
      <c r="J101" s="22">
        <v>0</v>
      </c>
      <c r="K101" s="22">
        <v>367783</v>
      </c>
      <c r="L101" s="95">
        <v>10844144.189999999</v>
      </c>
    </row>
    <row r="102" spans="1:12" x14ac:dyDescent="0.25">
      <c r="A102" s="196">
        <v>1</v>
      </c>
      <c r="B102" s="1" t="s">
        <v>392</v>
      </c>
      <c r="C102" s="1"/>
      <c r="D102" s="1" t="s">
        <v>392</v>
      </c>
      <c r="E102" s="3">
        <v>12</v>
      </c>
      <c r="F102" s="3">
        <v>2</v>
      </c>
      <c r="G102" s="3">
        <v>0</v>
      </c>
      <c r="H102" s="236">
        <v>0</v>
      </c>
      <c r="I102" s="4">
        <v>6890.37</v>
      </c>
      <c r="J102" s="4">
        <v>564.51</v>
      </c>
      <c r="K102" s="4">
        <v>0</v>
      </c>
      <c r="L102" s="197">
        <v>7454.88</v>
      </c>
    </row>
    <row r="103" spans="1:12" x14ac:dyDescent="0.25">
      <c r="A103" s="142"/>
      <c r="B103" s="7" t="s">
        <v>392</v>
      </c>
      <c r="C103" s="7" t="s">
        <v>418</v>
      </c>
      <c r="D103" s="7" t="s">
        <v>392</v>
      </c>
      <c r="E103" s="6">
        <v>12</v>
      </c>
      <c r="F103" s="6">
        <v>2</v>
      </c>
      <c r="G103" s="6">
        <v>0</v>
      </c>
      <c r="H103" s="235">
        <v>0</v>
      </c>
      <c r="I103" s="22">
        <v>6890.37</v>
      </c>
      <c r="J103" s="22">
        <v>564.51</v>
      </c>
      <c r="K103" s="22">
        <v>0</v>
      </c>
      <c r="L103" s="95">
        <v>7454.88</v>
      </c>
    </row>
    <row r="104" spans="1:12" x14ac:dyDescent="0.25">
      <c r="A104" s="196">
        <v>1</v>
      </c>
      <c r="B104" s="1" t="s">
        <v>500</v>
      </c>
      <c r="C104" s="1"/>
      <c r="D104" s="1" t="s">
        <v>500</v>
      </c>
      <c r="E104" s="3">
        <v>3069</v>
      </c>
      <c r="F104" s="3">
        <v>1013</v>
      </c>
      <c r="G104" s="3">
        <v>126</v>
      </c>
      <c r="H104" s="236">
        <v>0</v>
      </c>
      <c r="I104" s="4">
        <v>7160042.4100000001</v>
      </c>
      <c r="J104" s="4">
        <v>531674.44999999995</v>
      </c>
      <c r="K104" s="4">
        <v>361462.78</v>
      </c>
      <c r="L104" s="197">
        <v>8053179.6399999997</v>
      </c>
    </row>
    <row r="105" spans="1:12" ht="15.75" thickBot="1" x14ac:dyDescent="0.3">
      <c r="A105" s="395"/>
      <c r="B105" s="96" t="s">
        <v>500</v>
      </c>
      <c r="C105" s="96" t="s">
        <v>419</v>
      </c>
      <c r="D105" s="96" t="s">
        <v>393</v>
      </c>
      <c r="E105" s="198">
        <v>3069</v>
      </c>
      <c r="F105" s="198">
        <v>1013</v>
      </c>
      <c r="G105" s="198">
        <v>126</v>
      </c>
      <c r="H105" s="396">
        <v>0</v>
      </c>
      <c r="I105" s="231">
        <v>7160042.4100000001</v>
      </c>
      <c r="J105" s="231">
        <v>531674.44999999995</v>
      </c>
      <c r="K105" s="231">
        <v>361462.78</v>
      </c>
      <c r="L105" s="97">
        <v>8053179.6399999997</v>
      </c>
    </row>
    <row r="115" spans="12:12" x14ac:dyDescent="0.25">
      <c r="L115" s="216"/>
    </row>
    <row r="121" spans="12:12" x14ac:dyDescent="0.25">
      <c r="L121" s="181"/>
    </row>
  </sheetData>
  <autoFilter ref="A3:L105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83" t="s">
        <v>799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5" t="s">
        <v>634</v>
      </c>
      <c r="B3" s="266" t="s">
        <v>44</v>
      </c>
      <c r="C3" s="265" t="s">
        <v>307</v>
      </c>
      <c r="D3" s="266" t="s">
        <v>5</v>
      </c>
      <c r="E3" s="266" t="s">
        <v>6</v>
      </c>
      <c r="F3" s="266" t="s">
        <v>45</v>
      </c>
      <c r="G3" s="265" t="s">
        <v>629</v>
      </c>
      <c r="H3" s="265" t="s">
        <v>571</v>
      </c>
      <c r="I3" s="265" t="s">
        <v>635</v>
      </c>
      <c r="J3" s="265" t="s">
        <v>636</v>
      </c>
      <c r="K3" s="265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21</v>
      </c>
      <c r="F4" s="82">
        <v>0</v>
      </c>
      <c r="G4" s="82">
        <v>0</v>
      </c>
      <c r="H4" s="82">
        <v>21</v>
      </c>
      <c r="I4" s="57">
        <v>14343.06</v>
      </c>
      <c r="J4" s="57">
        <v>2304.1</v>
      </c>
      <c r="K4" s="232">
        <v>109.72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0</v>
      </c>
      <c r="E5" s="82">
        <v>8</v>
      </c>
      <c r="F5" s="82">
        <v>8</v>
      </c>
      <c r="G5" s="82">
        <v>0</v>
      </c>
      <c r="H5" s="82">
        <v>16</v>
      </c>
      <c r="I5" s="57">
        <v>27868.15</v>
      </c>
      <c r="J5" s="57">
        <v>4810.59</v>
      </c>
      <c r="K5" s="7">
        <v>300.66000000000003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0</v>
      </c>
      <c r="E6" s="82">
        <v>3</v>
      </c>
      <c r="F6" s="82">
        <v>2</v>
      </c>
      <c r="G6" s="82">
        <v>0</v>
      </c>
      <c r="H6" s="82">
        <v>5</v>
      </c>
      <c r="I6" s="57">
        <v>16003.2</v>
      </c>
      <c r="J6" s="57">
        <v>1536</v>
      </c>
      <c r="K6" s="7">
        <v>307.2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22</v>
      </c>
      <c r="E7" s="82">
        <v>6</v>
      </c>
      <c r="F7" s="82">
        <v>3</v>
      </c>
      <c r="G7" s="82">
        <v>0</v>
      </c>
      <c r="H7" s="82">
        <v>31</v>
      </c>
      <c r="I7" s="57">
        <v>86328.7</v>
      </c>
      <c r="J7" s="57">
        <v>15897.42</v>
      </c>
      <c r="K7" s="7">
        <v>512.82000000000005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35</v>
      </c>
      <c r="E8" s="82">
        <v>2</v>
      </c>
      <c r="F8" s="82">
        <v>5</v>
      </c>
      <c r="G8" s="82">
        <v>0</v>
      </c>
      <c r="H8" s="82">
        <v>42</v>
      </c>
      <c r="I8" s="57">
        <v>134639.74</v>
      </c>
      <c r="J8" s="57">
        <v>21388.66</v>
      </c>
      <c r="K8" s="7">
        <v>509.25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26</v>
      </c>
      <c r="E9" s="82">
        <v>0</v>
      </c>
      <c r="F9" s="82">
        <v>1</v>
      </c>
      <c r="G9" s="82">
        <v>0</v>
      </c>
      <c r="H9" s="82">
        <v>27</v>
      </c>
      <c r="I9" s="57">
        <v>97796.06</v>
      </c>
      <c r="J9" s="57">
        <v>13477.68</v>
      </c>
      <c r="K9" s="7">
        <v>499.17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2</v>
      </c>
      <c r="E10" s="82">
        <v>1</v>
      </c>
      <c r="F10" s="82">
        <v>0</v>
      </c>
      <c r="G10" s="82">
        <v>0</v>
      </c>
      <c r="H10" s="82">
        <v>3</v>
      </c>
      <c r="I10" s="57">
        <v>6220.8</v>
      </c>
      <c r="J10" s="57">
        <v>1167.76</v>
      </c>
      <c r="K10" s="7">
        <v>389.25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0</v>
      </c>
      <c r="E11" s="82">
        <v>1</v>
      </c>
      <c r="F11" s="82">
        <v>0</v>
      </c>
      <c r="G11" s="82">
        <v>0</v>
      </c>
      <c r="H11" s="82">
        <v>1</v>
      </c>
      <c r="I11" s="57">
        <v>8294.4</v>
      </c>
      <c r="J11" s="57">
        <v>345.6</v>
      </c>
      <c r="K11" s="7">
        <v>345.6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85</v>
      </c>
      <c r="E17" s="82">
        <v>42</v>
      </c>
      <c r="F17" s="82">
        <v>19</v>
      </c>
      <c r="G17" s="82">
        <v>0</v>
      </c>
      <c r="H17" s="82">
        <v>146</v>
      </c>
      <c r="I17" s="57">
        <v>391494.11</v>
      </c>
      <c r="J17" s="57">
        <v>60927.81</v>
      </c>
      <c r="K17" s="7">
        <v>417.31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57">
        <v>0</v>
      </c>
      <c r="J52" s="57">
        <v>0</v>
      </c>
      <c r="K52" s="7">
        <v>0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7" t="s">
        <v>408</v>
      </c>
      <c r="B54" s="7" t="s">
        <v>563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7">
        <v>0</v>
      </c>
      <c r="J54" s="7">
        <v>182.19</v>
      </c>
      <c r="K54" s="7">
        <v>91.1</v>
      </c>
    </row>
    <row r="55" spans="1:11" x14ac:dyDescent="0.25">
      <c r="A55" s="7" t="s">
        <v>408</v>
      </c>
      <c r="B55" s="7" t="s">
        <v>563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x14ac:dyDescent="0.25">
      <c r="A56" s="7" t="s">
        <v>408</v>
      </c>
      <c r="B56" s="7" t="s">
        <v>563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x14ac:dyDescent="0.25">
      <c r="A57" s="7" t="s">
        <v>408</v>
      </c>
      <c r="B57" s="7" t="s">
        <v>563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x14ac:dyDescent="0.25">
      <c r="A58" s="7" t="s">
        <v>408</v>
      </c>
      <c r="B58" s="7" t="s">
        <v>563</v>
      </c>
      <c r="C58" s="7" t="s">
        <v>428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25">
      <c r="A59" s="7" t="s">
        <v>408</v>
      </c>
      <c r="B59" s="7" t="s">
        <v>563</v>
      </c>
      <c r="C59" s="7" t="s">
        <v>493</v>
      </c>
      <c r="D59" s="7">
        <v>0</v>
      </c>
      <c r="E59" s="7">
        <v>2</v>
      </c>
      <c r="F59" s="7">
        <v>0</v>
      </c>
      <c r="G59" s="7">
        <v>0</v>
      </c>
      <c r="H59" s="7">
        <v>2</v>
      </c>
      <c r="I59" s="7">
        <v>0</v>
      </c>
      <c r="J59" s="7">
        <v>182.19</v>
      </c>
      <c r="K59" s="7">
        <v>91.1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7" t="s">
        <v>411</v>
      </c>
      <c r="B68" s="7" t="s">
        <v>386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22">
        <v>0</v>
      </c>
      <c r="J68" s="22">
        <v>0</v>
      </c>
      <c r="K68" s="7">
        <v>0</v>
      </c>
    </row>
    <row r="69" spans="1:11" x14ac:dyDescent="0.25">
      <c r="A69" s="7" t="s">
        <v>411</v>
      </c>
      <c r="B69" s="7" t="s">
        <v>386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22">
        <v>0</v>
      </c>
      <c r="J69" s="22">
        <v>0</v>
      </c>
      <c r="K69" s="7">
        <v>0</v>
      </c>
    </row>
    <row r="70" spans="1:11" x14ac:dyDescent="0.25">
      <c r="A70" s="7" t="s">
        <v>411</v>
      </c>
      <c r="B70" s="7" t="s">
        <v>386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22">
        <v>0</v>
      </c>
      <c r="J70" s="22">
        <v>0</v>
      </c>
      <c r="K70" s="7">
        <v>0</v>
      </c>
    </row>
    <row r="71" spans="1:11" x14ac:dyDescent="0.25">
      <c r="A71" s="7" t="s">
        <v>411</v>
      </c>
      <c r="B71" s="7" t="s">
        <v>386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22">
        <v>0</v>
      </c>
      <c r="J71" s="22">
        <v>0</v>
      </c>
      <c r="K71" s="7">
        <v>0</v>
      </c>
    </row>
    <row r="72" spans="1:11" x14ac:dyDescent="0.25">
      <c r="A72" s="7" t="s">
        <v>411</v>
      </c>
      <c r="B72" s="7" t="s">
        <v>386</v>
      </c>
      <c r="C72" s="7" t="s">
        <v>428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22">
        <v>0</v>
      </c>
      <c r="J72" s="22">
        <v>0</v>
      </c>
      <c r="K72" s="7">
        <v>0</v>
      </c>
    </row>
    <row r="73" spans="1:11" x14ac:dyDescent="0.25">
      <c r="A73" s="7" t="s">
        <v>411</v>
      </c>
      <c r="B73" s="7" t="s">
        <v>386</v>
      </c>
      <c r="C73" s="7" t="s">
        <v>493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22">
        <v>0</v>
      </c>
      <c r="J73" s="22">
        <v>0</v>
      </c>
      <c r="K73" s="7">
        <v>0</v>
      </c>
    </row>
    <row r="74" spans="1:11" x14ac:dyDescent="0.25">
      <c r="A74" s="7" t="s">
        <v>599</v>
      </c>
      <c r="B74" s="7" t="s">
        <v>600</v>
      </c>
      <c r="C74" s="7" t="s">
        <v>76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22">
        <v>0</v>
      </c>
      <c r="J74" s="22">
        <v>0</v>
      </c>
      <c r="K74" s="7">
        <v>0</v>
      </c>
    </row>
    <row r="75" spans="1:11" x14ac:dyDescent="0.25">
      <c r="A75" s="7" t="s">
        <v>599</v>
      </c>
      <c r="B75" s="7" t="s">
        <v>600</v>
      </c>
      <c r="C75" s="7" t="s">
        <v>77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22">
        <v>0</v>
      </c>
      <c r="J75" s="22">
        <v>0</v>
      </c>
      <c r="K75" s="7">
        <v>0</v>
      </c>
    </row>
    <row r="76" spans="1:11" x14ac:dyDescent="0.25">
      <c r="A76" s="7" t="s">
        <v>599</v>
      </c>
      <c r="B76" s="7" t="s">
        <v>600</v>
      </c>
      <c r="C76" s="7" t="s">
        <v>95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22">
        <v>0</v>
      </c>
      <c r="J76" s="22">
        <v>0</v>
      </c>
      <c r="K76" s="7">
        <v>0</v>
      </c>
    </row>
    <row r="77" spans="1:11" x14ac:dyDescent="0.25">
      <c r="A77" s="7" t="s">
        <v>599</v>
      </c>
      <c r="B77" s="7" t="s">
        <v>600</v>
      </c>
      <c r="C77" s="7" t="s">
        <v>96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22">
        <v>0</v>
      </c>
      <c r="J77" s="22">
        <v>0</v>
      </c>
      <c r="K77" s="7">
        <v>0</v>
      </c>
    </row>
    <row r="78" spans="1:11" x14ac:dyDescent="0.25">
      <c r="A78" s="7" t="s">
        <v>599</v>
      </c>
      <c r="B78" s="7" t="s">
        <v>600</v>
      </c>
      <c r="C78" s="7" t="s">
        <v>97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22">
        <v>0</v>
      </c>
      <c r="J78" s="22">
        <v>0</v>
      </c>
      <c r="K78" s="7">
        <v>0</v>
      </c>
    </row>
    <row r="79" spans="1:11" x14ac:dyDescent="0.25">
      <c r="A79" s="7" t="s">
        <v>599</v>
      </c>
      <c r="B79" s="7" t="s">
        <v>600</v>
      </c>
      <c r="C79" s="7" t="s">
        <v>98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22">
        <v>0</v>
      </c>
      <c r="J79" s="22">
        <v>0</v>
      </c>
      <c r="K79" s="7">
        <v>0</v>
      </c>
    </row>
    <row r="80" spans="1:11" x14ac:dyDescent="0.25">
      <c r="A80" s="7" t="s">
        <v>599</v>
      </c>
      <c r="B80" s="7" t="s">
        <v>600</v>
      </c>
      <c r="C80" s="7" t="s">
        <v>99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22">
        <v>0</v>
      </c>
      <c r="J80" s="22">
        <v>0</v>
      </c>
      <c r="K80" s="7">
        <v>0</v>
      </c>
    </row>
    <row r="81" spans="1:11" x14ac:dyDescent="0.25">
      <c r="A81" s="7" t="s">
        <v>599</v>
      </c>
      <c r="B81" s="7" t="s">
        <v>600</v>
      </c>
      <c r="C81" s="7" t="s">
        <v>100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22">
        <v>0</v>
      </c>
      <c r="J81" s="22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83" t="s">
        <v>798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5" t="s">
        <v>634</v>
      </c>
      <c r="B3" s="266" t="s">
        <v>44</v>
      </c>
      <c r="C3" s="265" t="s">
        <v>307</v>
      </c>
      <c r="D3" s="266" t="s">
        <v>5</v>
      </c>
      <c r="E3" s="266" t="s">
        <v>6</v>
      </c>
      <c r="F3" s="266" t="s">
        <v>45</v>
      </c>
      <c r="G3" s="265" t="s">
        <v>629</v>
      </c>
      <c r="H3" s="265" t="s">
        <v>571</v>
      </c>
      <c r="I3" s="265" t="s">
        <v>635</v>
      </c>
      <c r="J3" s="265" t="s">
        <v>636</v>
      </c>
      <c r="K3" s="265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26</v>
      </c>
      <c r="F4" s="82">
        <v>0</v>
      </c>
      <c r="G4" s="82">
        <v>0</v>
      </c>
      <c r="H4" s="82">
        <v>26</v>
      </c>
      <c r="I4" s="57">
        <v>18108.09</v>
      </c>
      <c r="J4" s="57">
        <v>6750.39</v>
      </c>
      <c r="K4" s="7">
        <v>259.63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6</v>
      </c>
      <c r="E5" s="82">
        <v>17</v>
      </c>
      <c r="F5" s="82">
        <v>101</v>
      </c>
      <c r="G5" s="82">
        <v>0</v>
      </c>
      <c r="H5" s="82">
        <v>124</v>
      </c>
      <c r="I5" s="57">
        <v>75385.56</v>
      </c>
      <c r="J5" s="57">
        <v>62596.24</v>
      </c>
      <c r="K5" s="7">
        <v>504.81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31</v>
      </c>
      <c r="E6" s="82">
        <v>13</v>
      </c>
      <c r="F6" s="82">
        <v>94</v>
      </c>
      <c r="G6" s="82">
        <v>0</v>
      </c>
      <c r="H6" s="82">
        <v>138</v>
      </c>
      <c r="I6" s="57">
        <v>140653.09</v>
      </c>
      <c r="J6" s="57">
        <v>92921.19</v>
      </c>
      <c r="K6" s="7">
        <v>673.34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122</v>
      </c>
      <c r="E7" s="82">
        <v>13</v>
      </c>
      <c r="F7" s="82">
        <v>124</v>
      </c>
      <c r="G7" s="82">
        <v>0</v>
      </c>
      <c r="H7" s="82">
        <v>259</v>
      </c>
      <c r="I7" s="57">
        <v>251793.96</v>
      </c>
      <c r="J7" s="57">
        <v>234668.99</v>
      </c>
      <c r="K7" s="7">
        <v>906.06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579</v>
      </c>
      <c r="E8" s="82">
        <v>12</v>
      </c>
      <c r="F8" s="82">
        <v>107</v>
      </c>
      <c r="G8" s="82">
        <v>0</v>
      </c>
      <c r="H8" s="82">
        <v>698</v>
      </c>
      <c r="I8" s="57">
        <v>1346879.04</v>
      </c>
      <c r="J8" s="57">
        <v>718904.67</v>
      </c>
      <c r="K8" s="7">
        <v>1029.95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652</v>
      </c>
      <c r="E9" s="82">
        <v>9</v>
      </c>
      <c r="F9" s="82">
        <v>38</v>
      </c>
      <c r="G9" s="82">
        <v>0</v>
      </c>
      <c r="H9" s="82">
        <v>699</v>
      </c>
      <c r="I9" s="57">
        <v>1172858.17</v>
      </c>
      <c r="J9" s="57">
        <v>590324.31000000006</v>
      </c>
      <c r="K9" s="7">
        <v>844.53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129</v>
      </c>
      <c r="E10" s="82">
        <v>11</v>
      </c>
      <c r="F10" s="82">
        <v>16</v>
      </c>
      <c r="G10" s="82">
        <v>0</v>
      </c>
      <c r="H10" s="82">
        <v>156</v>
      </c>
      <c r="I10" s="57">
        <v>604112.49</v>
      </c>
      <c r="J10" s="57">
        <v>153847.73000000001</v>
      </c>
      <c r="K10" s="7">
        <v>986.2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22</v>
      </c>
      <c r="E11" s="82">
        <v>15</v>
      </c>
      <c r="F11" s="82">
        <v>9</v>
      </c>
      <c r="G11" s="82">
        <v>0</v>
      </c>
      <c r="H11" s="82">
        <v>46</v>
      </c>
      <c r="I11" s="57">
        <v>50346.559999999998</v>
      </c>
      <c r="J11" s="57">
        <v>40541.480000000003</v>
      </c>
      <c r="K11" s="7">
        <v>881.34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8</v>
      </c>
      <c r="E12" s="82">
        <v>13</v>
      </c>
      <c r="F12" s="82">
        <v>6</v>
      </c>
      <c r="G12" s="82">
        <v>1</v>
      </c>
      <c r="H12" s="82">
        <v>28</v>
      </c>
      <c r="I12" s="57">
        <v>58941.23</v>
      </c>
      <c r="J12" s="57">
        <v>22240.11</v>
      </c>
      <c r="K12" s="7">
        <v>794.29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3</v>
      </c>
      <c r="E13" s="82">
        <v>11</v>
      </c>
      <c r="F13" s="82">
        <v>4</v>
      </c>
      <c r="G13" s="82">
        <v>0</v>
      </c>
      <c r="H13" s="82">
        <v>18</v>
      </c>
      <c r="I13" s="57">
        <v>37898.620000000003</v>
      </c>
      <c r="J13" s="57">
        <v>13119.17</v>
      </c>
      <c r="K13" s="7">
        <v>728.84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1</v>
      </c>
      <c r="E14" s="82">
        <v>3</v>
      </c>
      <c r="F14" s="82">
        <v>0</v>
      </c>
      <c r="G14" s="82">
        <v>1</v>
      </c>
      <c r="H14" s="82">
        <v>5</v>
      </c>
      <c r="I14" s="57">
        <v>5680.91</v>
      </c>
      <c r="J14" s="57">
        <v>3128.01</v>
      </c>
      <c r="K14" s="7">
        <v>625.6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1</v>
      </c>
      <c r="E15" s="82">
        <v>1</v>
      </c>
      <c r="F15" s="82">
        <v>0</v>
      </c>
      <c r="G15" s="82">
        <v>0</v>
      </c>
      <c r="H15" s="82">
        <v>2</v>
      </c>
      <c r="I15" s="57">
        <v>5528.72</v>
      </c>
      <c r="J15" s="57">
        <v>2129.87</v>
      </c>
      <c r="K15" s="7">
        <v>1064.94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1554</v>
      </c>
      <c r="E17" s="82">
        <v>144</v>
      </c>
      <c r="F17" s="82">
        <v>499</v>
      </c>
      <c r="G17" s="82">
        <v>2</v>
      </c>
      <c r="H17" s="82">
        <v>2199</v>
      </c>
      <c r="I17" s="57">
        <v>3768186.44</v>
      </c>
      <c r="J17" s="57">
        <v>1941172.16</v>
      </c>
      <c r="K17" s="7">
        <v>882.75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25</v>
      </c>
      <c r="F18" s="82">
        <v>0</v>
      </c>
      <c r="G18" s="82">
        <v>0</v>
      </c>
      <c r="H18" s="82">
        <v>25</v>
      </c>
      <c r="I18" s="57">
        <v>13906.21</v>
      </c>
      <c r="J18" s="57">
        <v>6189.13</v>
      </c>
      <c r="K18" s="7">
        <v>247.57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3</v>
      </c>
      <c r="E19" s="82">
        <v>14</v>
      </c>
      <c r="F19" s="82">
        <v>10</v>
      </c>
      <c r="G19" s="82">
        <v>0</v>
      </c>
      <c r="H19" s="82">
        <v>27</v>
      </c>
      <c r="I19" s="57">
        <v>49177.8</v>
      </c>
      <c r="J19" s="57">
        <v>22756.78</v>
      </c>
      <c r="K19" s="7">
        <v>842.84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16</v>
      </c>
      <c r="E20" s="82">
        <v>3</v>
      </c>
      <c r="F20" s="82">
        <v>7</v>
      </c>
      <c r="G20" s="82">
        <v>0</v>
      </c>
      <c r="H20" s="82">
        <v>26</v>
      </c>
      <c r="I20" s="57">
        <v>46031.89</v>
      </c>
      <c r="J20" s="57">
        <v>28999.759999999998</v>
      </c>
      <c r="K20" s="7">
        <v>1115.3800000000001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94</v>
      </c>
      <c r="E21" s="82">
        <v>5</v>
      </c>
      <c r="F21" s="82">
        <v>1</v>
      </c>
      <c r="G21" s="82">
        <v>0</v>
      </c>
      <c r="H21" s="82">
        <v>100</v>
      </c>
      <c r="I21" s="57">
        <v>100791.44</v>
      </c>
      <c r="J21" s="57">
        <v>140182.06</v>
      </c>
      <c r="K21" s="7">
        <v>1401.82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53</v>
      </c>
      <c r="E22" s="82">
        <v>6</v>
      </c>
      <c r="F22" s="82">
        <v>2</v>
      </c>
      <c r="G22" s="82">
        <v>0</v>
      </c>
      <c r="H22" s="82">
        <v>61</v>
      </c>
      <c r="I22" s="57">
        <v>245784.43</v>
      </c>
      <c r="J22" s="57">
        <v>80941.88</v>
      </c>
      <c r="K22" s="7">
        <v>1326.92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34</v>
      </c>
      <c r="E23" s="82">
        <v>6</v>
      </c>
      <c r="F23" s="82">
        <v>0</v>
      </c>
      <c r="G23" s="82">
        <v>0</v>
      </c>
      <c r="H23" s="82">
        <v>40</v>
      </c>
      <c r="I23" s="57">
        <v>191040.39</v>
      </c>
      <c r="J23" s="57">
        <v>49975.46</v>
      </c>
      <c r="K23" s="7">
        <v>1249.3900000000001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16</v>
      </c>
      <c r="E24" s="82">
        <v>2</v>
      </c>
      <c r="F24" s="82">
        <v>0</v>
      </c>
      <c r="G24" s="82">
        <v>0</v>
      </c>
      <c r="H24" s="82">
        <v>18</v>
      </c>
      <c r="I24" s="57">
        <v>243663.07</v>
      </c>
      <c r="J24" s="57">
        <v>22983.83</v>
      </c>
      <c r="K24" s="7">
        <v>1276.8800000000001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12</v>
      </c>
      <c r="E25" s="82">
        <v>7</v>
      </c>
      <c r="F25" s="82">
        <v>0</v>
      </c>
      <c r="G25" s="82">
        <v>0</v>
      </c>
      <c r="H25" s="82">
        <v>19</v>
      </c>
      <c r="I25" s="57">
        <v>121936.27</v>
      </c>
      <c r="J25" s="57">
        <v>25642.05</v>
      </c>
      <c r="K25" s="7">
        <v>1349.58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10</v>
      </c>
      <c r="E26" s="82">
        <v>5</v>
      </c>
      <c r="F26" s="82">
        <v>1</v>
      </c>
      <c r="G26" s="82">
        <v>0</v>
      </c>
      <c r="H26" s="82">
        <v>16</v>
      </c>
      <c r="I26" s="57">
        <v>122457.55</v>
      </c>
      <c r="J26" s="57">
        <v>22495</v>
      </c>
      <c r="K26" s="7">
        <v>1405.94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6</v>
      </c>
      <c r="E27" s="82">
        <v>3</v>
      </c>
      <c r="F27" s="82">
        <v>0</v>
      </c>
      <c r="G27" s="82">
        <v>0</v>
      </c>
      <c r="H27" s="82">
        <v>9</v>
      </c>
      <c r="I27" s="57">
        <v>63658.76</v>
      </c>
      <c r="J27" s="57">
        <v>11308.39</v>
      </c>
      <c r="K27" s="7">
        <v>1256.49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2</v>
      </c>
      <c r="E28" s="82">
        <v>1</v>
      </c>
      <c r="F28" s="82">
        <v>0</v>
      </c>
      <c r="G28" s="82">
        <v>0</v>
      </c>
      <c r="H28" s="82">
        <v>3</v>
      </c>
      <c r="I28" s="57">
        <v>13227.97</v>
      </c>
      <c r="J28" s="57">
        <v>4381.97</v>
      </c>
      <c r="K28" s="7">
        <v>1460.66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246</v>
      </c>
      <c r="E31" s="82">
        <v>77</v>
      </c>
      <c r="F31" s="82">
        <v>21</v>
      </c>
      <c r="G31" s="82">
        <v>0</v>
      </c>
      <c r="H31" s="82">
        <v>344</v>
      </c>
      <c r="I31" s="57">
        <v>1211675.78</v>
      </c>
      <c r="J31" s="57">
        <v>415856.31</v>
      </c>
      <c r="K31" s="7">
        <v>1208.8800000000001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7</v>
      </c>
      <c r="F46" s="82">
        <v>0</v>
      </c>
      <c r="G46" s="82">
        <v>0</v>
      </c>
      <c r="H46" s="82">
        <v>7</v>
      </c>
      <c r="I46" s="57">
        <v>0</v>
      </c>
      <c r="J46" s="57">
        <v>1078.72</v>
      </c>
      <c r="K46" s="7">
        <v>154.1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3</v>
      </c>
      <c r="G47" s="82">
        <v>0</v>
      </c>
      <c r="H47" s="82">
        <v>4</v>
      </c>
      <c r="I47" s="57">
        <v>0</v>
      </c>
      <c r="J47" s="57">
        <v>781.92</v>
      </c>
      <c r="K47" s="7">
        <v>195.48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7</v>
      </c>
      <c r="E48" s="82">
        <v>8</v>
      </c>
      <c r="F48" s="82">
        <v>5</v>
      </c>
      <c r="G48" s="82">
        <v>0</v>
      </c>
      <c r="H48" s="82">
        <v>20</v>
      </c>
      <c r="I48" s="57">
        <v>1399.38</v>
      </c>
      <c r="J48" s="57">
        <v>3457.41</v>
      </c>
      <c r="K48" s="7">
        <v>172.87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88</v>
      </c>
      <c r="E49" s="82">
        <v>4</v>
      </c>
      <c r="F49" s="82">
        <v>14</v>
      </c>
      <c r="G49" s="82">
        <v>0</v>
      </c>
      <c r="H49" s="82">
        <v>106</v>
      </c>
      <c r="I49" s="57">
        <v>53.82</v>
      </c>
      <c r="J49" s="57">
        <v>27986.61</v>
      </c>
      <c r="K49" s="7">
        <v>264.02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187</v>
      </c>
      <c r="E50" s="82">
        <v>7</v>
      </c>
      <c r="F50" s="82">
        <v>10</v>
      </c>
      <c r="G50" s="82">
        <v>0</v>
      </c>
      <c r="H50" s="82">
        <v>204</v>
      </c>
      <c r="I50" s="57">
        <v>1293.5999999999999</v>
      </c>
      <c r="J50" s="57">
        <v>61385.14</v>
      </c>
      <c r="K50" s="7">
        <v>300.91000000000003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342</v>
      </c>
      <c r="E51" s="82">
        <v>4</v>
      </c>
      <c r="F51" s="82">
        <v>10</v>
      </c>
      <c r="G51" s="82">
        <v>0</v>
      </c>
      <c r="H51" s="82">
        <v>356</v>
      </c>
      <c r="I51" s="57">
        <v>0</v>
      </c>
      <c r="J51" s="57">
        <v>121739.91</v>
      </c>
      <c r="K51" s="7">
        <v>341.97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181</v>
      </c>
      <c r="E52" s="82">
        <v>1</v>
      </c>
      <c r="F52" s="82">
        <v>1</v>
      </c>
      <c r="G52" s="82">
        <v>0</v>
      </c>
      <c r="H52" s="82">
        <v>183</v>
      </c>
      <c r="I52" s="57">
        <v>0</v>
      </c>
      <c r="J52" s="57">
        <v>65619.47</v>
      </c>
      <c r="K52" s="7">
        <v>358.58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38</v>
      </c>
      <c r="E53" s="82">
        <v>0</v>
      </c>
      <c r="F53" s="82">
        <v>0</v>
      </c>
      <c r="G53" s="82">
        <v>0</v>
      </c>
      <c r="H53" s="82">
        <v>38</v>
      </c>
      <c r="I53" s="57">
        <v>0</v>
      </c>
      <c r="J53" s="57">
        <v>13099.38</v>
      </c>
      <c r="K53" s="7">
        <v>344.72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5</v>
      </c>
      <c r="E54" s="82">
        <v>0</v>
      </c>
      <c r="F54" s="82">
        <v>0</v>
      </c>
      <c r="G54" s="82">
        <v>0</v>
      </c>
      <c r="H54" s="82">
        <v>5</v>
      </c>
      <c r="I54" s="57">
        <v>0</v>
      </c>
      <c r="J54" s="57">
        <v>1160.28</v>
      </c>
      <c r="K54" s="7">
        <v>232.06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1</v>
      </c>
      <c r="E55" s="82">
        <v>0</v>
      </c>
      <c r="F55" s="82">
        <v>0</v>
      </c>
      <c r="G55" s="82">
        <v>0</v>
      </c>
      <c r="H55" s="82">
        <v>1</v>
      </c>
      <c r="I55" s="57">
        <v>0</v>
      </c>
      <c r="J55" s="57">
        <v>262.52999999999997</v>
      </c>
      <c r="K55" s="7">
        <v>262.52999999999997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850</v>
      </c>
      <c r="E59" s="82">
        <v>32</v>
      </c>
      <c r="F59" s="82">
        <v>43</v>
      </c>
      <c r="G59" s="82">
        <v>0</v>
      </c>
      <c r="H59" s="82">
        <v>925</v>
      </c>
      <c r="I59" s="57">
        <v>2746.8</v>
      </c>
      <c r="J59" s="57">
        <v>296709.99</v>
      </c>
      <c r="K59" s="7">
        <v>320.77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22">
        <v>0</v>
      </c>
      <c r="J101" s="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9"/>
  <sheetViews>
    <sheetView workbookViewId="0">
      <selection activeCell="N24" sqref="N24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0" t="s">
        <v>701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</row>
    <row r="2" spans="1:22" ht="15.75" thickBot="1" x14ac:dyDescent="0.3"/>
    <row r="3" spans="1:22" s="40" customFormat="1" ht="23.25" customHeight="1" thickBot="1" x14ac:dyDescent="0.3">
      <c r="A3" s="446" t="s">
        <v>17</v>
      </c>
      <c r="B3" s="446" t="s">
        <v>427</v>
      </c>
      <c r="C3" s="446" t="s">
        <v>426</v>
      </c>
      <c r="D3" s="443" t="s">
        <v>5</v>
      </c>
      <c r="E3" s="444"/>
      <c r="F3" s="445"/>
      <c r="G3" s="443" t="s">
        <v>6</v>
      </c>
      <c r="H3" s="444"/>
      <c r="I3" s="445"/>
      <c r="J3" s="443" t="s">
        <v>45</v>
      </c>
      <c r="K3" s="444"/>
      <c r="L3" s="445"/>
      <c r="M3" s="443" t="s">
        <v>8</v>
      </c>
      <c r="N3" s="444"/>
      <c r="O3" s="445"/>
      <c r="P3" s="448" t="s">
        <v>499</v>
      </c>
      <c r="Q3" s="448" t="s">
        <v>581</v>
      </c>
      <c r="R3" s="448" t="s">
        <v>582</v>
      </c>
      <c r="S3" s="448" t="s">
        <v>589</v>
      </c>
    </row>
    <row r="4" spans="1:22" s="40" customFormat="1" ht="52.5" customHeight="1" thickBot="1" x14ac:dyDescent="0.3">
      <c r="A4" s="447"/>
      <c r="B4" s="447"/>
      <c r="C4" s="447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49"/>
      <c r="Q4" s="449"/>
      <c r="R4" s="449"/>
      <c r="S4" s="449"/>
      <c r="U4"/>
      <c r="V4"/>
    </row>
    <row r="5" spans="1:22" x14ac:dyDescent="0.25">
      <c r="A5" s="217">
        <v>1</v>
      </c>
      <c r="B5" s="350" t="s">
        <v>508</v>
      </c>
      <c r="C5" s="183" t="s">
        <v>509</v>
      </c>
      <c r="D5" s="184">
        <v>7362</v>
      </c>
      <c r="E5" s="345">
        <v>65182029.740000002</v>
      </c>
      <c r="F5" s="345">
        <v>5576037.0499999998</v>
      </c>
      <c r="G5" s="184">
        <v>5123</v>
      </c>
      <c r="H5" s="345">
        <v>17795847.629999999</v>
      </c>
      <c r="I5" s="345">
        <v>2640582.27</v>
      </c>
      <c r="J5" s="184">
        <v>2256</v>
      </c>
      <c r="K5" s="345">
        <v>6129924.5300000003</v>
      </c>
      <c r="L5" s="345">
        <v>1238079.8700000001</v>
      </c>
      <c r="M5" s="184">
        <v>980</v>
      </c>
      <c r="N5" s="345">
        <v>5601875.8499999996</v>
      </c>
      <c r="O5" s="345">
        <v>765170.4</v>
      </c>
      <c r="P5" s="184">
        <v>15721</v>
      </c>
      <c r="Q5" s="345">
        <v>94709677.75</v>
      </c>
      <c r="R5" s="345">
        <v>10219869.59</v>
      </c>
      <c r="S5" s="347">
        <v>650.08000000000004</v>
      </c>
    </row>
    <row r="6" spans="1:22" x14ac:dyDescent="0.25">
      <c r="A6" s="218">
        <v>2</v>
      </c>
      <c r="B6" s="351" t="s">
        <v>620</v>
      </c>
      <c r="C6" s="181" t="s">
        <v>424</v>
      </c>
      <c r="D6" s="182">
        <v>2151</v>
      </c>
      <c r="E6" s="225">
        <v>11581016.189999999</v>
      </c>
      <c r="F6" s="225">
        <v>2348451.52</v>
      </c>
      <c r="G6" s="182">
        <v>287</v>
      </c>
      <c r="H6" s="225">
        <v>1320869.6100000001</v>
      </c>
      <c r="I6" s="225">
        <v>148683</v>
      </c>
      <c r="J6" s="182">
        <v>24</v>
      </c>
      <c r="K6" s="225">
        <v>121970.01</v>
      </c>
      <c r="L6" s="225">
        <v>21061.77</v>
      </c>
      <c r="M6" s="182">
        <v>21</v>
      </c>
      <c r="N6" s="225">
        <v>117600</v>
      </c>
      <c r="O6" s="225">
        <v>4200</v>
      </c>
      <c r="P6" s="182">
        <v>2483</v>
      </c>
      <c r="Q6" s="225">
        <v>13141455.810000001</v>
      </c>
      <c r="R6" s="225">
        <v>2522396.29</v>
      </c>
      <c r="S6" s="348">
        <v>1015.87</v>
      </c>
    </row>
    <row r="7" spans="1:22" x14ac:dyDescent="0.25">
      <c r="A7" s="218">
        <v>3</v>
      </c>
      <c r="B7" s="351" t="s">
        <v>599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257</v>
      </c>
      <c r="N7" s="225">
        <v>1084517.8700000001</v>
      </c>
      <c r="O7" s="225">
        <v>73355.31</v>
      </c>
      <c r="P7" s="182">
        <v>257</v>
      </c>
      <c r="Q7" s="225">
        <v>1084517.8700000001</v>
      </c>
      <c r="R7" s="225">
        <v>73355.31</v>
      </c>
      <c r="S7" s="348">
        <v>285.43</v>
      </c>
    </row>
    <row r="8" spans="1:22" x14ac:dyDescent="0.25">
      <c r="A8" s="218">
        <v>4</v>
      </c>
      <c r="B8" s="351" t="s">
        <v>419</v>
      </c>
      <c r="C8" s="181" t="s">
        <v>500</v>
      </c>
      <c r="D8" s="182" t="s">
        <v>438</v>
      </c>
      <c r="E8" s="225" t="s">
        <v>438</v>
      </c>
      <c r="F8" s="225" t="s">
        <v>438</v>
      </c>
      <c r="G8" s="182">
        <v>10</v>
      </c>
      <c r="H8" s="225">
        <v>37290.97</v>
      </c>
      <c r="I8" s="225">
        <v>13736.31</v>
      </c>
      <c r="J8" s="182" t="s">
        <v>438</v>
      </c>
      <c r="K8" s="225" t="s">
        <v>438</v>
      </c>
      <c r="L8" s="225" t="s">
        <v>438</v>
      </c>
      <c r="M8" s="182" t="s">
        <v>438</v>
      </c>
      <c r="N8" s="225" t="s">
        <v>438</v>
      </c>
      <c r="O8" s="225" t="s">
        <v>438</v>
      </c>
      <c r="P8" s="182">
        <v>10</v>
      </c>
      <c r="Q8" s="225">
        <v>37290.97</v>
      </c>
      <c r="R8" s="225">
        <v>13736.31</v>
      </c>
      <c r="S8" s="348">
        <v>1373.63</v>
      </c>
    </row>
    <row r="9" spans="1:22" x14ac:dyDescent="0.25">
      <c r="A9" s="218">
        <v>5</v>
      </c>
      <c r="B9" s="351" t="s">
        <v>408</v>
      </c>
      <c r="C9" s="181" t="s">
        <v>563</v>
      </c>
      <c r="D9" s="182">
        <v>3902</v>
      </c>
      <c r="E9" s="225">
        <v>17556860.52</v>
      </c>
      <c r="F9" s="225">
        <v>795645.56</v>
      </c>
      <c r="G9" s="182">
        <v>2150</v>
      </c>
      <c r="H9" s="225">
        <v>1615875.66</v>
      </c>
      <c r="I9" s="225">
        <v>312122.77</v>
      </c>
      <c r="J9" s="182">
        <v>1032</v>
      </c>
      <c r="K9" s="225">
        <v>457911.57</v>
      </c>
      <c r="L9" s="225">
        <v>208147.72</v>
      </c>
      <c r="M9" s="182">
        <v>1</v>
      </c>
      <c r="N9" s="225">
        <v>100.02</v>
      </c>
      <c r="O9" s="225">
        <v>143.53</v>
      </c>
      <c r="P9" s="182">
        <v>7085</v>
      </c>
      <c r="Q9" s="225">
        <v>19630747.77</v>
      </c>
      <c r="R9" s="225">
        <v>1316059.58</v>
      </c>
      <c r="S9" s="348">
        <v>185.75</v>
      </c>
    </row>
    <row r="10" spans="1:22" ht="15.75" thickBot="1" x14ac:dyDescent="0.3">
      <c r="A10" s="219">
        <v>6</v>
      </c>
      <c r="B10" s="352" t="s">
        <v>298</v>
      </c>
      <c r="C10" s="220" t="s">
        <v>498</v>
      </c>
      <c r="D10" s="221">
        <v>371</v>
      </c>
      <c r="E10" s="346">
        <v>123472.47</v>
      </c>
      <c r="F10" s="346">
        <v>78318.399999999994</v>
      </c>
      <c r="G10" s="221">
        <v>896</v>
      </c>
      <c r="H10" s="346">
        <v>425798.04</v>
      </c>
      <c r="I10" s="346">
        <v>69445.88</v>
      </c>
      <c r="J10" s="221" t="s">
        <v>438</v>
      </c>
      <c r="K10" s="346" t="s">
        <v>438</v>
      </c>
      <c r="L10" s="346" t="s">
        <v>438</v>
      </c>
      <c r="M10" s="221" t="s">
        <v>438</v>
      </c>
      <c r="N10" s="346" t="s">
        <v>438</v>
      </c>
      <c r="O10" s="346" t="s">
        <v>438</v>
      </c>
      <c r="P10" s="221">
        <v>1267</v>
      </c>
      <c r="Q10" s="346">
        <v>549270.51</v>
      </c>
      <c r="R10" s="346">
        <v>147764.28</v>
      </c>
      <c r="S10" s="349">
        <v>116.63</v>
      </c>
    </row>
    <row r="11" spans="1:22" x14ac:dyDescent="0.25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3" spans="1:22" x14ac:dyDescent="0.25">
      <c r="R13" s="9"/>
    </row>
    <row r="14" spans="1:22" x14ac:dyDescent="0.25">
      <c r="P14" s="8"/>
      <c r="R14" s="9"/>
    </row>
    <row r="15" spans="1:22" x14ac:dyDescent="0.25">
      <c r="P15" s="8"/>
      <c r="Q15" s="9"/>
      <c r="R15" s="9"/>
    </row>
    <row r="16" spans="1:22" x14ac:dyDescent="0.25">
      <c r="R16" s="9"/>
    </row>
    <row r="19" spans="14:14" x14ac:dyDescent="0.25">
      <c r="N19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Y59"/>
  <sheetViews>
    <sheetView topLeftCell="A30" workbookViewId="0">
      <selection activeCell="M55" sqref="M55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0" t="s">
        <v>710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39" t="s">
        <v>52</v>
      </c>
      <c r="B3" s="437" t="s">
        <v>102</v>
      </c>
      <c r="C3" s="434" t="s">
        <v>105</v>
      </c>
      <c r="D3" s="435"/>
      <c r="E3" s="435"/>
      <c r="F3" s="436"/>
      <c r="G3" s="434" t="s">
        <v>106</v>
      </c>
      <c r="H3" s="435"/>
      <c r="I3" s="435"/>
      <c r="J3" s="436"/>
      <c r="K3" s="434" t="s">
        <v>107</v>
      </c>
      <c r="L3" s="435"/>
      <c r="M3" s="435"/>
      <c r="N3" s="436"/>
      <c r="O3" s="434" t="s">
        <v>108</v>
      </c>
      <c r="P3" s="435"/>
      <c r="Q3" s="435"/>
      <c r="R3" s="436"/>
      <c r="S3" s="434" t="s">
        <v>104</v>
      </c>
      <c r="T3" s="435"/>
      <c r="U3" s="435"/>
      <c r="V3" s="435"/>
      <c r="W3" s="436"/>
    </row>
    <row r="4" spans="1:23" ht="16.5" thickBot="1" x14ac:dyDescent="0.3">
      <c r="A4" s="441"/>
      <c r="B4" s="406"/>
      <c r="C4" s="287" t="s">
        <v>1</v>
      </c>
      <c r="D4" s="288" t="s">
        <v>103</v>
      </c>
      <c r="E4" s="282" t="s">
        <v>21</v>
      </c>
      <c r="F4" s="289" t="s">
        <v>440</v>
      </c>
      <c r="G4" s="287" t="s">
        <v>1</v>
      </c>
      <c r="H4" s="288" t="s">
        <v>103</v>
      </c>
      <c r="I4" s="282" t="s">
        <v>21</v>
      </c>
      <c r="J4" s="289" t="s">
        <v>440</v>
      </c>
      <c r="K4" s="287" t="s">
        <v>1</v>
      </c>
      <c r="L4" s="288" t="s">
        <v>103</v>
      </c>
      <c r="M4" s="282" t="s">
        <v>21</v>
      </c>
      <c r="N4" s="289" t="s">
        <v>440</v>
      </c>
      <c r="O4" s="287" t="s">
        <v>1</v>
      </c>
      <c r="P4" s="288" t="s">
        <v>103</v>
      </c>
      <c r="Q4" s="282" t="s">
        <v>21</v>
      </c>
      <c r="R4" s="289" t="s">
        <v>440</v>
      </c>
      <c r="S4" s="287" t="s">
        <v>1</v>
      </c>
      <c r="T4" s="288" t="s">
        <v>103</v>
      </c>
      <c r="U4" s="282" t="s">
        <v>21</v>
      </c>
      <c r="V4" s="289" t="s">
        <v>440</v>
      </c>
      <c r="W4" s="282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29086</v>
      </c>
      <c r="H5" s="135">
        <v>8764929.8800000008</v>
      </c>
      <c r="I5" s="132">
        <v>301.35000000000002</v>
      </c>
      <c r="J5" s="133">
        <v>311.02999999999997</v>
      </c>
      <c r="K5" s="134">
        <v>1737</v>
      </c>
      <c r="L5" s="135">
        <v>1238444.46</v>
      </c>
      <c r="M5" s="132">
        <v>712.98</v>
      </c>
      <c r="N5" s="133">
        <v>736.3</v>
      </c>
      <c r="O5" s="134">
        <v>857</v>
      </c>
      <c r="P5" s="135">
        <v>630756.48</v>
      </c>
      <c r="Q5" s="132">
        <v>736.01</v>
      </c>
      <c r="R5" s="133">
        <v>736.3</v>
      </c>
      <c r="S5" s="134">
        <v>31680</v>
      </c>
      <c r="T5" s="278">
        <v>10634130.82</v>
      </c>
      <c r="U5" s="294">
        <v>335.67</v>
      </c>
      <c r="V5" s="280">
        <v>338.4</v>
      </c>
      <c r="W5" s="111">
        <v>1.28</v>
      </c>
    </row>
    <row r="6" spans="1:23" x14ac:dyDescent="0.25">
      <c r="A6" s="52">
        <v>2</v>
      </c>
      <c r="B6" s="116" t="s">
        <v>77</v>
      </c>
      <c r="C6" s="118">
        <v>3864</v>
      </c>
      <c r="D6" s="119">
        <v>4530985.87</v>
      </c>
      <c r="E6" s="116">
        <v>1172.6199999999999</v>
      </c>
      <c r="F6" s="117">
        <v>1186.57</v>
      </c>
      <c r="G6" s="118">
        <v>19347</v>
      </c>
      <c r="H6" s="119">
        <v>9338094.5800000001</v>
      </c>
      <c r="I6" s="116">
        <v>482.66</v>
      </c>
      <c r="J6" s="117">
        <v>408.59</v>
      </c>
      <c r="K6" s="118">
        <v>20268</v>
      </c>
      <c r="L6" s="119">
        <v>11937281.84</v>
      </c>
      <c r="M6" s="116">
        <v>588.97</v>
      </c>
      <c r="N6" s="117">
        <v>481.76</v>
      </c>
      <c r="O6" s="118">
        <v>1356</v>
      </c>
      <c r="P6" s="119">
        <v>991005.69</v>
      </c>
      <c r="Q6" s="116">
        <v>730.83</v>
      </c>
      <c r="R6" s="117">
        <v>736.3</v>
      </c>
      <c r="S6" s="118">
        <v>44835</v>
      </c>
      <c r="T6" s="279">
        <v>26797367.98</v>
      </c>
      <c r="U6" s="284">
        <v>597.69000000000005</v>
      </c>
      <c r="V6" s="281">
        <v>482.73</v>
      </c>
      <c r="W6" s="113">
        <v>1.81</v>
      </c>
    </row>
    <row r="7" spans="1:23" x14ac:dyDescent="0.25">
      <c r="A7" s="52">
        <v>3</v>
      </c>
      <c r="B7" s="116" t="s">
        <v>95</v>
      </c>
      <c r="C7" s="118">
        <v>15622</v>
      </c>
      <c r="D7" s="119">
        <v>19463609.93</v>
      </c>
      <c r="E7" s="116">
        <v>1245.9100000000001</v>
      </c>
      <c r="F7" s="117">
        <v>1307.52</v>
      </c>
      <c r="G7" s="118">
        <v>17497</v>
      </c>
      <c r="H7" s="119">
        <v>9484576.5500000007</v>
      </c>
      <c r="I7" s="116">
        <v>542.07000000000005</v>
      </c>
      <c r="J7" s="117">
        <v>475.9</v>
      </c>
      <c r="K7" s="118">
        <v>15335</v>
      </c>
      <c r="L7" s="119">
        <v>9414305.9399999995</v>
      </c>
      <c r="M7" s="116">
        <v>613.91</v>
      </c>
      <c r="N7" s="117">
        <v>507.76</v>
      </c>
      <c r="O7" s="118">
        <v>306</v>
      </c>
      <c r="P7" s="119">
        <v>220477.42</v>
      </c>
      <c r="Q7" s="116">
        <v>720.51</v>
      </c>
      <c r="R7" s="117">
        <v>736.3</v>
      </c>
      <c r="S7" s="118">
        <v>48760</v>
      </c>
      <c r="T7" s="279">
        <v>38582969.840000004</v>
      </c>
      <c r="U7" s="284">
        <v>791.28</v>
      </c>
      <c r="V7" s="281">
        <v>655.92</v>
      </c>
      <c r="W7" s="113">
        <v>1.97</v>
      </c>
    </row>
    <row r="8" spans="1:23" x14ac:dyDescent="0.25">
      <c r="A8" s="52">
        <v>4</v>
      </c>
      <c r="B8" s="116" t="s">
        <v>96</v>
      </c>
      <c r="C8" s="118">
        <v>78247</v>
      </c>
      <c r="D8" s="119">
        <v>88176222.069999993</v>
      </c>
      <c r="E8" s="116">
        <v>1126.9000000000001</v>
      </c>
      <c r="F8" s="117">
        <v>1111.6099999999999</v>
      </c>
      <c r="G8" s="118">
        <v>26383</v>
      </c>
      <c r="H8" s="119">
        <v>15834503.529999999</v>
      </c>
      <c r="I8" s="116">
        <v>600.17999999999995</v>
      </c>
      <c r="J8" s="117">
        <v>527.61</v>
      </c>
      <c r="K8" s="118">
        <v>21359</v>
      </c>
      <c r="L8" s="119">
        <v>13838500.48</v>
      </c>
      <c r="M8" s="116">
        <v>647.9</v>
      </c>
      <c r="N8" s="117">
        <v>541.05999999999995</v>
      </c>
      <c r="O8" s="118">
        <v>249</v>
      </c>
      <c r="P8" s="119">
        <v>180344.97</v>
      </c>
      <c r="Q8" s="116">
        <v>724.28</v>
      </c>
      <c r="R8" s="117">
        <v>736.3</v>
      </c>
      <c r="S8" s="118">
        <v>126238</v>
      </c>
      <c r="T8" s="279">
        <v>118029571.05</v>
      </c>
      <c r="U8" s="284">
        <v>934.98</v>
      </c>
      <c r="V8" s="281">
        <v>878.81</v>
      </c>
      <c r="W8" s="113">
        <v>5.0999999999999996</v>
      </c>
    </row>
    <row r="9" spans="1:23" x14ac:dyDescent="0.25">
      <c r="A9" s="52">
        <v>5</v>
      </c>
      <c r="B9" s="116" t="s">
        <v>97</v>
      </c>
      <c r="C9" s="118">
        <v>219508</v>
      </c>
      <c r="D9" s="119">
        <v>249454516.97</v>
      </c>
      <c r="E9" s="116">
        <v>1136.43</v>
      </c>
      <c r="F9" s="117">
        <v>1104.07</v>
      </c>
      <c r="G9" s="118">
        <v>37679</v>
      </c>
      <c r="H9" s="119">
        <v>24286705.719999999</v>
      </c>
      <c r="I9" s="116">
        <v>644.57000000000005</v>
      </c>
      <c r="J9" s="117">
        <v>565.47</v>
      </c>
      <c r="K9" s="118">
        <v>28027</v>
      </c>
      <c r="L9" s="119">
        <v>18453558.510000002</v>
      </c>
      <c r="M9" s="116">
        <v>658.42</v>
      </c>
      <c r="N9" s="117">
        <v>546.09</v>
      </c>
      <c r="O9" s="118">
        <v>233</v>
      </c>
      <c r="P9" s="119">
        <v>166984.32000000001</v>
      </c>
      <c r="Q9" s="116">
        <v>716.67</v>
      </c>
      <c r="R9" s="117">
        <v>736.3</v>
      </c>
      <c r="S9" s="118">
        <v>285447</v>
      </c>
      <c r="T9" s="279">
        <v>292361765.51999998</v>
      </c>
      <c r="U9" s="284">
        <v>1024.22</v>
      </c>
      <c r="V9" s="281">
        <v>964.92</v>
      </c>
      <c r="W9" s="113">
        <v>11.54</v>
      </c>
    </row>
    <row r="10" spans="1:23" x14ac:dyDescent="0.25">
      <c r="A10" s="52">
        <v>6</v>
      </c>
      <c r="B10" s="116" t="s">
        <v>98</v>
      </c>
      <c r="C10" s="118">
        <v>367037</v>
      </c>
      <c r="D10" s="119">
        <v>393197318.69</v>
      </c>
      <c r="E10" s="116">
        <v>1071.27</v>
      </c>
      <c r="F10" s="117">
        <v>1055.27</v>
      </c>
      <c r="G10" s="118">
        <v>38247</v>
      </c>
      <c r="H10" s="119">
        <v>26917964.190000001</v>
      </c>
      <c r="I10" s="116">
        <v>703.79</v>
      </c>
      <c r="J10" s="117">
        <v>623.42999999999995</v>
      </c>
      <c r="K10" s="118">
        <v>27433</v>
      </c>
      <c r="L10" s="119">
        <v>17793800.879999999</v>
      </c>
      <c r="M10" s="116">
        <v>648.63</v>
      </c>
      <c r="N10" s="117">
        <v>538.6</v>
      </c>
      <c r="O10" s="118">
        <v>4194</v>
      </c>
      <c r="P10" s="119">
        <v>1321463.01</v>
      </c>
      <c r="Q10" s="116">
        <v>315.08</v>
      </c>
      <c r="R10" s="117">
        <v>360</v>
      </c>
      <c r="S10" s="118">
        <v>436911</v>
      </c>
      <c r="T10" s="279">
        <v>439230546.76999998</v>
      </c>
      <c r="U10" s="284">
        <v>1005.31</v>
      </c>
      <c r="V10" s="281">
        <v>940.01</v>
      </c>
      <c r="W10" s="113">
        <v>17.66</v>
      </c>
    </row>
    <row r="11" spans="1:23" x14ac:dyDescent="0.25">
      <c r="A11" s="52">
        <v>7</v>
      </c>
      <c r="B11" s="116" t="s">
        <v>99</v>
      </c>
      <c r="C11" s="118">
        <v>383561</v>
      </c>
      <c r="D11" s="119">
        <v>394071783.36000001</v>
      </c>
      <c r="E11" s="116">
        <v>1027.4000000000001</v>
      </c>
      <c r="F11" s="117">
        <v>955.5</v>
      </c>
      <c r="G11" s="118">
        <v>44202</v>
      </c>
      <c r="H11" s="119">
        <v>31821249.07</v>
      </c>
      <c r="I11" s="116">
        <v>719.91</v>
      </c>
      <c r="J11" s="117">
        <v>639.86</v>
      </c>
      <c r="K11" s="118">
        <v>23974</v>
      </c>
      <c r="L11" s="119">
        <v>15065498.32</v>
      </c>
      <c r="M11" s="116">
        <v>628.41</v>
      </c>
      <c r="N11" s="117">
        <v>521.95000000000005</v>
      </c>
      <c r="O11" s="118">
        <v>8519</v>
      </c>
      <c r="P11" s="119">
        <v>2369921.0499999998</v>
      </c>
      <c r="Q11" s="116">
        <v>278.19</v>
      </c>
      <c r="R11" s="117">
        <v>360</v>
      </c>
      <c r="S11" s="118">
        <v>460256</v>
      </c>
      <c r="T11" s="279">
        <v>443328451.80000001</v>
      </c>
      <c r="U11" s="284">
        <v>963.22</v>
      </c>
      <c r="V11" s="281">
        <v>863.51</v>
      </c>
      <c r="W11" s="113">
        <v>18.61</v>
      </c>
    </row>
    <row r="12" spans="1:23" x14ac:dyDescent="0.25">
      <c r="A12" s="52">
        <v>8</v>
      </c>
      <c r="B12" s="116" t="s">
        <v>100</v>
      </c>
      <c r="C12" s="118">
        <v>317195</v>
      </c>
      <c r="D12" s="119">
        <v>297834111.37</v>
      </c>
      <c r="E12" s="116">
        <v>938.96</v>
      </c>
      <c r="F12" s="117">
        <v>838.34</v>
      </c>
      <c r="G12" s="118">
        <v>51303</v>
      </c>
      <c r="H12" s="119">
        <v>36457935.390000001</v>
      </c>
      <c r="I12" s="116">
        <v>710.64</v>
      </c>
      <c r="J12" s="117">
        <v>618.53</v>
      </c>
      <c r="K12" s="118">
        <v>19260</v>
      </c>
      <c r="L12" s="119">
        <v>11463634.199999999</v>
      </c>
      <c r="M12" s="116">
        <v>595.20000000000005</v>
      </c>
      <c r="N12" s="117">
        <v>502.82</v>
      </c>
      <c r="O12" s="118">
        <v>2622</v>
      </c>
      <c r="P12" s="119">
        <v>557477.99</v>
      </c>
      <c r="Q12" s="116">
        <v>212.62</v>
      </c>
      <c r="R12" s="117">
        <v>154.29</v>
      </c>
      <c r="S12" s="118">
        <v>390380</v>
      </c>
      <c r="T12" s="279">
        <v>346313158.94999999</v>
      </c>
      <c r="U12" s="284">
        <v>887.12</v>
      </c>
      <c r="V12" s="281">
        <v>761.96</v>
      </c>
      <c r="W12" s="113">
        <v>15.78</v>
      </c>
    </row>
    <row r="13" spans="1:23" x14ac:dyDescent="0.25">
      <c r="A13" s="52">
        <v>9</v>
      </c>
      <c r="B13" s="116" t="s">
        <v>101</v>
      </c>
      <c r="C13" s="118">
        <v>252460</v>
      </c>
      <c r="D13" s="119">
        <v>214987581.96000001</v>
      </c>
      <c r="E13" s="116">
        <v>851.57</v>
      </c>
      <c r="F13" s="117">
        <v>699.41</v>
      </c>
      <c r="G13" s="118">
        <v>52600</v>
      </c>
      <c r="H13" s="119">
        <v>36600784.740000002</v>
      </c>
      <c r="I13" s="116">
        <v>695.83</v>
      </c>
      <c r="J13" s="117">
        <v>589.13</v>
      </c>
      <c r="K13" s="118">
        <v>14392</v>
      </c>
      <c r="L13" s="119">
        <v>8127089.6399999997</v>
      </c>
      <c r="M13" s="116">
        <v>564.69000000000005</v>
      </c>
      <c r="N13" s="117">
        <v>470.35</v>
      </c>
      <c r="O13" s="118">
        <v>1889</v>
      </c>
      <c r="P13" s="119">
        <v>299381.99</v>
      </c>
      <c r="Q13" s="116">
        <v>158.49</v>
      </c>
      <c r="R13" s="117">
        <v>114.58</v>
      </c>
      <c r="S13" s="118">
        <v>321341</v>
      </c>
      <c r="T13" s="279">
        <v>260014838.33000001</v>
      </c>
      <c r="U13" s="284">
        <v>809.16</v>
      </c>
      <c r="V13" s="281">
        <v>657.76</v>
      </c>
      <c r="W13" s="113">
        <v>12.99</v>
      </c>
    </row>
    <row r="14" spans="1:23" x14ac:dyDescent="0.25">
      <c r="A14" s="52">
        <v>10</v>
      </c>
      <c r="B14" s="116" t="s">
        <v>109</v>
      </c>
      <c r="C14" s="118">
        <v>169787</v>
      </c>
      <c r="D14" s="119">
        <v>134671100.08000001</v>
      </c>
      <c r="E14" s="116">
        <v>793.18</v>
      </c>
      <c r="F14" s="117">
        <v>612.66</v>
      </c>
      <c r="G14" s="118">
        <v>43971</v>
      </c>
      <c r="H14" s="119">
        <v>30554697.18</v>
      </c>
      <c r="I14" s="116">
        <v>694.88</v>
      </c>
      <c r="J14" s="117">
        <v>583.96</v>
      </c>
      <c r="K14" s="118">
        <v>8588</v>
      </c>
      <c r="L14" s="119">
        <v>4913134.9800000004</v>
      </c>
      <c r="M14" s="116">
        <v>572.09</v>
      </c>
      <c r="N14" s="117">
        <v>456.13</v>
      </c>
      <c r="O14" s="118">
        <v>1091</v>
      </c>
      <c r="P14" s="119">
        <v>186428.79</v>
      </c>
      <c r="Q14" s="116">
        <v>170.88</v>
      </c>
      <c r="R14" s="117">
        <v>115.46</v>
      </c>
      <c r="S14" s="118">
        <v>223437</v>
      </c>
      <c r="T14" s="279">
        <v>170325361.03</v>
      </c>
      <c r="U14" s="284">
        <v>762.3</v>
      </c>
      <c r="V14" s="281">
        <v>598.22</v>
      </c>
      <c r="W14" s="113">
        <v>9.0299999999999994</v>
      </c>
    </row>
    <row r="15" spans="1:23" x14ac:dyDescent="0.25">
      <c r="A15" s="52">
        <v>11</v>
      </c>
      <c r="B15" s="116" t="s">
        <v>110</v>
      </c>
      <c r="C15" s="118">
        <v>62442</v>
      </c>
      <c r="D15" s="119">
        <v>46308201.049999997</v>
      </c>
      <c r="E15" s="116">
        <v>741.62</v>
      </c>
      <c r="F15" s="117">
        <v>565.96</v>
      </c>
      <c r="G15" s="118">
        <v>20128</v>
      </c>
      <c r="H15" s="119">
        <v>13994015.74</v>
      </c>
      <c r="I15" s="116">
        <v>695.25</v>
      </c>
      <c r="J15" s="117">
        <v>569.83000000000004</v>
      </c>
      <c r="K15" s="118">
        <v>3045</v>
      </c>
      <c r="L15" s="119">
        <v>1768910.16</v>
      </c>
      <c r="M15" s="116">
        <v>580.91999999999996</v>
      </c>
      <c r="N15" s="117">
        <v>457.63</v>
      </c>
      <c r="O15" s="118">
        <v>308</v>
      </c>
      <c r="P15" s="119">
        <v>47132.87</v>
      </c>
      <c r="Q15" s="116">
        <v>153.03</v>
      </c>
      <c r="R15" s="117">
        <v>119.07</v>
      </c>
      <c r="S15" s="118">
        <v>85923</v>
      </c>
      <c r="T15" s="279">
        <v>62118259.82</v>
      </c>
      <c r="U15" s="284">
        <v>722.95</v>
      </c>
      <c r="V15" s="281">
        <v>562.49</v>
      </c>
      <c r="W15" s="113">
        <v>3.47</v>
      </c>
    </row>
    <row r="16" spans="1:23" x14ac:dyDescent="0.25">
      <c r="A16" s="52">
        <v>12</v>
      </c>
      <c r="B16" s="116" t="s">
        <v>111</v>
      </c>
      <c r="C16" s="118">
        <v>12319</v>
      </c>
      <c r="D16" s="119">
        <v>8765044.5299999993</v>
      </c>
      <c r="E16" s="117">
        <v>711.50617176718879</v>
      </c>
      <c r="F16" s="117">
        <v>477.53</v>
      </c>
      <c r="G16" s="118">
        <v>5092</v>
      </c>
      <c r="H16" s="119">
        <v>3454012.56</v>
      </c>
      <c r="I16" s="117">
        <v>678.3213982717989</v>
      </c>
      <c r="J16" s="117">
        <v>537</v>
      </c>
      <c r="K16" s="118">
        <v>892</v>
      </c>
      <c r="L16" s="119">
        <v>499573.76000000001</v>
      </c>
      <c r="M16" s="117">
        <v>560.06026905829594</v>
      </c>
      <c r="N16" s="117">
        <v>400.92</v>
      </c>
      <c r="O16" s="118">
        <v>54</v>
      </c>
      <c r="P16" s="119">
        <v>8554.92</v>
      </c>
      <c r="Q16" s="116">
        <v>158.42444444444445</v>
      </c>
      <c r="R16" s="117">
        <v>124.38</v>
      </c>
      <c r="S16" s="118">
        <v>18357</v>
      </c>
      <c r="T16" s="279">
        <v>12727185.77</v>
      </c>
      <c r="U16" s="323">
        <v>693.31512610993082</v>
      </c>
      <c r="V16" s="281">
        <v>499.3</v>
      </c>
      <c r="W16" s="113">
        <v>0.74212725357934806</v>
      </c>
    </row>
    <row r="17" spans="1:25" ht="16.5" thickBot="1" x14ac:dyDescent="0.3">
      <c r="A17" s="261"/>
      <c r="B17" s="290" t="s">
        <v>535</v>
      </c>
      <c r="C17" s="291">
        <v>1882042</v>
      </c>
      <c r="D17" s="283">
        <v>1851460475.8799996</v>
      </c>
      <c r="E17" s="292">
        <v>983.7508811599314</v>
      </c>
      <c r="F17" s="292">
        <v>912.95</v>
      </c>
      <c r="G17" s="291">
        <v>385535</v>
      </c>
      <c r="H17" s="283">
        <v>247509469.13</v>
      </c>
      <c r="I17" s="292">
        <v>641.98962255048184</v>
      </c>
      <c r="J17" s="292">
        <v>547.86</v>
      </c>
      <c r="K17" s="291">
        <v>184310</v>
      </c>
      <c r="L17" s="283">
        <v>114513733.17000002</v>
      </c>
      <c r="M17" s="292">
        <v>621.31047241061265</v>
      </c>
      <c r="N17" s="292">
        <v>514.79999999999995</v>
      </c>
      <c r="O17" s="291">
        <v>21678</v>
      </c>
      <c r="P17" s="283">
        <v>6979929.5</v>
      </c>
      <c r="Q17" s="292">
        <v>321.9821708644709</v>
      </c>
      <c r="R17" s="292">
        <v>360</v>
      </c>
      <c r="S17" s="291">
        <v>2473565</v>
      </c>
      <c r="T17" s="283">
        <v>2220463607.6799998</v>
      </c>
      <c r="U17" s="292">
        <v>897.67748479623538</v>
      </c>
      <c r="V17" s="290">
        <v>780.69</v>
      </c>
      <c r="W17" s="293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00" t="s">
        <v>711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39" t="s">
        <v>52</v>
      </c>
      <c r="B21" s="437" t="s">
        <v>102</v>
      </c>
      <c r="C21" s="434" t="s">
        <v>105</v>
      </c>
      <c r="D21" s="435"/>
      <c r="E21" s="435"/>
      <c r="F21" s="436"/>
      <c r="G21" s="434" t="s">
        <v>106</v>
      </c>
      <c r="H21" s="435"/>
      <c r="I21" s="435"/>
      <c r="J21" s="436"/>
      <c r="K21" s="434" t="s">
        <v>107</v>
      </c>
      <c r="L21" s="435"/>
      <c r="M21" s="435"/>
      <c r="N21" s="436"/>
      <c r="O21" s="434" t="s">
        <v>108</v>
      </c>
      <c r="P21" s="435"/>
      <c r="Q21" s="435"/>
      <c r="R21" s="436"/>
      <c r="S21" s="434" t="s">
        <v>104</v>
      </c>
      <c r="T21" s="435"/>
      <c r="U21" s="435"/>
      <c r="V21" s="435"/>
      <c r="W21" s="436"/>
    </row>
    <row r="22" spans="1:25" ht="16.5" thickBot="1" x14ac:dyDescent="0.3">
      <c r="A22" s="441"/>
      <c r="B22" s="406"/>
      <c r="C22" s="287" t="s">
        <v>1</v>
      </c>
      <c r="D22" s="288" t="s">
        <v>103</v>
      </c>
      <c r="E22" s="282" t="s">
        <v>21</v>
      </c>
      <c r="F22" s="289" t="s">
        <v>440</v>
      </c>
      <c r="G22" s="287" t="s">
        <v>1</v>
      </c>
      <c r="H22" s="288" t="s">
        <v>103</v>
      </c>
      <c r="I22" s="282" t="s">
        <v>21</v>
      </c>
      <c r="J22" s="289" t="s">
        <v>440</v>
      </c>
      <c r="K22" s="287" t="s">
        <v>1</v>
      </c>
      <c r="L22" s="288" t="s">
        <v>103</v>
      </c>
      <c r="M22" s="282" t="s">
        <v>21</v>
      </c>
      <c r="N22" s="289" t="s">
        <v>440</v>
      </c>
      <c r="O22" s="287" t="s">
        <v>1</v>
      </c>
      <c r="P22" s="288" t="s">
        <v>103</v>
      </c>
      <c r="Q22" s="282" t="s">
        <v>21</v>
      </c>
      <c r="R22" s="289" t="s">
        <v>440</v>
      </c>
      <c r="S22" s="287" t="s">
        <v>1</v>
      </c>
      <c r="T22" s="288" t="s">
        <v>103</v>
      </c>
      <c r="U22" s="282" t="s">
        <v>21</v>
      </c>
      <c r="V22" s="289" t="s">
        <v>440</v>
      </c>
      <c r="W22" s="282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14764</v>
      </c>
      <c r="H23" s="135">
        <v>4421035.16</v>
      </c>
      <c r="I23" s="132">
        <v>299.45</v>
      </c>
      <c r="J23" s="133">
        <v>303.01</v>
      </c>
      <c r="K23" s="134">
        <v>982</v>
      </c>
      <c r="L23" s="135">
        <v>697716.3</v>
      </c>
      <c r="M23" s="132">
        <v>710.51</v>
      </c>
      <c r="N23" s="133">
        <v>736.3</v>
      </c>
      <c r="O23" s="134">
        <v>519</v>
      </c>
      <c r="P23" s="135">
        <v>382313.95</v>
      </c>
      <c r="Q23" s="132">
        <v>736.64</v>
      </c>
      <c r="R23" s="133">
        <v>736.3</v>
      </c>
      <c r="S23" s="134">
        <v>16265</v>
      </c>
      <c r="T23" s="278">
        <v>5501065.4100000001</v>
      </c>
      <c r="U23" s="294">
        <v>338.21</v>
      </c>
      <c r="V23" s="280">
        <v>338.4</v>
      </c>
      <c r="W23" s="111">
        <v>1.41</v>
      </c>
    </row>
    <row r="24" spans="1:25" x14ac:dyDescent="0.25">
      <c r="A24" s="52">
        <v>2</v>
      </c>
      <c r="B24" s="116" t="s">
        <v>77</v>
      </c>
      <c r="C24" s="118">
        <v>2742</v>
      </c>
      <c r="D24" s="119">
        <v>3274326.78</v>
      </c>
      <c r="E24" s="116">
        <v>1194.1400000000001</v>
      </c>
      <c r="F24" s="117">
        <v>1214.08</v>
      </c>
      <c r="G24" s="118">
        <v>3768</v>
      </c>
      <c r="H24" s="119">
        <v>1986171.53</v>
      </c>
      <c r="I24" s="116">
        <v>527.12</v>
      </c>
      <c r="J24" s="117">
        <v>411.86</v>
      </c>
      <c r="K24" s="118">
        <v>12491</v>
      </c>
      <c r="L24" s="119">
        <v>7523033.6100000003</v>
      </c>
      <c r="M24" s="116">
        <v>602.28</v>
      </c>
      <c r="N24" s="117">
        <v>502.39</v>
      </c>
      <c r="O24" s="118">
        <v>759</v>
      </c>
      <c r="P24" s="119">
        <v>551406.24</v>
      </c>
      <c r="Q24" s="116">
        <v>726.49</v>
      </c>
      <c r="R24" s="117">
        <v>736.3</v>
      </c>
      <c r="S24" s="118">
        <v>19760</v>
      </c>
      <c r="T24" s="279">
        <v>13334938.16</v>
      </c>
      <c r="U24" s="284">
        <v>674.85</v>
      </c>
      <c r="V24" s="281">
        <v>543.58000000000004</v>
      </c>
      <c r="W24" s="113">
        <v>1.71</v>
      </c>
    </row>
    <row r="25" spans="1:25" x14ac:dyDescent="0.25">
      <c r="A25" s="52">
        <v>3</v>
      </c>
      <c r="B25" s="116" t="s">
        <v>95</v>
      </c>
      <c r="C25" s="118">
        <v>9431</v>
      </c>
      <c r="D25" s="119">
        <v>12872326.76</v>
      </c>
      <c r="E25" s="116">
        <v>1364.9</v>
      </c>
      <c r="F25" s="117">
        <v>1361.97</v>
      </c>
      <c r="G25" s="118">
        <v>2135</v>
      </c>
      <c r="H25" s="119">
        <v>1114531.2</v>
      </c>
      <c r="I25" s="116">
        <v>522.03</v>
      </c>
      <c r="J25" s="117">
        <v>411.87</v>
      </c>
      <c r="K25" s="118">
        <v>9261</v>
      </c>
      <c r="L25" s="119">
        <v>5877537.1900000004</v>
      </c>
      <c r="M25" s="116">
        <v>634.65</v>
      </c>
      <c r="N25" s="117">
        <v>536.24</v>
      </c>
      <c r="O25" s="118">
        <v>173</v>
      </c>
      <c r="P25" s="119">
        <v>123130.57</v>
      </c>
      <c r="Q25" s="116">
        <v>711.74</v>
      </c>
      <c r="R25" s="117">
        <v>736.3</v>
      </c>
      <c r="S25" s="118">
        <v>21000</v>
      </c>
      <c r="T25" s="279">
        <v>19987525.719999999</v>
      </c>
      <c r="U25" s="284">
        <v>951.79</v>
      </c>
      <c r="V25" s="281">
        <v>927.67</v>
      </c>
      <c r="W25" s="113">
        <v>1.82</v>
      </c>
    </row>
    <row r="26" spans="1:25" x14ac:dyDescent="0.25">
      <c r="A26" s="52">
        <v>4</v>
      </c>
      <c r="B26" s="116" t="s">
        <v>96</v>
      </c>
      <c r="C26" s="118">
        <v>30862</v>
      </c>
      <c r="D26" s="119">
        <v>42923952.149999999</v>
      </c>
      <c r="E26" s="116">
        <v>1390.84</v>
      </c>
      <c r="F26" s="117">
        <v>1401.93</v>
      </c>
      <c r="G26" s="118">
        <v>2715</v>
      </c>
      <c r="H26" s="119">
        <v>1464697.71</v>
      </c>
      <c r="I26" s="116">
        <v>539.48</v>
      </c>
      <c r="J26" s="117">
        <v>431.2</v>
      </c>
      <c r="K26" s="118">
        <v>13519</v>
      </c>
      <c r="L26" s="119">
        <v>9270152.4299999997</v>
      </c>
      <c r="M26" s="116">
        <v>685.71</v>
      </c>
      <c r="N26" s="117">
        <v>587.58000000000004</v>
      </c>
      <c r="O26" s="118">
        <v>103</v>
      </c>
      <c r="P26" s="119">
        <v>74915.37</v>
      </c>
      <c r="Q26" s="116">
        <v>727.33</v>
      </c>
      <c r="R26" s="117">
        <v>736.3</v>
      </c>
      <c r="S26" s="118">
        <v>47199</v>
      </c>
      <c r="T26" s="279">
        <v>53733717.659999996</v>
      </c>
      <c r="U26" s="284">
        <v>1138.45</v>
      </c>
      <c r="V26" s="281">
        <v>1218.67</v>
      </c>
      <c r="W26" s="113">
        <v>4.09</v>
      </c>
    </row>
    <row r="27" spans="1:25" x14ac:dyDescent="0.25">
      <c r="A27" s="52">
        <v>5</v>
      </c>
      <c r="B27" s="116" t="s">
        <v>97</v>
      </c>
      <c r="C27" s="118">
        <v>120675</v>
      </c>
      <c r="D27" s="119">
        <v>149834430.31</v>
      </c>
      <c r="E27" s="116">
        <v>1241.6400000000001</v>
      </c>
      <c r="F27" s="117">
        <v>1222</v>
      </c>
      <c r="G27" s="118">
        <v>2587</v>
      </c>
      <c r="H27" s="119">
        <v>1476277.54</v>
      </c>
      <c r="I27" s="116">
        <v>570.65</v>
      </c>
      <c r="J27" s="117">
        <v>463.61</v>
      </c>
      <c r="K27" s="118">
        <v>18076</v>
      </c>
      <c r="L27" s="119">
        <v>12878618.779999999</v>
      </c>
      <c r="M27" s="116">
        <v>712.47</v>
      </c>
      <c r="N27" s="117">
        <v>610.34</v>
      </c>
      <c r="O27" s="118">
        <v>89</v>
      </c>
      <c r="P27" s="119">
        <v>64173.07</v>
      </c>
      <c r="Q27" s="116">
        <v>721.05</v>
      </c>
      <c r="R27" s="117">
        <v>736.3</v>
      </c>
      <c r="S27" s="118">
        <v>141427</v>
      </c>
      <c r="T27" s="279">
        <v>164253499.69999999</v>
      </c>
      <c r="U27" s="284">
        <v>1161.4000000000001</v>
      </c>
      <c r="V27" s="281">
        <v>1118.23</v>
      </c>
      <c r="W27" s="113">
        <v>12.25</v>
      </c>
    </row>
    <row r="28" spans="1:25" x14ac:dyDescent="0.25">
      <c r="A28" s="52">
        <v>6</v>
      </c>
      <c r="B28" s="116" t="s">
        <v>98</v>
      </c>
      <c r="C28" s="118">
        <v>204378</v>
      </c>
      <c r="D28" s="119">
        <v>241537233.41999999</v>
      </c>
      <c r="E28" s="116">
        <v>1181.82</v>
      </c>
      <c r="F28" s="117">
        <v>1223.43</v>
      </c>
      <c r="G28" s="118">
        <v>1742</v>
      </c>
      <c r="H28" s="119">
        <v>1156104.58</v>
      </c>
      <c r="I28" s="116">
        <v>663.67</v>
      </c>
      <c r="J28" s="117">
        <v>522.79999999999995</v>
      </c>
      <c r="K28" s="118">
        <v>17838</v>
      </c>
      <c r="L28" s="119">
        <v>12644701.119999999</v>
      </c>
      <c r="M28" s="116">
        <v>708.86</v>
      </c>
      <c r="N28" s="117">
        <v>616.07000000000005</v>
      </c>
      <c r="O28" s="118">
        <v>1858</v>
      </c>
      <c r="P28" s="119">
        <v>580168.06000000006</v>
      </c>
      <c r="Q28" s="116">
        <v>312.25</v>
      </c>
      <c r="R28" s="117">
        <v>360</v>
      </c>
      <c r="S28" s="118">
        <v>225816</v>
      </c>
      <c r="T28" s="279">
        <v>255918207.18000001</v>
      </c>
      <c r="U28" s="284">
        <v>1133.3</v>
      </c>
      <c r="V28" s="281">
        <v>1163.0899999999999</v>
      </c>
      <c r="W28" s="113">
        <v>19.57</v>
      </c>
    </row>
    <row r="29" spans="1:25" x14ac:dyDescent="0.25">
      <c r="A29" s="52">
        <v>7</v>
      </c>
      <c r="B29" s="116" t="s">
        <v>99</v>
      </c>
      <c r="C29" s="118">
        <v>212798</v>
      </c>
      <c r="D29" s="119">
        <v>245171882.47999999</v>
      </c>
      <c r="E29" s="116">
        <v>1152.1300000000001</v>
      </c>
      <c r="F29" s="117">
        <v>1202.47</v>
      </c>
      <c r="G29" s="118">
        <v>1131</v>
      </c>
      <c r="H29" s="119">
        <v>855267.36</v>
      </c>
      <c r="I29" s="116">
        <v>756.2</v>
      </c>
      <c r="J29" s="117">
        <v>659.64</v>
      </c>
      <c r="K29" s="118">
        <v>15234</v>
      </c>
      <c r="L29" s="119">
        <v>10493141.369999999</v>
      </c>
      <c r="M29" s="116">
        <v>688.8</v>
      </c>
      <c r="N29" s="117">
        <v>601.92999999999995</v>
      </c>
      <c r="O29" s="118">
        <v>3284</v>
      </c>
      <c r="P29" s="119">
        <v>925020.68</v>
      </c>
      <c r="Q29" s="116">
        <v>281.67</v>
      </c>
      <c r="R29" s="117">
        <v>360</v>
      </c>
      <c r="S29" s="118">
        <v>232447</v>
      </c>
      <c r="T29" s="279">
        <v>257445311.88999999</v>
      </c>
      <c r="U29" s="284">
        <v>1107.54</v>
      </c>
      <c r="V29" s="281">
        <v>1129.29</v>
      </c>
      <c r="W29" s="113">
        <v>20.14</v>
      </c>
    </row>
    <row r="30" spans="1:25" x14ac:dyDescent="0.25">
      <c r="A30" s="52">
        <v>8</v>
      </c>
      <c r="B30" s="116" t="s">
        <v>100</v>
      </c>
      <c r="C30" s="118">
        <v>172750</v>
      </c>
      <c r="D30" s="119">
        <v>182099236.36000001</v>
      </c>
      <c r="E30" s="116">
        <v>1054.1199999999999</v>
      </c>
      <c r="F30" s="117">
        <v>1030.1600000000001</v>
      </c>
      <c r="G30" s="118">
        <v>990</v>
      </c>
      <c r="H30" s="119">
        <v>745046.35</v>
      </c>
      <c r="I30" s="116">
        <v>752.57</v>
      </c>
      <c r="J30" s="117">
        <v>654.09</v>
      </c>
      <c r="K30" s="118">
        <v>11526</v>
      </c>
      <c r="L30" s="119">
        <v>7541656.2999999998</v>
      </c>
      <c r="M30" s="116">
        <v>654.32000000000005</v>
      </c>
      <c r="N30" s="117">
        <v>578.78</v>
      </c>
      <c r="O30" s="118">
        <v>1006</v>
      </c>
      <c r="P30" s="119">
        <v>202216.05</v>
      </c>
      <c r="Q30" s="116">
        <v>201.01</v>
      </c>
      <c r="R30" s="117">
        <v>154.29</v>
      </c>
      <c r="S30" s="118">
        <v>186272</v>
      </c>
      <c r="T30" s="279">
        <v>190588155.06</v>
      </c>
      <c r="U30" s="284">
        <v>1023.17</v>
      </c>
      <c r="V30" s="281">
        <v>976.96</v>
      </c>
      <c r="W30" s="113">
        <v>16.14</v>
      </c>
    </row>
    <row r="31" spans="1:25" x14ac:dyDescent="0.25">
      <c r="A31" s="52">
        <v>9</v>
      </c>
      <c r="B31" s="116" t="s">
        <v>101</v>
      </c>
      <c r="C31" s="118">
        <v>129878</v>
      </c>
      <c r="D31" s="119">
        <v>123651452.06</v>
      </c>
      <c r="E31" s="116">
        <v>952.06</v>
      </c>
      <c r="F31" s="117">
        <v>850.05</v>
      </c>
      <c r="G31" s="118">
        <v>784</v>
      </c>
      <c r="H31" s="119">
        <v>572938.93000000005</v>
      </c>
      <c r="I31" s="116">
        <v>730.79</v>
      </c>
      <c r="J31" s="117">
        <v>706.73</v>
      </c>
      <c r="K31" s="118">
        <v>7883</v>
      </c>
      <c r="L31" s="119">
        <v>4872273.67</v>
      </c>
      <c r="M31" s="116">
        <v>618.07000000000005</v>
      </c>
      <c r="N31" s="117">
        <v>536.37</v>
      </c>
      <c r="O31" s="118">
        <v>715</v>
      </c>
      <c r="P31" s="119">
        <v>91687.18</v>
      </c>
      <c r="Q31" s="116">
        <v>128.22999999999999</v>
      </c>
      <c r="R31" s="117">
        <v>95.72</v>
      </c>
      <c r="S31" s="118">
        <v>139260</v>
      </c>
      <c r="T31" s="279">
        <v>129188351.84</v>
      </c>
      <c r="U31" s="284">
        <v>927.68</v>
      </c>
      <c r="V31" s="281">
        <v>817.54</v>
      </c>
      <c r="W31" s="113">
        <v>12.07</v>
      </c>
    </row>
    <row r="32" spans="1:25" x14ac:dyDescent="0.25">
      <c r="A32" s="297">
        <v>10</v>
      </c>
      <c r="B32" s="313" t="s">
        <v>109</v>
      </c>
      <c r="C32" s="314">
        <v>82741</v>
      </c>
      <c r="D32" s="315">
        <v>73805459</v>
      </c>
      <c r="E32" s="313">
        <v>892.01</v>
      </c>
      <c r="F32" s="316">
        <v>747.73</v>
      </c>
      <c r="G32" s="314">
        <v>646</v>
      </c>
      <c r="H32" s="315">
        <v>457711.04</v>
      </c>
      <c r="I32" s="313">
        <v>708.53</v>
      </c>
      <c r="J32" s="316">
        <v>715.66</v>
      </c>
      <c r="K32" s="314">
        <v>4261</v>
      </c>
      <c r="L32" s="315">
        <v>2622001.79</v>
      </c>
      <c r="M32" s="313">
        <v>615.35</v>
      </c>
      <c r="N32" s="316">
        <v>538.85</v>
      </c>
      <c r="O32" s="314">
        <v>354</v>
      </c>
      <c r="P32" s="315">
        <v>41192.57</v>
      </c>
      <c r="Q32" s="313">
        <v>116.36</v>
      </c>
      <c r="R32" s="316">
        <v>92.89</v>
      </c>
      <c r="S32" s="314">
        <v>88002</v>
      </c>
      <c r="T32" s="317">
        <v>76926364.400000006</v>
      </c>
      <c r="U32" s="318">
        <v>874.14</v>
      </c>
      <c r="V32" s="319">
        <v>729.63</v>
      </c>
      <c r="W32" s="320">
        <v>7.63</v>
      </c>
    </row>
    <row r="33" spans="1:23" x14ac:dyDescent="0.25">
      <c r="A33" s="35">
        <v>11</v>
      </c>
      <c r="B33" s="284" t="s">
        <v>110</v>
      </c>
      <c r="C33" s="322">
        <v>29339</v>
      </c>
      <c r="D33" s="303">
        <v>24367582.460000001</v>
      </c>
      <c r="E33" s="284">
        <v>830.55</v>
      </c>
      <c r="F33" s="323">
        <v>666.05</v>
      </c>
      <c r="G33" s="322">
        <v>293</v>
      </c>
      <c r="H33" s="303">
        <v>186471</v>
      </c>
      <c r="I33" s="284">
        <v>636.41999999999996</v>
      </c>
      <c r="J33" s="323">
        <v>505.28</v>
      </c>
      <c r="K33" s="322">
        <v>1408</v>
      </c>
      <c r="L33" s="303">
        <v>861937.48</v>
      </c>
      <c r="M33" s="284">
        <v>612.16999999999996</v>
      </c>
      <c r="N33" s="323">
        <v>565.96</v>
      </c>
      <c r="O33" s="322">
        <v>72</v>
      </c>
      <c r="P33" s="303">
        <v>10059.59</v>
      </c>
      <c r="Q33" s="284">
        <v>139.72</v>
      </c>
      <c r="R33" s="323">
        <v>105.91</v>
      </c>
      <c r="S33" s="322">
        <v>31112</v>
      </c>
      <c r="T33" s="303">
        <v>25426050.530000001</v>
      </c>
      <c r="U33" s="284">
        <v>817.24</v>
      </c>
      <c r="V33" s="323">
        <v>655</v>
      </c>
      <c r="W33" s="324">
        <v>2.7</v>
      </c>
    </row>
    <row r="34" spans="1:23" x14ac:dyDescent="0.25">
      <c r="A34" s="35">
        <v>12</v>
      </c>
      <c r="B34" s="284" t="s">
        <v>111</v>
      </c>
      <c r="C34" s="6">
        <v>5104</v>
      </c>
      <c r="D34" s="13">
        <v>4204875.3100000005</v>
      </c>
      <c r="E34" s="22">
        <v>823.83920650470225</v>
      </c>
      <c r="F34" s="323">
        <v>645.80999999999995</v>
      </c>
      <c r="G34" s="6">
        <v>82</v>
      </c>
      <c r="H34" s="13">
        <v>43282.38</v>
      </c>
      <c r="I34" s="22">
        <v>527.83390243902431</v>
      </c>
      <c r="J34" s="323">
        <v>427.25</v>
      </c>
      <c r="K34" s="6">
        <v>302</v>
      </c>
      <c r="L34" s="13">
        <v>176971.27</v>
      </c>
      <c r="M34" s="22">
        <v>585.99758278145691</v>
      </c>
      <c r="N34" s="323">
        <v>457.63</v>
      </c>
      <c r="O34" s="6">
        <v>9</v>
      </c>
      <c r="P34" s="13">
        <v>1732.54</v>
      </c>
      <c r="Q34" s="22">
        <v>192.50444444444443</v>
      </c>
      <c r="R34" s="323">
        <v>115.88</v>
      </c>
      <c r="S34" s="6">
        <v>5497</v>
      </c>
      <c r="T34" s="13">
        <v>4426861.5</v>
      </c>
      <c r="U34" s="22">
        <v>805.32317627796976</v>
      </c>
      <c r="V34" s="323">
        <v>629.99</v>
      </c>
      <c r="W34" s="311">
        <v>0.47631962719345755</v>
      </c>
    </row>
    <row r="35" spans="1:23" ht="16.5" thickBot="1" x14ac:dyDescent="0.3">
      <c r="A35" s="312"/>
      <c r="B35" s="321" t="s">
        <v>535</v>
      </c>
      <c r="C35" s="291">
        <v>1000698</v>
      </c>
      <c r="D35" s="283">
        <v>1103742757.0899999</v>
      </c>
      <c r="E35" s="292">
        <v>1102.9728820183511</v>
      </c>
      <c r="F35" s="292">
        <v>1098.79</v>
      </c>
      <c r="G35" s="291">
        <v>31637</v>
      </c>
      <c r="H35" s="283">
        <v>14479534.779999999</v>
      </c>
      <c r="I35" s="292">
        <v>457.67723804406234</v>
      </c>
      <c r="J35" s="292">
        <v>360.96</v>
      </c>
      <c r="K35" s="291">
        <v>112781</v>
      </c>
      <c r="L35" s="283">
        <v>75459741.310000002</v>
      </c>
      <c r="M35" s="292">
        <v>669.08203784325372</v>
      </c>
      <c r="N35" s="292">
        <v>578.64</v>
      </c>
      <c r="O35" s="291">
        <v>8941</v>
      </c>
      <c r="P35" s="283">
        <v>3048015.8699999996</v>
      </c>
      <c r="Q35" s="292">
        <v>340.90324012973934</v>
      </c>
      <c r="R35" s="292">
        <v>360</v>
      </c>
      <c r="S35" s="291">
        <v>1154057</v>
      </c>
      <c r="T35" s="283">
        <v>1196730049.05</v>
      </c>
      <c r="U35" s="292">
        <v>1036.9765523280046</v>
      </c>
      <c r="V35" s="290">
        <v>984.31</v>
      </c>
      <c r="W35" s="293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0" t="s">
        <v>712</v>
      </c>
      <c r="B37" s="400"/>
      <c r="C37" s="400"/>
      <c r="D37" s="400"/>
      <c r="E37" s="400"/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39" t="s">
        <v>52</v>
      </c>
      <c r="B39" s="437" t="s">
        <v>102</v>
      </c>
      <c r="C39" s="434" t="s">
        <v>105</v>
      </c>
      <c r="D39" s="435"/>
      <c r="E39" s="435"/>
      <c r="F39" s="436"/>
      <c r="G39" s="434" t="s">
        <v>106</v>
      </c>
      <c r="H39" s="435"/>
      <c r="I39" s="435"/>
      <c r="J39" s="436"/>
      <c r="K39" s="434" t="s">
        <v>107</v>
      </c>
      <c r="L39" s="435"/>
      <c r="M39" s="435"/>
      <c r="N39" s="436"/>
      <c r="O39" s="434" t="s">
        <v>108</v>
      </c>
      <c r="P39" s="435"/>
      <c r="Q39" s="435"/>
      <c r="R39" s="436"/>
      <c r="S39" s="434" t="s">
        <v>104</v>
      </c>
      <c r="T39" s="435"/>
      <c r="U39" s="435"/>
      <c r="V39" s="435"/>
      <c r="W39" s="436"/>
    </row>
    <row r="40" spans="1:23" ht="16.5" thickBot="1" x14ac:dyDescent="0.3">
      <c r="A40" s="441"/>
      <c r="B40" s="406"/>
      <c r="C40" s="287" t="s">
        <v>1</v>
      </c>
      <c r="D40" s="288" t="s">
        <v>103</v>
      </c>
      <c r="E40" s="282" t="s">
        <v>21</v>
      </c>
      <c r="F40" s="289" t="s">
        <v>440</v>
      </c>
      <c r="G40" s="287" t="s">
        <v>1</v>
      </c>
      <c r="H40" s="288" t="s">
        <v>103</v>
      </c>
      <c r="I40" s="282" t="s">
        <v>21</v>
      </c>
      <c r="J40" s="289" t="s">
        <v>440</v>
      </c>
      <c r="K40" s="287" t="s">
        <v>1</v>
      </c>
      <c r="L40" s="288" t="s">
        <v>103</v>
      </c>
      <c r="M40" s="282" t="s">
        <v>21</v>
      </c>
      <c r="N40" s="289" t="s">
        <v>440</v>
      </c>
      <c r="O40" s="287" t="s">
        <v>1</v>
      </c>
      <c r="P40" s="288" t="s">
        <v>103</v>
      </c>
      <c r="Q40" s="282" t="s">
        <v>21</v>
      </c>
      <c r="R40" s="289" t="s">
        <v>440</v>
      </c>
      <c r="S40" s="287" t="s">
        <v>1</v>
      </c>
      <c r="T40" s="288" t="s">
        <v>103</v>
      </c>
      <c r="U40" s="282" t="s">
        <v>21</v>
      </c>
      <c r="V40" s="289" t="s">
        <v>440</v>
      </c>
      <c r="W40" s="282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14322</v>
      </c>
      <c r="H41" s="135">
        <v>4343894.72</v>
      </c>
      <c r="I41" s="132">
        <v>303.3</v>
      </c>
      <c r="J41" s="133">
        <v>316.57</v>
      </c>
      <c r="K41" s="134">
        <v>755</v>
      </c>
      <c r="L41" s="135">
        <v>540728.16</v>
      </c>
      <c r="M41" s="132">
        <v>716.2</v>
      </c>
      <c r="N41" s="133">
        <v>736.3</v>
      </c>
      <c r="O41" s="134">
        <v>338</v>
      </c>
      <c r="P41" s="135">
        <v>248442.53</v>
      </c>
      <c r="Q41" s="132">
        <v>735.04</v>
      </c>
      <c r="R41" s="133">
        <v>736.3</v>
      </c>
      <c r="S41" s="134">
        <v>15415</v>
      </c>
      <c r="T41" s="278">
        <v>5133065.41</v>
      </c>
      <c r="U41" s="294">
        <v>332.99</v>
      </c>
      <c r="V41" s="285">
        <v>338.4</v>
      </c>
      <c r="W41" s="111">
        <v>1.17</v>
      </c>
    </row>
    <row r="42" spans="1:23" x14ac:dyDescent="0.25">
      <c r="A42" s="52">
        <v>2</v>
      </c>
      <c r="B42" s="116" t="s">
        <v>77</v>
      </c>
      <c r="C42" s="118">
        <v>1122</v>
      </c>
      <c r="D42" s="119">
        <v>1256659.0900000001</v>
      </c>
      <c r="E42" s="116">
        <v>1120.02</v>
      </c>
      <c r="F42" s="117">
        <v>1082.6400000000001</v>
      </c>
      <c r="G42" s="118">
        <v>15579</v>
      </c>
      <c r="H42" s="119">
        <v>7351923.0499999998</v>
      </c>
      <c r="I42" s="116">
        <v>471.91</v>
      </c>
      <c r="J42" s="117">
        <v>407.49</v>
      </c>
      <c r="K42" s="118">
        <v>7777</v>
      </c>
      <c r="L42" s="119">
        <v>4414248.2300000004</v>
      </c>
      <c r="M42" s="116">
        <v>567.6</v>
      </c>
      <c r="N42" s="117">
        <v>457.63</v>
      </c>
      <c r="O42" s="118">
        <v>597</v>
      </c>
      <c r="P42" s="119">
        <v>439599.45</v>
      </c>
      <c r="Q42" s="116">
        <v>736.35</v>
      </c>
      <c r="R42" s="117">
        <v>736.3</v>
      </c>
      <c r="S42" s="118">
        <v>25075</v>
      </c>
      <c r="T42" s="279">
        <v>13462429.82</v>
      </c>
      <c r="U42" s="284">
        <v>536.89</v>
      </c>
      <c r="V42" s="286">
        <v>440.39</v>
      </c>
      <c r="W42" s="113">
        <v>1.9</v>
      </c>
    </row>
    <row r="43" spans="1:23" x14ac:dyDescent="0.25">
      <c r="A43" s="52">
        <v>3</v>
      </c>
      <c r="B43" s="116" t="s">
        <v>95</v>
      </c>
      <c r="C43" s="118">
        <v>6191</v>
      </c>
      <c r="D43" s="119">
        <v>6591283.1699999999</v>
      </c>
      <c r="E43" s="116">
        <v>1064.6600000000001</v>
      </c>
      <c r="F43" s="117">
        <v>1012.59</v>
      </c>
      <c r="G43" s="118">
        <v>15362</v>
      </c>
      <c r="H43" s="119">
        <v>8370045.3499999996</v>
      </c>
      <c r="I43" s="116">
        <v>544.85</v>
      </c>
      <c r="J43" s="117">
        <v>487.89</v>
      </c>
      <c r="K43" s="118">
        <v>6074</v>
      </c>
      <c r="L43" s="119">
        <v>3536768.75</v>
      </c>
      <c r="M43" s="116">
        <v>582.28</v>
      </c>
      <c r="N43" s="117">
        <v>466.78</v>
      </c>
      <c r="O43" s="118">
        <v>133</v>
      </c>
      <c r="P43" s="119">
        <v>97346.85</v>
      </c>
      <c r="Q43" s="116">
        <v>731.93</v>
      </c>
      <c r="R43" s="117">
        <v>736.3</v>
      </c>
      <c r="S43" s="118">
        <v>27760</v>
      </c>
      <c r="T43" s="279">
        <v>18595444.120000001</v>
      </c>
      <c r="U43" s="284">
        <v>669.86</v>
      </c>
      <c r="V43" s="286">
        <v>561.16999999999996</v>
      </c>
      <c r="W43" s="113">
        <v>2.1</v>
      </c>
    </row>
    <row r="44" spans="1:23" x14ac:dyDescent="0.25">
      <c r="A44" s="52">
        <v>4</v>
      </c>
      <c r="B44" s="116" t="s">
        <v>96</v>
      </c>
      <c r="C44" s="118">
        <v>47385</v>
      </c>
      <c r="D44" s="119">
        <v>45252269.920000002</v>
      </c>
      <c r="E44" s="116">
        <v>954.99</v>
      </c>
      <c r="F44" s="117">
        <v>937.96</v>
      </c>
      <c r="G44" s="118">
        <v>23668</v>
      </c>
      <c r="H44" s="119">
        <v>14369805.82</v>
      </c>
      <c r="I44" s="116">
        <v>607.14</v>
      </c>
      <c r="J44" s="117">
        <v>537.42999999999995</v>
      </c>
      <c r="K44" s="118">
        <v>7840</v>
      </c>
      <c r="L44" s="119">
        <v>4568348.05</v>
      </c>
      <c r="M44" s="116">
        <v>582.70000000000005</v>
      </c>
      <c r="N44" s="117">
        <v>469.08</v>
      </c>
      <c r="O44" s="118">
        <v>146</v>
      </c>
      <c r="P44" s="119">
        <v>105429.6</v>
      </c>
      <c r="Q44" s="116">
        <v>722.12</v>
      </c>
      <c r="R44" s="117">
        <v>736.3</v>
      </c>
      <c r="S44" s="118">
        <v>79039</v>
      </c>
      <c r="T44" s="279">
        <v>64295853.390000001</v>
      </c>
      <c r="U44" s="284">
        <v>813.47</v>
      </c>
      <c r="V44" s="286">
        <v>764.32</v>
      </c>
      <c r="W44" s="113">
        <v>5.99</v>
      </c>
    </row>
    <row r="45" spans="1:23" x14ac:dyDescent="0.25">
      <c r="A45" s="52">
        <v>5</v>
      </c>
      <c r="B45" s="116" t="s">
        <v>97</v>
      </c>
      <c r="C45" s="118">
        <v>98833</v>
      </c>
      <c r="D45" s="119">
        <v>99620086.659999996</v>
      </c>
      <c r="E45" s="116">
        <v>1007.96</v>
      </c>
      <c r="F45" s="117">
        <v>983.25</v>
      </c>
      <c r="G45" s="118">
        <v>35092</v>
      </c>
      <c r="H45" s="119">
        <v>22810428.18</v>
      </c>
      <c r="I45" s="116">
        <v>650.02</v>
      </c>
      <c r="J45" s="117">
        <v>572.57000000000005</v>
      </c>
      <c r="K45" s="118">
        <v>9951</v>
      </c>
      <c r="L45" s="119">
        <v>5574939.7300000004</v>
      </c>
      <c r="M45" s="116">
        <v>560.24</v>
      </c>
      <c r="N45" s="117">
        <v>457.63</v>
      </c>
      <c r="O45" s="118">
        <v>144</v>
      </c>
      <c r="P45" s="119">
        <v>102811.25</v>
      </c>
      <c r="Q45" s="116">
        <v>713.97</v>
      </c>
      <c r="R45" s="117">
        <v>736.3</v>
      </c>
      <c r="S45" s="118">
        <v>144020</v>
      </c>
      <c r="T45" s="279">
        <v>128108265.81999999</v>
      </c>
      <c r="U45" s="284">
        <v>889.52</v>
      </c>
      <c r="V45" s="286">
        <v>830.8</v>
      </c>
      <c r="W45" s="113">
        <v>10.91</v>
      </c>
    </row>
    <row r="46" spans="1:23" x14ac:dyDescent="0.25">
      <c r="A46" s="52">
        <v>6</v>
      </c>
      <c r="B46" s="116" t="s">
        <v>98</v>
      </c>
      <c r="C46" s="118">
        <v>162659</v>
      </c>
      <c r="D46" s="119">
        <v>151660085.27000001</v>
      </c>
      <c r="E46" s="116">
        <v>932.38</v>
      </c>
      <c r="F46" s="117">
        <v>833.58</v>
      </c>
      <c r="G46" s="118">
        <v>36505</v>
      </c>
      <c r="H46" s="119">
        <v>25761859.609999999</v>
      </c>
      <c r="I46" s="116">
        <v>705.71</v>
      </c>
      <c r="J46" s="117">
        <v>628.64</v>
      </c>
      <c r="K46" s="118">
        <v>9595</v>
      </c>
      <c r="L46" s="119">
        <v>5149099.76</v>
      </c>
      <c r="M46" s="116">
        <v>536.64</v>
      </c>
      <c r="N46" s="117">
        <v>457.63</v>
      </c>
      <c r="O46" s="118">
        <v>2336</v>
      </c>
      <c r="P46" s="119">
        <v>741294.95</v>
      </c>
      <c r="Q46" s="116">
        <v>317.33999999999997</v>
      </c>
      <c r="R46" s="117">
        <v>360</v>
      </c>
      <c r="S46" s="118">
        <v>211095</v>
      </c>
      <c r="T46" s="279">
        <v>183312339.59</v>
      </c>
      <c r="U46" s="284">
        <v>868.39</v>
      </c>
      <c r="V46" s="286">
        <v>746.29</v>
      </c>
      <c r="W46" s="113">
        <v>16</v>
      </c>
    </row>
    <row r="47" spans="1:23" x14ac:dyDescent="0.25">
      <c r="A47" s="52">
        <v>7</v>
      </c>
      <c r="B47" s="116" t="s">
        <v>99</v>
      </c>
      <c r="C47" s="118">
        <v>170763</v>
      </c>
      <c r="D47" s="119">
        <v>148899900.88</v>
      </c>
      <c r="E47" s="116">
        <v>871.97</v>
      </c>
      <c r="F47" s="117">
        <v>717.78</v>
      </c>
      <c r="G47" s="118">
        <v>43071</v>
      </c>
      <c r="H47" s="119">
        <v>30965981.710000001</v>
      </c>
      <c r="I47" s="116">
        <v>718.95</v>
      </c>
      <c r="J47" s="117">
        <v>639.65</v>
      </c>
      <c r="K47" s="118">
        <v>8740</v>
      </c>
      <c r="L47" s="119">
        <v>4572356.95</v>
      </c>
      <c r="M47" s="116">
        <v>523.15</v>
      </c>
      <c r="N47" s="117">
        <v>456.6</v>
      </c>
      <c r="O47" s="118">
        <v>5235</v>
      </c>
      <c r="P47" s="119">
        <v>1444900.37</v>
      </c>
      <c r="Q47" s="116">
        <v>276.01</v>
      </c>
      <c r="R47" s="117">
        <v>360</v>
      </c>
      <c r="S47" s="118">
        <v>227809</v>
      </c>
      <c r="T47" s="279">
        <v>185883139.91</v>
      </c>
      <c r="U47" s="284">
        <v>815.96</v>
      </c>
      <c r="V47" s="286">
        <v>668.12</v>
      </c>
      <c r="W47" s="113">
        <v>17.260000000000002</v>
      </c>
    </row>
    <row r="48" spans="1:23" x14ac:dyDescent="0.25">
      <c r="A48" s="52">
        <v>8</v>
      </c>
      <c r="B48" s="116" t="s">
        <v>100</v>
      </c>
      <c r="C48" s="118">
        <v>144445</v>
      </c>
      <c r="D48" s="119">
        <v>115734875.01000001</v>
      </c>
      <c r="E48" s="116">
        <v>801.24</v>
      </c>
      <c r="F48" s="117">
        <v>632.34</v>
      </c>
      <c r="G48" s="118">
        <v>50313</v>
      </c>
      <c r="H48" s="119">
        <v>35712889.039999999</v>
      </c>
      <c r="I48" s="116">
        <v>709.81</v>
      </c>
      <c r="J48" s="117">
        <v>618.1</v>
      </c>
      <c r="K48" s="118">
        <v>7734</v>
      </c>
      <c r="L48" s="119">
        <v>3921977.9</v>
      </c>
      <c r="M48" s="116">
        <v>507.11</v>
      </c>
      <c r="N48" s="117">
        <v>455.85</v>
      </c>
      <c r="O48" s="118">
        <v>1616</v>
      </c>
      <c r="P48" s="119">
        <v>355261.94</v>
      </c>
      <c r="Q48" s="116">
        <v>219.84</v>
      </c>
      <c r="R48" s="117">
        <v>149.91999999999999</v>
      </c>
      <c r="S48" s="118">
        <v>204108</v>
      </c>
      <c r="T48" s="279">
        <v>155725003.88999999</v>
      </c>
      <c r="U48" s="284">
        <v>762.95</v>
      </c>
      <c r="V48" s="286">
        <v>613.77</v>
      </c>
      <c r="W48" s="113">
        <v>15.47</v>
      </c>
    </row>
    <row r="49" spans="1:23" x14ac:dyDescent="0.25">
      <c r="A49" s="52">
        <v>9</v>
      </c>
      <c r="B49" s="116" t="s">
        <v>101</v>
      </c>
      <c r="C49" s="118">
        <v>122582</v>
      </c>
      <c r="D49" s="119">
        <v>91336129.900000006</v>
      </c>
      <c r="E49" s="116">
        <v>745.1</v>
      </c>
      <c r="F49" s="117">
        <v>575.21</v>
      </c>
      <c r="G49" s="118">
        <v>51816</v>
      </c>
      <c r="H49" s="119">
        <v>36027845.810000002</v>
      </c>
      <c r="I49" s="116">
        <v>695.3</v>
      </c>
      <c r="J49" s="117">
        <v>588.20000000000005</v>
      </c>
      <c r="K49" s="118">
        <v>6509</v>
      </c>
      <c r="L49" s="119">
        <v>3254815.97</v>
      </c>
      <c r="M49" s="116">
        <v>500.05</v>
      </c>
      <c r="N49" s="117">
        <v>438.77</v>
      </c>
      <c r="O49" s="118">
        <v>1174</v>
      </c>
      <c r="P49" s="119">
        <v>207694.81</v>
      </c>
      <c r="Q49" s="116">
        <v>176.91</v>
      </c>
      <c r="R49" s="117">
        <v>119.07</v>
      </c>
      <c r="S49" s="118">
        <v>182081</v>
      </c>
      <c r="T49" s="279">
        <v>130826486.48999999</v>
      </c>
      <c r="U49" s="284">
        <v>718.51</v>
      </c>
      <c r="V49" s="286">
        <v>572.65</v>
      </c>
      <c r="W49" s="113">
        <v>13.8</v>
      </c>
    </row>
    <row r="50" spans="1:23" x14ac:dyDescent="0.25">
      <c r="A50" s="52">
        <v>10</v>
      </c>
      <c r="B50" s="116" t="s">
        <v>109</v>
      </c>
      <c r="C50" s="118">
        <v>87046</v>
      </c>
      <c r="D50" s="119">
        <v>60865641.079999998</v>
      </c>
      <c r="E50" s="116">
        <v>699.24</v>
      </c>
      <c r="F50" s="117">
        <v>516.58000000000004</v>
      </c>
      <c r="G50" s="118">
        <v>43325</v>
      </c>
      <c r="H50" s="119">
        <v>30096986.140000001</v>
      </c>
      <c r="I50" s="116">
        <v>694.68</v>
      </c>
      <c r="J50" s="117">
        <v>583.51</v>
      </c>
      <c r="K50" s="118">
        <v>4327</v>
      </c>
      <c r="L50" s="119">
        <v>2291133.19</v>
      </c>
      <c r="M50" s="116">
        <v>529.5</v>
      </c>
      <c r="N50" s="117">
        <v>388.03</v>
      </c>
      <c r="O50" s="118">
        <v>737</v>
      </c>
      <c r="P50" s="119">
        <v>145236.22</v>
      </c>
      <c r="Q50" s="116">
        <v>197.06</v>
      </c>
      <c r="R50" s="117">
        <v>119.82</v>
      </c>
      <c r="S50" s="118">
        <v>135435</v>
      </c>
      <c r="T50" s="279">
        <v>93398996.629999995</v>
      </c>
      <c r="U50" s="284">
        <v>689.62</v>
      </c>
      <c r="V50" s="286">
        <v>527.05999999999995</v>
      </c>
      <c r="W50" s="113">
        <v>10.26</v>
      </c>
    </row>
    <row r="51" spans="1:23" x14ac:dyDescent="0.25">
      <c r="A51" s="52">
        <v>11</v>
      </c>
      <c r="B51" s="116" t="s">
        <v>110</v>
      </c>
      <c r="C51" s="118">
        <v>33103</v>
      </c>
      <c r="D51" s="119">
        <v>21940618.59</v>
      </c>
      <c r="E51" s="116">
        <v>662.8</v>
      </c>
      <c r="F51" s="117">
        <v>416.98</v>
      </c>
      <c r="G51" s="118">
        <v>19835</v>
      </c>
      <c r="H51" s="119">
        <v>13807544.74</v>
      </c>
      <c r="I51" s="116">
        <v>696.12</v>
      </c>
      <c r="J51" s="117">
        <v>570.41999999999996</v>
      </c>
      <c r="K51" s="118">
        <v>1637</v>
      </c>
      <c r="L51" s="119">
        <v>906972.68</v>
      </c>
      <c r="M51" s="116">
        <v>554.04999999999995</v>
      </c>
      <c r="N51" s="117">
        <v>361.95</v>
      </c>
      <c r="O51" s="118">
        <v>236</v>
      </c>
      <c r="P51" s="119">
        <v>37073.279999999999</v>
      </c>
      <c r="Q51" s="116">
        <v>157.09</v>
      </c>
      <c r="R51" s="117">
        <v>123.06</v>
      </c>
      <c r="S51" s="118">
        <v>54811</v>
      </c>
      <c r="T51" s="279">
        <v>36692209.289999999</v>
      </c>
      <c r="U51" s="284">
        <v>669.43</v>
      </c>
      <c r="V51" s="286">
        <v>498.52</v>
      </c>
      <c r="W51" s="113">
        <v>4.1500000000000004</v>
      </c>
    </row>
    <row r="52" spans="1:23" x14ac:dyDescent="0.25">
      <c r="A52" s="52">
        <v>12</v>
      </c>
      <c r="B52" s="284" t="s">
        <v>111</v>
      </c>
      <c r="C52" s="6">
        <v>7215</v>
      </c>
      <c r="D52" s="13">
        <v>4560169.22</v>
      </c>
      <c r="E52" s="22">
        <v>632.04008593208584</v>
      </c>
      <c r="F52" s="117">
        <v>373.94</v>
      </c>
      <c r="G52" s="6">
        <v>5010</v>
      </c>
      <c r="H52" s="13">
        <v>3410730.1799999997</v>
      </c>
      <c r="I52" s="22">
        <v>680.78446706586817</v>
      </c>
      <c r="J52" s="117">
        <v>538.41</v>
      </c>
      <c r="K52" s="6">
        <v>590</v>
      </c>
      <c r="L52" s="13">
        <v>322602.49</v>
      </c>
      <c r="M52" s="22">
        <v>546.78388135593218</v>
      </c>
      <c r="N52" s="117">
        <v>338.4</v>
      </c>
      <c r="O52" s="6">
        <v>45</v>
      </c>
      <c r="P52" s="13">
        <v>6822.38</v>
      </c>
      <c r="Q52" s="22">
        <v>151.60844444444444</v>
      </c>
      <c r="R52" s="117">
        <v>127.95</v>
      </c>
      <c r="S52" s="6">
        <v>12860</v>
      </c>
      <c r="T52" s="13">
        <v>8300324.2699999996</v>
      </c>
      <c r="U52" s="22">
        <v>645.43734603421456</v>
      </c>
      <c r="V52" s="116">
        <v>466.22</v>
      </c>
      <c r="W52" s="22">
        <v>0.97460568636188638</v>
      </c>
    </row>
    <row r="53" spans="1:23" ht="16.5" thickBot="1" x14ac:dyDescent="0.3">
      <c r="A53" s="312"/>
      <c r="B53" s="321" t="s">
        <v>535</v>
      </c>
      <c r="C53" s="291">
        <v>881344</v>
      </c>
      <c r="D53" s="283">
        <v>747717718.79000008</v>
      </c>
      <c r="E53" s="292">
        <v>848.38351289621312</v>
      </c>
      <c r="F53" s="292">
        <v>711.81</v>
      </c>
      <c r="G53" s="291">
        <v>353898</v>
      </c>
      <c r="H53" s="283">
        <v>233029934.35000002</v>
      </c>
      <c r="I53" s="292">
        <v>658.46637830674376</v>
      </c>
      <c r="J53" s="292">
        <v>563.47</v>
      </c>
      <c r="K53" s="291">
        <v>71529</v>
      </c>
      <c r="L53" s="283">
        <v>39053991.859999999</v>
      </c>
      <c r="M53" s="292">
        <v>545.98822659340965</v>
      </c>
      <c r="N53" s="292">
        <v>456.13</v>
      </c>
      <c r="O53" s="291">
        <v>12737</v>
      </c>
      <c r="P53" s="283">
        <v>3931913.63</v>
      </c>
      <c r="Q53" s="292">
        <v>308.70013582476247</v>
      </c>
      <c r="R53" s="292">
        <v>360</v>
      </c>
      <c r="S53" s="291">
        <v>1319508</v>
      </c>
      <c r="T53" s="283">
        <v>1023733558.6299999</v>
      </c>
      <c r="U53" s="292">
        <v>775.84490479027022</v>
      </c>
      <c r="V53" s="290">
        <v>637.41999999999996</v>
      </c>
      <c r="W53" s="293">
        <v>100</v>
      </c>
    </row>
    <row r="55" spans="1:23" x14ac:dyDescent="0.25"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M27" sqref="M27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0" t="s">
        <v>704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2" ht="15.75" customHeight="1" thickBot="1" x14ac:dyDescent="0.3"/>
    <row r="3" spans="1:12" ht="15.75" thickBot="1" x14ac:dyDescent="0.3">
      <c r="A3" s="454" t="s">
        <v>17</v>
      </c>
      <c r="B3" s="456" t="s">
        <v>427</v>
      </c>
      <c r="C3" s="458" t="s">
        <v>426</v>
      </c>
      <c r="D3" s="450" t="s">
        <v>5</v>
      </c>
      <c r="E3" s="451"/>
      <c r="F3" s="450" t="s">
        <v>6</v>
      </c>
      <c r="G3" s="451"/>
      <c r="H3" s="450" t="s">
        <v>45</v>
      </c>
      <c r="I3" s="451"/>
      <c r="J3" s="450" t="s">
        <v>8</v>
      </c>
      <c r="K3" s="451"/>
      <c r="L3" s="452" t="s">
        <v>499</v>
      </c>
    </row>
    <row r="4" spans="1:12" ht="15.75" thickBot="1" x14ac:dyDescent="0.3">
      <c r="A4" s="455"/>
      <c r="B4" s="457"/>
      <c r="C4" s="459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3"/>
    </row>
    <row r="5" spans="1:12" x14ac:dyDescent="0.25">
      <c r="A5" s="372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6">
        <v>94</v>
      </c>
      <c r="G5" s="93">
        <v>70767.41</v>
      </c>
      <c r="H5" s="139" t="s">
        <v>438</v>
      </c>
      <c r="I5" s="93" t="s">
        <v>438</v>
      </c>
      <c r="J5" s="139" t="s">
        <v>438</v>
      </c>
      <c r="K5" s="139" t="s">
        <v>438</v>
      </c>
      <c r="L5" s="387">
        <v>94</v>
      </c>
    </row>
    <row r="6" spans="1:12" x14ac:dyDescent="0.25">
      <c r="A6" s="373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5</v>
      </c>
      <c r="G6" s="22">
        <v>8613.5300000000007</v>
      </c>
      <c r="H6" s="7" t="s">
        <v>438</v>
      </c>
      <c r="I6" s="22" t="s">
        <v>438</v>
      </c>
      <c r="J6" s="7" t="s">
        <v>438</v>
      </c>
      <c r="K6" s="7" t="s">
        <v>438</v>
      </c>
      <c r="L6" s="383">
        <v>5</v>
      </c>
    </row>
    <row r="7" spans="1:12" x14ac:dyDescent="0.25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26</v>
      </c>
      <c r="G7" s="7">
        <v>4321.21</v>
      </c>
      <c r="H7" s="7" t="s">
        <v>438</v>
      </c>
      <c r="I7" s="7" t="s">
        <v>438</v>
      </c>
      <c r="J7" s="7" t="s">
        <v>438</v>
      </c>
      <c r="K7" s="7" t="s">
        <v>438</v>
      </c>
      <c r="L7" s="383">
        <v>26</v>
      </c>
    </row>
    <row r="8" spans="1:12" ht="15.75" thickBot="1" x14ac:dyDescent="0.3">
      <c r="A8" s="381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4</v>
      </c>
      <c r="G8" s="96">
        <v>131.06</v>
      </c>
      <c r="H8" s="96" t="s">
        <v>438</v>
      </c>
      <c r="I8" s="96" t="s">
        <v>438</v>
      </c>
      <c r="J8" s="96" t="s">
        <v>438</v>
      </c>
      <c r="K8" s="96" t="s">
        <v>438</v>
      </c>
      <c r="L8" s="388">
        <v>4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N26" sqref="N26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0" t="s">
        <v>705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2" ht="15.75" thickBot="1" x14ac:dyDescent="0.3"/>
    <row r="3" spans="1:12" ht="22.5" customHeight="1" thickBot="1" x14ac:dyDescent="0.3">
      <c r="A3" s="454" t="s">
        <v>17</v>
      </c>
      <c r="B3" s="456" t="s">
        <v>427</v>
      </c>
      <c r="C3" s="458" t="s">
        <v>426</v>
      </c>
      <c r="D3" s="450" t="s">
        <v>5</v>
      </c>
      <c r="E3" s="451"/>
      <c r="F3" s="450" t="s">
        <v>6</v>
      </c>
      <c r="G3" s="451"/>
      <c r="H3" s="450" t="s">
        <v>45</v>
      </c>
      <c r="I3" s="451"/>
      <c r="J3" s="450" t="s">
        <v>8</v>
      </c>
      <c r="K3" s="451"/>
      <c r="L3" s="452" t="s">
        <v>499</v>
      </c>
    </row>
    <row r="4" spans="1:12" ht="24" customHeight="1" thickBot="1" x14ac:dyDescent="0.3">
      <c r="A4" s="455"/>
      <c r="B4" s="457"/>
      <c r="C4" s="459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53"/>
    </row>
    <row r="5" spans="1:12" x14ac:dyDescent="0.25">
      <c r="A5" s="86">
        <v>1</v>
      </c>
      <c r="B5" s="374" t="s">
        <v>508</v>
      </c>
      <c r="C5" s="375" t="s">
        <v>509</v>
      </c>
      <c r="D5" s="202">
        <v>5513</v>
      </c>
      <c r="E5" s="203">
        <v>3272104.69</v>
      </c>
      <c r="F5" s="376">
        <v>2142</v>
      </c>
      <c r="G5" s="203">
        <v>1050391.1000000001</v>
      </c>
      <c r="H5" s="202">
        <v>936</v>
      </c>
      <c r="I5" s="203">
        <v>558251.68999999994</v>
      </c>
      <c r="J5" s="140">
        <v>390</v>
      </c>
      <c r="K5" s="203">
        <v>607368.85</v>
      </c>
      <c r="L5" s="377">
        <v>8981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344</v>
      </c>
      <c r="E6" s="18">
        <v>339873.34</v>
      </c>
      <c r="F6" s="87">
        <v>224</v>
      </c>
      <c r="G6" s="18">
        <v>132251.60999999999</v>
      </c>
      <c r="H6" s="17">
        <v>23</v>
      </c>
      <c r="I6" s="18">
        <v>20833.71</v>
      </c>
      <c r="J6" s="58">
        <v>1</v>
      </c>
      <c r="K6" s="18">
        <v>200</v>
      </c>
      <c r="L6" s="137">
        <v>592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141</v>
      </c>
      <c r="E7" s="18">
        <v>47723.76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68</v>
      </c>
      <c r="K7" s="18">
        <v>24282.26</v>
      </c>
      <c r="L7" s="137">
        <v>209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4</v>
      </c>
      <c r="E8" s="18">
        <v>3060.55</v>
      </c>
      <c r="F8" s="87">
        <v>5</v>
      </c>
      <c r="G8" s="18">
        <v>3411.22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9</v>
      </c>
    </row>
    <row r="9" spans="1:12" x14ac:dyDescent="0.25">
      <c r="A9" s="52">
        <v>5</v>
      </c>
      <c r="B9" s="78" t="s">
        <v>411</v>
      </c>
      <c r="C9" s="79" t="s">
        <v>386</v>
      </c>
      <c r="D9" s="17">
        <v>1</v>
      </c>
      <c r="E9" s="18">
        <v>1005.35</v>
      </c>
      <c r="F9" s="87" t="s">
        <v>438</v>
      </c>
      <c r="G9" s="18" t="s">
        <v>438</v>
      </c>
      <c r="H9" s="17" t="s">
        <v>438</v>
      </c>
      <c r="I9" s="18" t="s">
        <v>438</v>
      </c>
      <c r="J9" s="17" t="s">
        <v>438</v>
      </c>
      <c r="K9" s="18" t="s">
        <v>438</v>
      </c>
      <c r="L9" s="137">
        <v>1</v>
      </c>
    </row>
    <row r="10" spans="1:12" x14ac:dyDescent="0.25">
      <c r="A10" s="52">
        <v>6</v>
      </c>
      <c r="B10" s="78" t="s">
        <v>408</v>
      </c>
      <c r="C10" s="79" t="s">
        <v>563</v>
      </c>
      <c r="D10" s="17">
        <v>2396</v>
      </c>
      <c r="E10" s="18">
        <v>427979.59</v>
      </c>
      <c r="F10" s="87">
        <v>1057</v>
      </c>
      <c r="G10" s="18">
        <v>121559.89</v>
      </c>
      <c r="H10" s="17">
        <v>250</v>
      </c>
      <c r="I10" s="18">
        <v>35536.42</v>
      </c>
      <c r="J10" s="17" t="s">
        <v>438</v>
      </c>
      <c r="K10" s="18" t="s">
        <v>438</v>
      </c>
      <c r="L10" s="137">
        <v>3703</v>
      </c>
    </row>
    <row r="11" spans="1:12" ht="15.75" thickBot="1" x14ac:dyDescent="0.3">
      <c r="A11" s="381">
        <v>7</v>
      </c>
      <c r="B11" s="96" t="s">
        <v>298</v>
      </c>
      <c r="C11" s="96" t="s">
        <v>498</v>
      </c>
      <c r="D11" s="198">
        <v>653</v>
      </c>
      <c r="E11" s="198">
        <v>64260.15</v>
      </c>
      <c r="F11" s="198">
        <v>308</v>
      </c>
      <c r="G11" s="96">
        <v>20261.98</v>
      </c>
      <c r="H11" s="96" t="s">
        <v>438</v>
      </c>
      <c r="I11" s="96" t="s">
        <v>438</v>
      </c>
      <c r="J11" s="96" t="s">
        <v>438</v>
      </c>
      <c r="K11" s="96" t="s">
        <v>438</v>
      </c>
      <c r="L11" s="399">
        <v>961</v>
      </c>
    </row>
    <row r="12" spans="1:12" x14ac:dyDescent="0.25">
      <c r="A12" s="354"/>
      <c r="B12" s="354"/>
      <c r="C12" s="354"/>
      <c r="D12" s="355"/>
      <c r="E12" s="356"/>
      <c r="F12" s="355"/>
      <c r="G12" s="356"/>
      <c r="H12" s="355"/>
      <c r="I12" s="356"/>
      <c r="J12" s="355"/>
      <c r="K12" s="356"/>
      <c r="L12" s="355"/>
    </row>
    <row r="13" spans="1:12" x14ac:dyDescent="0.25">
      <c r="A13" s="354"/>
      <c r="B13" s="354"/>
      <c r="C13" s="354"/>
      <c r="D13" s="355"/>
      <c r="E13" s="356"/>
      <c r="F13" s="355"/>
      <c r="G13" s="356"/>
      <c r="H13" s="355"/>
      <c r="I13" s="356"/>
      <c r="J13" s="355"/>
      <c r="K13" s="356"/>
      <c r="L13" s="355"/>
    </row>
    <row r="14" spans="1:12" x14ac:dyDescent="0.25">
      <c r="A14" s="354"/>
      <c r="B14" s="354"/>
      <c r="C14" s="354"/>
      <c r="D14" s="355"/>
      <c r="E14" s="356"/>
      <c r="F14" s="355"/>
      <c r="G14" s="356"/>
      <c r="H14" s="355"/>
      <c r="I14" s="356"/>
      <c r="J14" s="355"/>
      <c r="K14" s="356"/>
      <c r="L14" s="355"/>
    </row>
    <row r="15" spans="1:12" x14ac:dyDescent="0.25">
      <c r="A15" s="354"/>
      <c r="B15" s="354"/>
      <c r="C15" s="354"/>
      <c r="D15" s="355"/>
      <c r="E15" s="356"/>
      <c r="F15" s="355"/>
      <c r="G15" s="356"/>
      <c r="H15" s="355"/>
      <c r="I15" s="356"/>
      <c r="J15" s="355"/>
      <c r="K15" s="356"/>
      <c r="L15" s="355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G14" sqref="G14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0" t="s">
        <v>703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ht="15.75" thickBot="1" x14ac:dyDescent="0.3"/>
    <row r="3" spans="1:18" ht="16.5" customHeight="1" thickBot="1" x14ac:dyDescent="0.3">
      <c r="A3" s="446" t="s">
        <v>17</v>
      </c>
      <c r="B3" s="446" t="s">
        <v>426</v>
      </c>
      <c r="C3" s="443" t="s">
        <v>5</v>
      </c>
      <c r="D3" s="444"/>
      <c r="E3" s="445"/>
      <c r="F3" s="443" t="s">
        <v>6</v>
      </c>
      <c r="G3" s="444"/>
      <c r="H3" s="445"/>
      <c r="I3" s="443" t="s">
        <v>45</v>
      </c>
      <c r="J3" s="444"/>
      <c r="K3" s="445"/>
      <c r="L3" s="443" t="s">
        <v>8</v>
      </c>
      <c r="M3" s="444"/>
      <c r="N3" s="445"/>
      <c r="O3" s="448" t="s">
        <v>499</v>
      </c>
      <c r="P3" s="448" t="s">
        <v>581</v>
      </c>
      <c r="Q3" s="448" t="s">
        <v>582</v>
      </c>
      <c r="R3" s="448" t="s">
        <v>589</v>
      </c>
    </row>
    <row r="4" spans="1:18" ht="63.75" thickBot="1" x14ac:dyDescent="0.3">
      <c r="A4" s="447"/>
      <c r="B4" s="447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49"/>
      <c r="P4" s="449"/>
      <c r="Q4" s="449"/>
      <c r="R4" s="449"/>
    </row>
    <row r="5" spans="1:18" x14ac:dyDescent="0.25">
      <c r="A5" s="186">
        <v>1</v>
      </c>
      <c r="B5" s="139" t="s">
        <v>509</v>
      </c>
      <c r="C5" s="139">
        <v>1554</v>
      </c>
      <c r="D5" s="93">
        <v>3026778.39</v>
      </c>
      <c r="E5" s="93">
        <v>1575489.49</v>
      </c>
      <c r="F5" s="139">
        <v>144</v>
      </c>
      <c r="G5" s="93">
        <v>180006</v>
      </c>
      <c r="H5" s="93">
        <v>80011.64</v>
      </c>
      <c r="I5" s="139">
        <v>499</v>
      </c>
      <c r="J5" s="93">
        <v>551219.15</v>
      </c>
      <c r="K5" s="93">
        <v>284104.43</v>
      </c>
      <c r="L5" s="139">
        <v>2</v>
      </c>
      <c r="M5" s="93">
        <v>10182.9</v>
      </c>
      <c r="N5" s="93">
        <v>1566.6</v>
      </c>
      <c r="O5" s="246">
        <v>2199</v>
      </c>
      <c r="P5" s="93">
        <v>3768186.44</v>
      </c>
      <c r="Q5" s="93">
        <v>1941172.16</v>
      </c>
      <c r="R5" s="94">
        <v>882.75</v>
      </c>
    </row>
    <row r="6" spans="1:18" x14ac:dyDescent="0.25">
      <c r="A6" s="187">
        <v>2</v>
      </c>
      <c r="B6" s="7" t="s">
        <v>424</v>
      </c>
      <c r="C6" s="7">
        <v>246</v>
      </c>
      <c r="D6" s="22">
        <v>1022984.75</v>
      </c>
      <c r="E6" s="22">
        <v>344701.85</v>
      </c>
      <c r="F6" s="7">
        <v>77</v>
      </c>
      <c r="G6" s="22">
        <v>151365.1</v>
      </c>
      <c r="H6" s="22">
        <v>46617.81</v>
      </c>
      <c r="I6" s="7">
        <v>21</v>
      </c>
      <c r="J6" s="22">
        <v>37325.93</v>
      </c>
      <c r="K6" s="7">
        <v>24536.65</v>
      </c>
      <c r="L6" s="7" t="s">
        <v>438</v>
      </c>
      <c r="M6" s="22" t="s">
        <v>438</v>
      </c>
      <c r="N6" s="7" t="s">
        <v>438</v>
      </c>
      <c r="O6" s="6">
        <v>344</v>
      </c>
      <c r="P6" s="22">
        <v>1211675.78</v>
      </c>
      <c r="Q6" s="22">
        <v>415856.31</v>
      </c>
      <c r="R6" s="95">
        <v>1208.8800000000001</v>
      </c>
    </row>
    <row r="7" spans="1:18" ht="15.75" thickBot="1" x14ac:dyDescent="0.3">
      <c r="A7" s="201">
        <v>3</v>
      </c>
      <c r="B7" s="96" t="s">
        <v>563</v>
      </c>
      <c r="C7" s="96">
        <v>850</v>
      </c>
      <c r="D7" s="231">
        <v>53.82</v>
      </c>
      <c r="E7" s="231">
        <v>277994.52</v>
      </c>
      <c r="F7" s="96">
        <v>32</v>
      </c>
      <c r="G7" s="231">
        <v>1293.5999999999999</v>
      </c>
      <c r="H7" s="231">
        <v>4906.24</v>
      </c>
      <c r="I7" s="96">
        <v>43</v>
      </c>
      <c r="J7" s="231">
        <v>1399.38</v>
      </c>
      <c r="K7" s="231">
        <v>13809.23</v>
      </c>
      <c r="L7" s="96" t="s">
        <v>438</v>
      </c>
      <c r="M7" s="96" t="s">
        <v>438</v>
      </c>
      <c r="N7" s="96" t="s">
        <v>438</v>
      </c>
      <c r="O7" s="198">
        <v>925</v>
      </c>
      <c r="P7" s="231">
        <v>2746.8</v>
      </c>
      <c r="Q7" s="231">
        <v>296709.99</v>
      </c>
      <c r="R7" s="97">
        <v>320.77</v>
      </c>
    </row>
    <row r="8" spans="1:18" x14ac:dyDescent="0.25">
      <c r="B8" s="471" t="s">
        <v>10</v>
      </c>
      <c r="C8" s="2">
        <f>SUM(C5:C7)</f>
        <v>2650</v>
      </c>
      <c r="D8" s="306">
        <f>SUM(D5:D7)</f>
        <v>4049816.96</v>
      </c>
      <c r="E8" s="306">
        <f>SUM(E5:E7)</f>
        <v>2198185.86</v>
      </c>
      <c r="F8" s="2">
        <f t="shared" ref="F8:R8" si="0">SUM(F5:F7)</f>
        <v>253</v>
      </c>
      <c r="G8" s="306">
        <f t="shared" si="0"/>
        <v>332664.69999999995</v>
      </c>
      <c r="H8" s="306">
        <f t="shared" si="0"/>
        <v>131535.69</v>
      </c>
      <c r="I8" s="2">
        <f t="shared" si="0"/>
        <v>563</v>
      </c>
      <c r="J8" s="306">
        <f t="shared" si="0"/>
        <v>589944.46000000008</v>
      </c>
      <c r="K8" s="306">
        <f t="shared" si="0"/>
        <v>322450.31</v>
      </c>
      <c r="L8" s="2">
        <f t="shared" si="0"/>
        <v>2</v>
      </c>
      <c r="M8" s="306">
        <f t="shared" si="0"/>
        <v>10182.9</v>
      </c>
      <c r="N8" s="306">
        <f t="shared" si="0"/>
        <v>1566.6</v>
      </c>
      <c r="O8" s="2">
        <f t="shared" si="0"/>
        <v>3468</v>
      </c>
      <c r="P8" s="306">
        <f t="shared" si="0"/>
        <v>4982609.0199999996</v>
      </c>
      <c r="Q8" s="306">
        <f t="shared" si="0"/>
        <v>2653738.46</v>
      </c>
      <c r="R8" s="2">
        <f t="shared" si="0"/>
        <v>2412.4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B7" sqref="B7:R7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0" t="s">
        <v>702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8" ht="15.75" thickBot="1" x14ac:dyDescent="0.3"/>
    <row r="3" spans="1:18" ht="16.5" customHeight="1" thickBot="1" x14ac:dyDescent="0.3">
      <c r="A3" s="446" t="s">
        <v>17</v>
      </c>
      <c r="B3" s="446" t="s">
        <v>426</v>
      </c>
      <c r="C3" s="443" t="s">
        <v>5</v>
      </c>
      <c r="D3" s="444"/>
      <c r="E3" s="445"/>
      <c r="F3" s="443" t="s">
        <v>6</v>
      </c>
      <c r="G3" s="444"/>
      <c r="H3" s="445"/>
      <c r="I3" s="443" t="s">
        <v>45</v>
      </c>
      <c r="J3" s="444"/>
      <c r="K3" s="445"/>
      <c r="L3" s="443" t="s">
        <v>8</v>
      </c>
      <c r="M3" s="444"/>
      <c r="N3" s="445"/>
      <c r="O3" s="448" t="s">
        <v>499</v>
      </c>
      <c r="P3" s="448" t="s">
        <v>581</v>
      </c>
      <c r="Q3" s="448" t="s">
        <v>582</v>
      </c>
      <c r="R3" s="448" t="s">
        <v>589</v>
      </c>
    </row>
    <row r="4" spans="1:18" ht="48" thickBot="1" x14ac:dyDescent="0.3">
      <c r="A4" s="447"/>
      <c r="B4" s="447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49"/>
      <c r="P4" s="449"/>
      <c r="Q4" s="449"/>
      <c r="R4" s="449"/>
    </row>
    <row r="5" spans="1:18" x14ac:dyDescent="0.25">
      <c r="A5" s="372">
        <v>1</v>
      </c>
      <c r="B5" s="139" t="s">
        <v>509</v>
      </c>
      <c r="C5" s="246">
        <v>85</v>
      </c>
      <c r="D5" s="93">
        <v>271986.77</v>
      </c>
      <c r="E5" s="93">
        <v>45437.1</v>
      </c>
      <c r="F5" s="139">
        <v>42</v>
      </c>
      <c r="G5" s="93">
        <v>53568.480000000003</v>
      </c>
      <c r="H5" s="93">
        <v>7948.96</v>
      </c>
      <c r="I5" s="139">
        <v>19</v>
      </c>
      <c r="J5" s="93">
        <v>65938.86</v>
      </c>
      <c r="K5" s="93">
        <v>7541.75</v>
      </c>
      <c r="L5" s="139" t="s">
        <v>438</v>
      </c>
      <c r="M5" s="93" t="s">
        <v>438</v>
      </c>
      <c r="N5" s="93" t="s">
        <v>438</v>
      </c>
      <c r="O5" s="246">
        <v>146</v>
      </c>
      <c r="P5" s="93">
        <v>391494.11</v>
      </c>
      <c r="Q5" s="93">
        <v>60927.81</v>
      </c>
      <c r="R5" s="94">
        <v>417.31</v>
      </c>
    </row>
    <row r="6" spans="1:18" ht="15.75" thickBot="1" x14ac:dyDescent="0.3">
      <c r="A6" s="386">
        <v>2</v>
      </c>
      <c r="B6" s="96" t="s">
        <v>563</v>
      </c>
      <c r="C6" s="198" t="s">
        <v>438</v>
      </c>
      <c r="D6" s="231" t="s">
        <v>438</v>
      </c>
      <c r="E6" s="231" t="s">
        <v>438</v>
      </c>
      <c r="F6" s="96">
        <v>2</v>
      </c>
      <c r="G6" s="231" t="s">
        <v>438</v>
      </c>
      <c r="H6" s="231">
        <v>182.19</v>
      </c>
      <c r="I6" s="96" t="s">
        <v>438</v>
      </c>
      <c r="J6" s="231" t="s">
        <v>438</v>
      </c>
      <c r="K6" s="231" t="s">
        <v>438</v>
      </c>
      <c r="L6" s="96" t="s">
        <v>438</v>
      </c>
      <c r="M6" s="231" t="s">
        <v>438</v>
      </c>
      <c r="N6" s="231" t="s">
        <v>438</v>
      </c>
      <c r="O6" s="198">
        <v>2</v>
      </c>
      <c r="P6" s="231" t="s">
        <v>438</v>
      </c>
      <c r="Q6" s="231">
        <v>182.19</v>
      </c>
      <c r="R6" s="97">
        <v>91.1</v>
      </c>
    </row>
    <row r="7" spans="1:18" x14ac:dyDescent="0.25">
      <c r="B7" s="2" t="s">
        <v>10</v>
      </c>
      <c r="C7" s="36">
        <f>SUM(C5:C6)</f>
        <v>85</v>
      </c>
      <c r="D7" s="306">
        <f>SUM(D5:D6)</f>
        <v>271986.77</v>
      </c>
      <c r="E7" s="306">
        <f>SUM(E5:E6)</f>
        <v>45437.1</v>
      </c>
      <c r="F7" s="36">
        <f t="shared" ref="F7:R7" si="0">SUM(F5:F6)</f>
        <v>44</v>
      </c>
      <c r="G7" s="306">
        <f t="shared" si="0"/>
        <v>53568.480000000003</v>
      </c>
      <c r="H7" s="306">
        <f t="shared" si="0"/>
        <v>8131.15</v>
      </c>
      <c r="I7" s="36">
        <f t="shared" si="0"/>
        <v>19</v>
      </c>
      <c r="J7" s="306">
        <f t="shared" si="0"/>
        <v>65938.86</v>
      </c>
      <c r="K7" s="306">
        <f t="shared" si="0"/>
        <v>7541.75</v>
      </c>
      <c r="L7" s="36">
        <f t="shared" si="0"/>
        <v>0</v>
      </c>
      <c r="M7" s="306">
        <f t="shared" si="0"/>
        <v>0</v>
      </c>
      <c r="N7" s="306">
        <f t="shared" si="0"/>
        <v>0</v>
      </c>
      <c r="O7" s="36">
        <f t="shared" si="0"/>
        <v>148</v>
      </c>
      <c r="P7" s="306">
        <f t="shared" si="0"/>
        <v>391494.11</v>
      </c>
      <c r="Q7" s="306">
        <f t="shared" si="0"/>
        <v>61110</v>
      </c>
      <c r="R7" s="36">
        <f t="shared" si="0"/>
        <v>508.40999999999997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Q52"/>
  <sheetViews>
    <sheetView workbookViewId="0">
      <selection activeCell="O31" sqref="O31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7" s="2" customFormat="1" ht="15.75" x14ac:dyDescent="0.25">
      <c r="A1" s="400" t="s">
        <v>680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7" x14ac:dyDescent="0.25">
      <c r="A2" s="39"/>
    </row>
    <row r="3" spans="1:17" s="42" customFormat="1" ht="15" customHeight="1" x14ac:dyDescent="0.25">
      <c r="A3" s="404" t="s">
        <v>18</v>
      </c>
      <c r="B3" s="401" t="s">
        <v>5</v>
      </c>
      <c r="C3" s="402"/>
      <c r="D3" s="403"/>
      <c r="E3" s="401" t="s">
        <v>6</v>
      </c>
      <c r="F3" s="403"/>
      <c r="G3" s="62"/>
      <c r="H3" s="401" t="s">
        <v>19</v>
      </c>
      <c r="I3" s="402"/>
      <c r="J3" s="403"/>
      <c r="K3" s="401" t="s">
        <v>20</v>
      </c>
      <c r="L3" s="402"/>
      <c r="M3" s="403"/>
    </row>
    <row r="4" spans="1:17" s="42" customFormat="1" ht="15.75" x14ac:dyDescent="0.25">
      <c r="A4" s="405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7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7" ht="15" customHeight="1" x14ac:dyDescent="0.25">
      <c r="A6" s="16" t="s">
        <v>443</v>
      </c>
      <c r="B6" s="26">
        <v>463777</v>
      </c>
      <c r="C6" s="54">
        <v>370.85</v>
      </c>
      <c r="D6" s="225">
        <v>411.89</v>
      </c>
      <c r="E6" s="182">
        <v>362121</v>
      </c>
      <c r="F6" s="225">
        <v>359.88</v>
      </c>
      <c r="G6" s="225">
        <v>384</v>
      </c>
      <c r="H6" s="182">
        <v>110870</v>
      </c>
      <c r="I6" s="225">
        <v>390.23</v>
      </c>
      <c r="J6" s="225">
        <v>385.05</v>
      </c>
      <c r="K6" s="182">
        <v>2751</v>
      </c>
      <c r="L6" s="225">
        <v>234.94</v>
      </c>
      <c r="M6" s="225">
        <v>200</v>
      </c>
    </row>
    <row r="7" spans="1:17" x14ac:dyDescent="0.25">
      <c r="A7" s="16" t="s">
        <v>444</v>
      </c>
      <c r="B7" s="26">
        <v>762517</v>
      </c>
      <c r="C7" s="54">
        <v>693.82</v>
      </c>
      <c r="D7" s="225">
        <v>655.38</v>
      </c>
      <c r="E7" s="182">
        <v>221459</v>
      </c>
      <c r="F7" s="225">
        <v>718.25</v>
      </c>
      <c r="G7" s="225">
        <v>705.99</v>
      </c>
      <c r="H7" s="182">
        <v>82992</v>
      </c>
      <c r="I7" s="225">
        <v>681.67</v>
      </c>
      <c r="J7" s="225">
        <v>675.06</v>
      </c>
      <c r="K7" s="182">
        <v>18602</v>
      </c>
      <c r="L7" s="225">
        <v>783.54</v>
      </c>
      <c r="M7" s="225">
        <v>783.3</v>
      </c>
    </row>
    <row r="8" spans="1:17" x14ac:dyDescent="0.25">
      <c r="A8" s="16" t="s">
        <v>445</v>
      </c>
      <c r="B8" s="26">
        <v>531746</v>
      </c>
      <c r="C8" s="54">
        <v>1223.28</v>
      </c>
      <c r="D8" s="225">
        <v>1216.55</v>
      </c>
      <c r="E8" s="182">
        <v>42719</v>
      </c>
      <c r="F8" s="225">
        <v>1162.8599999999999</v>
      </c>
      <c r="G8" s="225">
        <v>1139.95</v>
      </c>
      <c r="H8" s="182">
        <v>19318</v>
      </c>
      <c r="I8" s="225">
        <v>1157.97</v>
      </c>
      <c r="J8" s="225">
        <v>1143.3</v>
      </c>
      <c r="K8" s="182">
        <v>3</v>
      </c>
      <c r="L8" s="225">
        <v>1371.59</v>
      </c>
      <c r="M8" s="225">
        <v>1454.7</v>
      </c>
    </row>
    <row r="9" spans="1:17" x14ac:dyDescent="0.25">
      <c r="A9" s="16" t="s">
        <v>446</v>
      </c>
      <c r="B9" s="26">
        <v>100028</v>
      </c>
      <c r="C9" s="54">
        <v>1680.16</v>
      </c>
      <c r="D9" s="225">
        <v>1646.45</v>
      </c>
      <c r="E9" s="182">
        <v>2042</v>
      </c>
      <c r="F9" s="225">
        <v>1660.6</v>
      </c>
      <c r="G9" s="225">
        <v>1616.19</v>
      </c>
      <c r="H9" s="182">
        <v>2288</v>
      </c>
      <c r="I9" s="225">
        <v>1684.23</v>
      </c>
      <c r="J9" s="225">
        <v>1655.43</v>
      </c>
      <c r="K9" s="182">
        <v>0</v>
      </c>
      <c r="L9" s="225">
        <v>0</v>
      </c>
      <c r="M9" s="225" t="s">
        <v>438</v>
      </c>
    </row>
    <row r="10" spans="1:17" x14ac:dyDescent="0.25">
      <c r="A10" s="16" t="s">
        <v>447</v>
      </c>
      <c r="B10" s="26">
        <v>19643</v>
      </c>
      <c r="C10" s="54">
        <v>2181.87</v>
      </c>
      <c r="D10" s="225">
        <v>2143.7600000000002</v>
      </c>
      <c r="E10" s="182">
        <v>479</v>
      </c>
      <c r="F10" s="225">
        <v>2211.88</v>
      </c>
      <c r="G10" s="225">
        <v>2188.2199999999998</v>
      </c>
      <c r="H10" s="182">
        <v>371</v>
      </c>
      <c r="I10" s="225">
        <v>2158.8200000000002</v>
      </c>
      <c r="J10" s="225">
        <v>2128.09</v>
      </c>
      <c r="K10" s="182">
        <v>0</v>
      </c>
      <c r="L10" s="225">
        <v>0</v>
      </c>
      <c r="M10" s="225" t="s">
        <v>438</v>
      </c>
    </row>
    <row r="11" spans="1:17" ht="15" customHeight="1" x14ac:dyDescent="0.25">
      <c r="A11" s="16" t="s">
        <v>448</v>
      </c>
      <c r="B11" s="26">
        <v>9784</v>
      </c>
      <c r="C11" s="54">
        <v>3075.33</v>
      </c>
      <c r="D11" s="225">
        <v>2899.96</v>
      </c>
      <c r="E11" s="182">
        <v>353</v>
      </c>
      <c r="F11" s="225">
        <v>2961.6</v>
      </c>
      <c r="G11" s="225">
        <v>2857.95</v>
      </c>
      <c r="H11" s="182">
        <v>110</v>
      </c>
      <c r="I11" s="225">
        <v>3052.85</v>
      </c>
      <c r="J11" s="225">
        <v>2716.41</v>
      </c>
      <c r="K11" s="182">
        <v>0</v>
      </c>
      <c r="L11" s="225">
        <v>0</v>
      </c>
      <c r="M11" s="225" t="s">
        <v>438</v>
      </c>
    </row>
    <row r="12" spans="1:17" s="38" customFormat="1" ht="15.75" x14ac:dyDescent="0.25">
      <c r="A12" s="70" t="s">
        <v>26</v>
      </c>
      <c r="B12" s="53">
        <f>SUM(B6:B11)</f>
        <v>1887495</v>
      </c>
      <c r="C12" s="71"/>
      <c r="D12" s="71"/>
      <c r="E12" s="53">
        <f>SUM(E6:E11)</f>
        <v>629173</v>
      </c>
      <c r="F12" s="71"/>
      <c r="G12" s="71"/>
      <c r="H12" s="53">
        <f>SUM(H6:H11)</f>
        <v>215949</v>
      </c>
      <c r="I12" s="71"/>
      <c r="J12" s="71"/>
      <c r="K12" s="53">
        <f>SUM(K6:K11)</f>
        <v>21356</v>
      </c>
      <c r="L12" s="71"/>
      <c r="M12" s="71"/>
      <c r="N12" s="44"/>
    </row>
    <row r="13" spans="1:17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Q13" s="8"/>
    </row>
    <row r="14" spans="1:17" x14ac:dyDescent="0.25">
      <c r="A14" s="16" t="s">
        <v>449</v>
      </c>
      <c r="B14" s="26">
        <v>57474</v>
      </c>
      <c r="C14" s="54">
        <v>73.23</v>
      </c>
      <c r="D14" s="54">
        <v>79.34</v>
      </c>
      <c r="E14" s="26">
        <v>113832</v>
      </c>
      <c r="F14" s="54">
        <v>69.790000000000006</v>
      </c>
      <c r="G14" s="54">
        <v>74.62</v>
      </c>
      <c r="H14" s="26">
        <v>19900</v>
      </c>
      <c r="I14" s="54">
        <v>63.82</v>
      </c>
      <c r="J14" s="54">
        <v>66.94</v>
      </c>
      <c r="K14" s="26">
        <v>0</v>
      </c>
      <c r="L14" s="54">
        <v>0</v>
      </c>
      <c r="M14" s="54" t="s">
        <v>438</v>
      </c>
      <c r="N14" s="11"/>
    </row>
    <row r="15" spans="1:17" ht="15" customHeight="1" x14ac:dyDescent="0.25">
      <c r="A15" s="16" t="s">
        <v>450</v>
      </c>
      <c r="B15" s="26">
        <v>401674</v>
      </c>
      <c r="C15" s="54">
        <v>162.86000000000001</v>
      </c>
      <c r="D15" s="54">
        <v>170.64</v>
      </c>
      <c r="E15" s="26">
        <v>140609</v>
      </c>
      <c r="F15" s="54">
        <v>146.86000000000001</v>
      </c>
      <c r="G15" s="54">
        <v>144.56</v>
      </c>
      <c r="H15" s="26">
        <v>37908</v>
      </c>
      <c r="I15" s="54">
        <v>147.72999999999999</v>
      </c>
      <c r="J15" s="54">
        <v>147.25</v>
      </c>
      <c r="K15" s="26">
        <v>1</v>
      </c>
      <c r="L15" s="54">
        <v>143.53</v>
      </c>
      <c r="M15" s="54">
        <v>143.53</v>
      </c>
      <c r="N15" s="11"/>
    </row>
    <row r="16" spans="1:17" ht="15" customHeight="1" x14ac:dyDescent="0.25">
      <c r="A16" s="16" t="s">
        <v>451</v>
      </c>
      <c r="B16" s="26">
        <v>312482</v>
      </c>
      <c r="C16" s="54">
        <v>237.98</v>
      </c>
      <c r="D16" s="54">
        <v>235.73</v>
      </c>
      <c r="E16" s="26">
        <v>20722</v>
      </c>
      <c r="F16" s="54">
        <v>233.5</v>
      </c>
      <c r="G16" s="54">
        <v>229.56</v>
      </c>
      <c r="H16" s="26">
        <v>9738</v>
      </c>
      <c r="I16" s="54">
        <v>237.71</v>
      </c>
      <c r="J16" s="54">
        <v>232.89</v>
      </c>
      <c r="K16" s="26">
        <v>0</v>
      </c>
      <c r="L16" s="54">
        <v>0</v>
      </c>
      <c r="M16" s="54" t="s">
        <v>438</v>
      </c>
      <c r="N16" s="11"/>
    </row>
    <row r="17" spans="1:14" x14ac:dyDescent="0.25">
      <c r="A17" s="16" t="s">
        <v>452</v>
      </c>
      <c r="B17" s="26">
        <v>85775</v>
      </c>
      <c r="C17" s="54">
        <v>339.87</v>
      </c>
      <c r="D17" s="54">
        <v>335.29</v>
      </c>
      <c r="E17" s="26">
        <v>4001</v>
      </c>
      <c r="F17" s="54">
        <v>332.98</v>
      </c>
      <c r="G17" s="54">
        <v>327.51</v>
      </c>
      <c r="H17" s="26">
        <v>1898</v>
      </c>
      <c r="I17" s="54">
        <v>337.57</v>
      </c>
      <c r="J17" s="54">
        <v>332.06</v>
      </c>
      <c r="K17" s="26">
        <v>0</v>
      </c>
      <c r="L17" s="54">
        <v>0</v>
      </c>
      <c r="M17" s="54" t="s">
        <v>438</v>
      </c>
      <c r="N17" s="11"/>
    </row>
    <row r="18" spans="1:14" x14ac:dyDescent="0.25">
      <c r="A18" s="16" t="s">
        <v>453</v>
      </c>
      <c r="B18" s="26">
        <v>28821</v>
      </c>
      <c r="C18" s="54">
        <v>437.5</v>
      </c>
      <c r="D18" s="54">
        <v>435.19</v>
      </c>
      <c r="E18" s="26">
        <v>1078</v>
      </c>
      <c r="F18" s="54">
        <v>444.72</v>
      </c>
      <c r="G18" s="54">
        <v>441.35</v>
      </c>
      <c r="H18" s="26">
        <v>560</v>
      </c>
      <c r="I18" s="54">
        <v>442.07</v>
      </c>
      <c r="J18" s="54">
        <v>436.74</v>
      </c>
      <c r="K18" s="26">
        <v>0</v>
      </c>
      <c r="L18" s="54">
        <v>0</v>
      </c>
      <c r="M18" s="54" t="s">
        <v>438</v>
      </c>
    </row>
    <row r="19" spans="1:14" x14ac:dyDescent="0.25">
      <c r="A19" s="75" t="s">
        <v>454</v>
      </c>
      <c r="B19" s="26">
        <v>17850</v>
      </c>
      <c r="C19" s="54">
        <v>625</v>
      </c>
      <c r="D19" s="54">
        <v>599.54999999999995</v>
      </c>
      <c r="E19" s="26">
        <v>642</v>
      </c>
      <c r="F19" s="54">
        <v>612.58000000000004</v>
      </c>
      <c r="G19" s="54">
        <v>582.79</v>
      </c>
      <c r="H19" s="26">
        <v>361</v>
      </c>
      <c r="I19" s="54">
        <v>613.46</v>
      </c>
      <c r="J19" s="54">
        <v>576.62</v>
      </c>
      <c r="K19" s="26">
        <v>0</v>
      </c>
      <c r="L19" s="54">
        <v>0</v>
      </c>
      <c r="M19" s="54" t="s">
        <v>438</v>
      </c>
    </row>
    <row r="20" spans="1:14" x14ac:dyDescent="0.25">
      <c r="A20" s="16" t="s">
        <v>455</v>
      </c>
      <c r="B20" s="26">
        <v>586</v>
      </c>
      <c r="C20" s="54">
        <v>1171.54</v>
      </c>
      <c r="D20" s="54">
        <v>1123.43</v>
      </c>
      <c r="E20" s="26">
        <v>19</v>
      </c>
      <c r="F20" s="54">
        <v>1101.4100000000001</v>
      </c>
      <c r="G20" s="54">
        <v>1073.77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438</v>
      </c>
    </row>
    <row r="21" spans="1:14" ht="15" customHeight="1" x14ac:dyDescent="0.25">
      <c r="A21" s="16" t="s">
        <v>456</v>
      </c>
      <c r="B21" s="26">
        <v>50</v>
      </c>
      <c r="C21" s="54">
        <v>1694.5</v>
      </c>
      <c r="D21" s="54">
        <v>1680.48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4" ht="15" customHeight="1" x14ac:dyDescent="0.25">
      <c r="A22" s="16" t="s">
        <v>457</v>
      </c>
      <c r="B22" s="26">
        <v>7</v>
      </c>
      <c r="C22" s="54">
        <v>2181.0700000000002</v>
      </c>
      <c r="D22" s="54">
        <v>2116.31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4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4" s="38" customFormat="1" ht="15.75" x14ac:dyDescent="0.25">
      <c r="A24" s="70" t="s">
        <v>28</v>
      </c>
      <c r="B24" s="53">
        <f>SUM(B14:B23)</f>
        <v>904719</v>
      </c>
      <c r="C24" s="71"/>
      <c r="D24" s="71"/>
      <c r="E24" s="53">
        <f>SUM(E14:E23)</f>
        <v>280905</v>
      </c>
      <c r="F24" s="71"/>
      <c r="G24" s="71"/>
      <c r="H24" s="53">
        <f>SUM(H14:H23)</f>
        <v>70374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449</v>
      </c>
      <c r="B26" s="182">
        <v>174324</v>
      </c>
      <c r="C26" s="225">
        <v>72.900000000000006</v>
      </c>
      <c r="D26" s="225">
        <v>74.8</v>
      </c>
      <c r="E26" s="26">
        <v>59615</v>
      </c>
      <c r="F26" s="54">
        <v>46.81</v>
      </c>
      <c r="G26" s="54">
        <v>44.4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4" ht="15" customHeight="1" x14ac:dyDescent="0.25">
      <c r="A27" s="16" t="s">
        <v>450</v>
      </c>
      <c r="B27" s="182">
        <v>153168</v>
      </c>
      <c r="C27" s="225">
        <v>126.57</v>
      </c>
      <c r="D27" s="225">
        <v>119.02</v>
      </c>
      <c r="E27" s="26">
        <v>12229</v>
      </c>
      <c r="F27" s="54">
        <v>133.15</v>
      </c>
      <c r="G27" s="54">
        <v>127.11</v>
      </c>
      <c r="H27" s="26">
        <v>1</v>
      </c>
      <c r="I27" s="54">
        <v>180</v>
      </c>
      <c r="J27" s="54">
        <v>180</v>
      </c>
      <c r="K27" s="182">
        <v>0</v>
      </c>
      <c r="L27" s="225">
        <v>0</v>
      </c>
      <c r="M27" s="225" t="s">
        <v>438</v>
      </c>
    </row>
    <row r="28" spans="1:14" x14ac:dyDescent="0.25">
      <c r="A28" s="16" t="s">
        <v>451</v>
      </c>
      <c r="B28" s="182">
        <v>9702</v>
      </c>
      <c r="C28" s="225">
        <v>235.06</v>
      </c>
      <c r="D28" s="225">
        <v>230.19</v>
      </c>
      <c r="E28" s="26">
        <v>1085</v>
      </c>
      <c r="F28" s="54">
        <v>249.75</v>
      </c>
      <c r="G28" s="54">
        <v>251.57</v>
      </c>
      <c r="H28" s="26">
        <v>1</v>
      </c>
      <c r="I28" s="54">
        <v>242.5</v>
      </c>
      <c r="J28" s="54">
        <v>242.5</v>
      </c>
      <c r="K28" s="182">
        <v>0</v>
      </c>
      <c r="L28" s="225">
        <v>0</v>
      </c>
      <c r="M28" s="225" t="s">
        <v>438</v>
      </c>
    </row>
    <row r="29" spans="1:14" ht="15" customHeight="1" x14ac:dyDescent="0.25">
      <c r="A29" s="16" t="s">
        <v>452</v>
      </c>
      <c r="B29" s="182">
        <v>4499</v>
      </c>
      <c r="C29" s="225">
        <v>350.62</v>
      </c>
      <c r="D29" s="225">
        <v>345.6</v>
      </c>
      <c r="E29" s="26">
        <v>1009</v>
      </c>
      <c r="F29" s="54">
        <v>343.01</v>
      </c>
      <c r="G29" s="54">
        <v>347.2</v>
      </c>
      <c r="H29" s="26">
        <v>4</v>
      </c>
      <c r="I29" s="54">
        <v>364.21</v>
      </c>
      <c r="J29" s="54">
        <v>358.4</v>
      </c>
      <c r="K29" s="182">
        <v>0</v>
      </c>
      <c r="L29" s="225">
        <v>0</v>
      </c>
      <c r="M29" s="225" t="s">
        <v>438</v>
      </c>
    </row>
    <row r="30" spans="1:14" ht="15" customHeight="1" x14ac:dyDescent="0.25">
      <c r="A30" s="16" t="s">
        <v>453</v>
      </c>
      <c r="B30" s="182">
        <v>5970</v>
      </c>
      <c r="C30" s="225">
        <v>434.69</v>
      </c>
      <c r="D30" s="225">
        <v>430.71</v>
      </c>
      <c r="E30" s="26">
        <v>550</v>
      </c>
      <c r="F30" s="54">
        <v>435.2</v>
      </c>
      <c r="G30" s="54">
        <v>435.2</v>
      </c>
      <c r="H30" s="26">
        <v>9</v>
      </c>
      <c r="I30" s="54">
        <v>445.33</v>
      </c>
      <c r="J30" s="54">
        <v>416</v>
      </c>
      <c r="K30" s="182">
        <v>0</v>
      </c>
      <c r="L30" s="225">
        <v>0</v>
      </c>
      <c r="M30" s="225" t="s">
        <v>438</v>
      </c>
    </row>
    <row r="31" spans="1:14" ht="15" customHeight="1" x14ac:dyDescent="0.25">
      <c r="A31" s="75" t="s">
        <v>454</v>
      </c>
      <c r="B31" s="182">
        <v>1077</v>
      </c>
      <c r="C31" s="225">
        <v>533.25</v>
      </c>
      <c r="D31" s="225">
        <v>512</v>
      </c>
      <c r="E31" s="26">
        <v>85</v>
      </c>
      <c r="F31" s="54">
        <v>522.61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4" s="38" customFormat="1" ht="15.75" x14ac:dyDescent="0.25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651</v>
      </c>
      <c r="B36" s="53">
        <f>SUM(B26:B35)</f>
        <v>348740</v>
      </c>
      <c r="C36" s="71"/>
      <c r="D36" s="71"/>
      <c r="E36" s="53">
        <f>SUM(E26:E35)</f>
        <v>74573</v>
      </c>
      <c r="F36" s="71"/>
      <c r="G36" s="71"/>
      <c r="H36" s="53">
        <f>SUM(H26:H35)</f>
        <v>17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17024</v>
      </c>
      <c r="C38" s="225">
        <v>360.06</v>
      </c>
      <c r="D38" s="225">
        <v>360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18105</v>
      </c>
      <c r="L38" s="54">
        <v>240.08</v>
      </c>
      <c r="M38" s="54">
        <v>264.2</v>
      </c>
    </row>
    <row r="39" spans="1:13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17024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18105</v>
      </c>
      <c r="L44" s="71"/>
      <c r="M44" s="71"/>
    </row>
    <row r="45" spans="1:13" x14ac:dyDescent="0.25">
      <c r="A45" s="10" t="s">
        <v>601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0"/>
  <sheetViews>
    <sheetView workbookViewId="0">
      <selection activeCell="F30" sqref="F3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00" t="s">
        <v>682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11" t="s">
        <v>573</v>
      </c>
      <c r="B3" s="409" t="s">
        <v>5</v>
      </c>
      <c r="C3" s="409"/>
      <c r="D3" s="409"/>
      <c r="E3" s="409" t="s">
        <v>6</v>
      </c>
      <c r="F3" s="409"/>
      <c r="G3" s="409"/>
      <c r="H3" s="409" t="s">
        <v>19</v>
      </c>
      <c r="I3" s="409"/>
      <c r="J3" s="409"/>
      <c r="K3" s="409" t="s">
        <v>20</v>
      </c>
      <c r="L3" s="409"/>
      <c r="M3" s="409"/>
      <c r="N3" s="409" t="s">
        <v>571</v>
      </c>
      <c r="O3" s="410"/>
    </row>
    <row r="4" spans="1:17" ht="32.25" customHeight="1" thickBot="1" x14ac:dyDescent="0.3">
      <c r="A4" s="412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25">
      <c r="A5" s="243" t="s">
        <v>509</v>
      </c>
      <c r="B5" s="202">
        <v>1538541</v>
      </c>
      <c r="C5" s="203">
        <v>1183313591.1600001</v>
      </c>
      <c r="D5" s="140">
        <v>769.11</v>
      </c>
      <c r="E5" s="202">
        <v>529756</v>
      </c>
      <c r="F5" s="203">
        <v>278429792.5</v>
      </c>
      <c r="G5" s="140">
        <v>525.58000000000004</v>
      </c>
      <c r="H5" s="202">
        <v>205213</v>
      </c>
      <c r="I5" s="203">
        <v>116645731.48999999</v>
      </c>
      <c r="J5" s="140">
        <v>568.41</v>
      </c>
      <c r="K5" s="202">
        <v>19109</v>
      </c>
      <c r="L5" s="203">
        <v>14775317.34</v>
      </c>
      <c r="M5" s="140">
        <v>773.21</v>
      </c>
      <c r="N5" s="204">
        <v>2292619</v>
      </c>
      <c r="O5" s="205">
        <v>1593164432.49</v>
      </c>
    </row>
    <row r="6" spans="1:17" x14ac:dyDescent="0.25">
      <c r="A6" s="196" t="s">
        <v>424</v>
      </c>
      <c r="B6" s="17">
        <v>345446</v>
      </c>
      <c r="C6" s="18">
        <v>402924674.50999999</v>
      </c>
      <c r="D6" s="18">
        <v>1166.3900000000001</v>
      </c>
      <c r="E6" s="17">
        <v>98363</v>
      </c>
      <c r="F6" s="18">
        <v>65134788.119999997</v>
      </c>
      <c r="G6" s="58">
        <v>662.19</v>
      </c>
      <c r="H6" s="17">
        <v>10610</v>
      </c>
      <c r="I6" s="18">
        <v>10410278.869999999</v>
      </c>
      <c r="J6" s="58">
        <v>981.18</v>
      </c>
      <c r="K6" s="17">
        <v>2245</v>
      </c>
      <c r="L6" s="18">
        <v>449000</v>
      </c>
      <c r="M6" s="58">
        <v>200</v>
      </c>
      <c r="N6" s="206">
        <v>456664</v>
      </c>
      <c r="O6" s="207">
        <v>478918741.5</v>
      </c>
    </row>
    <row r="7" spans="1:17" x14ac:dyDescent="0.25">
      <c r="A7" s="196" t="s">
        <v>600</v>
      </c>
      <c r="B7" s="17">
        <v>17024</v>
      </c>
      <c r="C7" s="18">
        <v>6129712.3499999996</v>
      </c>
      <c r="D7" s="58">
        <v>360.06</v>
      </c>
      <c r="E7" s="17"/>
      <c r="F7" s="18"/>
      <c r="G7" s="58"/>
      <c r="H7" s="58"/>
      <c r="I7" s="18"/>
      <c r="J7" s="18"/>
      <c r="K7" s="17">
        <v>18105</v>
      </c>
      <c r="L7" s="18">
        <v>4346648.84</v>
      </c>
      <c r="M7" s="58">
        <v>240.08</v>
      </c>
      <c r="N7" s="206">
        <v>35129</v>
      </c>
      <c r="O7" s="207">
        <v>10476361.189999999</v>
      </c>
    </row>
    <row r="8" spans="1:17" x14ac:dyDescent="0.25">
      <c r="A8" s="244" t="s">
        <v>500</v>
      </c>
      <c r="B8" s="17">
        <v>3069</v>
      </c>
      <c r="C8" s="18">
        <v>6055682.5599999996</v>
      </c>
      <c r="D8" s="18">
        <v>1973.18</v>
      </c>
      <c r="E8" s="17">
        <v>1013</v>
      </c>
      <c r="F8" s="18">
        <v>962511.83</v>
      </c>
      <c r="G8" s="58">
        <v>950.16</v>
      </c>
      <c r="H8" s="58">
        <v>126</v>
      </c>
      <c r="I8" s="18">
        <v>141848.01999999999</v>
      </c>
      <c r="J8" s="18">
        <v>1125.78</v>
      </c>
      <c r="K8" s="17"/>
      <c r="L8" s="18"/>
      <c r="M8" s="58"/>
      <c r="N8" s="206">
        <v>4208</v>
      </c>
      <c r="O8" s="207">
        <v>7160042.4100000001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397">
        <v>5</v>
      </c>
      <c r="O9" s="207">
        <v>4951.88</v>
      </c>
    </row>
    <row r="10" spans="1:17" x14ac:dyDescent="0.25">
      <c r="A10" s="196" t="s">
        <v>389</v>
      </c>
      <c r="B10" s="58">
        <v>79</v>
      </c>
      <c r="C10" s="18">
        <v>80242.960000000006</v>
      </c>
      <c r="D10" s="18">
        <v>1015.73</v>
      </c>
      <c r="E10" s="58">
        <v>36</v>
      </c>
      <c r="F10" s="18">
        <v>21325.97</v>
      </c>
      <c r="G10" s="58">
        <v>592.39</v>
      </c>
      <c r="H10" s="58"/>
      <c r="I10" s="58"/>
      <c r="J10" s="58"/>
      <c r="K10" s="58"/>
      <c r="L10" s="18"/>
      <c r="M10" s="58"/>
      <c r="N10" s="397">
        <v>115</v>
      </c>
      <c r="O10" s="207">
        <v>101568.93</v>
      </c>
    </row>
    <row r="11" spans="1:17" ht="15.75" thickBot="1" x14ac:dyDescent="0.3">
      <c r="A11" s="245" t="s">
        <v>563</v>
      </c>
      <c r="B11" s="208">
        <v>357</v>
      </c>
      <c r="C11" s="209">
        <v>149966.59</v>
      </c>
      <c r="D11" s="208">
        <v>420.07</v>
      </c>
      <c r="E11" s="208">
        <v>5</v>
      </c>
      <c r="F11" s="209">
        <v>4285.97</v>
      </c>
      <c r="G11" s="208">
        <v>857.19</v>
      </c>
      <c r="H11" s="208"/>
      <c r="I11" s="208"/>
      <c r="J11" s="208"/>
      <c r="K11" s="208"/>
      <c r="L11" s="208"/>
      <c r="M11" s="208"/>
      <c r="N11" s="398">
        <v>362</v>
      </c>
      <c r="O11" s="210">
        <v>154252.56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00" t="s">
        <v>683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11" t="s">
        <v>573</v>
      </c>
      <c r="B15" s="409" t="s">
        <v>5</v>
      </c>
      <c r="C15" s="409"/>
      <c r="D15" s="409"/>
      <c r="E15" s="409" t="s">
        <v>6</v>
      </c>
      <c r="F15" s="409"/>
      <c r="G15" s="409"/>
      <c r="H15" s="409" t="s">
        <v>19</v>
      </c>
      <c r="I15" s="409"/>
      <c r="J15" s="409"/>
      <c r="K15" s="409" t="s">
        <v>20</v>
      </c>
      <c r="L15" s="409"/>
      <c r="M15" s="409"/>
      <c r="N15" s="409" t="s">
        <v>571</v>
      </c>
      <c r="O15" s="410"/>
    </row>
    <row r="16" spans="1:17" ht="32.25" thickBot="1" x14ac:dyDescent="0.3">
      <c r="A16" s="412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25">
      <c r="A17" s="304" t="s">
        <v>563</v>
      </c>
      <c r="B17" s="202">
        <v>899155</v>
      </c>
      <c r="C17" s="203">
        <v>194763013.16999999</v>
      </c>
      <c r="D17" s="140">
        <v>216.61</v>
      </c>
      <c r="E17" s="202">
        <v>280816</v>
      </c>
      <c r="F17" s="203">
        <v>35648724.799999997</v>
      </c>
      <c r="G17" s="140">
        <v>126.95</v>
      </c>
      <c r="H17" s="202">
        <v>70353</v>
      </c>
      <c r="I17" s="203">
        <v>10300109.58</v>
      </c>
      <c r="J17" s="140">
        <v>146.41</v>
      </c>
      <c r="K17" s="140">
        <v>1</v>
      </c>
      <c r="L17" s="140">
        <v>143.53</v>
      </c>
      <c r="M17" s="140">
        <v>143.53</v>
      </c>
      <c r="N17" s="204">
        <v>1250325</v>
      </c>
      <c r="O17" s="205">
        <v>240711991.08000001</v>
      </c>
    </row>
    <row r="18" spans="1:15" x14ac:dyDescent="0.25">
      <c r="A18" s="196" t="s">
        <v>583</v>
      </c>
      <c r="B18" s="17">
        <v>3784</v>
      </c>
      <c r="C18" s="18">
        <v>2056247.17</v>
      </c>
      <c r="D18" s="58">
        <v>543.41</v>
      </c>
      <c r="E18" s="58">
        <v>74</v>
      </c>
      <c r="F18" s="18">
        <v>9441.08</v>
      </c>
      <c r="G18" s="58">
        <v>127.58</v>
      </c>
      <c r="H18" s="58">
        <v>17</v>
      </c>
      <c r="I18" s="18">
        <v>3724.07</v>
      </c>
      <c r="J18" s="58">
        <v>219.06</v>
      </c>
      <c r="K18" s="58"/>
      <c r="L18" s="58"/>
      <c r="M18" s="58"/>
      <c r="N18" s="206">
        <v>3875</v>
      </c>
      <c r="O18" s="207">
        <v>2069412.32</v>
      </c>
    </row>
    <row r="19" spans="1:15" x14ac:dyDescent="0.25">
      <c r="A19" s="196" t="s">
        <v>323</v>
      </c>
      <c r="B19" s="17">
        <v>1437</v>
      </c>
      <c r="C19" s="18">
        <v>750331.18</v>
      </c>
      <c r="D19" s="58">
        <v>522.15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1437</v>
      </c>
      <c r="O19" s="207">
        <v>750331.18</v>
      </c>
    </row>
    <row r="20" spans="1:15" x14ac:dyDescent="0.25">
      <c r="A20" s="196" t="s">
        <v>433</v>
      </c>
      <c r="B20" s="58">
        <v>331</v>
      </c>
      <c r="C20" s="18">
        <v>118393.03</v>
      </c>
      <c r="D20" s="58">
        <v>357.68</v>
      </c>
      <c r="E20" s="58">
        <v>13</v>
      </c>
      <c r="F20" s="18">
        <v>2683.84</v>
      </c>
      <c r="G20" s="58">
        <v>206.45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397">
        <v>348</v>
      </c>
      <c r="O20" s="207">
        <v>121757.53</v>
      </c>
    </row>
    <row r="21" spans="1:15" ht="15.75" thickBot="1" x14ac:dyDescent="0.3">
      <c r="A21" s="245" t="s">
        <v>392</v>
      </c>
      <c r="B21" s="208">
        <v>12</v>
      </c>
      <c r="C21" s="209">
        <v>5944.78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398">
        <v>14</v>
      </c>
      <c r="O21" s="210">
        <v>6890.37</v>
      </c>
    </row>
    <row r="22" spans="1:15" x14ac:dyDescent="0.25">
      <c r="A22" s="2"/>
      <c r="B22" s="343"/>
      <c r="C22" s="256"/>
      <c r="D22" s="343"/>
      <c r="E22" s="343"/>
      <c r="F22" s="256"/>
      <c r="G22" s="343"/>
      <c r="H22" s="343"/>
      <c r="I22" s="256"/>
      <c r="J22" s="343"/>
      <c r="K22" s="343"/>
      <c r="L22" s="343"/>
      <c r="M22" s="343"/>
      <c r="N22" s="309"/>
      <c r="O22" s="257"/>
    </row>
    <row r="23" spans="1:15" ht="15.75" x14ac:dyDescent="0.25">
      <c r="A23" s="400" t="s">
        <v>684</v>
      </c>
      <c r="B23" s="400"/>
      <c r="C23" s="400"/>
      <c r="D23" s="400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11" t="s">
        <v>573</v>
      </c>
      <c r="B25" s="409" t="s">
        <v>5</v>
      </c>
      <c r="C25" s="409"/>
      <c r="D25" s="409"/>
      <c r="E25" s="409" t="s">
        <v>6</v>
      </c>
      <c r="F25" s="409"/>
      <c r="G25" s="409"/>
      <c r="H25" s="409" t="s">
        <v>19</v>
      </c>
      <c r="I25" s="409"/>
      <c r="J25" s="409"/>
      <c r="K25" s="409" t="s">
        <v>20</v>
      </c>
      <c r="L25" s="409"/>
      <c r="M25" s="409"/>
      <c r="N25" s="409" t="s">
        <v>571</v>
      </c>
      <c r="O25" s="410"/>
    </row>
    <row r="26" spans="1:15" ht="31.5" x14ac:dyDescent="0.25">
      <c r="A26" s="412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.75" thickBot="1" x14ac:dyDescent="0.3">
      <c r="A27" s="245" t="s">
        <v>498</v>
      </c>
      <c r="B27" s="267">
        <v>348740</v>
      </c>
      <c r="C27" s="209">
        <v>39120982.619999997</v>
      </c>
      <c r="D27" s="209">
        <v>1011.62</v>
      </c>
      <c r="E27" s="267">
        <v>74573</v>
      </c>
      <c r="F27" s="209">
        <v>5319921.0599999996</v>
      </c>
      <c r="G27" s="208">
        <v>707.67</v>
      </c>
      <c r="H27" s="208">
        <v>17</v>
      </c>
      <c r="I27" s="209">
        <v>6479.33</v>
      </c>
      <c r="J27" s="208">
        <v>381.14</v>
      </c>
      <c r="K27" s="208"/>
      <c r="L27" s="208"/>
      <c r="M27" s="208"/>
      <c r="N27" s="268">
        <v>423330</v>
      </c>
      <c r="O27" s="210">
        <v>44447383.009999998</v>
      </c>
    </row>
    <row r="28" spans="1:15" x14ac:dyDescent="0.25">
      <c r="O28" s="9"/>
    </row>
    <row r="30" spans="1:15" x14ac:dyDescent="0.25">
      <c r="N30" s="8"/>
      <c r="O30" s="9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3"/>
  <sheetViews>
    <sheetView zoomScaleNormal="100" workbookViewId="0">
      <selection activeCell="A2" sqref="A1:B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0"/>
      <c r="B1" s="400"/>
      <c r="C1" s="400"/>
      <c r="D1" s="400"/>
      <c r="E1" s="400"/>
      <c r="F1" s="400"/>
      <c r="G1" s="400"/>
      <c r="H1" s="400"/>
      <c r="I1" s="400"/>
      <c r="J1" s="400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2" t="s">
        <v>631</v>
      </c>
      <c r="I3" s="262" t="s">
        <v>632</v>
      </c>
      <c r="J3" s="262" t="s">
        <v>506</v>
      </c>
    </row>
    <row r="4" spans="1:10" x14ac:dyDescent="0.25">
      <c r="A4" s="263" t="s">
        <v>633</v>
      </c>
      <c r="B4" s="6">
        <v>347</v>
      </c>
      <c r="C4" s="6">
        <v>10125</v>
      </c>
      <c r="D4" s="6">
        <v>2629</v>
      </c>
      <c r="E4" s="6">
        <v>0</v>
      </c>
      <c r="F4" s="6">
        <v>0</v>
      </c>
      <c r="G4" s="6">
        <v>13101</v>
      </c>
      <c r="H4" s="13">
        <v>6128719.2199999997</v>
      </c>
      <c r="I4" s="13">
        <v>1707.87</v>
      </c>
      <c r="J4" s="13">
        <v>320667.28999999998</v>
      </c>
    </row>
    <row r="5" spans="1:10" x14ac:dyDescent="0.25">
      <c r="A5" s="263" t="s">
        <v>646</v>
      </c>
      <c r="B5" s="6">
        <v>0</v>
      </c>
      <c r="C5" s="6">
        <v>0</v>
      </c>
      <c r="D5" s="6">
        <v>0</v>
      </c>
      <c r="E5" s="6">
        <v>2245</v>
      </c>
      <c r="F5" s="6">
        <v>0</v>
      </c>
      <c r="G5" s="6">
        <v>2245</v>
      </c>
      <c r="H5" s="13">
        <v>449000</v>
      </c>
      <c r="I5" s="13">
        <v>0</v>
      </c>
      <c r="J5" s="13">
        <v>0</v>
      </c>
    </row>
    <row r="6" spans="1:10" x14ac:dyDescent="0.25">
      <c r="A6" s="7" t="s">
        <v>569</v>
      </c>
      <c r="B6" s="6">
        <v>345099</v>
      </c>
      <c r="C6" s="6">
        <v>88238</v>
      </c>
      <c r="D6" s="6">
        <v>7981</v>
      </c>
      <c r="E6" s="6">
        <v>0</v>
      </c>
      <c r="F6" s="6">
        <v>0</v>
      </c>
      <c r="G6" s="6">
        <v>441318</v>
      </c>
      <c r="H6" s="13">
        <v>472341022.27999997</v>
      </c>
      <c r="I6" s="13">
        <v>5772956.25</v>
      </c>
      <c r="J6" s="13">
        <v>24355588.620000001</v>
      </c>
    </row>
    <row r="7" spans="1:10" x14ac:dyDescent="0.25">
      <c r="A7" s="7" t="s">
        <v>324</v>
      </c>
      <c r="B7" s="6">
        <v>461462</v>
      </c>
      <c r="C7" s="6">
        <v>152885</v>
      </c>
      <c r="D7" s="6">
        <v>69288</v>
      </c>
      <c r="E7" s="6">
        <v>0</v>
      </c>
      <c r="F7" s="6">
        <v>0</v>
      </c>
      <c r="G7" s="6">
        <v>683635</v>
      </c>
      <c r="H7" s="13">
        <v>445894430.81</v>
      </c>
      <c r="I7" s="13">
        <v>1950506.13</v>
      </c>
      <c r="J7" s="13">
        <v>25246009.43</v>
      </c>
    </row>
    <row r="8" spans="1:10" x14ac:dyDescent="0.25">
      <c r="A8" s="7" t="s">
        <v>325</v>
      </c>
      <c r="B8" s="6">
        <v>281</v>
      </c>
      <c r="C8" s="6">
        <v>71</v>
      </c>
      <c r="D8" s="6">
        <v>2</v>
      </c>
      <c r="E8" s="6">
        <v>0</v>
      </c>
      <c r="F8" s="6">
        <v>0</v>
      </c>
      <c r="G8" s="6">
        <v>354</v>
      </c>
      <c r="H8" s="13">
        <v>291845.42</v>
      </c>
      <c r="I8" s="13">
        <v>2999.13</v>
      </c>
      <c r="J8" s="13">
        <v>18454.07</v>
      </c>
    </row>
    <row r="9" spans="1:10" x14ac:dyDescent="0.25">
      <c r="A9" s="7" t="s">
        <v>326</v>
      </c>
      <c r="B9" s="6">
        <v>8706</v>
      </c>
      <c r="C9" s="6">
        <v>1806</v>
      </c>
      <c r="D9" s="6">
        <v>612</v>
      </c>
      <c r="E9" s="6">
        <v>0</v>
      </c>
      <c r="F9" s="6">
        <v>0</v>
      </c>
      <c r="G9" s="6">
        <v>11124</v>
      </c>
      <c r="H9" s="13">
        <v>9618422.9000000004</v>
      </c>
      <c r="I9" s="13">
        <v>18577.62</v>
      </c>
      <c r="J9" s="13">
        <v>542571</v>
      </c>
    </row>
    <row r="10" spans="1:10" x14ac:dyDescent="0.25">
      <c r="A10" s="7" t="s">
        <v>327</v>
      </c>
      <c r="B10" s="6">
        <v>1046</v>
      </c>
      <c r="C10" s="6">
        <v>381</v>
      </c>
      <c r="D10" s="6">
        <v>117</v>
      </c>
      <c r="E10" s="6">
        <v>0</v>
      </c>
      <c r="F10" s="6">
        <v>0</v>
      </c>
      <c r="G10" s="6">
        <v>1544</v>
      </c>
      <c r="H10" s="13">
        <v>2283694.4300000002</v>
      </c>
      <c r="I10" s="13">
        <v>190946.96</v>
      </c>
      <c r="J10" s="13">
        <v>154145.60999999999</v>
      </c>
    </row>
    <row r="11" spans="1:10" x14ac:dyDescent="0.25">
      <c r="A11" s="7" t="s">
        <v>538</v>
      </c>
      <c r="B11" s="6">
        <v>1265</v>
      </c>
      <c r="C11" s="6">
        <v>137</v>
      </c>
      <c r="D11" s="6">
        <v>32</v>
      </c>
      <c r="E11" s="6">
        <v>7</v>
      </c>
      <c r="F11" s="6">
        <v>0</v>
      </c>
      <c r="G11" s="6">
        <v>1441</v>
      </c>
      <c r="H11" s="13">
        <v>1854339.82</v>
      </c>
      <c r="I11" s="13">
        <v>43353.599999999999</v>
      </c>
      <c r="J11" s="13">
        <v>95856.33</v>
      </c>
    </row>
    <row r="12" spans="1:10" x14ac:dyDescent="0.25">
      <c r="A12" s="7" t="s">
        <v>328</v>
      </c>
      <c r="B12" s="6">
        <v>11195</v>
      </c>
      <c r="C12" s="6">
        <v>1738</v>
      </c>
      <c r="D12" s="6">
        <v>280</v>
      </c>
      <c r="E12" s="6">
        <v>0</v>
      </c>
      <c r="F12" s="6">
        <v>0</v>
      </c>
      <c r="G12" s="6">
        <v>13213</v>
      </c>
      <c r="H12" s="13">
        <v>15719071.050000001</v>
      </c>
      <c r="I12" s="13">
        <v>404757.5</v>
      </c>
      <c r="J12" s="13">
        <v>777570.59</v>
      </c>
    </row>
    <row r="13" spans="1:10" x14ac:dyDescent="0.25">
      <c r="A13" s="7" t="s">
        <v>329</v>
      </c>
      <c r="B13" s="6">
        <v>3069</v>
      </c>
      <c r="C13" s="6">
        <v>1013</v>
      </c>
      <c r="D13" s="6">
        <v>126</v>
      </c>
      <c r="E13" s="6">
        <v>0</v>
      </c>
      <c r="F13" s="6">
        <v>0</v>
      </c>
      <c r="G13" s="6">
        <v>4208</v>
      </c>
      <c r="H13" s="13">
        <v>7160042.4100000001</v>
      </c>
      <c r="I13" s="13">
        <v>531674.44999999995</v>
      </c>
      <c r="J13" s="13">
        <v>361462.78</v>
      </c>
    </row>
    <row r="14" spans="1:10" x14ac:dyDescent="0.25">
      <c r="A14" s="7" t="s">
        <v>330</v>
      </c>
      <c r="B14" s="6">
        <v>4865</v>
      </c>
      <c r="C14" s="6">
        <v>1315</v>
      </c>
      <c r="D14" s="6">
        <v>137</v>
      </c>
      <c r="E14" s="6">
        <v>44</v>
      </c>
      <c r="F14" s="6">
        <v>0</v>
      </c>
      <c r="G14" s="6">
        <v>6361</v>
      </c>
      <c r="H14" s="13">
        <v>7479359.6399999997</v>
      </c>
      <c r="I14" s="13">
        <v>195290.23</v>
      </c>
      <c r="J14" s="13">
        <v>412080.25</v>
      </c>
    </row>
    <row r="15" spans="1:10" x14ac:dyDescent="0.25">
      <c r="A15" s="7" t="s">
        <v>331</v>
      </c>
      <c r="B15" s="6">
        <v>2169</v>
      </c>
      <c r="C15" s="6">
        <v>341</v>
      </c>
      <c r="D15" s="6">
        <v>98</v>
      </c>
      <c r="E15" s="6">
        <v>0</v>
      </c>
      <c r="F15" s="6">
        <v>0</v>
      </c>
      <c r="G15" s="6">
        <v>2608</v>
      </c>
      <c r="H15" s="13">
        <v>3511268.15</v>
      </c>
      <c r="I15" s="13">
        <v>145223.07999999999</v>
      </c>
      <c r="J15" s="13">
        <v>204801.88</v>
      </c>
    </row>
    <row r="16" spans="1:10" x14ac:dyDescent="0.25">
      <c r="A16" s="7" t="s">
        <v>332</v>
      </c>
      <c r="B16" s="6">
        <v>539</v>
      </c>
      <c r="C16" s="6">
        <v>124</v>
      </c>
      <c r="D16" s="6">
        <v>0</v>
      </c>
      <c r="E16" s="6">
        <v>4</v>
      </c>
      <c r="F16" s="6">
        <v>0</v>
      </c>
      <c r="G16" s="6">
        <v>667</v>
      </c>
      <c r="H16" s="13">
        <v>801962.71</v>
      </c>
      <c r="I16" s="13">
        <v>26734.38</v>
      </c>
      <c r="J16" s="13">
        <v>41656.629999999997</v>
      </c>
    </row>
    <row r="17" spans="1:10" x14ac:dyDescent="0.25">
      <c r="A17" s="7" t="s">
        <v>333</v>
      </c>
      <c r="B17" s="6">
        <v>38618</v>
      </c>
      <c r="C17" s="6">
        <v>8003</v>
      </c>
      <c r="D17" s="6">
        <v>1058</v>
      </c>
      <c r="E17" s="6">
        <v>319</v>
      </c>
      <c r="F17" s="6">
        <v>0</v>
      </c>
      <c r="G17" s="6">
        <v>47998</v>
      </c>
      <c r="H17" s="13">
        <v>63749770.119999997</v>
      </c>
      <c r="I17" s="13">
        <v>1811035.62</v>
      </c>
      <c r="J17" s="13">
        <v>3343738.82</v>
      </c>
    </row>
    <row r="18" spans="1:10" x14ac:dyDescent="0.25">
      <c r="A18" s="7" t="s">
        <v>334</v>
      </c>
      <c r="B18" s="6">
        <v>162778</v>
      </c>
      <c r="C18" s="6">
        <v>86377</v>
      </c>
      <c r="D18" s="6">
        <v>23024</v>
      </c>
      <c r="E18" s="6">
        <v>3236</v>
      </c>
      <c r="F18" s="6">
        <v>0</v>
      </c>
      <c r="G18" s="6">
        <v>275415</v>
      </c>
      <c r="H18" s="13">
        <v>217200369.41999999</v>
      </c>
      <c r="I18" s="13">
        <v>177025.41</v>
      </c>
      <c r="J18" s="13">
        <v>10319100.710000001</v>
      </c>
    </row>
    <row r="19" spans="1:10" x14ac:dyDescent="0.25">
      <c r="A19" s="7" t="s">
        <v>358</v>
      </c>
      <c r="B19" s="6">
        <v>1212</v>
      </c>
      <c r="C19" s="6">
        <v>455</v>
      </c>
      <c r="D19" s="6">
        <v>49</v>
      </c>
      <c r="E19" s="6">
        <v>5</v>
      </c>
      <c r="F19" s="6">
        <v>0</v>
      </c>
      <c r="G19" s="6">
        <v>1721</v>
      </c>
      <c r="H19" s="13">
        <v>1197845.1000000001</v>
      </c>
      <c r="I19" s="13">
        <v>10111.61</v>
      </c>
      <c r="J19" s="13">
        <v>66941.600000000006</v>
      </c>
    </row>
    <row r="20" spans="1:10" x14ac:dyDescent="0.25">
      <c r="A20" s="7" t="s">
        <v>359</v>
      </c>
      <c r="B20" s="6">
        <v>13064</v>
      </c>
      <c r="C20" s="6">
        <v>4524</v>
      </c>
      <c r="D20" s="6">
        <v>577</v>
      </c>
      <c r="E20" s="6">
        <v>0</v>
      </c>
      <c r="F20" s="6">
        <v>0</v>
      </c>
      <c r="G20" s="6">
        <v>18165</v>
      </c>
      <c r="H20" s="13">
        <v>12346325.52</v>
      </c>
      <c r="I20" s="13">
        <v>232696.93</v>
      </c>
      <c r="J20" s="13">
        <v>662946.46</v>
      </c>
    </row>
    <row r="21" spans="1:10" x14ac:dyDescent="0.25">
      <c r="A21" s="7" t="s">
        <v>335</v>
      </c>
      <c r="B21" s="6">
        <v>13974</v>
      </c>
      <c r="C21" s="6">
        <v>6190</v>
      </c>
      <c r="D21" s="6">
        <v>321</v>
      </c>
      <c r="E21" s="6">
        <v>169</v>
      </c>
      <c r="F21" s="6">
        <v>0</v>
      </c>
      <c r="G21" s="6">
        <v>20654</v>
      </c>
      <c r="H21" s="13">
        <v>22249798.719999999</v>
      </c>
      <c r="I21" s="13">
        <v>1005157.37</v>
      </c>
      <c r="J21" s="13">
        <v>1151844.7</v>
      </c>
    </row>
    <row r="22" spans="1:10" x14ac:dyDescent="0.25">
      <c r="A22" s="7" t="s">
        <v>336</v>
      </c>
      <c r="B22" s="6">
        <v>18140</v>
      </c>
      <c r="C22" s="6">
        <v>5380</v>
      </c>
      <c r="D22" s="6">
        <v>1036</v>
      </c>
      <c r="E22" s="6">
        <v>0</v>
      </c>
      <c r="F22" s="6">
        <v>0</v>
      </c>
      <c r="G22" s="6">
        <v>24556</v>
      </c>
      <c r="H22" s="13">
        <v>29080393.079999998</v>
      </c>
      <c r="I22" s="13">
        <v>620376.06000000006</v>
      </c>
      <c r="J22" s="13">
        <v>1421626.17</v>
      </c>
    </row>
    <row r="23" spans="1:10" x14ac:dyDescent="0.25">
      <c r="A23" s="7" t="s">
        <v>360</v>
      </c>
      <c r="B23" s="6">
        <v>2328</v>
      </c>
      <c r="C23" s="6">
        <v>529</v>
      </c>
      <c r="D23" s="6">
        <v>214</v>
      </c>
      <c r="E23" s="6">
        <v>0</v>
      </c>
      <c r="F23" s="6">
        <v>0</v>
      </c>
      <c r="G23" s="6">
        <v>3071</v>
      </c>
      <c r="H23" s="13">
        <v>4199632.72</v>
      </c>
      <c r="I23" s="13">
        <v>224469.76000000001</v>
      </c>
      <c r="J23" s="13">
        <v>25250.12</v>
      </c>
    </row>
    <row r="24" spans="1:10" x14ac:dyDescent="0.25">
      <c r="A24" s="7" t="s">
        <v>361</v>
      </c>
      <c r="B24" s="6">
        <v>455</v>
      </c>
      <c r="C24" s="6">
        <v>125</v>
      </c>
      <c r="D24" s="6">
        <v>51</v>
      </c>
      <c r="E24" s="6">
        <v>0</v>
      </c>
      <c r="F24" s="6">
        <v>0</v>
      </c>
      <c r="G24" s="6">
        <v>631</v>
      </c>
      <c r="H24" s="13">
        <v>544527.43999999994</v>
      </c>
      <c r="I24" s="13">
        <v>4117.32</v>
      </c>
      <c r="J24" s="13">
        <v>26693.17</v>
      </c>
    </row>
    <row r="25" spans="1:10" x14ac:dyDescent="0.25">
      <c r="A25" s="7" t="s">
        <v>362</v>
      </c>
      <c r="B25" s="6">
        <v>512</v>
      </c>
      <c r="C25" s="6">
        <v>242</v>
      </c>
      <c r="D25" s="6">
        <v>41</v>
      </c>
      <c r="E25" s="6">
        <v>0</v>
      </c>
      <c r="F25" s="6">
        <v>0</v>
      </c>
      <c r="G25" s="6">
        <v>795</v>
      </c>
      <c r="H25" s="13">
        <v>842662.59</v>
      </c>
      <c r="I25" s="13">
        <v>939.74</v>
      </c>
      <c r="J25" s="13">
        <v>38669.919999999998</v>
      </c>
    </row>
    <row r="26" spans="1:10" s="37" customFormat="1" x14ac:dyDescent="0.25">
      <c r="A26" s="7" t="s">
        <v>363</v>
      </c>
      <c r="B26" s="6">
        <v>45</v>
      </c>
      <c r="C26" s="6">
        <v>23</v>
      </c>
      <c r="D26" s="6">
        <v>7</v>
      </c>
      <c r="E26" s="6">
        <v>0</v>
      </c>
      <c r="F26" s="6">
        <v>0</v>
      </c>
      <c r="G26" s="6">
        <v>75</v>
      </c>
      <c r="H26" s="13">
        <v>80189.320000000007</v>
      </c>
      <c r="I26" s="13">
        <v>222.09</v>
      </c>
      <c r="J26" s="13">
        <v>3643.32</v>
      </c>
    </row>
    <row r="27" spans="1:10" x14ac:dyDescent="0.25">
      <c r="A27" s="7" t="s">
        <v>364</v>
      </c>
      <c r="B27" s="6">
        <v>846</v>
      </c>
      <c r="C27" s="6">
        <v>244</v>
      </c>
      <c r="D27" s="6">
        <v>56</v>
      </c>
      <c r="E27" s="6">
        <v>0</v>
      </c>
      <c r="F27" s="6">
        <v>0</v>
      </c>
      <c r="G27" s="6">
        <v>1146</v>
      </c>
      <c r="H27" s="13">
        <v>1273565.07</v>
      </c>
      <c r="I27" s="13">
        <v>12589.74</v>
      </c>
      <c r="J27" s="13">
        <v>53496.05</v>
      </c>
    </row>
    <row r="28" spans="1:10" x14ac:dyDescent="0.25">
      <c r="A28" s="264" t="s">
        <v>365</v>
      </c>
      <c r="B28" s="6">
        <v>22020</v>
      </c>
      <c r="C28" s="6">
        <v>6409</v>
      </c>
      <c r="D28" s="6">
        <v>661</v>
      </c>
      <c r="E28" s="6">
        <v>0</v>
      </c>
      <c r="F28" s="6">
        <v>0</v>
      </c>
      <c r="G28" s="6">
        <v>29090</v>
      </c>
      <c r="H28" s="13">
        <v>43239614.740000002</v>
      </c>
      <c r="I28" s="13">
        <v>1611364.35</v>
      </c>
      <c r="J28" s="13">
        <v>2342139.75</v>
      </c>
    </row>
    <row r="29" spans="1:10" x14ac:dyDescent="0.25">
      <c r="A29" s="263" t="s">
        <v>609</v>
      </c>
      <c r="B29" s="6">
        <v>342251</v>
      </c>
      <c r="C29" s="6">
        <v>0</v>
      </c>
      <c r="D29" s="6">
        <v>69380</v>
      </c>
      <c r="E29" s="6">
        <v>0</v>
      </c>
      <c r="F29" s="6">
        <v>0</v>
      </c>
      <c r="G29" s="6">
        <v>411631</v>
      </c>
      <c r="H29" s="13">
        <v>187756086.13999999</v>
      </c>
      <c r="I29" s="13">
        <v>21948.38</v>
      </c>
      <c r="J29" s="13">
        <v>10889203.02</v>
      </c>
    </row>
    <row r="30" spans="1:10" x14ac:dyDescent="0.25">
      <c r="A30" s="7" t="s">
        <v>366</v>
      </c>
      <c r="B30" s="6">
        <v>29</v>
      </c>
      <c r="C30" s="6">
        <v>30</v>
      </c>
      <c r="D30" s="6">
        <v>7</v>
      </c>
      <c r="E30" s="6">
        <v>0</v>
      </c>
      <c r="F30" s="6">
        <v>0</v>
      </c>
      <c r="G30" s="6">
        <v>66</v>
      </c>
      <c r="H30" s="13">
        <v>55055.86</v>
      </c>
      <c r="I30" s="13">
        <v>179.08</v>
      </c>
      <c r="J30" s="13">
        <v>2875.28</v>
      </c>
    </row>
    <row r="31" spans="1:10" x14ac:dyDescent="0.25">
      <c r="A31" s="7" t="s">
        <v>367</v>
      </c>
      <c r="B31" s="6">
        <v>30</v>
      </c>
      <c r="C31" s="6">
        <v>10</v>
      </c>
      <c r="D31" s="6">
        <v>0</v>
      </c>
      <c r="E31" s="6">
        <v>0</v>
      </c>
      <c r="F31" s="6">
        <v>0</v>
      </c>
      <c r="G31" s="6">
        <v>40</v>
      </c>
      <c r="H31" s="13">
        <v>45514.55</v>
      </c>
      <c r="I31" s="13">
        <v>213.8</v>
      </c>
      <c r="J31" s="13">
        <v>2196.5500000000002</v>
      </c>
    </row>
    <row r="32" spans="1:10" x14ac:dyDescent="0.25">
      <c r="A32" s="7" t="s">
        <v>539</v>
      </c>
      <c r="B32" s="6">
        <v>16</v>
      </c>
      <c r="C32" s="6">
        <v>5</v>
      </c>
      <c r="D32" s="6">
        <v>0</v>
      </c>
      <c r="E32" s="6">
        <v>0</v>
      </c>
      <c r="F32" s="6">
        <v>0</v>
      </c>
      <c r="G32" s="6">
        <v>21</v>
      </c>
      <c r="H32" s="13">
        <v>19727.7</v>
      </c>
      <c r="I32" s="13">
        <v>324.93</v>
      </c>
      <c r="J32" s="13">
        <v>1162.3499999999999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104401</v>
      </c>
      <c r="C34" s="6">
        <v>34690</v>
      </c>
      <c r="D34" s="6">
        <v>11104</v>
      </c>
      <c r="E34" s="6">
        <v>378</v>
      </c>
      <c r="F34" s="6">
        <v>0</v>
      </c>
      <c r="G34" s="6">
        <v>150573</v>
      </c>
      <c r="H34" s="13">
        <v>108874244.43000001</v>
      </c>
      <c r="I34" s="13">
        <v>314828.48</v>
      </c>
      <c r="J34" s="13">
        <v>6153891.79</v>
      </c>
    </row>
    <row r="35" spans="1:10" x14ac:dyDescent="0.25">
      <c r="A35" s="7" t="s">
        <v>578</v>
      </c>
      <c r="B35" s="6">
        <v>287691</v>
      </c>
      <c r="C35" s="6">
        <v>192178</v>
      </c>
      <c r="D35" s="6">
        <v>24377</v>
      </c>
      <c r="E35" s="6">
        <v>14942</v>
      </c>
      <c r="F35" s="6">
        <v>0</v>
      </c>
      <c r="G35" s="6">
        <v>519188</v>
      </c>
      <c r="H35" s="13">
        <v>358391222.49000001</v>
      </c>
      <c r="I35" s="13">
        <v>5730188.8099999996</v>
      </c>
      <c r="J35" s="13">
        <v>20485461.239999998</v>
      </c>
    </row>
    <row r="36" spans="1:10" x14ac:dyDescent="0.25">
      <c r="A36" s="263" t="s">
        <v>604</v>
      </c>
      <c r="B36" s="6">
        <v>0</v>
      </c>
      <c r="C36" s="6">
        <v>7488</v>
      </c>
      <c r="D36" s="6">
        <v>0</v>
      </c>
      <c r="E36" s="6">
        <v>0</v>
      </c>
      <c r="F36" s="6">
        <v>0</v>
      </c>
      <c r="G36" s="6">
        <v>7488</v>
      </c>
      <c r="H36" s="13">
        <v>1292398.03</v>
      </c>
      <c r="I36" s="13">
        <v>0</v>
      </c>
      <c r="J36" s="13">
        <v>77541.100000000006</v>
      </c>
    </row>
    <row r="37" spans="1:10" x14ac:dyDescent="0.25">
      <c r="A37" s="263" t="s">
        <v>605</v>
      </c>
      <c r="B37" s="6">
        <v>465</v>
      </c>
      <c r="C37" s="6">
        <v>60</v>
      </c>
      <c r="D37" s="6">
        <v>7</v>
      </c>
      <c r="E37" s="6">
        <v>5</v>
      </c>
      <c r="F37" s="6">
        <v>0</v>
      </c>
      <c r="G37" s="6">
        <v>537</v>
      </c>
      <c r="H37" s="13">
        <v>716660.89</v>
      </c>
      <c r="I37" s="13">
        <v>46775.44</v>
      </c>
      <c r="J37" s="13">
        <v>47676.39</v>
      </c>
    </row>
    <row r="38" spans="1:10" x14ac:dyDescent="0.25">
      <c r="A38" s="263" t="s">
        <v>606</v>
      </c>
      <c r="B38" s="6">
        <v>0</v>
      </c>
      <c r="C38" s="6">
        <v>1081</v>
      </c>
      <c r="D38" s="6">
        <v>0</v>
      </c>
      <c r="E38" s="6">
        <v>0</v>
      </c>
      <c r="F38" s="6">
        <v>0</v>
      </c>
      <c r="G38" s="6">
        <v>1081</v>
      </c>
      <c r="H38" s="13">
        <v>393700.77</v>
      </c>
      <c r="I38" s="13">
        <v>374.71</v>
      </c>
      <c r="J38" s="13">
        <v>23599.55</v>
      </c>
    </row>
    <row r="39" spans="1:10" x14ac:dyDescent="0.25">
      <c r="A39" s="7" t="s">
        <v>610</v>
      </c>
      <c r="B39" s="6">
        <v>17024</v>
      </c>
      <c r="C39" s="6">
        <v>0</v>
      </c>
      <c r="D39" s="6">
        <v>0</v>
      </c>
      <c r="E39" s="6">
        <v>18105</v>
      </c>
      <c r="F39" s="6">
        <v>0</v>
      </c>
      <c r="G39" s="6">
        <v>35129</v>
      </c>
      <c r="H39" s="13">
        <v>10476361.189999999</v>
      </c>
      <c r="I39" s="13">
        <v>0</v>
      </c>
      <c r="J39" s="13">
        <v>367783</v>
      </c>
    </row>
    <row r="40" spans="1:10" x14ac:dyDescent="0.25">
      <c r="A40" s="7" t="s">
        <v>540</v>
      </c>
      <c r="B40" s="6">
        <v>4581</v>
      </c>
      <c r="C40" s="6">
        <v>1201</v>
      </c>
      <c r="D40" s="6">
        <v>338</v>
      </c>
      <c r="E40" s="6">
        <v>0</v>
      </c>
      <c r="F40" s="6">
        <v>0</v>
      </c>
      <c r="G40" s="6">
        <v>6120</v>
      </c>
      <c r="H40" s="13">
        <v>2423097.2999999998</v>
      </c>
      <c r="I40" s="13">
        <v>235256.13</v>
      </c>
      <c r="J40" s="13">
        <v>129600.92</v>
      </c>
    </row>
    <row r="41" spans="1:10" x14ac:dyDescent="0.25">
      <c r="A41" s="7" t="s">
        <v>541</v>
      </c>
      <c r="B41" s="6">
        <v>26576</v>
      </c>
      <c r="C41" s="6">
        <v>7665</v>
      </c>
      <c r="D41" s="6">
        <v>3145</v>
      </c>
      <c r="E41" s="6">
        <v>0</v>
      </c>
      <c r="F41" s="6">
        <v>0</v>
      </c>
      <c r="G41" s="6">
        <v>37386</v>
      </c>
      <c r="H41" s="13">
        <v>9064042.6699999999</v>
      </c>
      <c r="I41" s="13">
        <v>417498.17</v>
      </c>
      <c r="J41" s="13">
        <v>512169.28</v>
      </c>
    </row>
    <row r="42" spans="1:10" x14ac:dyDescent="0.25">
      <c r="A42" s="7" t="s">
        <v>542</v>
      </c>
      <c r="B42" s="6">
        <v>2951</v>
      </c>
      <c r="C42" s="6">
        <v>1295</v>
      </c>
      <c r="D42" s="6">
        <v>306</v>
      </c>
      <c r="E42" s="6">
        <v>0</v>
      </c>
      <c r="F42" s="6">
        <v>0</v>
      </c>
      <c r="G42" s="6">
        <v>4552</v>
      </c>
      <c r="H42" s="13">
        <v>940742.34</v>
      </c>
      <c r="I42" s="13">
        <v>16268.84</v>
      </c>
      <c r="J42" s="13">
        <v>55393.47</v>
      </c>
    </row>
    <row r="43" spans="1:10" x14ac:dyDescent="0.25">
      <c r="A43" s="7" t="s">
        <v>543</v>
      </c>
      <c r="B43" s="6">
        <v>2105</v>
      </c>
      <c r="C43" s="6">
        <v>691</v>
      </c>
      <c r="D43" s="6">
        <v>48</v>
      </c>
      <c r="E43" s="6">
        <v>0</v>
      </c>
      <c r="F43" s="6">
        <v>0</v>
      </c>
      <c r="G43" s="6">
        <v>2844</v>
      </c>
      <c r="H43" s="13">
        <v>577627.04</v>
      </c>
      <c r="I43" s="13">
        <v>13197.5</v>
      </c>
      <c r="J43" s="13">
        <v>33453.910000000003</v>
      </c>
    </row>
    <row r="44" spans="1:10" x14ac:dyDescent="0.25">
      <c r="A44" s="7" t="s">
        <v>544</v>
      </c>
      <c r="B44" s="6">
        <v>22433</v>
      </c>
      <c r="C44" s="6">
        <v>4458</v>
      </c>
      <c r="D44" s="6">
        <v>206</v>
      </c>
      <c r="E44" s="6">
        <v>0</v>
      </c>
      <c r="F44" s="6">
        <v>0</v>
      </c>
      <c r="G44" s="6">
        <v>27097</v>
      </c>
      <c r="H44" s="13">
        <v>6936334.1100000003</v>
      </c>
      <c r="I44" s="13">
        <v>325174.75</v>
      </c>
      <c r="J44" s="13">
        <v>369732.47</v>
      </c>
    </row>
    <row r="45" spans="1:10" x14ac:dyDescent="0.25">
      <c r="A45" s="7" t="s">
        <v>545</v>
      </c>
      <c r="B45" s="6">
        <v>24544</v>
      </c>
      <c r="C45" s="6">
        <v>6635</v>
      </c>
      <c r="D45" s="6">
        <v>226</v>
      </c>
      <c r="E45" s="6">
        <v>0</v>
      </c>
      <c r="F45" s="6">
        <v>0</v>
      </c>
      <c r="G45" s="6">
        <v>31405</v>
      </c>
      <c r="H45" s="13">
        <v>7363096.8300000001</v>
      </c>
      <c r="I45" s="13">
        <v>272346.38</v>
      </c>
      <c r="J45" s="13">
        <v>418300.07</v>
      </c>
    </row>
    <row r="46" spans="1:10" x14ac:dyDescent="0.25">
      <c r="A46" s="7" t="s">
        <v>517</v>
      </c>
      <c r="B46" s="6">
        <v>3838</v>
      </c>
      <c r="C46" s="6">
        <v>832</v>
      </c>
      <c r="D46" s="6">
        <v>64</v>
      </c>
      <c r="E46" s="6">
        <v>0</v>
      </c>
      <c r="F46" s="6">
        <v>0</v>
      </c>
      <c r="G46" s="6">
        <v>4734</v>
      </c>
      <c r="H46" s="13">
        <v>1700913.78</v>
      </c>
      <c r="I46" s="13">
        <v>147468.32999999999</v>
      </c>
      <c r="J46" s="13">
        <v>88457.72</v>
      </c>
    </row>
    <row r="47" spans="1:10" x14ac:dyDescent="0.25">
      <c r="A47" s="7" t="s">
        <v>546</v>
      </c>
      <c r="B47" s="6">
        <v>1949</v>
      </c>
      <c r="C47" s="6">
        <v>971</v>
      </c>
      <c r="D47" s="6">
        <v>314</v>
      </c>
      <c r="E47" s="6">
        <v>0</v>
      </c>
      <c r="F47" s="6">
        <v>0</v>
      </c>
      <c r="G47" s="6">
        <v>3234</v>
      </c>
      <c r="H47" s="13">
        <v>380651.52000000002</v>
      </c>
      <c r="I47" s="13">
        <v>1153.53</v>
      </c>
      <c r="J47" s="13">
        <v>22751.43</v>
      </c>
    </row>
    <row r="48" spans="1:10" x14ac:dyDescent="0.25">
      <c r="A48" s="7" t="s">
        <v>547</v>
      </c>
      <c r="B48" s="6">
        <v>1085</v>
      </c>
      <c r="C48" s="6">
        <v>445</v>
      </c>
      <c r="D48" s="6">
        <v>7</v>
      </c>
      <c r="E48" s="6">
        <v>0</v>
      </c>
      <c r="F48" s="6">
        <v>0</v>
      </c>
      <c r="G48" s="6">
        <v>1537</v>
      </c>
      <c r="H48" s="13">
        <v>661550.96</v>
      </c>
      <c r="I48" s="13">
        <v>44920.81</v>
      </c>
      <c r="J48" s="13">
        <v>36954.71</v>
      </c>
    </row>
    <row r="49" spans="1:10" x14ac:dyDescent="0.25">
      <c r="A49" s="7" t="s">
        <v>638</v>
      </c>
      <c r="B49" s="6">
        <v>197304</v>
      </c>
      <c r="C49" s="6">
        <v>29266</v>
      </c>
      <c r="D49" s="6">
        <v>1143</v>
      </c>
      <c r="E49" s="6">
        <v>0</v>
      </c>
      <c r="F49" s="6">
        <v>0</v>
      </c>
      <c r="G49" s="6">
        <v>227713</v>
      </c>
      <c r="H49" s="13">
        <v>42022553.079999998</v>
      </c>
      <c r="I49" s="13">
        <v>420498.87</v>
      </c>
      <c r="J49" s="13">
        <v>2474770.89</v>
      </c>
    </row>
    <row r="50" spans="1:10" x14ac:dyDescent="0.25">
      <c r="A50" s="7" t="s">
        <v>548</v>
      </c>
      <c r="B50" s="6">
        <v>11266</v>
      </c>
      <c r="C50" s="6">
        <v>3390</v>
      </c>
      <c r="D50" s="6">
        <v>56</v>
      </c>
      <c r="E50" s="6">
        <v>0</v>
      </c>
      <c r="F50" s="6">
        <v>0</v>
      </c>
      <c r="G50" s="6">
        <v>14712</v>
      </c>
      <c r="H50" s="13">
        <v>1129668.8799999999</v>
      </c>
      <c r="I50" s="13">
        <v>29.68</v>
      </c>
      <c r="J50" s="13">
        <v>67782.179999999993</v>
      </c>
    </row>
    <row r="51" spans="1:10" x14ac:dyDescent="0.25">
      <c r="A51" s="7" t="s">
        <v>549</v>
      </c>
      <c r="B51" s="6">
        <v>5774</v>
      </c>
      <c r="C51" s="6">
        <v>1374</v>
      </c>
      <c r="D51" s="6">
        <v>73</v>
      </c>
      <c r="E51" s="6">
        <v>0</v>
      </c>
      <c r="F51" s="6">
        <v>0</v>
      </c>
      <c r="G51" s="6">
        <v>7221</v>
      </c>
      <c r="H51" s="13">
        <v>748895.13</v>
      </c>
      <c r="I51" s="13">
        <v>96.12</v>
      </c>
      <c r="J51" s="13">
        <v>44922.84</v>
      </c>
    </row>
    <row r="52" spans="1:10" x14ac:dyDescent="0.25">
      <c r="A52" s="7" t="s">
        <v>550</v>
      </c>
      <c r="B52" s="6">
        <v>24709</v>
      </c>
      <c r="C52" s="6">
        <v>9711</v>
      </c>
      <c r="D52" s="6">
        <v>689</v>
      </c>
      <c r="E52" s="6">
        <v>1</v>
      </c>
      <c r="F52" s="6">
        <v>0</v>
      </c>
      <c r="G52" s="6">
        <v>35110</v>
      </c>
      <c r="H52" s="13">
        <v>3718414.94</v>
      </c>
      <c r="I52" s="13">
        <v>0</v>
      </c>
      <c r="J52" s="13">
        <v>222808.63</v>
      </c>
    </row>
    <row r="53" spans="1:10" x14ac:dyDescent="0.25">
      <c r="A53" s="7" t="s">
        <v>551</v>
      </c>
      <c r="B53" s="6">
        <v>1378</v>
      </c>
      <c r="C53" s="6">
        <v>254</v>
      </c>
      <c r="D53" s="6">
        <v>25</v>
      </c>
      <c r="E53" s="6">
        <v>0</v>
      </c>
      <c r="F53" s="6">
        <v>0</v>
      </c>
      <c r="G53" s="6">
        <v>1657</v>
      </c>
      <c r="H53" s="13">
        <v>408821.61</v>
      </c>
      <c r="I53" s="13">
        <v>22180.85</v>
      </c>
      <c r="J53" s="13">
        <v>23103.3</v>
      </c>
    </row>
    <row r="54" spans="1:10" x14ac:dyDescent="0.25">
      <c r="A54" s="7" t="s">
        <v>586</v>
      </c>
      <c r="B54" s="6">
        <v>6762</v>
      </c>
      <c r="C54" s="6">
        <v>74</v>
      </c>
      <c r="D54" s="6">
        <v>18</v>
      </c>
      <c r="E54" s="6">
        <v>0</v>
      </c>
      <c r="F54" s="6">
        <v>0</v>
      </c>
      <c r="G54" s="6">
        <v>6854</v>
      </c>
      <c r="H54" s="13">
        <v>3878561.42</v>
      </c>
      <c r="I54" s="13">
        <v>165924.20000000001</v>
      </c>
      <c r="J54" s="13">
        <v>223007.62</v>
      </c>
    </row>
    <row r="55" spans="1:10" x14ac:dyDescent="0.25">
      <c r="A55" s="7" t="s">
        <v>339</v>
      </c>
      <c r="B55" s="6">
        <v>2874</v>
      </c>
      <c r="C55" s="6">
        <v>0</v>
      </c>
      <c r="D55" s="6">
        <v>0</v>
      </c>
      <c r="E55" s="6">
        <v>0</v>
      </c>
      <c r="F55" s="6">
        <v>0</v>
      </c>
      <c r="G55" s="6">
        <v>2874</v>
      </c>
      <c r="H55" s="13">
        <v>1500662.36</v>
      </c>
      <c r="I55" s="13">
        <v>55828.94</v>
      </c>
      <c r="J55" s="13">
        <v>81703.7</v>
      </c>
    </row>
    <row r="56" spans="1:10" x14ac:dyDescent="0.25">
      <c r="A56" s="7" t="s">
        <v>552</v>
      </c>
      <c r="B56" s="6">
        <v>4223</v>
      </c>
      <c r="C56" s="6">
        <v>940</v>
      </c>
      <c r="D56" s="6">
        <v>91</v>
      </c>
      <c r="E56" s="6">
        <v>0</v>
      </c>
      <c r="F56" s="6">
        <v>0</v>
      </c>
      <c r="G56" s="6">
        <v>5254</v>
      </c>
      <c r="H56" s="13">
        <v>2619904.6800000002</v>
      </c>
      <c r="I56" s="13">
        <v>349943.83</v>
      </c>
      <c r="J56" s="13">
        <v>125022.28</v>
      </c>
    </row>
    <row r="57" spans="1:10" x14ac:dyDescent="0.25">
      <c r="A57" s="7" t="s">
        <v>553</v>
      </c>
      <c r="B57" s="6">
        <v>6841</v>
      </c>
      <c r="C57" s="6">
        <v>2953</v>
      </c>
      <c r="D57" s="6">
        <v>331</v>
      </c>
      <c r="E57" s="6">
        <v>0</v>
      </c>
      <c r="F57" s="6">
        <v>0</v>
      </c>
      <c r="G57" s="6">
        <v>10125</v>
      </c>
      <c r="H57" s="13">
        <v>2846181.21</v>
      </c>
      <c r="I57" s="13">
        <v>108969.61</v>
      </c>
      <c r="J57" s="13">
        <v>158139.32999999999</v>
      </c>
    </row>
    <row r="58" spans="1:10" x14ac:dyDescent="0.25">
      <c r="A58" s="7" t="s">
        <v>554</v>
      </c>
      <c r="B58" s="6">
        <v>317823</v>
      </c>
      <c r="C58" s="6">
        <v>100680</v>
      </c>
      <c r="D58" s="6">
        <v>43187</v>
      </c>
      <c r="E58" s="6">
        <v>0</v>
      </c>
      <c r="F58" s="6">
        <v>0</v>
      </c>
      <c r="G58" s="6">
        <v>461690</v>
      </c>
      <c r="H58" s="13">
        <v>82944491.060000002</v>
      </c>
      <c r="I58" s="13">
        <v>2958085.77</v>
      </c>
      <c r="J58" s="13">
        <v>4749668.25</v>
      </c>
    </row>
    <row r="59" spans="1:10" x14ac:dyDescent="0.25">
      <c r="A59" s="7" t="s">
        <v>555</v>
      </c>
      <c r="B59" s="6">
        <v>31696</v>
      </c>
      <c r="C59" s="6">
        <v>9183</v>
      </c>
      <c r="D59" s="6">
        <v>197</v>
      </c>
      <c r="E59" s="6">
        <v>0</v>
      </c>
      <c r="F59" s="6">
        <v>0</v>
      </c>
      <c r="G59" s="6">
        <v>41076</v>
      </c>
      <c r="H59" s="13">
        <v>12175641.640000001</v>
      </c>
      <c r="I59" s="13">
        <v>545109.97</v>
      </c>
      <c r="J59" s="13">
        <v>697468.7</v>
      </c>
    </row>
    <row r="60" spans="1:10" x14ac:dyDescent="0.25">
      <c r="A60" s="7" t="s">
        <v>556</v>
      </c>
      <c r="B60" s="6">
        <v>444</v>
      </c>
      <c r="C60" s="6">
        <v>52</v>
      </c>
      <c r="D60" s="6">
        <v>2</v>
      </c>
      <c r="E60" s="6">
        <v>0</v>
      </c>
      <c r="F60" s="6">
        <v>0</v>
      </c>
      <c r="G60" s="6">
        <v>498</v>
      </c>
      <c r="H60" s="13">
        <v>112984.01</v>
      </c>
      <c r="I60" s="13">
        <v>2270.61</v>
      </c>
      <c r="J60" s="13">
        <v>6590.26</v>
      </c>
    </row>
    <row r="61" spans="1:10" x14ac:dyDescent="0.25">
      <c r="A61" s="7" t="s">
        <v>557</v>
      </c>
      <c r="B61" s="6">
        <v>750</v>
      </c>
      <c r="C61" s="6">
        <v>269</v>
      </c>
      <c r="D61" s="6">
        <v>53</v>
      </c>
      <c r="E61" s="6">
        <v>0</v>
      </c>
      <c r="F61" s="6">
        <v>0</v>
      </c>
      <c r="G61" s="6">
        <v>1072</v>
      </c>
      <c r="H61" s="13">
        <v>220221.3</v>
      </c>
      <c r="I61" s="13">
        <v>3569.45</v>
      </c>
      <c r="J61" s="13">
        <v>12999.66</v>
      </c>
    </row>
    <row r="62" spans="1:10" x14ac:dyDescent="0.25">
      <c r="A62" s="7" t="s">
        <v>368</v>
      </c>
      <c r="B62" s="6">
        <v>9</v>
      </c>
      <c r="C62" s="6">
        <v>4</v>
      </c>
      <c r="D62" s="6">
        <v>0</v>
      </c>
      <c r="E62" s="6">
        <v>0</v>
      </c>
      <c r="F62" s="6">
        <v>0</v>
      </c>
      <c r="G62" s="6">
        <v>13</v>
      </c>
      <c r="H62" s="13">
        <v>26832.29</v>
      </c>
      <c r="I62" s="13">
        <v>1352.13</v>
      </c>
      <c r="J62" s="13">
        <v>920.65</v>
      </c>
    </row>
    <row r="63" spans="1:10" x14ac:dyDescent="0.25">
      <c r="A63" s="7" t="s">
        <v>437</v>
      </c>
      <c r="B63" s="6">
        <v>507</v>
      </c>
      <c r="C63" s="6">
        <v>13</v>
      </c>
      <c r="D63" s="6">
        <v>4</v>
      </c>
      <c r="E63" s="6">
        <v>0</v>
      </c>
      <c r="F63" s="6">
        <v>0</v>
      </c>
      <c r="G63" s="6">
        <v>524</v>
      </c>
      <c r="H63" s="13">
        <v>189874.32</v>
      </c>
      <c r="I63" s="13">
        <v>5819.82</v>
      </c>
      <c r="J63" s="13">
        <v>12115.69</v>
      </c>
    </row>
    <row r="64" spans="1:10" x14ac:dyDescent="0.25">
      <c r="A64" s="7" t="s">
        <v>639</v>
      </c>
      <c r="B64" s="6">
        <v>567</v>
      </c>
      <c r="C64" s="6">
        <v>169</v>
      </c>
      <c r="D64" s="6">
        <v>2</v>
      </c>
      <c r="E64" s="6">
        <v>0</v>
      </c>
      <c r="F64" s="6">
        <v>0</v>
      </c>
      <c r="G64" s="6">
        <v>738</v>
      </c>
      <c r="H64" s="13">
        <v>290859.48</v>
      </c>
      <c r="I64" s="13">
        <v>36660.199999999997</v>
      </c>
      <c r="J64" s="13">
        <v>15003.39</v>
      </c>
    </row>
    <row r="65" spans="1:10" x14ac:dyDescent="0.25">
      <c r="A65" s="7" t="s">
        <v>528</v>
      </c>
      <c r="B65" s="6">
        <v>6655</v>
      </c>
      <c r="C65" s="6">
        <v>2154</v>
      </c>
      <c r="D65" s="6">
        <v>539</v>
      </c>
      <c r="E65" s="6">
        <v>0</v>
      </c>
      <c r="F65" s="6">
        <v>0</v>
      </c>
      <c r="G65" s="6">
        <v>9348</v>
      </c>
      <c r="H65" s="13">
        <v>1680976.14</v>
      </c>
      <c r="I65" s="13">
        <v>50826.44</v>
      </c>
      <c r="J65" s="13">
        <v>97076.22</v>
      </c>
    </row>
    <row r="66" spans="1:10" x14ac:dyDescent="0.25">
      <c r="A66" s="7" t="s">
        <v>558</v>
      </c>
      <c r="B66" s="6">
        <v>3302</v>
      </c>
      <c r="C66" s="6">
        <v>504</v>
      </c>
      <c r="D66" s="6">
        <v>48</v>
      </c>
      <c r="E66" s="6">
        <v>0</v>
      </c>
      <c r="F66" s="6">
        <v>0</v>
      </c>
      <c r="G66" s="6">
        <v>3854</v>
      </c>
      <c r="H66" s="13">
        <v>1947316.76</v>
      </c>
      <c r="I66" s="13">
        <v>273575.21000000002</v>
      </c>
      <c r="J66" s="13">
        <v>98649.21</v>
      </c>
    </row>
    <row r="67" spans="1:10" x14ac:dyDescent="0.25">
      <c r="A67" s="7" t="s">
        <v>530</v>
      </c>
      <c r="B67" s="6">
        <v>22866</v>
      </c>
      <c r="C67" s="6">
        <v>8262</v>
      </c>
      <c r="D67" s="6">
        <v>617</v>
      </c>
      <c r="E67" s="6">
        <v>0</v>
      </c>
      <c r="F67" s="6">
        <v>0</v>
      </c>
      <c r="G67" s="6">
        <v>31745</v>
      </c>
      <c r="H67" s="13">
        <v>10116010.74</v>
      </c>
      <c r="I67" s="13">
        <v>933826.21</v>
      </c>
      <c r="J67" s="13">
        <v>512562.31</v>
      </c>
    </row>
    <row r="68" spans="1:10" x14ac:dyDescent="0.25">
      <c r="A68" s="7" t="s">
        <v>531</v>
      </c>
      <c r="B68" s="6">
        <v>22247</v>
      </c>
      <c r="C68" s="6">
        <v>4955</v>
      </c>
      <c r="D68" s="6">
        <v>395</v>
      </c>
      <c r="E68" s="6">
        <v>0</v>
      </c>
      <c r="F68" s="6">
        <v>0</v>
      </c>
      <c r="G68" s="6">
        <v>27597</v>
      </c>
      <c r="H68" s="13">
        <v>6616558.46</v>
      </c>
      <c r="I68" s="13">
        <v>440928.42</v>
      </c>
      <c r="J68" s="13">
        <v>351024</v>
      </c>
    </row>
    <row r="69" spans="1:10" x14ac:dyDescent="0.25">
      <c r="A69" s="7" t="s">
        <v>640</v>
      </c>
      <c r="B69" s="6">
        <v>7583</v>
      </c>
      <c r="C69" s="6">
        <v>2421</v>
      </c>
      <c r="D69" s="6">
        <v>284</v>
      </c>
      <c r="E69" s="6">
        <v>0</v>
      </c>
      <c r="F69" s="6">
        <v>0</v>
      </c>
      <c r="G69" s="6">
        <v>10288</v>
      </c>
      <c r="H69" s="13">
        <v>1752386.02</v>
      </c>
      <c r="I69" s="13">
        <v>31610.48</v>
      </c>
      <c r="J69" s="13">
        <v>102478.48</v>
      </c>
    </row>
    <row r="70" spans="1:10" x14ac:dyDescent="0.25">
      <c r="A70" s="7" t="s">
        <v>559</v>
      </c>
      <c r="B70" s="6">
        <v>494</v>
      </c>
      <c r="C70" s="6">
        <v>187</v>
      </c>
      <c r="D70" s="6">
        <v>48</v>
      </c>
      <c r="E70" s="6">
        <v>0</v>
      </c>
      <c r="F70" s="6">
        <v>0</v>
      </c>
      <c r="G70" s="6">
        <v>729</v>
      </c>
      <c r="H70" s="13">
        <v>166170.18</v>
      </c>
      <c r="I70" s="13">
        <v>4737.03</v>
      </c>
      <c r="J70" s="13">
        <v>9663.9599999999991</v>
      </c>
    </row>
    <row r="71" spans="1:10" x14ac:dyDescent="0.25">
      <c r="A71" s="7" t="s">
        <v>560</v>
      </c>
      <c r="B71" s="6">
        <v>1592</v>
      </c>
      <c r="C71" s="6">
        <v>413</v>
      </c>
      <c r="D71" s="6">
        <v>27</v>
      </c>
      <c r="E71" s="6">
        <v>0</v>
      </c>
      <c r="F71" s="6">
        <v>0</v>
      </c>
      <c r="G71" s="6">
        <v>2032</v>
      </c>
      <c r="H71" s="13">
        <v>890152.87</v>
      </c>
      <c r="I71" s="13">
        <v>109580.43</v>
      </c>
      <c r="J71" s="13">
        <v>46244.44</v>
      </c>
    </row>
    <row r="72" spans="1:10" x14ac:dyDescent="0.25">
      <c r="A72" s="7" t="s">
        <v>340</v>
      </c>
      <c r="B72" s="6">
        <v>140058</v>
      </c>
      <c r="C72" s="6">
        <v>78838</v>
      </c>
      <c r="D72" s="6">
        <v>17682</v>
      </c>
      <c r="E72" s="6">
        <v>0</v>
      </c>
      <c r="F72" s="6">
        <v>0</v>
      </c>
      <c r="G72" s="6">
        <v>236578</v>
      </c>
      <c r="H72" s="13">
        <v>37924702.149999999</v>
      </c>
      <c r="I72" s="13">
        <v>933790.29</v>
      </c>
      <c r="J72" s="13">
        <v>2207332.91</v>
      </c>
    </row>
    <row r="73" spans="1:10" x14ac:dyDescent="0.25">
      <c r="A73" s="7" t="s">
        <v>641</v>
      </c>
      <c r="B73" s="6">
        <v>323</v>
      </c>
      <c r="C73" s="6">
        <v>213</v>
      </c>
      <c r="D73" s="6">
        <v>144</v>
      </c>
      <c r="E73" s="6">
        <v>0</v>
      </c>
      <c r="F73" s="6">
        <v>0</v>
      </c>
      <c r="G73" s="6">
        <v>680</v>
      </c>
      <c r="H73" s="13">
        <v>39192.03</v>
      </c>
      <c r="I73" s="13">
        <v>226.06</v>
      </c>
      <c r="J73" s="13">
        <v>2337.06</v>
      </c>
    </row>
    <row r="74" spans="1:10" x14ac:dyDescent="0.25">
      <c r="A74" s="7" t="s">
        <v>341</v>
      </c>
      <c r="B74" s="6">
        <v>12</v>
      </c>
      <c r="C74" s="6">
        <v>2</v>
      </c>
      <c r="D74" s="6">
        <v>0</v>
      </c>
      <c r="E74" s="6">
        <v>0</v>
      </c>
      <c r="F74" s="6">
        <v>0</v>
      </c>
      <c r="G74" s="6">
        <v>14</v>
      </c>
      <c r="H74" s="13">
        <v>6890.37</v>
      </c>
      <c r="I74" s="13">
        <v>564.51</v>
      </c>
      <c r="J74" s="13">
        <v>0</v>
      </c>
    </row>
    <row r="75" spans="1:10" x14ac:dyDescent="0.25">
      <c r="A75" s="7" t="s">
        <v>595</v>
      </c>
      <c r="B75" s="6">
        <v>739</v>
      </c>
      <c r="C75" s="6">
        <v>186</v>
      </c>
      <c r="D75" s="6">
        <v>0</v>
      </c>
      <c r="E75" s="6">
        <v>0</v>
      </c>
      <c r="F75" s="6">
        <v>0</v>
      </c>
      <c r="G75" s="6">
        <v>925</v>
      </c>
      <c r="H75" s="13">
        <v>29689.32</v>
      </c>
      <c r="I75" s="13">
        <v>0</v>
      </c>
      <c r="J75" s="13">
        <v>1781.52</v>
      </c>
    </row>
    <row r="76" spans="1:10" x14ac:dyDescent="0.25">
      <c r="A76" s="7" t="s">
        <v>342</v>
      </c>
      <c r="B76" s="6">
        <v>80</v>
      </c>
      <c r="C76" s="6">
        <v>3</v>
      </c>
      <c r="D76" s="6">
        <v>3</v>
      </c>
      <c r="E76" s="6">
        <v>0</v>
      </c>
      <c r="F76" s="6">
        <v>0</v>
      </c>
      <c r="G76" s="6">
        <v>86</v>
      </c>
      <c r="H76" s="13">
        <v>80331.94</v>
      </c>
      <c r="I76" s="13">
        <v>920.67</v>
      </c>
      <c r="J76" s="13">
        <v>4256.2299999999996</v>
      </c>
    </row>
    <row r="77" spans="1:10" x14ac:dyDescent="0.25">
      <c r="A77" s="7" t="s">
        <v>561</v>
      </c>
      <c r="B77" s="6">
        <v>800</v>
      </c>
      <c r="C77" s="6">
        <v>249</v>
      </c>
      <c r="D77" s="6">
        <v>66</v>
      </c>
      <c r="E77" s="6">
        <v>0</v>
      </c>
      <c r="F77" s="6">
        <v>0</v>
      </c>
      <c r="G77" s="6">
        <v>1115</v>
      </c>
      <c r="H77" s="13">
        <v>396667.7</v>
      </c>
      <c r="I77" s="13">
        <v>31053.63</v>
      </c>
      <c r="J77" s="13">
        <v>21921.35</v>
      </c>
    </row>
    <row r="78" spans="1:10" x14ac:dyDescent="0.25">
      <c r="A78" s="7" t="s">
        <v>343</v>
      </c>
      <c r="B78" s="6">
        <v>33126</v>
      </c>
      <c r="C78" s="6">
        <v>16890</v>
      </c>
      <c r="D78" s="6">
        <v>2673</v>
      </c>
      <c r="E78" s="6">
        <v>0</v>
      </c>
      <c r="F78" s="6">
        <v>0</v>
      </c>
      <c r="G78" s="6">
        <v>52689</v>
      </c>
      <c r="H78" s="13">
        <v>49093187.579999998</v>
      </c>
      <c r="I78" s="13">
        <v>488662.48</v>
      </c>
      <c r="J78" s="13">
        <v>2677256.5099999998</v>
      </c>
    </row>
    <row r="79" spans="1:10" x14ac:dyDescent="0.25">
      <c r="A79" s="7" t="s">
        <v>344</v>
      </c>
      <c r="B79" s="6">
        <v>43675</v>
      </c>
      <c r="C79" s="6">
        <v>17718</v>
      </c>
      <c r="D79" s="6">
        <v>0</v>
      </c>
      <c r="E79" s="6">
        <v>0</v>
      </c>
      <c r="F79" s="6">
        <v>0</v>
      </c>
      <c r="G79" s="6">
        <v>61393</v>
      </c>
      <c r="H79" s="13">
        <v>6756224.96</v>
      </c>
      <c r="I79" s="13">
        <v>0</v>
      </c>
      <c r="J79" s="13">
        <v>149249.10999999999</v>
      </c>
    </row>
    <row r="80" spans="1:10" x14ac:dyDescent="0.25">
      <c r="A80" s="7" t="s">
        <v>345</v>
      </c>
      <c r="B80" s="6">
        <v>12328</v>
      </c>
      <c r="C80" s="6">
        <v>3307</v>
      </c>
      <c r="D80" s="6">
        <v>0</v>
      </c>
      <c r="E80" s="6">
        <v>0</v>
      </c>
      <c r="F80" s="6">
        <v>0</v>
      </c>
      <c r="G80" s="6">
        <v>15635</v>
      </c>
      <c r="H80" s="13">
        <v>2783743.82</v>
      </c>
      <c r="I80" s="13">
        <v>0</v>
      </c>
      <c r="J80" s="13">
        <v>0</v>
      </c>
    </row>
    <row r="81" spans="1:10" x14ac:dyDescent="0.25">
      <c r="A81" s="7" t="s">
        <v>346</v>
      </c>
      <c r="B81" s="6">
        <v>11840</v>
      </c>
      <c r="C81" s="6">
        <v>2969</v>
      </c>
      <c r="D81" s="6">
        <v>17</v>
      </c>
      <c r="E81" s="6">
        <v>0</v>
      </c>
      <c r="F81" s="6">
        <v>0</v>
      </c>
      <c r="G81" s="6">
        <v>14826</v>
      </c>
      <c r="H81" s="13">
        <v>5607430.8399999999</v>
      </c>
      <c r="I81" s="13">
        <v>0</v>
      </c>
      <c r="J81" s="13">
        <v>129150.08</v>
      </c>
    </row>
    <row r="82" spans="1:10" x14ac:dyDescent="0.25">
      <c r="A82" s="7" t="s">
        <v>347</v>
      </c>
      <c r="B82" s="6">
        <v>250335</v>
      </c>
      <c r="C82" s="6">
        <v>41038</v>
      </c>
      <c r="D82" s="6">
        <v>0</v>
      </c>
      <c r="E82" s="6">
        <v>0</v>
      </c>
      <c r="F82" s="6">
        <v>0</v>
      </c>
      <c r="G82" s="6">
        <v>291373</v>
      </c>
      <c r="H82" s="13">
        <v>25186156.460000001</v>
      </c>
      <c r="I82" s="13">
        <v>808.48</v>
      </c>
      <c r="J82" s="13">
        <v>0</v>
      </c>
    </row>
    <row r="83" spans="1:10" x14ac:dyDescent="0.25">
      <c r="A83" s="7" t="s">
        <v>348</v>
      </c>
      <c r="B83" s="6">
        <v>79</v>
      </c>
      <c r="C83" s="6">
        <v>36</v>
      </c>
      <c r="D83" s="6">
        <v>0</v>
      </c>
      <c r="E83" s="6">
        <v>0</v>
      </c>
      <c r="F83" s="6">
        <v>0</v>
      </c>
      <c r="G83" s="6">
        <v>115</v>
      </c>
      <c r="H83" s="13">
        <v>101568.93</v>
      </c>
      <c r="I83" s="13">
        <v>1079.23</v>
      </c>
      <c r="J83" s="13">
        <v>5409.23</v>
      </c>
    </row>
    <row r="84" spans="1:10" x14ac:dyDescent="0.25">
      <c r="A84" s="7" t="s">
        <v>590</v>
      </c>
      <c r="B84" s="6">
        <v>348</v>
      </c>
      <c r="C84" s="6">
        <v>23</v>
      </c>
      <c r="D84" s="6">
        <v>0</v>
      </c>
      <c r="E84" s="6">
        <v>0</v>
      </c>
      <c r="F84" s="6">
        <v>0</v>
      </c>
      <c r="G84" s="6">
        <v>371</v>
      </c>
      <c r="H84" s="13">
        <v>352511.68</v>
      </c>
      <c r="I84" s="13">
        <v>4655.25</v>
      </c>
      <c r="J84" s="13">
        <v>20250.310000000001</v>
      </c>
    </row>
    <row r="85" spans="1:10" x14ac:dyDescent="0.25">
      <c r="A85" s="7" t="s">
        <v>349</v>
      </c>
      <c r="B85" s="6">
        <v>12328</v>
      </c>
      <c r="C85" s="6">
        <v>3307</v>
      </c>
      <c r="D85" s="6">
        <v>0</v>
      </c>
      <c r="E85" s="6">
        <v>0</v>
      </c>
      <c r="F85" s="6">
        <v>0</v>
      </c>
      <c r="G85" s="6">
        <v>15635</v>
      </c>
      <c r="H85" s="13">
        <v>1168908.03</v>
      </c>
      <c r="I85" s="13">
        <v>0</v>
      </c>
      <c r="J85" s="13">
        <v>0</v>
      </c>
    </row>
    <row r="86" spans="1:10" x14ac:dyDescent="0.25">
      <c r="A86" s="7" t="s">
        <v>350</v>
      </c>
      <c r="B86" s="6">
        <v>18234</v>
      </c>
      <c r="C86" s="6">
        <v>6234</v>
      </c>
      <c r="D86" s="6">
        <v>0</v>
      </c>
      <c r="E86" s="6">
        <v>0</v>
      </c>
      <c r="F86" s="6">
        <v>0</v>
      </c>
      <c r="G86" s="6">
        <v>24468</v>
      </c>
      <c r="H86" s="13">
        <v>2944918.9</v>
      </c>
      <c r="I86" s="13">
        <v>0</v>
      </c>
      <c r="J86" s="13">
        <v>0</v>
      </c>
    </row>
    <row r="87" spans="1:10" ht="15.75" x14ac:dyDescent="0.25">
      <c r="A87" s="45" t="s">
        <v>562</v>
      </c>
      <c r="B87" s="47">
        <f t="shared" ref="B87:H87" si="0">SUM(B4:B86)</f>
        <v>3157978</v>
      </c>
      <c r="C87" s="47">
        <f t="shared" si="0"/>
        <v>984651</v>
      </c>
      <c r="D87" s="47">
        <f t="shared" si="0"/>
        <v>286340</v>
      </c>
      <c r="E87" s="47">
        <f t="shared" si="0"/>
        <v>39462</v>
      </c>
      <c r="F87" s="47">
        <f t="shared" si="0"/>
        <v>0</v>
      </c>
      <c r="G87" s="47">
        <f t="shared" si="0"/>
        <v>4468431</v>
      </c>
      <c r="H87" s="49">
        <f t="shared" si="0"/>
        <v>2378088116.4500003</v>
      </c>
      <c r="I87" s="49"/>
      <c r="J87" s="49"/>
    </row>
    <row r="91" spans="1:10" x14ac:dyDescent="0.25">
      <c r="B91" s="8"/>
    </row>
    <row r="92" spans="1:10" x14ac:dyDescent="0.25">
      <c r="B92" s="8"/>
      <c r="D92" s="8"/>
    </row>
    <row r="93" spans="1:10" x14ac:dyDescent="0.25">
      <c r="C93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J32" sqref="J32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2"/>
      <c r="B1" s="442"/>
      <c r="C1" s="442"/>
      <c r="D1" s="442"/>
      <c r="E1" s="442"/>
      <c r="F1" s="442"/>
      <c r="G1" s="442"/>
      <c r="H1" s="442"/>
    </row>
    <row r="3" spans="1:8" s="38" customFormat="1" ht="55.5" customHeight="1" x14ac:dyDescent="0.25">
      <c r="A3" s="266" t="s">
        <v>44</v>
      </c>
      <c r="B3" s="265" t="s">
        <v>307</v>
      </c>
      <c r="C3" s="266" t="s">
        <v>5</v>
      </c>
      <c r="D3" s="266" t="s">
        <v>6</v>
      </c>
      <c r="E3" s="266" t="s">
        <v>45</v>
      </c>
      <c r="F3" s="265" t="s">
        <v>629</v>
      </c>
      <c r="G3" s="265" t="s">
        <v>571</v>
      </c>
      <c r="H3" s="265" t="s">
        <v>3</v>
      </c>
    </row>
    <row r="4" spans="1:8" x14ac:dyDescent="0.25">
      <c r="A4" s="81" t="s">
        <v>509</v>
      </c>
      <c r="B4" s="81" t="s">
        <v>76</v>
      </c>
      <c r="C4" s="82">
        <v>1</v>
      </c>
      <c r="D4" s="82">
        <v>645</v>
      </c>
      <c r="E4" s="82">
        <v>22</v>
      </c>
      <c r="F4" s="82">
        <v>20</v>
      </c>
      <c r="G4" s="82">
        <v>688</v>
      </c>
      <c r="H4" s="7">
        <v>348.95</v>
      </c>
    </row>
    <row r="5" spans="1:8" x14ac:dyDescent="0.25">
      <c r="A5" s="81" t="s">
        <v>509</v>
      </c>
      <c r="B5" s="81" t="s">
        <v>77</v>
      </c>
      <c r="C5" s="82">
        <v>18</v>
      </c>
      <c r="D5" s="82">
        <v>233</v>
      </c>
      <c r="E5" s="82">
        <v>454</v>
      </c>
      <c r="F5" s="82">
        <v>50</v>
      </c>
      <c r="G5" s="82">
        <v>755</v>
      </c>
      <c r="H5" s="7">
        <v>495.19</v>
      </c>
    </row>
    <row r="6" spans="1:8" x14ac:dyDescent="0.25">
      <c r="A6" s="81" t="s">
        <v>509</v>
      </c>
      <c r="B6" s="81" t="s">
        <v>95</v>
      </c>
      <c r="C6" s="82">
        <v>101</v>
      </c>
      <c r="D6" s="82">
        <v>169</v>
      </c>
      <c r="E6" s="82">
        <v>455</v>
      </c>
      <c r="F6" s="82">
        <v>24</v>
      </c>
      <c r="G6" s="82">
        <v>749</v>
      </c>
      <c r="H6" s="7">
        <v>580.17999999999995</v>
      </c>
    </row>
    <row r="7" spans="1:8" x14ac:dyDescent="0.25">
      <c r="A7" s="81" t="s">
        <v>509</v>
      </c>
      <c r="B7" s="81" t="s">
        <v>96</v>
      </c>
      <c r="C7" s="82">
        <v>573</v>
      </c>
      <c r="D7" s="82">
        <v>272</v>
      </c>
      <c r="E7" s="82">
        <v>536</v>
      </c>
      <c r="F7" s="82">
        <v>30</v>
      </c>
      <c r="G7" s="82">
        <v>1411</v>
      </c>
      <c r="H7" s="7">
        <v>751.48</v>
      </c>
    </row>
    <row r="8" spans="1:8" x14ac:dyDescent="0.25">
      <c r="A8" s="81" t="s">
        <v>509</v>
      </c>
      <c r="B8" s="81" t="s">
        <v>97</v>
      </c>
      <c r="C8" s="82">
        <v>3100</v>
      </c>
      <c r="D8" s="82">
        <v>402</v>
      </c>
      <c r="E8" s="82">
        <v>458</v>
      </c>
      <c r="F8" s="82">
        <v>30</v>
      </c>
      <c r="G8" s="82">
        <v>3990</v>
      </c>
      <c r="H8" s="7">
        <v>782.71</v>
      </c>
    </row>
    <row r="9" spans="1:8" x14ac:dyDescent="0.25">
      <c r="A9" s="81" t="s">
        <v>509</v>
      </c>
      <c r="B9" s="81" t="s">
        <v>98</v>
      </c>
      <c r="C9" s="82">
        <v>2944</v>
      </c>
      <c r="D9" s="82">
        <v>535</v>
      </c>
      <c r="E9" s="82">
        <v>206</v>
      </c>
      <c r="F9" s="82">
        <v>50</v>
      </c>
      <c r="G9" s="82">
        <v>3735</v>
      </c>
      <c r="H9" s="7">
        <v>622.33000000000004</v>
      </c>
    </row>
    <row r="10" spans="1:8" x14ac:dyDescent="0.25">
      <c r="A10" s="81" t="s">
        <v>509</v>
      </c>
      <c r="B10" s="81" t="s">
        <v>99</v>
      </c>
      <c r="C10" s="82">
        <v>466</v>
      </c>
      <c r="D10" s="82">
        <v>725</v>
      </c>
      <c r="E10" s="82">
        <v>44</v>
      </c>
      <c r="F10" s="82">
        <v>66</v>
      </c>
      <c r="G10" s="82">
        <v>1301</v>
      </c>
      <c r="H10" s="7">
        <v>612.52</v>
      </c>
    </row>
    <row r="11" spans="1:8" x14ac:dyDescent="0.25">
      <c r="A11" s="81" t="s">
        <v>509</v>
      </c>
      <c r="B11" s="81" t="s">
        <v>100</v>
      </c>
      <c r="C11" s="82">
        <v>115</v>
      </c>
      <c r="D11" s="82">
        <v>819</v>
      </c>
      <c r="E11" s="82">
        <v>21</v>
      </c>
      <c r="F11" s="82">
        <v>117</v>
      </c>
      <c r="G11" s="82">
        <v>1072</v>
      </c>
      <c r="H11" s="7">
        <v>599.99</v>
      </c>
    </row>
    <row r="12" spans="1:8" x14ac:dyDescent="0.25">
      <c r="A12" s="81" t="s">
        <v>509</v>
      </c>
      <c r="B12" s="81" t="s">
        <v>101</v>
      </c>
      <c r="C12" s="82">
        <v>29</v>
      </c>
      <c r="D12" s="82">
        <v>722</v>
      </c>
      <c r="E12" s="82">
        <v>22</v>
      </c>
      <c r="F12" s="82">
        <v>187</v>
      </c>
      <c r="G12" s="82">
        <v>960</v>
      </c>
      <c r="H12" s="7">
        <v>570.61</v>
      </c>
    </row>
    <row r="13" spans="1:8" x14ac:dyDescent="0.25">
      <c r="A13" s="81" t="s">
        <v>509</v>
      </c>
      <c r="B13" s="81" t="s">
        <v>109</v>
      </c>
      <c r="C13" s="82">
        <v>8</v>
      </c>
      <c r="D13" s="82">
        <v>456</v>
      </c>
      <c r="E13" s="82">
        <v>25</v>
      </c>
      <c r="F13" s="82">
        <v>230</v>
      </c>
      <c r="G13" s="82">
        <v>719</v>
      </c>
      <c r="H13" s="7">
        <v>617.66999999999996</v>
      </c>
    </row>
    <row r="14" spans="1:8" x14ac:dyDescent="0.25">
      <c r="A14" s="81" t="s">
        <v>509</v>
      </c>
      <c r="B14" s="81" t="s">
        <v>110</v>
      </c>
      <c r="C14" s="82">
        <v>5</v>
      </c>
      <c r="D14" s="82">
        <v>122</v>
      </c>
      <c r="E14" s="82">
        <v>11</v>
      </c>
      <c r="F14" s="82">
        <v>143</v>
      </c>
      <c r="G14" s="82">
        <v>281</v>
      </c>
      <c r="H14" s="7">
        <v>672.55</v>
      </c>
    </row>
    <row r="15" spans="1:8" x14ac:dyDescent="0.25">
      <c r="A15" s="81" t="s">
        <v>509</v>
      </c>
      <c r="B15" s="81" t="s">
        <v>111</v>
      </c>
      <c r="C15" s="82">
        <v>2</v>
      </c>
      <c r="D15" s="82">
        <v>23</v>
      </c>
      <c r="E15" s="82">
        <v>2</v>
      </c>
      <c r="F15" s="82">
        <v>33</v>
      </c>
      <c r="G15" s="82">
        <v>60</v>
      </c>
      <c r="H15" s="7">
        <v>710.77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509</v>
      </c>
      <c r="B17" s="81" t="s">
        <v>493</v>
      </c>
      <c r="C17" s="82">
        <v>7362</v>
      </c>
      <c r="D17" s="82">
        <v>5123</v>
      </c>
      <c r="E17" s="82">
        <v>2256</v>
      </c>
      <c r="F17" s="82">
        <v>980</v>
      </c>
      <c r="G17" s="82">
        <v>15721</v>
      </c>
      <c r="H17" s="7">
        <v>650.08000000000004</v>
      </c>
    </row>
    <row r="18" spans="1:8" x14ac:dyDescent="0.25">
      <c r="A18" s="81" t="s">
        <v>424</v>
      </c>
      <c r="B18" s="81" t="s">
        <v>76</v>
      </c>
      <c r="C18" s="82">
        <v>0</v>
      </c>
      <c r="D18" s="82">
        <v>95</v>
      </c>
      <c r="E18" s="82">
        <v>1</v>
      </c>
      <c r="F18" s="82">
        <v>0</v>
      </c>
      <c r="G18" s="82">
        <v>96</v>
      </c>
      <c r="H18" s="7">
        <v>388.53</v>
      </c>
    </row>
    <row r="19" spans="1:8" x14ac:dyDescent="0.25">
      <c r="A19" s="81" t="s">
        <v>424</v>
      </c>
      <c r="B19" s="81" t="s">
        <v>77</v>
      </c>
      <c r="C19" s="82">
        <v>17</v>
      </c>
      <c r="D19" s="82">
        <v>25</v>
      </c>
      <c r="E19" s="82">
        <v>10</v>
      </c>
      <c r="F19" s="82">
        <v>0</v>
      </c>
      <c r="G19" s="82">
        <v>52</v>
      </c>
      <c r="H19" s="7">
        <v>822.71</v>
      </c>
    </row>
    <row r="20" spans="1:8" x14ac:dyDescent="0.25">
      <c r="A20" s="81" t="s">
        <v>424</v>
      </c>
      <c r="B20" s="81" t="s">
        <v>95</v>
      </c>
      <c r="C20" s="82">
        <v>38</v>
      </c>
      <c r="D20" s="82">
        <v>13</v>
      </c>
      <c r="E20" s="82">
        <v>6</v>
      </c>
      <c r="F20" s="82">
        <v>0</v>
      </c>
      <c r="G20" s="82">
        <v>57</v>
      </c>
      <c r="H20" s="7">
        <v>947.51</v>
      </c>
    </row>
    <row r="21" spans="1:8" x14ac:dyDescent="0.25">
      <c r="A21" s="81" t="s">
        <v>424</v>
      </c>
      <c r="B21" s="81" t="s">
        <v>96</v>
      </c>
      <c r="C21" s="82">
        <v>596</v>
      </c>
      <c r="D21" s="82">
        <v>29</v>
      </c>
      <c r="E21" s="82">
        <v>6</v>
      </c>
      <c r="F21" s="82">
        <v>0</v>
      </c>
      <c r="G21" s="82">
        <v>631</v>
      </c>
      <c r="H21" s="7">
        <v>990.72</v>
      </c>
    </row>
    <row r="22" spans="1:8" x14ac:dyDescent="0.25">
      <c r="A22" s="81" t="s">
        <v>424</v>
      </c>
      <c r="B22" s="81" t="s">
        <v>97</v>
      </c>
      <c r="C22" s="82">
        <v>971</v>
      </c>
      <c r="D22" s="82">
        <v>29</v>
      </c>
      <c r="E22" s="82">
        <v>1</v>
      </c>
      <c r="F22" s="82">
        <v>0</v>
      </c>
      <c r="G22" s="82">
        <v>1001</v>
      </c>
      <c r="H22" s="7">
        <v>1058.42</v>
      </c>
    </row>
    <row r="23" spans="1:8" x14ac:dyDescent="0.25">
      <c r="A23" s="81" t="s">
        <v>424</v>
      </c>
      <c r="B23" s="81" t="s">
        <v>98</v>
      </c>
      <c r="C23" s="82">
        <v>515</v>
      </c>
      <c r="D23" s="82">
        <v>22</v>
      </c>
      <c r="E23" s="82">
        <v>0</v>
      </c>
      <c r="F23" s="82">
        <v>12</v>
      </c>
      <c r="G23" s="82">
        <v>549</v>
      </c>
      <c r="H23" s="7">
        <v>1173.29</v>
      </c>
    </row>
    <row r="24" spans="1:8" x14ac:dyDescent="0.25">
      <c r="A24" s="81" t="s">
        <v>424</v>
      </c>
      <c r="B24" s="81" t="s">
        <v>99</v>
      </c>
      <c r="C24" s="82">
        <v>8</v>
      </c>
      <c r="D24" s="82">
        <v>19</v>
      </c>
      <c r="E24" s="82">
        <v>0</v>
      </c>
      <c r="F24" s="82">
        <v>4</v>
      </c>
      <c r="G24" s="82">
        <v>31</v>
      </c>
      <c r="H24" s="7">
        <v>670.88</v>
      </c>
    </row>
    <row r="25" spans="1:8" x14ac:dyDescent="0.25">
      <c r="A25" s="81" t="s">
        <v>424</v>
      </c>
      <c r="B25" s="81" t="s">
        <v>100</v>
      </c>
      <c r="C25" s="82">
        <v>3</v>
      </c>
      <c r="D25" s="82">
        <v>21</v>
      </c>
      <c r="E25" s="82">
        <v>0</v>
      </c>
      <c r="F25" s="82">
        <v>3</v>
      </c>
      <c r="G25" s="82">
        <v>27</v>
      </c>
      <c r="H25" s="7">
        <v>576.15</v>
      </c>
    </row>
    <row r="26" spans="1:8" x14ac:dyDescent="0.25">
      <c r="A26" s="81" t="s">
        <v>424</v>
      </c>
      <c r="B26" s="81" t="s">
        <v>101</v>
      </c>
      <c r="C26" s="82">
        <v>3</v>
      </c>
      <c r="D26" s="82">
        <v>23</v>
      </c>
      <c r="E26" s="82">
        <v>0</v>
      </c>
      <c r="F26" s="82">
        <v>1</v>
      </c>
      <c r="G26" s="82">
        <v>27</v>
      </c>
      <c r="H26" s="7">
        <v>695.65</v>
      </c>
    </row>
    <row r="27" spans="1:8" x14ac:dyDescent="0.25">
      <c r="A27" s="81" t="s">
        <v>424</v>
      </c>
      <c r="B27" s="81" t="s">
        <v>109</v>
      </c>
      <c r="C27" s="82">
        <v>0</v>
      </c>
      <c r="D27" s="82">
        <v>11</v>
      </c>
      <c r="E27" s="82">
        <v>0</v>
      </c>
      <c r="F27" s="82">
        <v>1</v>
      </c>
      <c r="G27" s="82">
        <v>12</v>
      </c>
      <c r="H27" s="7">
        <v>367.64</v>
      </c>
    </row>
    <row r="28" spans="1:8" x14ac:dyDescent="0.25">
      <c r="A28" s="81" t="s">
        <v>424</v>
      </c>
      <c r="B28" s="81" t="s">
        <v>110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7">
        <v>0</v>
      </c>
    </row>
    <row r="29" spans="1:8" x14ac:dyDescent="0.25">
      <c r="A29" s="81" t="s">
        <v>424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25">
      <c r="A30" s="81" t="s">
        <v>424</v>
      </c>
      <c r="B30" s="81" t="s">
        <v>428</v>
      </c>
      <c r="C30" s="233">
        <v>0</v>
      </c>
      <c r="D30" s="233">
        <v>0</v>
      </c>
      <c r="E30" s="233">
        <v>0</v>
      </c>
      <c r="F30" s="233">
        <v>0</v>
      </c>
      <c r="G30" s="233">
        <v>0</v>
      </c>
      <c r="H30" s="7">
        <v>0</v>
      </c>
    </row>
    <row r="31" spans="1:8" x14ac:dyDescent="0.25">
      <c r="A31" s="7" t="s">
        <v>424</v>
      </c>
      <c r="B31" s="7" t="s">
        <v>493</v>
      </c>
      <c r="C31" s="7">
        <v>2151</v>
      </c>
      <c r="D31" s="7">
        <v>287</v>
      </c>
      <c r="E31" s="7">
        <v>24</v>
      </c>
      <c r="F31" s="7">
        <v>21</v>
      </c>
      <c r="G31" s="7">
        <v>2483</v>
      </c>
      <c r="H31" s="7">
        <v>1015.87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1</v>
      </c>
      <c r="E33" s="82">
        <v>0</v>
      </c>
      <c r="F33" s="82">
        <v>0</v>
      </c>
      <c r="G33" s="82">
        <v>1</v>
      </c>
      <c r="H33" s="7">
        <v>457.29</v>
      </c>
    </row>
    <row r="34" spans="1:8" x14ac:dyDescent="0.25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500</v>
      </c>
      <c r="B35" s="81" t="s">
        <v>96</v>
      </c>
      <c r="C35" s="82">
        <v>0</v>
      </c>
      <c r="D35" s="82">
        <v>1</v>
      </c>
      <c r="E35" s="82">
        <v>0</v>
      </c>
      <c r="F35" s="82">
        <v>0</v>
      </c>
      <c r="G35" s="82">
        <v>1</v>
      </c>
      <c r="H35" s="7">
        <v>685.93</v>
      </c>
    </row>
    <row r="36" spans="1:8" x14ac:dyDescent="0.25">
      <c r="A36" s="81" t="s">
        <v>500</v>
      </c>
      <c r="B36" s="81" t="s">
        <v>97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7">
        <v>0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1375.9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4</v>
      </c>
      <c r="E38" s="82">
        <v>0</v>
      </c>
      <c r="F38" s="82">
        <v>0</v>
      </c>
      <c r="G38" s="82">
        <v>4</v>
      </c>
      <c r="H38" s="7">
        <v>1647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2</v>
      </c>
      <c r="E39" s="82">
        <v>0</v>
      </c>
      <c r="F39" s="82">
        <v>0</v>
      </c>
      <c r="G39" s="82">
        <v>2</v>
      </c>
      <c r="H39" s="7">
        <v>1555.61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1</v>
      </c>
      <c r="E40" s="82">
        <v>0</v>
      </c>
      <c r="F40" s="82">
        <v>0</v>
      </c>
      <c r="G40" s="82">
        <v>1</v>
      </c>
      <c r="H40" s="7">
        <v>1517.97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0</v>
      </c>
      <c r="D45" s="82">
        <v>10</v>
      </c>
      <c r="E45" s="82">
        <v>0</v>
      </c>
      <c r="F45" s="82">
        <v>0</v>
      </c>
      <c r="G45" s="82">
        <v>10</v>
      </c>
      <c r="H45" s="7">
        <v>1373.63</v>
      </c>
    </row>
    <row r="46" spans="1:8" x14ac:dyDescent="0.25">
      <c r="A46" s="81" t="s">
        <v>563</v>
      </c>
      <c r="B46" s="81" t="s">
        <v>76</v>
      </c>
      <c r="C46" s="82">
        <v>1</v>
      </c>
      <c r="D46" s="82">
        <v>259</v>
      </c>
      <c r="E46" s="82">
        <v>0</v>
      </c>
      <c r="F46" s="82">
        <v>0</v>
      </c>
      <c r="G46" s="82">
        <v>260</v>
      </c>
      <c r="H46" s="7">
        <v>62.08</v>
      </c>
    </row>
    <row r="47" spans="1:8" x14ac:dyDescent="0.25">
      <c r="A47" s="81" t="s">
        <v>563</v>
      </c>
      <c r="B47" s="81" t="s">
        <v>77</v>
      </c>
      <c r="C47" s="82">
        <v>31</v>
      </c>
      <c r="D47" s="82">
        <v>113</v>
      </c>
      <c r="E47" s="82">
        <v>226</v>
      </c>
      <c r="F47" s="82">
        <v>0</v>
      </c>
      <c r="G47" s="82">
        <v>370</v>
      </c>
      <c r="H47" s="7">
        <v>105.64</v>
      </c>
    </row>
    <row r="48" spans="1:8" x14ac:dyDescent="0.25">
      <c r="A48" s="81" t="s">
        <v>563</v>
      </c>
      <c r="B48" s="81" t="s">
        <v>95</v>
      </c>
      <c r="C48" s="82">
        <v>140</v>
      </c>
      <c r="D48" s="82">
        <v>107</v>
      </c>
      <c r="E48" s="82">
        <v>237</v>
      </c>
      <c r="F48" s="82">
        <v>0</v>
      </c>
      <c r="G48" s="82">
        <v>484</v>
      </c>
      <c r="H48" s="7">
        <v>182.51</v>
      </c>
    </row>
    <row r="49" spans="1:8" x14ac:dyDescent="0.25">
      <c r="A49" s="81" t="s">
        <v>563</v>
      </c>
      <c r="B49" s="81" t="s">
        <v>96</v>
      </c>
      <c r="C49" s="82">
        <v>617</v>
      </c>
      <c r="D49" s="82">
        <v>169</v>
      </c>
      <c r="E49" s="82">
        <v>274</v>
      </c>
      <c r="F49" s="82">
        <v>1</v>
      </c>
      <c r="G49" s="82">
        <v>1061</v>
      </c>
      <c r="H49" s="7">
        <v>212.91</v>
      </c>
    </row>
    <row r="50" spans="1:8" x14ac:dyDescent="0.25">
      <c r="A50" s="81" t="s">
        <v>563</v>
      </c>
      <c r="B50" s="81" t="s">
        <v>97</v>
      </c>
      <c r="C50" s="82">
        <v>1714</v>
      </c>
      <c r="D50" s="82">
        <v>223</v>
      </c>
      <c r="E50" s="82">
        <v>207</v>
      </c>
      <c r="F50" s="82">
        <v>0</v>
      </c>
      <c r="G50" s="82">
        <v>2144</v>
      </c>
      <c r="H50" s="7">
        <v>205.47</v>
      </c>
    </row>
    <row r="51" spans="1:8" x14ac:dyDescent="0.25">
      <c r="A51" s="81" t="s">
        <v>563</v>
      </c>
      <c r="B51" s="81" t="s">
        <v>98</v>
      </c>
      <c r="C51" s="82">
        <v>1153</v>
      </c>
      <c r="D51" s="82">
        <v>258</v>
      </c>
      <c r="E51" s="82">
        <v>72</v>
      </c>
      <c r="F51" s="82">
        <v>0</v>
      </c>
      <c r="G51" s="82">
        <v>1483</v>
      </c>
      <c r="H51" s="7">
        <v>196.01</v>
      </c>
    </row>
    <row r="52" spans="1:8" x14ac:dyDescent="0.25">
      <c r="A52" s="81" t="s">
        <v>563</v>
      </c>
      <c r="B52" s="81" t="s">
        <v>99</v>
      </c>
      <c r="C52" s="82">
        <v>218</v>
      </c>
      <c r="D52" s="82">
        <v>324</v>
      </c>
      <c r="E52" s="82">
        <v>12</v>
      </c>
      <c r="F52" s="82">
        <v>0</v>
      </c>
      <c r="G52" s="82">
        <v>554</v>
      </c>
      <c r="H52" s="7">
        <v>173.42</v>
      </c>
    </row>
    <row r="53" spans="1:8" x14ac:dyDescent="0.25">
      <c r="A53" s="81" t="s">
        <v>563</v>
      </c>
      <c r="B53" s="81" t="s">
        <v>100</v>
      </c>
      <c r="C53" s="82">
        <v>19</v>
      </c>
      <c r="D53" s="82">
        <v>260</v>
      </c>
      <c r="E53" s="82">
        <v>4</v>
      </c>
      <c r="F53" s="82">
        <v>0</v>
      </c>
      <c r="G53" s="82">
        <v>283</v>
      </c>
      <c r="H53" s="7">
        <v>176.95</v>
      </c>
    </row>
    <row r="54" spans="1:8" x14ac:dyDescent="0.25">
      <c r="A54" s="81" t="s">
        <v>563</v>
      </c>
      <c r="B54" s="81" t="s">
        <v>101</v>
      </c>
      <c r="C54" s="82">
        <v>7</v>
      </c>
      <c r="D54" s="82">
        <v>262</v>
      </c>
      <c r="E54" s="82">
        <v>0</v>
      </c>
      <c r="F54" s="82">
        <v>0</v>
      </c>
      <c r="G54" s="82">
        <v>269</v>
      </c>
      <c r="H54" s="7">
        <v>157.85</v>
      </c>
    </row>
    <row r="55" spans="1:8" x14ac:dyDescent="0.25">
      <c r="A55" s="81" t="s">
        <v>563</v>
      </c>
      <c r="B55" s="81" t="s">
        <v>109</v>
      </c>
      <c r="C55" s="82">
        <v>1</v>
      </c>
      <c r="D55" s="82">
        <v>138</v>
      </c>
      <c r="E55" s="82">
        <v>0</v>
      </c>
      <c r="F55" s="82">
        <v>0</v>
      </c>
      <c r="G55" s="82">
        <v>139</v>
      </c>
      <c r="H55" s="7">
        <v>152.18</v>
      </c>
    </row>
    <row r="56" spans="1:8" x14ac:dyDescent="0.25">
      <c r="A56" s="81" t="s">
        <v>563</v>
      </c>
      <c r="B56" s="81" t="s">
        <v>110</v>
      </c>
      <c r="C56" s="82">
        <v>0</v>
      </c>
      <c r="D56" s="82">
        <v>33</v>
      </c>
      <c r="E56" s="82">
        <v>0</v>
      </c>
      <c r="F56" s="82">
        <v>0</v>
      </c>
      <c r="G56" s="82">
        <v>33</v>
      </c>
      <c r="H56" s="7">
        <v>149.02000000000001</v>
      </c>
    </row>
    <row r="57" spans="1:8" x14ac:dyDescent="0.25">
      <c r="A57" s="81" t="s">
        <v>563</v>
      </c>
      <c r="B57" s="81" t="s">
        <v>111</v>
      </c>
      <c r="C57" s="82">
        <v>1</v>
      </c>
      <c r="D57" s="82">
        <v>4</v>
      </c>
      <c r="E57" s="82">
        <v>0</v>
      </c>
      <c r="F57" s="82">
        <v>0</v>
      </c>
      <c r="G57" s="82">
        <v>5</v>
      </c>
      <c r="H57" s="7">
        <v>141.83000000000001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3902</v>
      </c>
      <c r="D59" s="82">
        <v>2150</v>
      </c>
      <c r="E59" s="82">
        <v>1032</v>
      </c>
      <c r="F59" s="82">
        <v>1</v>
      </c>
      <c r="G59" s="82">
        <v>7085</v>
      </c>
      <c r="H59" s="7">
        <v>185.75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148</v>
      </c>
      <c r="G79" s="82">
        <v>148</v>
      </c>
      <c r="H79" s="7">
        <v>308.56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74</v>
      </c>
      <c r="G80" s="82">
        <v>74</v>
      </c>
      <c r="H80" s="7">
        <v>294.25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17</v>
      </c>
      <c r="G81" s="82">
        <v>17</v>
      </c>
      <c r="H81" s="7">
        <v>194.46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11</v>
      </c>
      <c r="G82" s="82">
        <v>11</v>
      </c>
      <c r="H82" s="7">
        <v>119.47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5</v>
      </c>
      <c r="G83" s="82">
        <v>5</v>
      </c>
      <c r="H83" s="7">
        <v>188.89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1</v>
      </c>
      <c r="G84" s="82">
        <v>1</v>
      </c>
      <c r="H84" s="7">
        <v>185.14</v>
      </c>
    </row>
    <row r="85" spans="1:8" x14ac:dyDescent="0.25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1</v>
      </c>
      <c r="G85" s="82">
        <v>1</v>
      </c>
      <c r="H85" s="7">
        <v>164.57</v>
      </c>
    </row>
    <row r="86" spans="1:8" x14ac:dyDescent="0.25">
      <c r="A86" s="81" t="s">
        <v>600</v>
      </c>
      <c r="B86" s="81" t="s">
        <v>428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7">
        <v>0</v>
      </c>
    </row>
    <row r="87" spans="1:8" x14ac:dyDescent="0.25">
      <c r="A87" s="81" t="s">
        <v>600</v>
      </c>
      <c r="B87" s="81" t="s">
        <v>493</v>
      </c>
      <c r="C87" s="82">
        <v>0</v>
      </c>
      <c r="D87" s="82">
        <v>0</v>
      </c>
      <c r="E87" s="82">
        <v>0</v>
      </c>
      <c r="F87" s="82">
        <v>257</v>
      </c>
      <c r="G87" s="82">
        <v>257</v>
      </c>
      <c r="H87" s="7">
        <v>285.43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2022-12-29T10:18:47Z</dcterms:modified>
</cp:coreProperties>
</file>