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8" yWindow="-108" windowWidth="23256" windowHeight="12576" tabRatio="679" activeTab="1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28"/>
  <c r="F7"/>
  <c r="G7"/>
  <c r="H7"/>
  <c r="I7"/>
  <c r="J7"/>
  <c r="K7"/>
  <c r="L7"/>
  <c r="M7"/>
  <c r="N7"/>
  <c r="O7"/>
  <c r="P7"/>
  <c r="Q7"/>
  <c r="R7"/>
  <c r="D7"/>
  <c r="C7"/>
  <c r="E8" i="33"/>
  <c r="F8"/>
  <c r="G8"/>
  <c r="H8"/>
  <c r="I8"/>
  <c r="J8"/>
  <c r="K8"/>
  <c r="L8"/>
  <c r="M8"/>
  <c r="N8"/>
  <c r="O8"/>
  <c r="P8"/>
  <c r="Q8"/>
  <c r="R8"/>
  <c r="C8"/>
  <c r="D8"/>
  <c r="C26" i="13" l="1"/>
  <c r="G58" i="10"/>
  <c r="B29" i="2"/>
  <c r="B19"/>
  <c r="B9"/>
  <c r="C14" i="6"/>
  <c r="E29" i="2"/>
  <c r="C29"/>
  <c r="E19"/>
  <c r="C19"/>
  <c r="E9"/>
  <c r="C9"/>
  <c r="L63" i="14"/>
  <c r="K63"/>
  <c r="I63"/>
  <c r="H63"/>
  <c r="F63"/>
  <c r="E63"/>
  <c r="C63"/>
  <c r="B63"/>
  <c r="C21" i="11"/>
  <c r="B21"/>
  <c r="C11"/>
  <c r="B11"/>
  <c r="F58" i="10" l="1"/>
  <c r="E58"/>
  <c r="D58"/>
  <c r="H56" i="9"/>
  <c r="G56"/>
  <c r="F56"/>
  <c r="E56"/>
  <c r="D56"/>
  <c r="C56"/>
  <c r="H87" i="7"/>
  <c r="G87"/>
  <c r="F87"/>
  <c r="E87"/>
  <c r="D87"/>
  <c r="C87"/>
  <c r="B87"/>
  <c r="F91" i="30"/>
  <c r="C34" i="6"/>
  <c r="C25"/>
  <c r="F14"/>
  <c r="E14"/>
  <c r="D14"/>
  <c r="I57" i="5"/>
  <c r="H57"/>
  <c r="G57"/>
  <c r="F57"/>
  <c r="E57"/>
  <c r="D57"/>
  <c r="C57"/>
  <c r="C129" i="4"/>
  <c r="B12" i="3" l="1"/>
  <c r="E12"/>
  <c r="H12"/>
  <c r="K12"/>
  <c r="B11" i="38"/>
  <c r="C11"/>
  <c r="B17"/>
  <c r="C17"/>
  <c r="D17" l="1"/>
  <c r="D11"/>
  <c r="H23" i="14"/>
  <c r="B4" i="1" l="1"/>
  <c r="C4"/>
  <c r="B12" i="39"/>
  <c r="E12"/>
  <c r="H12"/>
  <c r="K12"/>
  <c r="B24"/>
  <c r="E24"/>
  <c r="H24"/>
  <c r="K24"/>
  <c r="D4" i="1" l="1"/>
  <c r="B44" i="3" l="1"/>
  <c r="E44"/>
  <c r="H44"/>
  <c r="K44"/>
  <c r="B44" i="39" l="1"/>
  <c r="E44"/>
  <c r="H44"/>
  <c r="K44"/>
  <c r="K52" l="1"/>
  <c r="H52"/>
  <c r="E52"/>
  <c r="B52"/>
  <c r="K36"/>
  <c r="H36"/>
  <c r="E36"/>
  <c r="B36"/>
  <c r="E23" i="14" l="1"/>
  <c r="K52" i="3" l="1"/>
  <c r="H52"/>
  <c r="E52"/>
  <c r="B52"/>
  <c r="K23" i="14"/>
  <c r="B23"/>
  <c r="K36" i="3"/>
  <c r="K24"/>
  <c r="H36"/>
  <c r="H24"/>
  <c r="E36"/>
  <c r="E24"/>
  <c r="B36"/>
  <c r="B24"/>
  <c r="C4" i="38"/>
  <c r="B4"/>
  <c r="B28" s="1"/>
  <c r="C28" l="1"/>
  <c r="D4"/>
  <c r="C17" i="1" l="1"/>
  <c r="C11"/>
  <c r="B17"/>
  <c r="B11"/>
  <c r="C28" l="1"/>
  <c r="B28"/>
  <c r="C31" i="11"/>
  <c r="B31"/>
  <c r="D17" i="1" l="1"/>
  <c r="D11" l="1"/>
</calcChain>
</file>

<file path=xl/sharedStrings.xml><?xml version="1.0" encoding="utf-8"?>
<sst xmlns="http://schemas.openxmlformats.org/spreadsheetml/2006/main" count="3475" uniqueCount="806">
  <si>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</si>
  <si>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</si>
  <si>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</si>
  <si>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</si>
  <si>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</si>
  <si>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</si>
  <si>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</si>
  <si>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</si>
  <si>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</si>
  <si>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</si>
  <si>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</si>
  <si>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</si>
  <si>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</si>
  <si>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</si>
  <si>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</si>
  <si>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</si>
  <si>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</si>
  <si>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</si>
  <si>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</si>
  <si>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</si>
  <si>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</si>
  <si>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</si>
  <si>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</si>
  <si>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</si>
  <si>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</si>
  <si>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</si>
  <si>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</si>
  <si>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</si>
  <si>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</si>
  <si>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</si>
  <si>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</si>
  <si>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</si>
  <si>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</si>
  <si>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</si>
  <si>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</si>
  <si>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</si>
  <si>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</si>
  <si>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</si>
  <si>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</si>
  <si>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</si>
  <si>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</si>
  <si>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</si>
  <si>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</si>
  <si>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</si>
  <si>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</si>
  <si>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</si>
  <si>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</si>
  <si>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</si>
  <si>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</si>
  <si>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</si>
  <si>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</si>
  <si>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</si>
  <si>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</si>
  <si>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</si>
  <si>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</si>
  <si>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</si>
  <si>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</si>
  <si>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</si>
  <si>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</si>
  <si>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</si>
  <si>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</si>
  <si>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</si>
  <si>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</si>
  <si>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</si>
  <si>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</si>
  <si>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</si>
  <si>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</si>
  <si>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</si>
  <si>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</si>
  <si>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</si>
  <si>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</si>
  <si>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</si>
  <si>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</si>
  <si>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</si>
  <si>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</si>
  <si>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</si>
  <si>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</si>
  <si>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</si>
  <si>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</si>
  <si>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</si>
  <si>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</si>
  <si>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</si>
  <si>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</si>
  <si>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</si>
  <si>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</si>
  <si>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</si>
  <si>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</si>
  <si>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</si>
  <si>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</si>
  <si>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</si>
  <si>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</si>
  <si>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</si>
  <si>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</si>
  <si>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</si>
  <si>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</si>
  <si>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</si>
  <si>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</si>
  <si>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</si>
  <si>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</si>
  <si>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</si>
  <si>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</si>
  <si>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</si>
  <si>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</si>
  <si>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</si>
  <si>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</si>
  <si>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</si>
  <si>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</si>
  <si>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</si>
  <si>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</si>
  <si>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</si>
  <si>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</si>
  <si>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</si>
  <si>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</si>
  <si>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</si>
  <si>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</si>
  <si>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</si>
  <si>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</si>
  <si>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</si>
  <si>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</si>
  <si>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</si>
  <si>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</si>
  <si>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</si>
  <si>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</si>
  <si>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</si>
  <si>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</si>
  <si>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</si>
  <si>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</si>
  <si>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</si>
  <si>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</si>
  <si>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</si>
  <si>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</si>
  <si>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</si>
  <si>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</si>
  <si>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</si>
  <si>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</si>
  <si>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</si>
  <si>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</si>
  <si>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</si>
  <si>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</si>
  <si>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</si>
  <si>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</si>
  <si>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</si>
  <si>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</si>
  <si>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</si>
  <si>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</si>
  <si>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</si>
  <si>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</si>
  <si>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</si>
  <si>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</si>
  <si>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</si>
  <si>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</si>
  <si>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</si>
  <si>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</si>
  <si>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</si>
  <si>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</si>
  <si>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</si>
  <si>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</si>
  <si>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</si>
  <si>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</si>
  <si>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</si>
  <si>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</si>
  <si>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</si>
  <si>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</si>
  <si>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</si>
  <si>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</si>
  <si>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</si>
  <si>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</si>
  <si>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</si>
  <si>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</si>
  <si>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</si>
  <si>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</si>
  <si>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</si>
  <si>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</si>
  <si>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</si>
  <si>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</si>
  <si>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</si>
  <si>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</si>
  <si>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</si>
  <si>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</si>
  <si>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</si>
  <si>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</si>
  <si>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</si>
  <si>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</si>
  <si>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</si>
  <si>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</si>
  <si>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</si>
  <si>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</si>
  <si>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</si>
  <si>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</si>
  <si>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</si>
  <si>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</si>
  <si>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</si>
  <si>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</si>
  <si>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</si>
  <si>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</si>
  <si>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</si>
  <si>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</si>
  <si>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</si>
  <si>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</si>
  <si>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</si>
  <si>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</si>
  <si>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</si>
  <si>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</si>
  <si>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</si>
  <si>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</si>
  <si>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</si>
  <si>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</si>
  <si>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</si>
  <si>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</si>
  <si>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</si>
  <si>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</si>
  <si>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</si>
  <si>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</si>
  <si>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</si>
  <si>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</si>
  <si>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</si>
  <si>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</si>
  <si>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</si>
  <si>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</si>
  <si>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</si>
  <si>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</si>
  <si>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</si>
  <si>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</si>
  <si>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</si>
  <si>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</si>
  <si>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</si>
  <si>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</si>
  <si>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</si>
  <si>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</si>
  <si>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</si>
  <si>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</si>
  <si>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</si>
  <si>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</si>
  <si>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</si>
  <si>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</si>
  <si>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</si>
  <si>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</si>
  <si>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</si>
  <si>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</si>
  <si>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</si>
  <si>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</si>
  <si>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</si>
  <si>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</si>
  <si>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</si>
  <si>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</si>
  <si>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</si>
  <si>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</si>
  <si>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</si>
  <si>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</si>
  <si>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</si>
  <si>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</si>
  <si>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</si>
  <si>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</si>
  <si>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</si>
  <si>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</si>
  <si>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</si>
  <si>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</si>
  <si>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</si>
  <si>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</si>
  <si>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</si>
  <si>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</si>
  <si>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</si>
  <si>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</si>
  <si>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</si>
  <si>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</si>
  <si>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</si>
  <si>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</si>
  <si>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</si>
  <si>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</si>
  <si>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</si>
  <si>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</si>
  <si>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</si>
  <si>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</si>
  <si>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</si>
  <si>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</si>
  <si>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</si>
  <si>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</si>
  <si>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</si>
  <si>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</si>
  <si>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</si>
  <si>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</si>
  <si>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</si>
  <si>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</si>
  <si>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</si>
  <si>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</si>
  <si>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</si>
  <si>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</si>
  <si>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</si>
  <si>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</si>
  <si>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</si>
  <si>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</si>
  <si>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</si>
  <si>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</si>
  <si>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</si>
  <si>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</si>
  <si>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</si>
  <si>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</si>
  <si>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</si>
  <si>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</si>
  <si>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</si>
  <si>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</si>
  <si>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</si>
  <si>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</si>
  <si>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</si>
  <si>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</si>
  <si>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</si>
  <si>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</si>
  <si>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</si>
  <si>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</si>
  <si>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</si>
  <si>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</si>
  <si>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</si>
  <si>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</si>
  <si>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</si>
  <si>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</si>
  <si>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</si>
  <si>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</si>
  <si>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</si>
  <si>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</si>
  <si>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</si>
  <si>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</si>
  <si>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</si>
  <si>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</si>
  <si>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</si>
  <si>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</si>
  <si>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</si>
  <si>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</si>
  <si>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</si>
  <si>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</si>
  <si>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</si>
  <si>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</si>
  <si>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</si>
  <si>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</si>
  <si>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</si>
  <si>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</si>
  <si>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</si>
  <si>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</si>
  <si>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</si>
  <si>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</si>
  <si>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</si>
  <si>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</si>
  <si>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</si>
  <si>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</si>
  <si>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</si>
  <si>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</si>
  <si>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</si>
  <si>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</si>
  <si>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</si>
  <si>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</si>
  <si>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</si>
  <si>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</si>
  <si>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</si>
  <si>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</si>
  <si>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</si>
  <si>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</si>
  <si>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</si>
  <si>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</si>
  <si>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</si>
  <si>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</si>
  <si>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</si>
  <si>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</si>
  <si>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</si>
  <si>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</si>
  <si>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</si>
  <si>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</si>
  <si>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</si>
  <si>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</si>
  <si>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</si>
  <si>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</si>
  <si>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</si>
  <si>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</si>
  <si>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</si>
  <si>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</si>
  <si>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</si>
  <si>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</si>
  <si>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</si>
  <si>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</si>
  <si>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</si>
  <si>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</si>
  <si>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</si>
  <si>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</si>
  <si>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</si>
  <si>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</si>
  <si>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</si>
  <si>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</si>
  <si>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</si>
  <si>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</si>
  <si>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</si>
  <si>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</si>
  <si>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</si>
  <si>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</si>
  <si>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</si>
  <si>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</si>
  <si>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</si>
  <si>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</si>
  <si>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</si>
  <si>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</si>
  <si>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</si>
  <si>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</si>
  <si>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</si>
  <si>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</si>
  <si>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</si>
  <si>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</si>
  <si>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</si>
  <si>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</si>
  <si>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</si>
  <si>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</si>
  <si>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</si>
  <si>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</si>
  <si>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</si>
  <si>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</si>
  <si>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</si>
  <si>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</si>
  <si>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</si>
  <si>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</si>
  <si>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</si>
  <si>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</si>
  <si>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</si>
  <si>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</si>
  <si>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</si>
  <si>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</si>
  <si>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</si>
  <si>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</si>
  <si>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</si>
  <si>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</si>
  <si>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</si>
  <si>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</si>
  <si>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</si>
  <si>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</si>
  <si>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</si>
  <si>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</si>
  <si>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</si>
  <si>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</si>
  <si>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</si>
  <si>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</si>
  <si>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</si>
  <si>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</si>
  <si>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</si>
  <si>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</si>
  <si>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</si>
  <si>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</si>
  <si>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</si>
  <si>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</si>
  <si>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</si>
  <si>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</si>
  <si>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</si>
  <si>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</si>
  <si>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</si>
  <si>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</si>
  <si>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</si>
  <si>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</si>
  <si>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</si>
  <si>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</si>
  <si>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</si>
  <si>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</si>
  <si>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</si>
  <si>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</si>
  <si>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</si>
  <si>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</si>
  <si>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</si>
  <si>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</si>
  <si>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</si>
  <si>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</si>
  <si>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</si>
  <si>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</si>
  <si>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</si>
  <si>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</si>
  <si>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</si>
  <si>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</si>
  <si>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</si>
  <si>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</si>
  <si>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</si>
  <si>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</si>
  <si>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</si>
  <si>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</si>
  <si>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</si>
  <si>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</si>
  <si>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</si>
  <si>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</si>
  <si>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</si>
  <si>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</si>
  <si>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</si>
  <si>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</si>
  <si>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</si>
  <si>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</si>
  <si>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</si>
  <si>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</si>
  <si>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</si>
  <si>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</si>
  <si>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</si>
  <si>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</si>
  <si>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</si>
  <si>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</si>
  <si>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</si>
  <si>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</si>
  <si>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</si>
  <si>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</si>
  <si>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</si>
  <si>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</si>
  <si>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</si>
  <si>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</si>
  <si>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</si>
  <si>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</si>
  <si>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</si>
  <si>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</si>
  <si>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</si>
  <si>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</si>
  <si>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</si>
  <si>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</si>
  <si>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</si>
  <si>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</si>
  <si>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</si>
  <si>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</si>
  <si>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</si>
  <si>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</si>
  <si>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</si>
  <si>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</si>
  <si>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</si>
  <si>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</si>
  <si>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</si>
  <si>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</si>
  <si>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</si>
  <si>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</si>
  <si>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</si>
  <si>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</si>
  <si>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</si>
  <si>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</si>
  <si>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</si>
  <si>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</si>
  <si>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</si>
  <si>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</si>
  <si>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</si>
  <si>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</si>
  <si>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</si>
  <si>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</si>
  <si>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</si>
  <si>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</si>
  <si>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</si>
  <si>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</si>
  <si>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</si>
  <si>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</si>
  <si>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</si>
  <si>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</si>
  <si>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</si>
  <si>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</si>
  <si>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</si>
  <si>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</si>
  <si>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</si>
  <si>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</si>
  <si>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</si>
  <si>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</si>
  <si>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</si>
  <si>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</si>
  <si>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</si>
  <si>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</si>
  <si>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</si>
  <si>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</si>
  <si>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</si>
  <si>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</si>
  <si>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</si>
  <si>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</si>
  <si>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</si>
  <si>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</si>
  <si>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</si>
  <si>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</si>
  <si>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</si>
  <si>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</si>
  <si>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</si>
  <si>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</si>
  <si>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</si>
  <si>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</si>
  <si>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</si>
  <si>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</si>
  <si>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</si>
  <si>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</si>
  <si>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</si>
  <si>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</si>
  <si>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</si>
  <si>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</si>
  <si>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</si>
  <si>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</si>
  <si>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</si>
  <si>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</si>
  <si>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</si>
  <si>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</si>
  <si>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</si>
  <si>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</si>
  <si>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</si>
  <si>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</si>
  <si>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</si>
  <si>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</si>
  <si>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</si>
  <si>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</si>
  <si>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</si>
  <si>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</si>
  <si>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</si>
  <si>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</si>
  <si>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</si>
  <si>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</si>
  <si>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</si>
  <si>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</si>
  <si>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</si>
  <si>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</si>
  <si>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</si>
  <si>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</si>
  <si>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</si>
  <si>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</si>
  <si>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</si>
  <si>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</si>
  <si>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</si>
  <si>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</si>
  <si>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</si>
  <si>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</si>
  <si>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</si>
  <si>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</si>
  <si>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</si>
  <si>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</si>
  <si>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</si>
  <si>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</si>
  <si>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</si>
  <si>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</si>
  <si>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</si>
  <si>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</si>
  <si>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</si>
  <si>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</si>
  <si>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</si>
  <si>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</si>
  <si>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</si>
  <si>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</si>
  <si>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</si>
  <si>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</si>
  <si>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</si>
  <si>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</si>
  <si>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</si>
  <si>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</si>
  <si>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</si>
  <si>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</si>
  <si>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</si>
  <si>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</si>
  <si>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</si>
  <si>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</si>
  <si>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</si>
  <si>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</si>
  <si>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</si>
  <si>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</si>
  <si>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</si>
  <si>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</si>
  <si>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</si>
  <si>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</si>
  <si>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</si>
  <si>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</si>
  <si>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</si>
  <si>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>ΗΝΩΜΕΝΑ ΑΡΑΒΙΚΑ ΕΜΙΡΑΤΑ</t>
  </si>
  <si>
    <t>1.029,39 / 954,32</t>
  </si>
  <si>
    <t>973,20 / 900,67</t>
  </si>
  <si>
    <t>361,19 / 360,00</t>
  </si>
  <si>
    <t>339,58 / 338,40</t>
  </si>
  <si>
    <t>668,38 / 573,04</t>
  </si>
  <si>
    <t>632,13 / 540,98</t>
  </si>
  <si>
    <t>647,30 / 542,67</t>
  </si>
  <si>
    <t>614,11 / 510,80</t>
  </si>
  <si>
    <t>316,64 / 360,00</t>
  </si>
  <si>
    <t>309,43 / 360,00</t>
  </si>
  <si>
    <t>1.035,66 / 962,47</t>
  </si>
  <si>
    <t>979,32 / 908,57</t>
  </si>
  <si>
    <t>361,36 / 360,00</t>
  </si>
  <si>
    <t>339,74 / 338,40</t>
  </si>
  <si>
    <t>672,98 / 577,00</t>
  </si>
  <si>
    <t>636,66 / 544,99</t>
  </si>
  <si>
    <t>650,50 / 545,66</t>
  </si>
  <si>
    <t>617,28 / 513,90</t>
  </si>
  <si>
    <t>318,18 / 360,00</t>
  </si>
  <si>
    <t>310,94 / 360,00</t>
  </si>
  <si>
    <t xml:space="preserve"> ΕΤΕΑΕΠ</t>
  </si>
  <si>
    <t>Κατανομή Συντάξεων ανά Κατηγορία Σύνταξης - ΔΑΠΑΝΗ (02/2022)</t>
  </si>
  <si>
    <t>Κατανομή Συντάξεων ανά Κατηγορία Σύνταξης - ΕΙΣΟΔΗΜΑ (02/2022)</t>
  </si>
  <si>
    <t>1.036,10 / 962,96</t>
  </si>
  <si>
    <t>979,72 / 909,19</t>
  </si>
  <si>
    <t>361,46 / 360,00</t>
  </si>
  <si>
    <t>339,84 / 338,40</t>
  </si>
  <si>
    <t>673,46 / 577,03</t>
  </si>
  <si>
    <t>637,09 / 545,60</t>
  </si>
  <si>
    <t>650,65 / 545,66</t>
  </si>
  <si>
    <t>617,42 / 513,91</t>
  </si>
  <si>
    <t>319,21 / 360,00</t>
  </si>
  <si>
    <t>312,01 / 360,00</t>
  </si>
  <si>
    <t>Διαστρωμάτωση Συντάξεων - ΔΑΠΑΝΗ (02/2022)</t>
  </si>
  <si>
    <t>Διαστρωμάτωση Συντάξεων - ΕΙΣΟΔΗΜΑ (02/2022)</t>
  </si>
  <si>
    <t>Συνταξιοδοτική Δαπάνη ΕΠΙΚΟΥΡΙΚΩΝ Συντάξεων 02/2022</t>
  </si>
  <si>
    <t>Συνταξιοδοτική Δαπάνη ΜΕΡΙΣΜΑΤΑ 02/2022</t>
  </si>
  <si>
    <t>Συνταξιοδοτική Δαπάνη ΚΥΡΙΩΝ Συντάξεων 02/2022</t>
  </si>
  <si>
    <t>Κατανομή Συντάξεων ανά Υπηκοότητα  (02/2022)</t>
  </si>
  <si>
    <t>Κατανομή Συντάξεων (Κύριων και Επικουρικών) ανά Νομό (02/2022)</t>
  </si>
  <si>
    <t>Κατανομή Κατά Αριθμό Καταβαλλόμενων Συντάξεων (02/2022)</t>
  </si>
  <si>
    <t>Αναλυτική Κατανομή Κατά Αριθμό Καταβαλλόμενων Συντάξεων (02/2022)</t>
  </si>
  <si>
    <t>Κατανομή Συντάξεων  ανά Νομό και κατηγορία (Γήρατος/Θανάτου/Αναπηρίας) (02/2022)</t>
  </si>
  <si>
    <t>Κατανομή συντάξεων ανά ταμείο για ασφαλισμένους που λαμβάνουν 10, 9,8 ή 7 Συντάξεις (02/2022)</t>
  </si>
  <si>
    <t>Μέσο Μηνιαίο Εισόδημα από Συντάξεις προ Φόρων ανά Φύλο Συνταξιούχου - ΔΑΠΑΝΗ (02/2022)</t>
  </si>
  <si>
    <t>Διαστρωμάτωση Συνταξιούχων (Εισόδημα από όλες τις Συντάξεις) - ΔΑΠΑΝΗ (02/2022)</t>
  </si>
  <si>
    <t>Διαστρωμάτωση Συνταξιούχων - Ολοι  - ΔΑΠΑΝΗ  02/2022</t>
  </si>
  <si>
    <t>Διαστρωμάτωση Συνταξιούχων - Άνδρες - ΔΑΠΑΝΗ  02/2022</t>
  </si>
  <si>
    <t>Διαστρωμάτωση Συνταξιούχων - Γυναίκες - ΔΑΠΑΝΗ 02/2022</t>
  </si>
  <si>
    <t>Διαστρωμάτωση Συνταξιούχων - Ολοι (Εισόδημα από όλες τις Συντάξεις) 02/2022</t>
  </si>
  <si>
    <t>Διαστρωμάτωση Συνταξιούχων - Άνδρες (Εισόδημα από όλες τις Συντάξεις) 02/2022</t>
  </si>
  <si>
    <t>Διαστρωμάτωση Συνταξιούχων - Γυναίκες (Εισόδημα από όλες τις Συντάξεις) 02/2022</t>
  </si>
  <si>
    <t>Διαστρωμάτωση Συνταξιούχων (Εισόδημα από όλες τις Συντάξεις) 02/2022</t>
  </si>
  <si>
    <t>Κατανομή Συντάξεων ανά Ταμείο και Κατηγορία - Ομαδοποίηση με Εποπτεύοντα Φορέα (02/2022)</t>
  </si>
  <si>
    <t>Στοιχεία Νέων Συντάξεων με αναδρομικά ποσά ανά κατηγορία - Οριστική Απόφαση (02/2022)</t>
  </si>
  <si>
    <t>Στοιχεία Νέων Συντάξεων με αναδρομικά ποσά ανά κατηγορία - Προσωρινή Απόφαση (02/2022)</t>
  </si>
  <si>
    <t>Στοιχεία Νέων Συντάξεων με αναδρομικά ποσά ανά κατηγορία - Τροποποιητική Απόφαση (02/2022)</t>
  </si>
  <si>
    <t xml:space="preserve">Αναστολές Συντάξεων Λόγω Γάμου -  Καθαρό Πληρωτέο (02/2022) </t>
  </si>
  <si>
    <t xml:space="preserve">Αναστολές Συντάξεων Λόγω Θανάτου - Καθαρό Πληρωτέο (02/2022) </t>
  </si>
  <si>
    <t>Κατανομή Ηλικιών Συνταξιούχων (02/2022)</t>
  </si>
  <si>
    <t>Κατανομή Συνταξιούχων ανά Ηλικία και Κατηγορία Σύνταξης - 'Ολοι (ΔΑΠΑΝΗ)_02/2022</t>
  </si>
  <si>
    <t>Κατανομή Συνταξιούχων ανά Ηλικία και Κατηγορία Σύνταξης - Άνδρες (ΔΑΠΑΝΗ)_02/2022</t>
  </si>
  <si>
    <t>Κατανομή Συνταξιούχων ανά Ηλικία και Κατηγορία Σύνταξης - Γυναίκες (ΔΑΠΑΝΗ)_02/2022</t>
  </si>
  <si>
    <t>Κατανομή Συνταξιούχων ανά Ηλικία και Κατηγορία Σύνταξης  - 'Ολοι (ΕΙΣΟΔΗΜΑ)_02/2022</t>
  </si>
  <si>
    <t>Κατανομή Συνταξιούχων ανά Ηλικία και Κατηγορία Σύνταξης - Άνδρες (ΕΙΣΟΔΗΜΑ)_02/2022</t>
  </si>
  <si>
    <t>Κατανομή Συνταξιούχων ανά Ηλικία και Κατηγορία Σύνταξης - Γυναίκες (ΕΙΣΟΔΗΜΑ)_02/2022</t>
  </si>
  <si>
    <t xml:space="preserve">Αναστολές Συντάξεων Λόγω Θανάτου - Καθαρό Πληρωτέο </t>
  </si>
  <si>
    <t>Σ30</t>
  </si>
  <si>
    <t>Αναστολές Συντάξεων Λόγω Γάμου -  Καθαρό Πληρωτέο</t>
  </si>
  <si>
    <t>Σ29</t>
  </si>
  <si>
    <t>Στοιχεία Νέων Συντάξεων με αναδρομικά ποσά ανά κατηγορία - Οριστική Απόφαση</t>
  </si>
  <si>
    <t>Σ28</t>
  </si>
  <si>
    <t>Κατανομή Νέων Συνταξιούχων ανά Ηλικία, Κατηγορία Σύνταξης και Κύριο Φορέα με ΤΡΟΠΟΠΟΙΗΤΙΚΗ απόφαση</t>
  </si>
  <si>
    <t>Σ27</t>
  </si>
  <si>
    <t>Κατανομή Νέων Συνταξιούχων ανά Ηλικία, Κατηγορία Σύνταξης και Κύριο Φορέα με ΠΡΟΣΩΡΙΝΗ απόφαση</t>
  </si>
  <si>
    <t>Σ26</t>
  </si>
  <si>
    <t xml:space="preserve"> Κατανομή Συντάξεων ανά Ταμείο και Κατηγορία - Ομαδοποίηση με Εποπτεύοντα Φορέα </t>
  </si>
  <si>
    <t>Σ25</t>
  </si>
  <si>
    <t>Κατανομή Συνταξιούχων ανά Ηλικία και Κατηγορία Σύνταξης</t>
  </si>
  <si>
    <t>Σ24</t>
  </si>
  <si>
    <t>Κατανομή  Συνταξιούχων ανά ηλικία</t>
  </si>
  <si>
    <t>Σ23</t>
  </si>
  <si>
    <t>Διαστρωμάτωση Συνταξιούχων ανά φύλο</t>
  </si>
  <si>
    <t>Σ22</t>
  </si>
  <si>
    <t xml:space="preserve">Διαστρωμάτωση Συνταξιούχων </t>
  </si>
  <si>
    <t>Σ21</t>
  </si>
  <si>
    <t>Μέση μηνιαία δαπάνη από συντάξεις προ φόρων ανά φύλο</t>
  </si>
  <si>
    <t>Σ20</t>
  </si>
  <si>
    <t>Κατανομή συντάξεων ανά ταμείο για ασφαλισμένους που λαμβάνουν 10, 9,8 ή 7 Συντάξεις</t>
  </si>
  <si>
    <t>Σ19</t>
  </si>
  <si>
    <t xml:space="preserve">Κατανομή Συντάξεων  ανά Νομό και κατηγορία (Γήρατος/Θανάτου/Αναπηρίας) </t>
  </si>
  <si>
    <t>Σ18</t>
  </si>
  <si>
    <t>Κατανομή Κατά Αριθμό Καταβαλλόμενων Συντάξεων</t>
  </si>
  <si>
    <t>Σ17</t>
  </si>
  <si>
    <t>Διαστρωμάτωση Συντάξεων - ΕΙΣΟΔΗΜΑ</t>
  </si>
  <si>
    <t>Σ16</t>
  </si>
  <si>
    <t xml:space="preserve">Μέσο Μηνιαίο Εισόδημα από Συντάξεις προ Φόρων (με περίθαλψη) </t>
  </si>
  <si>
    <t>Σ15</t>
  </si>
  <si>
    <t xml:space="preserve">Κατανομή Συντάξεων ανά Κατηγορία Σύνταξης - ΕΙΣΟΔΗΜΑ  </t>
  </si>
  <si>
    <t>Σ14</t>
  </si>
  <si>
    <t>Κατανομή Συντάξεων ανά Κατηγορία Σύνταξης - ΔΑΠΑΝΗ</t>
  </si>
  <si>
    <t>Σ13</t>
  </si>
  <si>
    <t>Ποσά Συντάξεων ανά Περιφέρεια ως ποσοστό του ΑΕΠ</t>
  </si>
  <si>
    <t>Σ12</t>
  </si>
  <si>
    <t>Κατανομή κατά αριθμό καταβαλλόμενων συντάξεων (κύριων, επικουρικών, μερισμάτων) ανά συνταξιούχο</t>
  </si>
  <si>
    <t>Σ11</t>
  </si>
  <si>
    <t>Κατανομή Συντάξεων ανά υπηκοότητα</t>
  </si>
  <si>
    <t>Σ10</t>
  </si>
  <si>
    <t>Κατανομή Συντάξεων ανά νομό</t>
  </si>
  <si>
    <t>Σ9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</si>
  <si>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</si>
  <si>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Σ8</t>
  </si>
  <si>
    <t>Κατανομή Συντάξεων ανά ταμείο και κατηγορία</t>
  </si>
  <si>
    <t>Σ7</t>
  </si>
  <si>
    <t>Συνταξιοδοτική Δαπάνη Κύριων, Επικουρικών Συντάξεων, Μερισμάτων</t>
  </si>
  <si>
    <t>Σ6</t>
  </si>
  <si>
    <t>Κατανομή Συντάξεων ανά εύρος ποσού δαπάνης</t>
  </si>
  <si>
    <t>Σ5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</si>
  <si>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</si>
  <si>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</si>
  <si>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</si>
  <si>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Σ3</t>
  </si>
  <si>
    <t>Κατανομή Συνταξιούχων και εισοδήματος από συντάξεις ανα Ηλικία και κατηγορία σύνταξης</t>
  </si>
  <si>
    <t>Σ2</t>
  </si>
  <si>
    <t>Κατανομή Εισοδήματος Συνταξιούχων ανά Φύλο και εύρος ποσού</t>
  </si>
  <si>
    <t>Σ1</t>
  </si>
  <si>
    <t>Πίνακας Περιεχομένων</t>
  </si>
  <si>
    <t>Παράρτημα</t>
  </si>
  <si>
    <t>Ενιαίο Σύστημα Ελέγχου &amp; Πληρωμών Συντάξεων "ΗΛΙΟΣ"</t>
  </si>
  <si>
    <t xml:space="preserve">Υπουργείο Εργασίας &amp; Κοινωνικών Υποθέσεων
</t>
  </si>
  <si>
    <t>Κρήτης</t>
  </si>
  <si>
    <t>Νοτίου Αιγαίου</t>
  </si>
  <si>
    <t>Βορείου Αιγαίου</t>
  </si>
  <si>
    <t>Αττικής</t>
  </si>
  <si>
    <t>Πελοποννήσου</t>
  </si>
  <si>
    <t>Στερεάς Ελλάδας</t>
  </si>
  <si>
    <t>Δυτικής Ελλάδας</t>
  </si>
  <si>
    <t>Ιονίων Νήσων</t>
  </si>
  <si>
    <t>Ηπείρου</t>
  </si>
  <si>
    <t>Θεσσαλίας</t>
  </si>
  <si>
    <t>Δυτικής Μακεδονίας</t>
  </si>
  <si>
    <t>Κεντρικής Μακεδονίας</t>
  </si>
  <si>
    <t>Ανατ. Μακεδονίας - Θράκης</t>
  </si>
  <si>
    <t>% ΑΕΠ</t>
  </si>
  <si>
    <t>ΑΕΠ έτους 2017 (εκ. ευρώ)</t>
  </si>
  <si>
    <t>Μηναίο Ποσό Συντάξεων (ευρώ)</t>
  </si>
  <si>
    <t>Περιφέρεια</t>
  </si>
  <si>
    <t>Σ.12:  Ποσά Συντάξεων ανά Περιφέρεια ως Ποσοστό του ΑΕΠ</t>
  </si>
  <si>
    <t>Μέσο Μηνιαίο Εισόδημα από Συντάξεις προ Φόρων (Με  περίθαλψη) (02/2022)</t>
  </si>
  <si>
    <t>Μέσο Μηνιαίο Εισόδημα από Συντάξεις προ Φόρων (Με περίθαλψη) (01/2022)</t>
  </si>
  <si>
    <t>Μέσο Μηνιαίο Εισόδημα από Συντάξεις προ Φόρων (Με περίθαλψη) (12/2021)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</si>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</sst>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>
  <numFmts count="6">
    <numFmt numFmtId="164" formatCode="#,##0.00\ &quot;€&quot;"/>
    <numFmt numFmtId="165" formatCode="#,##0.00\ _€"/>
    <numFmt numFmtId="166" formatCode="#,##0.00\ [$€-408]"/>
    <numFmt numFmtId="167" formatCode="#,##0.00_ ;[Red]\-#,##0.00\ "/>
    <numFmt numFmtId="168" formatCode="General_)"/>
    <numFmt numFmtId="169" formatCode="0.0%"/>
  </numFmts>
  <fonts count="40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10"/>
      <name val="Courier New"/>
      <family val="3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75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8" fillId="0" borderId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9" fontId="37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9" fontId="37" fillId="0" borderId="0" applyFont="0" applyFill="0" applyBorder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</cellStyleXfs>
  <cellXfs count="648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 applyBorder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5" fillId="4" borderId="2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2" xfId="0" applyBorder="1"/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0" xfId="0"/>
    <xf numFmtId="0" fontId="9" fillId="4" borderId="2" xfId="0" applyFont="1" applyFill="1" applyBorder="1"/>
    <xf numFmtId="4" fontId="28" fillId="4" borderId="1" xfId="0" applyNumberFormat="1" applyFont="1" applyFill="1" applyBorder="1" applyAlignment="1" applyProtection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9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horizontal="left" vertical="center" wrapText="1"/>
    </xf>
    <xf numFmtId="4" fontId="8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9" fillId="0" borderId="0" xfId="0" applyFont="1" applyAlignment="1"/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0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" xfId="0" applyNumberFormat="1" applyFont="1" applyBorder="1" applyAlignment="1">
      <alignment horizontal="right"/>
    </xf>
    <xf numFmtId="3" fontId="8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164" fontId="9" fillId="4" borderId="2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 applyAlignment="1"/>
    <xf numFmtId="0" fontId="0" fillId="0" borderId="0" xfId="0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0" fontId="0" fillId="0" borderId="29" xfId="0" applyNumberFormat="1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Font="1" applyBorder="1" applyAlignment="1" applyProtection="1">
      <alignment vertical="center"/>
    </xf>
    <xf numFmtId="0" fontId="9" fillId="0" borderId="0" xfId="65" applyFont="1" applyAlignment="1">
      <alignment horizontal="center"/>
    </xf>
    <xf numFmtId="0" fontId="30" fillId="0" borderId="46" xfId="66" applyFont="1" applyBorder="1" applyAlignment="1" applyProtection="1">
      <alignment vertical="center"/>
    </xf>
    <xf numFmtId="3" fontId="30" fillId="0" borderId="46" xfId="66" applyNumberFormat="1" applyFont="1" applyBorder="1" applyAlignment="1" applyProtection="1">
      <alignment vertical="center"/>
    </xf>
    <xf numFmtId="4" fontId="30" fillId="0" borderId="46" xfId="66" applyNumberFormat="1" applyFont="1" applyBorder="1" applyAlignment="1" applyProtection="1">
      <alignment vertical="center"/>
    </xf>
    <xf numFmtId="0" fontId="30" fillId="0" borderId="46" xfId="69" applyFont="1" applyBorder="1" applyAlignment="1" applyProtection="1">
      <alignment vertical="center"/>
    </xf>
    <xf numFmtId="3" fontId="30" fillId="0" borderId="46" xfId="69" applyNumberFormat="1" applyFont="1" applyBorder="1" applyAlignment="1" applyProtection="1">
      <alignment vertical="center"/>
    </xf>
    <xf numFmtId="4" fontId="30" fillId="0" borderId="46" xfId="69" applyNumberFormat="1" applyFont="1" applyBorder="1" applyAlignment="1" applyProtection="1">
      <alignment vertical="center"/>
    </xf>
    <xf numFmtId="0" fontId="9" fillId="4" borderId="48" xfId="69" applyFont="1" applyFill="1" applyBorder="1" applyAlignment="1" applyProtection="1">
      <alignment vertical="center"/>
    </xf>
    <xf numFmtId="3" fontId="9" fillId="4" borderId="49" xfId="69" applyNumberFormat="1" applyFont="1" applyFill="1" applyBorder="1" applyAlignment="1" applyProtection="1">
      <alignment vertical="center"/>
    </xf>
    <xf numFmtId="4" fontId="9" fillId="4" borderId="49" xfId="69" applyNumberFormat="1" applyFont="1" applyFill="1" applyBorder="1" applyAlignment="1" applyProtection="1">
      <alignment vertical="center"/>
    </xf>
    <xf numFmtId="0" fontId="9" fillId="4" borderId="49" xfId="69" applyFont="1" applyFill="1" applyBorder="1" applyAlignment="1" applyProtection="1">
      <alignment vertical="center"/>
    </xf>
    <xf numFmtId="0" fontId="9" fillId="4" borderId="50" xfId="69" applyFont="1" applyFill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0" fontId="0" fillId="0" borderId="0" xfId="0"/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5" fillId="2" borderId="44" xfId="0" applyFont="1" applyFill="1" applyBorder="1" applyAlignment="1">
      <alignment horizontal="center" vertical="center"/>
    </xf>
    <xf numFmtId="0" fontId="0" fillId="3" borderId="0" xfId="0" applyFont="1" applyFill="1"/>
    <xf numFmtId="0" fontId="10" fillId="3" borderId="2" xfId="0" applyFont="1" applyFill="1" applyBorder="1"/>
    <xf numFmtId="0" fontId="0" fillId="3" borderId="7" xfId="0" applyFont="1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 applyProtection="1">
      <alignment vertical="center"/>
    </xf>
    <xf numFmtId="3" fontId="9" fillId="4" borderId="49" xfId="71" applyNumberFormat="1" applyFont="1" applyFill="1" applyBorder="1" applyAlignment="1" applyProtection="1">
      <alignment vertical="center"/>
    </xf>
    <xf numFmtId="164" fontId="9" fillId="4" borderId="49" xfId="71" applyNumberFormat="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3" fontId="9" fillId="4" borderId="2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4" fontId="0" fillId="0" borderId="2" xfId="0" applyNumberFormat="1" applyFont="1" applyBorder="1" applyAlignment="1">
      <alignment horizontal="right"/>
    </xf>
    <xf numFmtId="0" fontId="0" fillId="0" borderId="0" xfId="0"/>
    <xf numFmtId="3" fontId="10" fillId="0" borderId="0" xfId="0" applyNumberFormat="1" applyFont="1"/>
    <xf numFmtId="0" fontId="0" fillId="0" borderId="7" xfId="0" applyFont="1" applyBorder="1"/>
    <xf numFmtId="0" fontId="9" fillId="4" borderId="2" xfId="0" applyFont="1" applyFill="1" applyBorder="1" applyAlignment="1">
      <alignment horizontal="left"/>
    </xf>
    <xf numFmtId="0" fontId="0" fillId="0" borderId="2" xfId="0" applyNumberFormat="1" applyFont="1" applyBorder="1"/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30" fillId="0" borderId="62" xfId="66" applyFont="1" applyBorder="1" applyAlignment="1" applyProtection="1">
      <alignment vertical="center"/>
    </xf>
    <xf numFmtId="0" fontId="30" fillId="0" borderId="63" xfId="66" applyFont="1" applyBorder="1" applyAlignment="1" applyProtection="1">
      <alignment vertical="center"/>
    </xf>
    <xf numFmtId="0" fontId="30" fillId="0" borderId="64" xfId="66" applyFont="1" applyBorder="1" applyAlignment="1" applyProtection="1">
      <alignment vertical="center"/>
    </xf>
    <xf numFmtId="3" fontId="30" fillId="0" borderId="56" xfId="66" applyNumberFormat="1" applyFont="1" applyBorder="1" applyAlignment="1" applyProtection="1">
      <alignment vertical="center"/>
    </xf>
    <xf numFmtId="4" fontId="30" fillId="0" borderId="56" xfId="66" applyNumberFormat="1" applyFont="1" applyBorder="1" applyAlignment="1" applyProtection="1">
      <alignment vertical="center"/>
    </xf>
    <xf numFmtId="0" fontId="30" fillId="0" borderId="56" xfId="66" applyFont="1" applyBorder="1" applyAlignment="1" applyProtection="1">
      <alignment vertical="center"/>
    </xf>
    <xf numFmtId="0" fontId="30" fillId="0" borderId="59" xfId="66" applyFont="1" applyBorder="1" applyAlignment="1" applyProtection="1">
      <alignment vertical="center"/>
    </xf>
    <xf numFmtId="0" fontId="30" fillId="0" borderId="65" xfId="66" applyFont="1" applyBorder="1" applyAlignment="1" applyProtection="1">
      <alignment vertical="center"/>
    </xf>
    <xf numFmtId="3" fontId="30" fillId="0" borderId="52" xfId="66" applyNumberFormat="1" applyFont="1" applyBorder="1" applyAlignment="1" applyProtection="1">
      <alignment vertical="center"/>
    </xf>
    <xf numFmtId="4" fontId="30" fillId="0" borderId="52" xfId="66" applyNumberFormat="1" applyFont="1" applyBorder="1" applyAlignment="1" applyProtection="1">
      <alignment vertical="center"/>
    </xf>
    <xf numFmtId="0" fontId="30" fillId="0" borderId="52" xfId="66" applyFont="1" applyBorder="1" applyAlignment="1" applyProtection="1">
      <alignment vertical="center"/>
    </xf>
    <xf numFmtId="0" fontId="30" fillId="0" borderId="66" xfId="66" applyFont="1" applyBorder="1" applyAlignment="1" applyProtection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Font="1" applyBorder="1" applyAlignment="1" applyProtection="1">
      <alignment vertical="center"/>
    </xf>
    <xf numFmtId="3" fontId="30" fillId="0" borderId="55" xfId="69" applyNumberFormat="1" applyFont="1" applyBorder="1" applyAlignment="1" applyProtection="1">
      <alignment vertical="center"/>
    </xf>
    <xf numFmtId="4" fontId="30" fillId="0" borderId="55" xfId="69" applyNumberFormat="1" applyFont="1" applyBorder="1" applyAlignment="1" applyProtection="1">
      <alignment vertical="center"/>
    </xf>
    <xf numFmtId="0" fontId="30" fillId="0" borderId="55" xfId="69" applyFont="1" applyBorder="1" applyAlignment="1" applyProtection="1">
      <alignment vertical="center"/>
    </xf>
    <xf numFmtId="0" fontId="30" fillId="0" borderId="58" xfId="69" applyFont="1" applyBorder="1" applyAlignment="1" applyProtection="1">
      <alignment vertical="center"/>
    </xf>
    <xf numFmtId="0" fontId="30" fillId="0" borderId="62" xfId="69" applyFont="1" applyBorder="1" applyAlignment="1" applyProtection="1">
      <alignment vertical="center"/>
    </xf>
    <xf numFmtId="0" fontId="30" fillId="0" borderId="63" xfId="69" applyFont="1" applyBorder="1" applyAlignment="1" applyProtection="1">
      <alignment vertical="center"/>
    </xf>
    <xf numFmtId="0" fontId="30" fillId="0" borderId="64" xfId="69" applyFont="1" applyBorder="1" applyAlignment="1" applyProtection="1">
      <alignment vertical="center"/>
    </xf>
    <xf numFmtId="3" fontId="30" fillId="0" borderId="56" xfId="69" applyNumberFormat="1" applyFont="1" applyBorder="1" applyAlignment="1" applyProtection="1">
      <alignment vertical="center"/>
    </xf>
    <xf numFmtId="4" fontId="30" fillId="0" borderId="56" xfId="69" applyNumberFormat="1" applyFont="1" applyBorder="1" applyAlignment="1" applyProtection="1">
      <alignment vertical="center"/>
    </xf>
    <xf numFmtId="0" fontId="30" fillId="0" borderId="56" xfId="69" applyFont="1" applyBorder="1" applyAlignment="1" applyProtection="1">
      <alignment vertical="center"/>
    </xf>
    <xf numFmtId="0" fontId="30" fillId="0" borderId="59" xfId="69" applyFont="1" applyBorder="1" applyAlignment="1" applyProtection="1">
      <alignment vertical="center"/>
    </xf>
    <xf numFmtId="3" fontId="5" fillId="0" borderId="10" xfId="0" applyNumberFormat="1" applyFont="1" applyBorder="1"/>
    <xf numFmtId="3" fontId="5" fillId="0" borderId="11" xfId="0" applyNumberFormat="1" applyFont="1" applyBorder="1"/>
    <xf numFmtId="4" fontId="5" fillId="0" borderId="11" xfId="0" applyNumberFormat="1" applyFont="1" applyBorder="1"/>
    <xf numFmtId="4" fontId="5" fillId="0" borderId="16" xfId="0" applyNumberFormat="1" applyFont="1" applyBorder="1"/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3" fontId="30" fillId="0" borderId="0" xfId="111" applyNumberFormat="1" applyFont="1" applyBorder="1" applyAlignment="1" applyProtection="1">
      <alignment vertical="center"/>
    </xf>
    <xf numFmtId="3" fontId="32" fillId="0" borderId="0" xfId="126" applyNumberFormat="1" applyFont="1" applyBorder="1" applyAlignment="1" applyProtection="1">
      <alignment vertical="center"/>
    </xf>
    <xf numFmtId="0" fontId="0" fillId="0" borderId="0" xfId="0"/>
    <xf numFmtId="0" fontId="9" fillId="0" borderId="0" xfId="65" applyFont="1" applyAlignment="1">
      <alignment horizontal="center"/>
    </xf>
    <xf numFmtId="0" fontId="0" fillId="0" borderId="46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vertical="center"/>
    </xf>
    <xf numFmtId="0" fontId="0" fillId="0" borderId="55" xfId="0" applyFont="1" applyBorder="1" applyAlignment="1" applyProtection="1">
      <alignment vertical="center"/>
    </xf>
    <xf numFmtId="3" fontId="0" fillId="0" borderId="55" xfId="0" applyNumberFormat="1" applyFont="1" applyBorder="1" applyAlignment="1" applyProtection="1">
      <alignment vertical="center"/>
    </xf>
    <xf numFmtId="0" fontId="9" fillId="0" borderId="2" xfId="0" applyFont="1" applyFill="1" applyBorder="1"/>
    <xf numFmtId="0" fontId="8" fillId="0" borderId="10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/>
    </xf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4" fontId="5" fillId="0" borderId="16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0" fontId="0" fillId="0" borderId="29" xfId="0" applyNumberFormat="1" applyFill="1" applyBorder="1" applyAlignment="1">
      <alignment horizontal="right"/>
    </xf>
    <xf numFmtId="4" fontId="0" fillId="0" borderId="29" xfId="0" applyNumberFormat="1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5" fillId="0" borderId="29" xfId="0" applyNumberFormat="1" applyFont="1" applyFill="1" applyBorder="1" applyAlignment="1">
      <alignment horizontal="right"/>
    </xf>
    <xf numFmtId="4" fontId="5" fillId="0" borderId="28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 applyProtection="1"/>
    <xf numFmtId="4" fontId="0" fillId="0" borderId="8" xfId="0" applyNumberFormat="1" applyFont="1" applyBorder="1"/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/>
    <xf numFmtId="3" fontId="0" fillId="0" borderId="7" xfId="0" applyNumberFormat="1" applyFont="1" applyBorder="1"/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67" xfId="0" applyFont="1" applyBorder="1" applyAlignment="1" applyProtection="1">
      <alignment horizontal="center" vertical="center"/>
    </xf>
    <xf numFmtId="0" fontId="0" fillId="0" borderId="62" xfId="0" applyFont="1" applyBorder="1" applyAlignment="1" applyProtection="1">
      <alignment horizontal="center" vertical="center"/>
    </xf>
    <xf numFmtId="0" fontId="0" fillId="0" borderId="64" xfId="0" applyFont="1" applyBorder="1" applyAlignment="1" applyProtection="1">
      <alignment horizontal="center" vertical="center"/>
    </xf>
    <xf numFmtId="0" fontId="0" fillId="0" borderId="56" xfId="0" applyFont="1" applyBorder="1" applyAlignment="1" applyProtection="1">
      <alignment vertical="center"/>
    </xf>
    <xf numFmtId="3" fontId="0" fillId="0" borderId="56" xfId="0" applyNumberFormat="1" applyFont="1" applyBorder="1" applyAlignment="1" applyProtection="1">
      <alignment vertical="center"/>
    </xf>
    <xf numFmtId="166" fontId="0" fillId="0" borderId="0" xfId="0" applyNumberFormat="1"/>
    <xf numFmtId="165" fontId="0" fillId="0" borderId="55" xfId="0" applyNumberFormat="1" applyFont="1" applyBorder="1" applyAlignment="1" applyProtection="1">
      <alignment vertical="center"/>
    </xf>
    <xf numFmtId="165" fontId="0" fillId="0" borderId="46" xfId="0" applyNumberFormat="1" applyFont="1" applyBorder="1" applyAlignment="1" applyProtection="1">
      <alignment vertical="center"/>
    </xf>
    <xf numFmtId="165" fontId="0" fillId="0" borderId="56" xfId="0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right" vertical="center"/>
    </xf>
    <xf numFmtId="3" fontId="0" fillId="0" borderId="55" xfId="0" applyNumberFormat="1" applyFont="1" applyBorder="1" applyAlignment="1" applyProtection="1">
      <alignment horizontal="right" vertical="center"/>
    </xf>
    <xf numFmtId="3" fontId="0" fillId="0" borderId="56" xfId="0" applyNumberFormat="1" applyFont="1" applyBorder="1" applyAlignment="1" applyProtection="1">
      <alignment horizontal="right" vertical="center"/>
    </xf>
    <xf numFmtId="4" fontId="0" fillId="0" borderId="55" xfId="0" applyNumberFormat="1" applyFont="1" applyBorder="1" applyAlignment="1" applyProtection="1">
      <alignment horizontal="right" vertical="center"/>
    </xf>
    <xf numFmtId="4" fontId="0" fillId="0" borderId="58" xfId="0" applyNumberFormat="1" applyFont="1" applyBorder="1" applyAlignment="1" applyProtection="1">
      <alignment horizontal="right" vertical="center"/>
    </xf>
    <xf numFmtId="4" fontId="0" fillId="0" borderId="46" xfId="0" applyNumberFormat="1" applyFont="1" applyBorder="1" applyAlignment="1" applyProtection="1">
      <alignment horizontal="right" vertical="center"/>
    </xf>
    <xf numFmtId="4" fontId="0" fillId="0" borderId="63" xfId="0" applyNumberFormat="1" applyFont="1" applyBorder="1" applyAlignment="1" applyProtection="1">
      <alignment horizontal="right" vertical="center"/>
    </xf>
    <xf numFmtId="4" fontId="0" fillId="0" borderId="56" xfId="0" applyNumberFormat="1" applyFont="1" applyBorder="1" applyAlignment="1" applyProtection="1">
      <alignment horizontal="right" vertical="center"/>
    </xf>
    <xf numFmtId="4" fontId="0" fillId="0" borderId="59" xfId="0" applyNumberFormat="1" applyFont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9" fillId="0" borderId="0" xfId="65" applyFont="1" applyAlignment="1">
      <alignment horizontal="center"/>
    </xf>
    <xf numFmtId="4" fontId="0" fillId="0" borderId="46" xfId="0" applyNumberFormat="1" applyFont="1" applyBorder="1" applyAlignment="1" applyProtection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29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2" fontId="0" fillId="0" borderId="2" xfId="0" applyNumberFormat="1" applyBorder="1"/>
    <xf numFmtId="3" fontId="8" fillId="0" borderId="2" xfId="1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>
      <alignment horizontal="left"/>
    </xf>
    <xf numFmtId="3" fontId="33" fillId="0" borderId="11" xfId="0" applyNumberFormat="1" applyFont="1" applyBorder="1"/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Fill="1" applyBorder="1" applyAlignment="1">
      <alignment horizontal="left" indent="2"/>
    </xf>
    <xf numFmtId="0" fontId="10" fillId="0" borderId="2" xfId="0" applyFont="1" applyFill="1" applyBorder="1"/>
    <xf numFmtId="0" fontId="0" fillId="0" borderId="0" xfId="0"/>
    <xf numFmtId="0" fontId="5" fillId="0" borderId="2" xfId="0" applyFont="1" applyBorder="1"/>
    <xf numFmtId="4" fontId="0" fillId="0" borderId="2" xfId="0" applyNumberFormat="1" applyBorder="1" applyAlignment="1">
      <alignment horizontal="right" indent="2"/>
    </xf>
    <xf numFmtId="10" fontId="0" fillId="0" borderId="0" xfId="0" applyNumberFormat="1"/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0" fontId="9" fillId="4" borderId="3" xfId="0" applyFont="1" applyFill="1" applyBorder="1"/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Fill="1" applyBorder="1"/>
    <xf numFmtId="0" fontId="5" fillId="0" borderId="7" xfId="0" applyFont="1" applyFill="1" applyBorder="1"/>
    <xf numFmtId="0" fontId="33" fillId="0" borderId="7" xfId="0" applyFont="1" applyFill="1" applyBorder="1"/>
    <xf numFmtId="0" fontId="5" fillId="0" borderId="27" xfId="0" applyFont="1" applyFill="1" applyBorder="1"/>
    <xf numFmtId="3" fontId="0" fillId="0" borderId="11" xfId="0" applyNumberFormat="1" applyBorder="1"/>
    <xf numFmtId="3" fontId="5" fillId="0" borderId="0" xfId="0" applyNumberFormat="1" applyFont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center"/>
    </xf>
    <xf numFmtId="3" fontId="32" fillId="0" borderId="0" xfId="0" applyNumberFormat="1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center" vertical="center"/>
    </xf>
    <xf numFmtId="0" fontId="0" fillId="0" borderId="71" xfId="0" applyBorder="1" applyAlignment="1">
      <alignment horizontal="center"/>
    </xf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left"/>
    </xf>
    <xf numFmtId="3" fontId="0" fillId="0" borderId="6" xfId="0" applyNumberFormat="1" applyBorder="1" applyAlignment="1">
      <alignment horizontal="right"/>
    </xf>
    <xf numFmtId="3" fontId="0" fillId="0" borderId="72" xfId="0" applyNumberForma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0" fontId="10" fillId="4" borderId="38" xfId="0" applyFont="1" applyFill="1" applyBorder="1"/>
    <xf numFmtId="0" fontId="10" fillId="4" borderId="70" xfId="0" applyFont="1" applyFill="1" applyBorder="1"/>
    <xf numFmtId="0" fontId="9" fillId="4" borderId="70" xfId="0" applyFont="1" applyFill="1" applyBorder="1"/>
    <xf numFmtId="3" fontId="9" fillId="4" borderId="51" xfId="0" applyNumberFormat="1" applyFont="1" applyFill="1" applyBorder="1"/>
    <xf numFmtId="0" fontId="0" fillId="0" borderId="2" xfId="0" applyFont="1" applyBorder="1" applyAlignment="1" applyProtection="1">
      <alignment vertical="center"/>
    </xf>
    <xf numFmtId="0" fontId="5" fillId="0" borderId="0" xfId="0" applyFont="1" applyFill="1" applyBorder="1"/>
    <xf numFmtId="4" fontId="0" fillId="0" borderId="0" xfId="0" applyNumberForma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0" fillId="0" borderId="8" xfId="0" applyNumberFormat="1" applyFon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0" fontId="0" fillId="0" borderId="0" xfId="0"/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9" fillId="4" borderId="2" xfId="0" applyFont="1" applyFill="1" applyBorder="1"/>
    <xf numFmtId="3" fontId="9" fillId="4" borderId="2" xfId="0" applyNumberFormat="1" applyFont="1" applyFill="1" applyBorder="1"/>
    <xf numFmtId="164" fontId="9" fillId="4" borderId="2" xfId="0" applyNumberFormat="1" applyFont="1" applyFill="1" applyBorder="1"/>
    <xf numFmtId="0" fontId="0" fillId="0" borderId="2" xfId="0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NumberFormat="1" applyFont="1" applyFill="1" applyBorder="1" applyAlignment="1" applyProtection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2" fontId="9" fillId="4" borderId="50" xfId="66" applyNumberFormat="1" applyFont="1" applyFill="1" applyBorder="1" applyAlignment="1" applyProtection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 applyProtection="1">
      <alignment vertical="center"/>
    </xf>
    <xf numFmtId="164" fontId="30" fillId="0" borderId="77" xfId="71" applyNumberFormat="1" applyFont="1" applyBorder="1" applyAlignment="1" applyProtection="1">
      <alignment vertical="center"/>
    </xf>
    <xf numFmtId="164" fontId="30" fillId="0" borderId="74" xfId="71" applyNumberFormat="1" applyFont="1" applyBorder="1" applyAlignment="1" applyProtection="1">
      <alignment vertical="center"/>
    </xf>
    <xf numFmtId="4" fontId="30" fillId="0" borderId="78" xfId="71" applyNumberFormat="1" applyFont="1" applyBorder="1" applyAlignment="1" applyProtection="1">
      <alignment vertical="center"/>
    </xf>
    <xf numFmtId="4" fontId="30" fillId="0" borderId="79" xfId="71" applyNumberFormat="1" applyFont="1" applyBorder="1" applyAlignment="1" applyProtection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6" xfId="71" applyNumberFormat="1" applyFont="1" applyFill="1" applyBorder="1" applyAlignment="1" applyProtection="1">
      <alignment vertical="center"/>
    </xf>
    <xf numFmtId="0" fontId="30" fillId="0" borderId="2" xfId="71" applyFont="1" applyBorder="1" applyAlignment="1" applyProtection="1">
      <alignment vertical="center"/>
    </xf>
    <xf numFmtId="0" fontId="30" fillId="0" borderId="78" xfId="71" applyFont="1" applyBorder="1" applyAlignment="1" applyProtection="1">
      <alignment vertical="center"/>
    </xf>
    <xf numFmtId="0" fontId="30" fillId="0" borderId="79" xfId="71" applyFont="1" applyBorder="1" applyAlignment="1" applyProtection="1">
      <alignment vertical="center"/>
    </xf>
    <xf numFmtId="3" fontId="9" fillId="2" borderId="75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80" xfId="0" applyNumberFormat="1" applyFont="1" applyFill="1" applyBorder="1" applyAlignment="1">
      <alignment horizontal="center"/>
    </xf>
    <xf numFmtId="0" fontId="9" fillId="4" borderId="76" xfId="71" applyFont="1" applyFill="1" applyBorder="1" applyAlignment="1" applyProtection="1">
      <alignment vertical="center"/>
    </xf>
    <xf numFmtId="3" fontId="9" fillId="4" borderId="76" xfId="71" applyNumberFormat="1" applyFont="1" applyFill="1" applyBorder="1" applyAlignment="1" applyProtection="1">
      <alignment vertical="center"/>
    </xf>
    <xf numFmtId="4" fontId="9" fillId="4" borderId="76" xfId="71" applyNumberFormat="1" applyFont="1" applyFill="1" applyBorder="1" applyAlignment="1" applyProtection="1">
      <alignment vertical="center"/>
    </xf>
    <xf numFmtId="4" fontId="9" fillId="4" borderId="73" xfId="0" applyNumberFormat="1" applyFont="1" applyFill="1" applyBorder="1"/>
    <xf numFmtId="0" fontId="30" fillId="0" borderId="11" xfId="71" applyFont="1" applyBorder="1" applyAlignment="1" applyProtection="1">
      <alignment vertical="center"/>
    </xf>
    <xf numFmtId="0" fontId="8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3" fontId="0" fillId="0" borderId="11" xfId="0" applyNumberFormat="1" applyFont="1" applyBorder="1"/>
    <xf numFmtId="4" fontId="0" fillId="0" borderId="11" xfId="0" applyNumberFormat="1" applyFont="1" applyBorder="1"/>
    <xf numFmtId="0" fontId="0" fillId="0" borderId="16" xfId="0" applyNumberFormat="1" applyFont="1" applyBorder="1"/>
    <xf numFmtId="0" fontId="8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0" xfId="0" applyFont="1" applyBorder="1"/>
    <xf numFmtId="3" fontId="34" fillId="0" borderId="55" xfId="71" applyNumberFormat="1" applyFont="1" applyBorder="1" applyAlignment="1" applyProtection="1">
      <alignment vertical="center"/>
    </xf>
    <xf numFmtId="3" fontId="9" fillId="4" borderId="28" xfId="0" applyNumberFormat="1" applyFont="1" applyFill="1" applyBorder="1"/>
    <xf numFmtId="0" fontId="0" fillId="0" borderId="75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 applyProtection="1">
      <alignment vertical="center"/>
    </xf>
    <xf numFmtId="2" fontId="30" fillId="0" borderId="46" xfId="71" applyNumberFormat="1" applyFont="1" applyBorder="1" applyAlignment="1" applyProtection="1">
      <alignment vertical="center"/>
    </xf>
    <xf numFmtId="164" fontId="30" fillId="0" borderId="2" xfId="71" applyNumberFormat="1" applyFont="1" applyBorder="1" applyAlignment="1" applyProtection="1">
      <alignment vertical="center"/>
    </xf>
    <xf numFmtId="2" fontId="9" fillId="4" borderId="49" xfId="71" applyNumberFormat="1" applyFont="1" applyFill="1" applyBorder="1" applyAlignment="1" applyProtection="1">
      <alignment vertical="center"/>
    </xf>
    <xf numFmtId="0" fontId="5" fillId="0" borderId="10" xfId="0" applyFont="1" applyFill="1" applyBorder="1" applyAlignment="1">
      <alignment horizontal="left"/>
    </xf>
    <xf numFmtId="10" fontId="5" fillId="0" borderId="0" xfId="0" applyNumberFormat="1" applyFont="1" applyBorder="1"/>
    <xf numFmtId="4" fontId="5" fillId="0" borderId="0" xfId="0" applyNumberFormat="1" applyFont="1"/>
    <xf numFmtId="3" fontId="33" fillId="0" borderId="0" xfId="0" applyNumberFormat="1" applyFont="1"/>
    <xf numFmtId="0" fontId="33" fillId="2" borderId="3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27" xfId="0" applyNumberFormat="1" applyFont="1" applyBorder="1" applyAlignment="1">
      <alignment horizontal="center"/>
    </xf>
    <xf numFmtId="0" fontId="0" fillId="0" borderId="29" xfId="0" applyNumberFormat="1" applyFont="1" applyBorder="1"/>
    <xf numFmtId="0" fontId="0" fillId="0" borderId="29" xfId="0" applyFont="1" applyBorder="1"/>
    <xf numFmtId="3" fontId="0" fillId="0" borderId="29" xfId="0" applyNumberFormat="1" applyFont="1" applyBorder="1"/>
    <xf numFmtId="4" fontId="0" fillId="0" borderId="29" xfId="0" applyNumberFormat="1" applyFont="1" applyBorder="1"/>
    <xf numFmtId="0" fontId="0" fillId="0" borderId="28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vertical="center"/>
    </xf>
    <xf numFmtId="3" fontId="0" fillId="0" borderId="2" xfId="0" applyNumberFormat="1" applyFill="1" applyBorder="1"/>
    <xf numFmtId="4" fontId="0" fillId="0" borderId="2" xfId="0" applyNumberFormat="1" applyFill="1" applyBorder="1"/>
    <xf numFmtId="4" fontId="30" fillId="0" borderId="46" xfId="71" applyNumberFormat="1" applyFont="1" applyFill="1" applyBorder="1" applyAlignment="1" applyProtection="1">
      <alignment vertical="center"/>
    </xf>
    <xf numFmtId="2" fontId="0" fillId="0" borderId="2" xfId="0" applyNumberFormat="1" applyFont="1" applyFill="1" applyBorder="1" applyAlignment="1" applyProtection="1">
      <alignment vertical="center"/>
    </xf>
    <xf numFmtId="0" fontId="10" fillId="4" borderId="81" xfId="0" applyFont="1" applyFill="1" applyBorder="1"/>
    <xf numFmtId="0" fontId="30" fillId="0" borderId="47" xfId="71" applyFont="1" applyBorder="1" applyAlignment="1" applyProtection="1">
      <alignment vertical="center"/>
    </xf>
    <xf numFmtId="3" fontId="30" fillId="0" borderId="47" xfId="71" applyNumberFormat="1" applyFont="1" applyBorder="1" applyAlignment="1" applyProtection="1">
      <alignment vertical="center"/>
    </xf>
    <xf numFmtId="164" fontId="30" fillId="0" borderId="47" xfId="71" applyNumberFormat="1" applyFont="1" applyBorder="1" applyAlignment="1" applyProtection="1">
      <alignment vertical="center"/>
    </xf>
    <xf numFmtId="4" fontId="30" fillId="0" borderId="47" xfId="71" applyNumberFormat="1" applyFont="1" applyBorder="1" applyAlignment="1" applyProtection="1">
      <alignment vertical="center"/>
    </xf>
    <xf numFmtId="164" fontId="30" fillId="0" borderId="83" xfId="71" applyNumberFormat="1" applyFont="1" applyBorder="1" applyAlignment="1" applyProtection="1">
      <alignment vertical="center"/>
    </xf>
    <xf numFmtId="0" fontId="30" fillId="0" borderId="5" xfId="71" applyFont="1" applyBorder="1" applyAlignment="1" applyProtection="1">
      <alignment vertical="center"/>
    </xf>
    <xf numFmtId="4" fontId="30" fillId="0" borderId="82" xfId="71" applyNumberFormat="1" applyFont="1" applyBorder="1" applyAlignment="1" applyProtection="1">
      <alignment vertical="center"/>
    </xf>
    <xf numFmtId="4" fontId="0" fillId="0" borderId="15" xfId="0" applyNumberFormat="1" applyFont="1" applyBorder="1" applyAlignment="1" applyProtection="1">
      <alignment vertical="center"/>
    </xf>
    <xf numFmtId="0" fontId="9" fillId="4" borderId="84" xfId="71" applyFont="1" applyFill="1" applyBorder="1" applyAlignment="1" applyProtection="1">
      <alignment vertical="center"/>
    </xf>
    <xf numFmtId="3" fontId="30" fillId="0" borderId="2" xfId="71" applyNumberFormat="1" applyFont="1" applyBorder="1" applyAlignment="1" applyProtection="1">
      <alignment vertical="center"/>
    </xf>
    <xf numFmtId="4" fontId="30" fillId="0" borderId="2" xfId="71" applyNumberFormat="1" applyFont="1" applyBorder="1" applyAlignment="1" applyProtection="1">
      <alignment vertical="center"/>
    </xf>
    <xf numFmtId="4" fontId="0" fillId="0" borderId="2" xfId="0" applyNumberFormat="1" applyFont="1" applyBorder="1" applyAlignment="1" applyProtection="1">
      <alignment vertical="center"/>
    </xf>
    <xf numFmtId="4" fontId="30" fillId="0" borderId="2" xfId="71" applyNumberFormat="1" applyFont="1" applyFill="1" applyBorder="1" applyAlignment="1" applyProtection="1">
      <alignment vertical="center"/>
    </xf>
    <xf numFmtId="0" fontId="30" fillId="0" borderId="46" xfId="71" applyFont="1" applyFill="1" applyBorder="1" applyAlignment="1" applyProtection="1">
      <alignment vertical="center"/>
    </xf>
    <xf numFmtId="3" fontId="9" fillId="4" borderId="85" xfId="66" applyNumberFormat="1" applyFont="1" applyFill="1" applyBorder="1" applyAlignment="1" applyProtection="1">
      <alignment vertical="center"/>
    </xf>
    <xf numFmtId="4" fontId="9" fillId="4" borderId="48" xfId="66" applyNumberFormat="1" applyFont="1" applyFill="1" applyBorder="1" applyAlignment="1" applyProtection="1">
      <alignment vertical="center"/>
    </xf>
    <xf numFmtId="0" fontId="9" fillId="4" borderId="49" xfId="0" applyFont="1" applyFill="1" applyBorder="1" applyAlignment="1" applyProtection="1">
      <alignment vertical="center"/>
    </xf>
    <xf numFmtId="0" fontId="9" fillId="4" borderId="50" xfId="0" applyFont="1" applyFill="1" applyBorder="1" applyAlignment="1" applyProtection="1">
      <alignment vertical="center"/>
    </xf>
    <xf numFmtId="3" fontId="9" fillId="4" borderId="49" xfId="0" applyNumberFormat="1" applyFont="1" applyFill="1" applyBorder="1" applyAlignment="1" applyProtection="1">
      <alignment vertical="center"/>
    </xf>
    <xf numFmtId="4" fontId="9" fillId="4" borderId="49" xfId="0" applyNumberFormat="1" applyFont="1" applyFill="1" applyBorder="1" applyAlignment="1" applyProtection="1">
      <alignment vertical="center"/>
    </xf>
    <xf numFmtId="3" fontId="3" fillId="0" borderId="11" xfId="66" applyNumberFormat="1" applyFont="1" applyFill="1" applyBorder="1" applyAlignment="1" applyProtection="1">
      <alignment vertical="center"/>
    </xf>
    <xf numFmtId="4" fontId="3" fillId="0" borderId="11" xfId="66" applyNumberFormat="1" applyFont="1" applyFill="1" applyBorder="1" applyAlignment="1" applyProtection="1">
      <alignment vertical="center"/>
    </xf>
    <xf numFmtId="0" fontId="3" fillId="0" borderId="11" xfId="66" applyFont="1" applyFill="1" applyBorder="1" applyAlignment="1" applyProtection="1">
      <alignment vertical="center"/>
    </xf>
    <xf numFmtId="4" fontId="3" fillId="0" borderId="16" xfId="66" applyNumberFormat="1" applyFont="1" applyFill="1" applyBorder="1" applyAlignment="1" applyProtection="1">
      <alignment vertical="center"/>
    </xf>
    <xf numFmtId="0" fontId="5" fillId="0" borderId="75" xfId="0" applyFont="1" applyFill="1" applyBorder="1"/>
    <xf numFmtId="3" fontId="3" fillId="0" borderId="5" xfId="0" applyNumberFormat="1" applyFont="1" applyFill="1" applyBorder="1" applyAlignment="1" applyProtection="1">
      <alignment vertical="center"/>
    </xf>
    <xf numFmtId="4" fontId="3" fillId="0" borderId="5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Font="1" applyBorder="1" applyAlignment="1" applyProtection="1">
      <alignment vertical="center"/>
    </xf>
    <xf numFmtId="0" fontId="0" fillId="0" borderId="62" xfId="0" applyFont="1" applyBorder="1" applyAlignment="1" applyProtection="1">
      <alignment vertical="center"/>
    </xf>
    <xf numFmtId="0" fontId="0" fillId="0" borderId="64" xfId="0" applyFont="1" applyBorder="1" applyAlignment="1" applyProtection="1">
      <alignment vertical="center"/>
    </xf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3" fontId="8" fillId="0" borderId="11" xfId="0" applyNumberFormat="1" applyFont="1" applyFill="1" applyBorder="1" applyAlignment="1" applyProtection="1">
      <alignment horizontal="right" vertical="center" wrapText="1"/>
    </xf>
    <xf numFmtId="0" fontId="0" fillId="0" borderId="11" xfId="0" applyNumberFormat="1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  <xf numFmtId="0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0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Font="1" applyBorder="1" applyAlignment="1" applyProtection="1">
      <alignment vertic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Font="1" applyBorder="1" applyAlignment="1" applyProtection="1">
      <alignment vertical="center"/>
    </xf>
    <xf numFmtId="3" fontId="0" fillId="0" borderId="0" xfId="0" applyNumberFormat="1" applyFill="1" applyBorder="1" applyAlignment="1">
      <alignment horizontal="right"/>
    </xf>
    <xf numFmtId="4" fontId="9" fillId="4" borderId="50" xfId="0" applyNumberFormat="1" applyFont="1" applyFill="1" applyBorder="1" applyAlignment="1" applyProtection="1">
      <alignment vertical="center"/>
    </xf>
    <xf numFmtId="4" fontId="0" fillId="0" borderId="55" xfId="0" applyNumberFormat="1" applyFont="1" applyBorder="1" applyAlignment="1" applyProtection="1">
      <alignment vertical="center"/>
    </xf>
    <xf numFmtId="4" fontId="0" fillId="0" borderId="56" xfId="0" applyNumberFormat="1" applyFont="1" applyBorder="1" applyAlignment="1" applyProtection="1">
      <alignment vertical="center"/>
    </xf>
    <xf numFmtId="4" fontId="0" fillId="0" borderId="58" xfId="0" applyNumberFormat="1" applyFont="1" applyBorder="1" applyAlignment="1" applyProtection="1">
      <alignment vertical="center"/>
    </xf>
    <xf numFmtId="4" fontId="0" fillId="0" borderId="63" xfId="0" applyNumberFormat="1" applyFont="1" applyBorder="1" applyAlignment="1" applyProtection="1">
      <alignment vertical="center"/>
    </xf>
    <xf numFmtId="4" fontId="0" fillId="0" borderId="59" xfId="0" applyNumberFormat="1" applyFont="1" applyBorder="1" applyAlignment="1" applyProtection="1">
      <alignment vertical="center"/>
    </xf>
    <xf numFmtId="0" fontId="0" fillId="0" borderId="55" xfId="0" applyNumberFormat="1" applyFont="1" applyBorder="1" applyAlignment="1" applyProtection="1">
      <alignment horizontal="left" vertical="center"/>
    </xf>
    <xf numFmtId="0" fontId="0" fillId="0" borderId="46" xfId="0" applyNumberFormat="1" applyFont="1" applyBorder="1" applyAlignment="1" applyProtection="1">
      <alignment horizontal="left" vertical="center"/>
    </xf>
    <xf numFmtId="0" fontId="0" fillId="0" borderId="56" xfId="0" applyNumberFormat="1" applyFont="1" applyBorder="1" applyAlignment="1" applyProtection="1">
      <alignment horizontal="left" vertical="center"/>
    </xf>
    <xf numFmtId="164" fontId="0" fillId="0" borderId="2" xfId="0" applyNumberFormat="1" applyFill="1" applyBorder="1"/>
    <xf numFmtId="167" fontId="28" fillId="4" borderId="1" xfId="0" applyNumberFormat="1" applyFont="1" applyFill="1" applyBorder="1" applyAlignment="1" applyProtection="1">
      <alignment horizontal="right" wrapText="1"/>
    </xf>
    <xf numFmtId="166" fontId="32" fillId="0" borderId="0" xfId="0" applyNumberFormat="1" applyFont="1" applyBorder="1" applyAlignment="1" applyProtection="1">
      <alignment vertical="center"/>
    </xf>
    <xf numFmtId="0" fontId="0" fillId="0" borderId="27" xfId="0" applyFill="1" applyBorder="1"/>
    <xf numFmtId="0" fontId="0" fillId="0" borderId="29" xfId="0" applyFill="1" applyBorder="1"/>
    <xf numFmtId="0" fontId="30" fillId="0" borderId="47" xfId="71" applyFont="1" applyFill="1" applyBorder="1" applyAlignment="1" applyProtection="1">
      <alignment vertical="center"/>
    </xf>
    <xf numFmtId="0" fontId="0" fillId="0" borderId="5" xfId="0" applyFill="1" applyBorder="1"/>
    <xf numFmtId="4" fontId="30" fillId="0" borderId="47" xfId="71" applyNumberFormat="1" applyFont="1" applyFill="1" applyBorder="1" applyAlignment="1" applyProtection="1">
      <alignment vertical="center"/>
    </xf>
    <xf numFmtId="4" fontId="0" fillId="0" borderId="5" xfId="0" applyNumberFormat="1" applyFill="1" applyBorder="1"/>
    <xf numFmtId="3" fontId="0" fillId="0" borderId="5" xfId="0" applyNumberFormat="1" applyFill="1" applyBorder="1"/>
    <xf numFmtId="4" fontId="0" fillId="0" borderId="16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3" fontId="34" fillId="0" borderId="55" xfId="71" applyNumberFormat="1" applyFont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3" fontId="34" fillId="0" borderId="55" xfId="71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9" fillId="4" borderId="49" xfId="7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0" fontId="34" fillId="0" borderId="0" xfId="0" applyFont="1" applyBorder="1" applyAlignment="1">
      <alignment vertical="center"/>
    </xf>
    <xf numFmtId="3" fontId="34" fillId="0" borderId="0" xfId="0" applyNumberFormat="1" applyFont="1" applyBorder="1" applyAlignment="1">
      <alignment vertical="center"/>
    </xf>
    <xf numFmtId="166" fontId="34" fillId="0" borderId="0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0" fillId="0" borderId="86" xfId="0" applyBorder="1"/>
    <xf numFmtId="0" fontId="0" fillId="0" borderId="81" xfId="0" applyBorder="1"/>
    <xf numFmtId="0" fontId="0" fillId="0" borderId="0" xfId="0" applyFill="1" applyBorder="1"/>
    <xf numFmtId="0" fontId="0" fillId="0" borderId="69" xfId="0" applyBorder="1"/>
    <xf numFmtId="0" fontId="0" fillId="0" borderId="87" xfId="0" applyBorder="1"/>
    <xf numFmtId="0" fontId="0" fillId="0" borderId="69" xfId="0" applyFont="1" applyBorder="1"/>
    <xf numFmtId="0" fontId="0" fillId="0" borderId="87" xfId="0" applyFont="1" applyBorder="1"/>
    <xf numFmtId="0" fontId="0" fillId="0" borderId="69" xfId="0" applyFont="1" applyBorder="1" applyAlignment="1">
      <alignment wrapText="1"/>
    </xf>
    <xf numFmtId="0" fontId="35" fillId="38" borderId="69" xfId="0" applyFont="1" applyFill="1" applyBorder="1" applyAlignment="1">
      <alignment horizontal="center"/>
    </xf>
    <xf numFmtId="0" fontId="35" fillId="38" borderId="87" xfId="0" applyFont="1" applyFill="1" applyBorder="1" applyAlignment="1">
      <alignment horizontal="center"/>
    </xf>
    <xf numFmtId="0" fontId="36" fillId="38" borderId="69" xfId="0" applyFont="1" applyFill="1" applyBorder="1" applyAlignment="1">
      <alignment horizontal="center"/>
    </xf>
    <xf numFmtId="0" fontId="36" fillId="38" borderId="87" xfId="0" applyFont="1" applyFill="1" applyBorder="1" applyAlignment="1">
      <alignment horizontal="center"/>
    </xf>
    <xf numFmtId="0" fontId="36" fillId="38" borderId="57" xfId="0" applyFont="1" applyFill="1" applyBorder="1" applyAlignment="1">
      <alignment horizontal="center" wrapText="1"/>
    </xf>
    <xf numFmtId="0" fontId="36" fillId="38" borderId="43" xfId="0" applyFont="1" applyFill="1" applyBorder="1" applyAlignment="1">
      <alignment horizontal="center" wrapText="1"/>
    </xf>
    <xf numFmtId="0" fontId="39" fillId="0" borderId="0" xfId="304" applyFont="1" applyBorder="1"/>
    <xf numFmtId="169" fontId="8" fillId="0" borderId="2" xfId="462" applyNumberFormat="1" applyFont="1" applyFill="1" applyBorder="1"/>
    <xf numFmtId="0" fontId="8" fillId="0" borderId="2" xfId="304" applyFont="1" applyFill="1" applyBorder="1" applyAlignment="1">
      <alignment horizontal="left" vertical="center"/>
    </xf>
    <xf numFmtId="0" fontId="8" fillId="0" borderId="2" xfId="304" applyFont="1" applyFill="1" applyBorder="1" applyAlignment="1">
      <alignment horizontal="left" vertical="center" wrapText="1"/>
    </xf>
    <xf numFmtId="0" fontId="33" fillId="39" borderId="2" xfId="0" applyFont="1" applyFill="1" applyBorder="1" applyAlignment="1">
      <alignment horizontal="center"/>
    </xf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/>
    <xf numFmtId="0" fontId="36" fillId="0" borderId="0" xfId="0" applyFont="1" applyFill="1" applyAlignment="1">
      <alignment horizontal="center"/>
    </xf>
    <xf numFmtId="0" fontId="36" fillId="0" borderId="0" xfId="0" applyFont="1" applyFill="1" applyAlignment="1"/>
    <xf numFmtId="0" fontId="36" fillId="38" borderId="0" xfId="0" applyFont="1" applyFill="1" applyAlignment="1">
      <alignment horizontal="center"/>
    </xf>
    <xf numFmtId="4" fontId="33" fillId="40" borderId="2" xfId="0" applyNumberFormat="1" applyFont="1" applyFill="1" applyBorder="1"/>
    <xf numFmtId="17" fontId="36" fillId="38" borderId="0" xfId="0" applyNumberFormat="1" applyFont="1" applyFill="1" applyAlignment="1">
      <alignment horizontal="center"/>
    </xf>
  </cellXfs>
  <cellStyles count="475">
    <cellStyle name="20% - Accent1 10" xfId="129"/>
    <cellStyle name="20% - Accent1 11" xfId="130"/>
    <cellStyle name="20% - Accent1 12" xfId="131"/>
    <cellStyle name="20% - Accent1 13" xfId="132"/>
    <cellStyle name="20% - Accent1 2" xfId="133"/>
    <cellStyle name="20% - Accent1 3" xfId="134"/>
    <cellStyle name="20% - Accent1 4" xfId="135"/>
    <cellStyle name="20% - Accent1 5" xfId="136"/>
    <cellStyle name="20% - Accent1 6" xfId="137"/>
    <cellStyle name="20% - Accent1 7" xfId="138"/>
    <cellStyle name="20% - Accent1 8" xfId="139"/>
    <cellStyle name="20% - Accent1 9" xfId="140"/>
    <cellStyle name="20% - Accent2 10" xfId="141"/>
    <cellStyle name="20% - Accent2 11" xfId="142"/>
    <cellStyle name="20% - Accent2 12" xfId="143"/>
    <cellStyle name="20% - Accent2 13" xfId="144"/>
    <cellStyle name="20% - Accent2 2" xfId="145"/>
    <cellStyle name="20% - Accent2 3" xfId="146"/>
    <cellStyle name="20% - Accent2 4" xfId="147"/>
    <cellStyle name="20% - Accent2 5" xfId="148"/>
    <cellStyle name="20% - Accent2 6" xfId="149"/>
    <cellStyle name="20% - Accent2 7" xfId="150"/>
    <cellStyle name="20% - Accent2 8" xfId="151"/>
    <cellStyle name="20% - Accent2 9" xfId="152"/>
    <cellStyle name="20% - Accent3 10" xfId="153"/>
    <cellStyle name="20% - Accent3 11" xfId="154"/>
    <cellStyle name="20% - Accent3 12" xfId="155"/>
    <cellStyle name="20% - Accent3 13" xfId="156"/>
    <cellStyle name="20% - Accent3 2" xfId="157"/>
    <cellStyle name="20% - Accent3 3" xfId="158"/>
    <cellStyle name="20% - Accent3 4" xfId="159"/>
    <cellStyle name="20% - Accent3 5" xfId="160"/>
    <cellStyle name="20% - Accent3 6" xfId="161"/>
    <cellStyle name="20% - Accent3 7" xfId="162"/>
    <cellStyle name="20% - Accent3 8" xfId="163"/>
    <cellStyle name="20% - Accent3 9" xfId="164"/>
    <cellStyle name="20% - Accent4 10" xfId="165"/>
    <cellStyle name="20% - Accent4 11" xfId="166"/>
    <cellStyle name="20% - Accent4 12" xfId="167"/>
    <cellStyle name="20% - Accent4 13" xfId="168"/>
    <cellStyle name="20% - Accent4 2" xfId="169"/>
    <cellStyle name="20% - Accent4 3" xfId="170"/>
    <cellStyle name="20% - Accent4 4" xfId="171"/>
    <cellStyle name="20% - Accent4 5" xfId="172"/>
    <cellStyle name="20% - Accent4 6" xfId="173"/>
    <cellStyle name="20% - Accent4 7" xfId="174"/>
    <cellStyle name="20% - Accent4 8" xfId="175"/>
    <cellStyle name="20% - Accent4 9" xfId="176"/>
    <cellStyle name="20% - Accent5 10" xfId="177"/>
    <cellStyle name="20% - Accent5 11" xfId="178"/>
    <cellStyle name="20% - Accent5 12" xfId="179"/>
    <cellStyle name="20% - Accent5 13" xfId="180"/>
    <cellStyle name="20% - Accent5 2" xfId="181"/>
    <cellStyle name="20% - Accent5 3" xfId="182"/>
    <cellStyle name="20% - Accent5 4" xfId="183"/>
    <cellStyle name="20% - Accent5 5" xfId="184"/>
    <cellStyle name="20% - Accent5 6" xfId="185"/>
    <cellStyle name="20% - Accent5 7" xfId="186"/>
    <cellStyle name="20% - Accent5 8" xfId="187"/>
    <cellStyle name="20% - Accent5 9" xfId="188"/>
    <cellStyle name="20% - Accent6 10" xfId="189"/>
    <cellStyle name="20% - Accent6 11" xfId="190"/>
    <cellStyle name="20% - Accent6 12" xfId="191"/>
    <cellStyle name="20% - Accent6 13" xfId="192"/>
    <cellStyle name="20% - Accent6 2" xfId="193"/>
    <cellStyle name="20% - Accent6 3" xfId="194"/>
    <cellStyle name="20% - Accent6 4" xfId="195"/>
    <cellStyle name="20% - Accent6 5" xfId="196"/>
    <cellStyle name="20% - Accent6 6" xfId="197"/>
    <cellStyle name="20% - Accent6 7" xfId="198"/>
    <cellStyle name="20% - Accent6 8" xfId="199"/>
    <cellStyle name="20% - Accent6 9" xfId="200"/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Accent1 10" xfId="201"/>
    <cellStyle name="40% - Accent1 11" xfId="202"/>
    <cellStyle name="40% - Accent1 12" xfId="203"/>
    <cellStyle name="40% - Accent1 13" xfId="204"/>
    <cellStyle name="40% - Accent1 2" xfId="205"/>
    <cellStyle name="40% - Accent1 3" xfId="206"/>
    <cellStyle name="40% - Accent1 4" xfId="207"/>
    <cellStyle name="40% - Accent1 5" xfId="208"/>
    <cellStyle name="40% - Accent1 6" xfId="209"/>
    <cellStyle name="40% - Accent1 7" xfId="210"/>
    <cellStyle name="40% - Accent1 8" xfId="211"/>
    <cellStyle name="40% - Accent1 9" xfId="212"/>
    <cellStyle name="40% - Accent2 10" xfId="213"/>
    <cellStyle name="40% - Accent2 11" xfId="214"/>
    <cellStyle name="40% - Accent2 12" xfId="215"/>
    <cellStyle name="40% - Accent2 13" xfId="216"/>
    <cellStyle name="40% - Accent2 2" xfId="217"/>
    <cellStyle name="40% - Accent2 3" xfId="218"/>
    <cellStyle name="40% - Accent2 4" xfId="219"/>
    <cellStyle name="40% - Accent2 5" xfId="220"/>
    <cellStyle name="40% - Accent2 6" xfId="221"/>
    <cellStyle name="40% - Accent2 7" xfId="222"/>
    <cellStyle name="40% - Accent2 8" xfId="223"/>
    <cellStyle name="40% - Accent2 9" xfId="224"/>
    <cellStyle name="40% - Accent3 10" xfId="225"/>
    <cellStyle name="40% - Accent3 11" xfId="226"/>
    <cellStyle name="40% - Accent3 12" xfId="227"/>
    <cellStyle name="40% - Accent3 13" xfId="228"/>
    <cellStyle name="40% - Accent3 2" xfId="229"/>
    <cellStyle name="40% - Accent3 3" xfId="230"/>
    <cellStyle name="40% - Accent3 4" xfId="231"/>
    <cellStyle name="40% - Accent3 5" xfId="232"/>
    <cellStyle name="40% - Accent3 6" xfId="233"/>
    <cellStyle name="40% - Accent3 7" xfId="234"/>
    <cellStyle name="40% - Accent3 8" xfId="235"/>
    <cellStyle name="40% - Accent3 9" xfId="236"/>
    <cellStyle name="40% - Accent4 10" xfId="237"/>
    <cellStyle name="40% - Accent4 11" xfId="238"/>
    <cellStyle name="40% - Accent4 12" xfId="239"/>
    <cellStyle name="40% - Accent4 13" xfId="240"/>
    <cellStyle name="40% - Accent4 2" xfId="241"/>
    <cellStyle name="40% - Accent4 3" xfId="242"/>
    <cellStyle name="40% - Accent4 4" xfId="243"/>
    <cellStyle name="40% - Accent4 5" xfId="244"/>
    <cellStyle name="40% - Accent4 6" xfId="245"/>
    <cellStyle name="40% - Accent4 7" xfId="246"/>
    <cellStyle name="40% - Accent4 8" xfId="247"/>
    <cellStyle name="40% - Accent4 9" xfId="248"/>
    <cellStyle name="40% - Accent5 10" xfId="249"/>
    <cellStyle name="40% - Accent5 11" xfId="250"/>
    <cellStyle name="40% - Accent5 12" xfId="251"/>
    <cellStyle name="40% - Accent5 13" xfId="252"/>
    <cellStyle name="40% - Accent5 2" xfId="253"/>
    <cellStyle name="40% - Accent5 3" xfId="254"/>
    <cellStyle name="40% - Accent5 4" xfId="255"/>
    <cellStyle name="40% - Accent5 5" xfId="256"/>
    <cellStyle name="40% - Accent5 6" xfId="257"/>
    <cellStyle name="40% - Accent5 7" xfId="258"/>
    <cellStyle name="40% - Accent5 8" xfId="259"/>
    <cellStyle name="40% - Accent5 9" xfId="260"/>
    <cellStyle name="40% - Accent6 10" xfId="261"/>
    <cellStyle name="40% - Accent6 11" xfId="262"/>
    <cellStyle name="40% - Accent6 12" xfId="263"/>
    <cellStyle name="40% - Accent6 13" xfId="264"/>
    <cellStyle name="40% - Accent6 2" xfId="265"/>
    <cellStyle name="40% - Accent6 3" xfId="266"/>
    <cellStyle name="40% - Accent6 4" xfId="267"/>
    <cellStyle name="40% - Accent6 5" xfId="268"/>
    <cellStyle name="40% - Accent6 6" xfId="269"/>
    <cellStyle name="40% - Accent6 7" xfId="270"/>
    <cellStyle name="40% - Accent6 8" xfId="271"/>
    <cellStyle name="40% - Accent6 9" xfId="272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Normal 10" xfId="273"/>
    <cellStyle name="Normal 11" xfId="274"/>
    <cellStyle name="Normal 12" xfId="275"/>
    <cellStyle name="Normal 13" xfId="276"/>
    <cellStyle name="Normal 14" xfId="277"/>
    <cellStyle name="Normal 15" xfId="278"/>
    <cellStyle name="Normal 2" xfId="279"/>
    <cellStyle name="Normal 3" xfId="280"/>
    <cellStyle name="Normal 3 2" xfId="281"/>
    <cellStyle name="Normal 4" xfId="282"/>
    <cellStyle name="Normal 5" xfId="283"/>
    <cellStyle name="Normal 6" xfId="284"/>
    <cellStyle name="Normal 7" xfId="285"/>
    <cellStyle name="Normal 8" xfId="286"/>
    <cellStyle name="Normal 9" xfId="287"/>
    <cellStyle name="Normal_Q8891" xfId="288"/>
    <cellStyle name="Note 10" xfId="289"/>
    <cellStyle name="Note 11" xfId="290"/>
    <cellStyle name="Note 12" xfId="291"/>
    <cellStyle name="Note 13" xfId="292"/>
    <cellStyle name="Note 14" xfId="293"/>
    <cellStyle name="Note 2" xfId="294"/>
    <cellStyle name="Note 3" xfId="295"/>
    <cellStyle name="Note 4" xfId="296"/>
    <cellStyle name="Note 5" xfId="297"/>
    <cellStyle name="Note 6" xfId="298"/>
    <cellStyle name="Note 7" xfId="299"/>
    <cellStyle name="Note 8" xfId="300"/>
    <cellStyle name="Note 9" xfId="301"/>
    <cellStyle name="Percent 2" xfId="302"/>
    <cellStyle name="Βασικό_GVA 1999-2000-2001-2002 FINAL 21-1-05" xfId="303"/>
    <cellStyle name="Βασικό_Δημοσίευμα Περιφερειακών-1" xfId="304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4 10" xfId="305"/>
    <cellStyle name="Κανονικό 10 4 11" xfId="306"/>
    <cellStyle name="Κανονικό 10 4 12" xfId="307"/>
    <cellStyle name="Κανονικό 10 4 13" xfId="308"/>
    <cellStyle name="Κανονικό 10 4 2" xfId="309"/>
    <cellStyle name="Κανονικό 10 4 3" xfId="310"/>
    <cellStyle name="Κανονικό 10 4 4" xfId="311"/>
    <cellStyle name="Κανονικό 10 4 5" xfId="312"/>
    <cellStyle name="Κανονικό 10 4 6" xfId="313"/>
    <cellStyle name="Κανονικό 10 4 7" xfId="314"/>
    <cellStyle name="Κανονικό 10 4 8" xfId="315"/>
    <cellStyle name="Κανονικό 10 4 9" xfId="316"/>
    <cellStyle name="Κανονικό 10 5" xfId="70"/>
    <cellStyle name="Κανονικό 10 5 10" xfId="317"/>
    <cellStyle name="Κανονικό 10 5 11" xfId="318"/>
    <cellStyle name="Κανονικό 10 5 12" xfId="319"/>
    <cellStyle name="Κανονικό 10 5 13" xfId="320"/>
    <cellStyle name="Κανονικό 10 5 2" xfId="321"/>
    <cellStyle name="Κανονικό 10 5 3" xfId="322"/>
    <cellStyle name="Κανονικό 10 5 4" xfId="323"/>
    <cellStyle name="Κανονικό 10 5 5" xfId="324"/>
    <cellStyle name="Κανονικό 10 5 6" xfId="325"/>
    <cellStyle name="Κανονικό 10 5 7" xfId="326"/>
    <cellStyle name="Κανονικό 10 5 8" xfId="327"/>
    <cellStyle name="Κανονικό 10 5 9" xfId="328"/>
    <cellStyle name="Κανονικό 11" xfId="74"/>
    <cellStyle name="Κανονικό 11 10" xfId="329"/>
    <cellStyle name="Κανονικό 11 11" xfId="330"/>
    <cellStyle name="Κανονικό 11 12" xfId="331"/>
    <cellStyle name="Κανονικό 11 13" xfId="332"/>
    <cellStyle name="Κανονικό 11 2" xfId="333"/>
    <cellStyle name="Κανονικό 11 3" xfId="334"/>
    <cellStyle name="Κανονικό 11 4" xfId="335"/>
    <cellStyle name="Κανονικό 11 5" xfId="336"/>
    <cellStyle name="Κανονικό 11 6" xfId="337"/>
    <cellStyle name="Κανονικό 11 7" xfId="338"/>
    <cellStyle name="Κανονικό 11 8" xfId="339"/>
    <cellStyle name="Κανονικό 11 9" xfId="340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0 10" xfId="341"/>
    <cellStyle name="Κανονικό 2 10 11" xfId="342"/>
    <cellStyle name="Κανονικό 2 10 12" xfId="343"/>
    <cellStyle name="Κανονικό 2 10 13" xfId="344"/>
    <cellStyle name="Κανονικό 2 10 2" xfId="345"/>
    <cellStyle name="Κανονικό 2 10 3" xfId="346"/>
    <cellStyle name="Κανονικό 2 10 4" xfId="347"/>
    <cellStyle name="Κανονικό 2 10 5" xfId="348"/>
    <cellStyle name="Κανονικό 2 10 6" xfId="349"/>
    <cellStyle name="Κανονικό 2 10 7" xfId="350"/>
    <cellStyle name="Κανονικό 2 10 8" xfId="351"/>
    <cellStyle name="Κανονικό 2 10 9" xfId="352"/>
    <cellStyle name="Κανονικό 2 11" xfId="73"/>
    <cellStyle name="Κανονικό 2 11 10" xfId="353"/>
    <cellStyle name="Κανονικό 2 11 11" xfId="354"/>
    <cellStyle name="Κανονικό 2 11 12" xfId="355"/>
    <cellStyle name="Κανονικό 2 11 13" xfId="356"/>
    <cellStyle name="Κανονικό 2 11 2" xfId="357"/>
    <cellStyle name="Κανονικό 2 11 3" xfId="358"/>
    <cellStyle name="Κανονικό 2 11 4" xfId="359"/>
    <cellStyle name="Κανονικό 2 11 5" xfId="360"/>
    <cellStyle name="Κανονικό 2 11 6" xfId="361"/>
    <cellStyle name="Κανονικό 2 11 7" xfId="362"/>
    <cellStyle name="Κανονικό 2 11 8" xfId="363"/>
    <cellStyle name="Κανονικό 2 11 9" xfId="364"/>
    <cellStyle name="Κανονικό 2 2" xfId="83"/>
    <cellStyle name="Κανονικό 2 2 10" xfId="365"/>
    <cellStyle name="Κανονικό 2 2 11" xfId="366"/>
    <cellStyle name="Κανονικό 2 2 12" xfId="367"/>
    <cellStyle name="Κανονικό 2 2 13" xfId="368"/>
    <cellStyle name="Κανονικό 2 2 14" xfId="369"/>
    <cellStyle name="Κανονικό 2 2 2" xfId="113"/>
    <cellStyle name="Κανονικό 2 2 2 2" xfId="116"/>
    <cellStyle name="Κανονικό 2 2 2 2 10" xfId="370"/>
    <cellStyle name="Κανονικό 2 2 2 2 11" xfId="371"/>
    <cellStyle name="Κανονικό 2 2 2 2 12" xfId="372"/>
    <cellStyle name="Κανονικό 2 2 2 2 13" xfId="373"/>
    <cellStyle name="Κανονικό 2 2 2 2 2" xfId="374"/>
    <cellStyle name="Κανονικό 2 2 2 2 3" xfId="375"/>
    <cellStyle name="Κανονικό 2 2 2 2 4" xfId="376"/>
    <cellStyle name="Κανονικό 2 2 2 2 5" xfId="377"/>
    <cellStyle name="Κανονικό 2 2 2 2 6" xfId="378"/>
    <cellStyle name="Κανονικό 2 2 2 2 7" xfId="379"/>
    <cellStyle name="Κανονικό 2 2 2 2 8" xfId="380"/>
    <cellStyle name="Κανονικό 2 2 2 2 9" xfId="381"/>
    <cellStyle name="Κανονικό 2 2 3" xfId="382"/>
    <cellStyle name="Κανονικό 2 2 4" xfId="383"/>
    <cellStyle name="Κανονικό 2 2 5" xfId="384"/>
    <cellStyle name="Κανονικό 2 2 6" xfId="385"/>
    <cellStyle name="Κανονικό 2 2 7" xfId="386"/>
    <cellStyle name="Κανονικό 2 2 8" xfId="387"/>
    <cellStyle name="Κανονικό 2 2 9" xfId="388"/>
    <cellStyle name="Κανονικό 2 3" xfId="84"/>
    <cellStyle name="Κανονικό 2 3 10" xfId="389"/>
    <cellStyle name="Κανονικό 2 3 11" xfId="390"/>
    <cellStyle name="Κανονικό 2 3 12" xfId="391"/>
    <cellStyle name="Κανονικό 2 3 13" xfId="392"/>
    <cellStyle name="Κανονικό 2 3 2" xfId="393"/>
    <cellStyle name="Κανονικό 2 3 3" xfId="394"/>
    <cellStyle name="Κανονικό 2 3 4" xfId="395"/>
    <cellStyle name="Κανονικό 2 3 5" xfId="396"/>
    <cellStyle name="Κανονικό 2 3 6" xfId="397"/>
    <cellStyle name="Κανονικό 2 3 7" xfId="398"/>
    <cellStyle name="Κανονικό 2 3 8" xfId="399"/>
    <cellStyle name="Κανονικό 2 3 9" xfId="400"/>
    <cellStyle name="Κανονικό 2 4" xfId="85"/>
    <cellStyle name="Κανονικό 2 4 10" xfId="401"/>
    <cellStyle name="Κανονικό 2 4 11" xfId="402"/>
    <cellStyle name="Κανονικό 2 4 12" xfId="403"/>
    <cellStyle name="Κανονικό 2 4 13" xfId="404"/>
    <cellStyle name="Κανονικό 2 4 2" xfId="405"/>
    <cellStyle name="Κανονικό 2 4 3" xfId="406"/>
    <cellStyle name="Κανονικό 2 4 4" xfId="407"/>
    <cellStyle name="Κανονικό 2 4 5" xfId="408"/>
    <cellStyle name="Κανονικό 2 4 6" xfId="409"/>
    <cellStyle name="Κανονικό 2 4 7" xfId="410"/>
    <cellStyle name="Κανονικό 2 4 8" xfId="411"/>
    <cellStyle name="Κανονικό 2 4 9" xfId="412"/>
    <cellStyle name="Κανονικό 2 5" xfId="86"/>
    <cellStyle name="Κανονικό 2 5 10" xfId="413"/>
    <cellStyle name="Κανονικό 2 5 11" xfId="414"/>
    <cellStyle name="Κανονικό 2 5 12" xfId="415"/>
    <cellStyle name="Κανονικό 2 5 13" xfId="416"/>
    <cellStyle name="Κανονικό 2 5 2" xfId="417"/>
    <cellStyle name="Κανονικό 2 5 3" xfId="418"/>
    <cellStyle name="Κανονικό 2 5 4" xfId="419"/>
    <cellStyle name="Κανονικό 2 5 5" xfId="420"/>
    <cellStyle name="Κανονικό 2 5 6" xfId="421"/>
    <cellStyle name="Κανονικό 2 5 7" xfId="422"/>
    <cellStyle name="Κανονικό 2 5 8" xfId="423"/>
    <cellStyle name="Κανονικό 2 5 9" xfId="424"/>
    <cellStyle name="Κανονικό 2 6" xfId="88"/>
    <cellStyle name="Κανονικό 2 6 10" xfId="425"/>
    <cellStyle name="Κανονικό 2 6 11" xfId="426"/>
    <cellStyle name="Κανονικό 2 6 12" xfId="427"/>
    <cellStyle name="Κανονικό 2 6 13" xfId="428"/>
    <cellStyle name="Κανονικό 2 6 2" xfId="429"/>
    <cellStyle name="Κανονικό 2 6 3" xfId="430"/>
    <cellStyle name="Κανονικό 2 6 4" xfId="431"/>
    <cellStyle name="Κανονικό 2 6 5" xfId="432"/>
    <cellStyle name="Κανονικό 2 6 6" xfId="433"/>
    <cellStyle name="Κανονικό 2 6 7" xfId="434"/>
    <cellStyle name="Κανονικό 2 6 8" xfId="435"/>
    <cellStyle name="Κανονικό 2 6 9" xfId="436"/>
    <cellStyle name="Κανονικό 2 7" xfId="89"/>
    <cellStyle name="Κανονικό 2 7 10" xfId="437"/>
    <cellStyle name="Κανονικό 2 7 11" xfId="438"/>
    <cellStyle name="Κανονικό 2 7 12" xfId="439"/>
    <cellStyle name="Κανονικό 2 7 13" xfId="440"/>
    <cellStyle name="Κανονικό 2 7 2" xfId="441"/>
    <cellStyle name="Κανονικό 2 7 3" xfId="442"/>
    <cellStyle name="Κανονικό 2 7 4" xfId="443"/>
    <cellStyle name="Κανονικό 2 7 5" xfId="444"/>
    <cellStyle name="Κανονικό 2 7 6" xfId="445"/>
    <cellStyle name="Κανονικό 2 7 7" xfId="446"/>
    <cellStyle name="Κανονικό 2 7 8" xfId="447"/>
    <cellStyle name="Κανονικό 2 7 9" xfId="448"/>
    <cellStyle name="Κανονικό 2 9" xfId="65"/>
    <cellStyle name="Κανονικό 2 9 10" xfId="449"/>
    <cellStyle name="Κανονικό 2 9 11" xfId="450"/>
    <cellStyle name="Κανονικό 2 9 12" xfId="451"/>
    <cellStyle name="Κανονικό 2 9 13" xfId="452"/>
    <cellStyle name="Κανονικό 2 9 2" xfId="453"/>
    <cellStyle name="Κανονικό 2 9 3" xfId="454"/>
    <cellStyle name="Κανονικό 2 9 4" xfId="455"/>
    <cellStyle name="Κανονικό 2 9 5" xfId="456"/>
    <cellStyle name="Κανονικό 2 9 6" xfId="457"/>
    <cellStyle name="Κανονικό 2 9 7" xfId="458"/>
    <cellStyle name="Κανονικό 2 9 8" xfId="459"/>
    <cellStyle name="Κανονικό 2 9 9" xfId="460"/>
    <cellStyle name="Κανονικό 20" xfId="69"/>
    <cellStyle name="Κανονικό 21" xfId="50"/>
    <cellStyle name="Κανονικό 22" xfId="75"/>
    <cellStyle name="Κανονικό 23" xfId="461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οσοστό 2" xfId="462"/>
    <cellStyle name="Προειδοποιητικό κείμενο" xfId="16" builtinId="11" customBuiltin="1"/>
    <cellStyle name="Σημείωση" xfId="17" builtinId="10" customBuiltin="1"/>
    <cellStyle name="Σημείωση 2" xfId="115"/>
    <cellStyle name="Σημείωση 2 10" xfId="463"/>
    <cellStyle name="Σημείωση 2 11" xfId="464"/>
    <cellStyle name="Σημείωση 2 12" xfId="465"/>
    <cellStyle name="Σημείωση 2 13" xfId="466"/>
    <cellStyle name="Σημείωση 2 2" xfId="467"/>
    <cellStyle name="Σημείωση 2 3" xfId="468"/>
    <cellStyle name="Σημείωση 2 4" xfId="469"/>
    <cellStyle name="Σημείωση 2 5" xfId="470"/>
    <cellStyle name="Σημείωση 2 6" xfId="471"/>
    <cellStyle name="Σημείωση 2 7" xfId="472"/>
    <cellStyle name="Σημείωση 2 8" xfId="473"/>
    <cellStyle name="Σημείωση 2 9" xfId="474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5715" cy="18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5870" y="6284595"/>
          <a:ext cx="2008" cy="112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5"/>
  <sheetViews>
    <sheetView showGridLines="0" zoomScale="80" zoomScaleNormal="80" workbookViewId="0">
      <selection activeCell="X1" sqref="X1"/>
    </sheetView>
  </sheetViews>
  <sheetFormatPr defaultColWidth="9.109375" defaultRowHeight="14.4"/>
  <cols>
    <col min="1" max="1" width="9.33203125" style="505" customWidth="1"/>
    <col min="2" max="2" width="99.6640625" style="505" customWidth="1"/>
    <col min="3" max="16384" width="9.109375" style="505"/>
  </cols>
  <sheetData>
    <row r="1" spans="1:3" ht="66" customHeight="1">
      <c r="A1" s="635" t="s">
        <v>782</v>
      </c>
      <c r="B1" s="634"/>
    </row>
    <row r="2" spans="1:3" ht="32.25" customHeight="1">
      <c r="A2" s="633" t="s">
        <v>781</v>
      </c>
      <c r="B2" s="632"/>
    </row>
    <row r="3" spans="1:3" ht="23.25" customHeight="1">
      <c r="A3" s="631" t="s">
        <v>780</v>
      </c>
      <c r="B3" s="630"/>
    </row>
    <row r="4" spans="1:3" ht="30" customHeight="1">
      <c r="A4" s="631" t="s">
        <v>779</v>
      </c>
      <c r="B4" s="630"/>
    </row>
    <row r="5" spans="1:3" ht="27.75" customHeight="1">
      <c r="A5" s="628" t="s">
        <v>778</v>
      </c>
      <c r="B5" s="627" t="s">
        <v>777</v>
      </c>
    </row>
    <row r="6" spans="1:3" ht="18.75" customHeight="1">
      <c r="A6" s="628" t="s">
        <v>776</v>
      </c>
      <c r="B6" s="627" t="s">
        <v>775</v>
      </c>
    </row>
    <row r="7" spans="1:3" ht="28.8">
      <c r="A7" s="628" t="s">
        <v>774</v>
      </c>
      <c r="B7" s="629" t="s">
        <v>773</v>
      </c>
    </row>
    <row r="8" spans="1:3" ht="27.75" customHeight="1">
      <c r="A8" s="628" t="s">
        <v>772</v>
      </c>
      <c r="B8" s="629" t="s">
        <v>771</v>
      </c>
      <c r="C8" s="624"/>
    </row>
    <row r="9" spans="1:3" ht="19.5" customHeight="1">
      <c r="A9" s="628" t="s">
        <v>770</v>
      </c>
      <c r="B9" s="627" t="s">
        <v>769</v>
      </c>
      <c r="C9" s="624"/>
    </row>
    <row r="10" spans="1:3" ht="14.25" customHeight="1">
      <c r="A10" s="628" t="s">
        <v>768</v>
      </c>
      <c r="B10" s="627" t="s">
        <v>767</v>
      </c>
      <c r="C10" s="624"/>
    </row>
    <row r="11" spans="1:3">
      <c r="A11" s="628" t="s">
        <v>766</v>
      </c>
      <c r="B11" s="627" t="s">
        <v>765</v>
      </c>
      <c r="C11" s="624"/>
    </row>
    <row r="12" spans="1:3">
      <c r="A12" s="628" t="s">
        <v>764</v>
      </c>
      <c r="B12" s="627" t="s">
        <v>763</v>
      </c>
      <c r="C12" s="624"/>
    </row>
    <row r="13" spans="1:3">
      <c r="A13" s="628" t="s">
        <v>762</v>
      </c>
      <c r="B13" s="627" t="s">
        <v>761</v>
      </c>
      <c r="C13" s="624"/>
    </row>
    <row r="14" spans="1:3">
      <c r="A14" s="628" t="s">
        <v>760</v>
      </c>
      <c r="B14" s="627" t="s">
        <v>759</v>
      </c>
      <c r="C14" s="624"/>
    </row>
    <row r="15" spans="1:3" ht="19.5" customHeight="1">
      <c r="A15" s="628" t="s">
        <v>758</v>
      </c>
      <c r="B15" s="627" t="s">
        <v>757</v>
      </c>
      <c r="C15" s="624"/>
    </row>
    <row r="16" spans="1:3" ht="19.5" customHeight="1">
      <c r="A16" s="626" t="s">
        <v>756</v>
      </c>
      <c r="B16" s="625" t="s">
        <v>755</v>
      </c>
      <c r="C16" s="624"/>
    </row>
    <row r="17" spans="1:3" ht="19.5" customHeight="1">
      <c r="A17" s="626" t="s">
        <v>754</v>
      </c>
      <c r="B17" s="625" t="s">
        <v>753</v>
      </c>
      <c r="C17" s="624"/>
    </row>
    <row r="18" spans="1:3" ht="19.5" customHeight="1">
      <c r="A18" s="626" t="s">
        <v>752</v>
      </c>
      <c r="B18" s="625" t="s">
        <v>751</v>
      </c>
      <c r="C18" s="624"/>
    </row>
    <row r="19" spans="1:3" ht="19.5" customHeight="1">
      <c r="A19" s="626" t="s">
        <v>750</v>
      </c>
      <c r="B19" s="625" t="s">
        <v>749</v>
      </c>
      <c r="C19" s="624"/>
    </row>
    <row r="20" spans="1:3" ht="19.5" customHeight="1">
      <c r="A20" s="626" t="s">
        <v>748</v>
      </c>
      <c r="B20" s="625" t="s">
        <v>747</v>
      </c>
      <c r="C20" s="624"/>
    </row>
    <row r="21" spans="1:3" ht="19.5" customHeight="1">
      <c r="A21" s="626" t="s">
        <v>746</v>
      </c>
      <c r="B21" s="625" t="s">
        <v>745</v>
      </c>
      <c r="C21" s="624"/>
    </row>
    <row r="22" spans="1:3" ht="19.5" customHeight="1">
      <c r="A22" s="626" t="s">
        <v>744</v>
      </c>
      <c r="B22" s="625" t="s">
        <v>743</v>
      </c>
      <c r="C22" s="624"/>
    </row>
    <row r="23" spans="1:3" ht="19.5" customHeight="1">
      <c r="A23" s="626" t="s">
        <v>742</v>
      </c>
      <c r="B23" s="625" t="s">
        <v>741</v>
      </c>
      <c r="C23" s="624"/>
    </row>
    <row r="24" spans="1:3" ht="19.5" customHeight="1">
      <c r="A24" s="626" t="s">
        <v>740</v>
      </c>
      <c r="B24" s="625" t="s">
        <v>739</v>
      </c>
      <c r="C24" s="624"/>
    </row>
    <row r="25" spans="1:3" ht="19.5" customHeight="1">
      <c r="A25" s="626" t="s">
        <v>738</v>
      </c>
      <c r="B25" s="625" t="s">
        <v>737</v>
      </c>
      <c r="C25" s="624"/>
    </row>
    <row r="26" spans="1:3" ht="19.5" customHeight="1">
      <c r="A26" s="626" t="s">
        <v>736</v>
      </c>
      <c r="B26" s="625" t="s">
        <v>735</v>
      </c>
      <c r="C26" s="624"/>
    </row>
    <row r="27" spans="1:3" ht="19.5" customHeight="1">
      <c r="A27" s="626" t="s">
        <v>734</v>
      </c>
      <c r="B27" s="625" t="s">
        <v>733</v>
      </c>
      <c r="C27" s="624"/>
    </row>
    <row r="28" spans="1:3" ht="19.5" customHeight="1">
      <c r="A28" s="626" t="s">
        <v>732</v>
      </c>
      <c r="B28" s="625" t="s">
        <v>731</v>
      </c>
      <c r="C28" s="624"/>
    </row>
    <row r="29" spans="1:3" ht="19.5" customHeight="1">
      <c r="A29" s="626" t="s">
        <v>730</v>
      </c>
      <c r="B29" s="625" t="s">
        <v>729</v>
      </c>
      <c r="C29" s="624"/>
    </row>
    <row r="30" spans="1:3" ht="19.5" customHeight="1">
      <c r="A30" s="626" t="s">
        <v>728</v>
      </c>
      <c r="B30" s="625" t="s">
        <v>727</v>
      </c>
      <c r="C30" s="624"/>
    </row>
    <row r="31" spans="1:3" ht="19.5" customHeight="1">
      <c r="A31" s="626" t="s">
        <v>726</v>
      </c>
      <c r="B31" s="625" t="s">
        <v>725</v>
      </c>
      <c r="C31" s="624"/>
    </row>
    <row r="32" spans="1:3" ht="19.5" customHeight="1">
      <c r="A32" s="626" t="s">
        <v>724</v>
      </c>
      <c r="B32" s="625" t="s">
        <v>723</v>
      </c>
      <c r="C32" s="624"/>
    </row>
    <row r="33" spans="1:3" ht="19.5" customHeight="1">
      <c r="A33" s="626" t="s">
        <v>722</v>
      </c>
      <c r="B33" s="625" t="s">
        <v>721</v>
      </c>
      <c r="C33" s="624"/>
    </row>
    <row r="34" spans="1:3" ht="19.5" customHeight="1">
      <c r="A34" s="626" t="s">
        <v>720</v>
      </c>
      <c r="B34" s="625" t="s">
        <v>719</v>
      </c>
      <c r="C34" s="624"/>
    </row>
    <row r="35" spans="1:3" ht="45" customHeight="1" thickBot="1">
      <c r="A35" s="623"/>
      <c r="B35" s="6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66"/>
  <sheetViews>
    <sheetView workbookViewId="0">
      <selection activeCell="G29" sqref="G29"/>
    </sheetView>
  </sheetViews>
  <sheetFormatPr defaultRowHeight="14.4"/>
  <cols>
    <col min="1" max="1" width="5.109375" style="75" customWidth="1"/>
    <col min="2" max="2" width="20.109375" bestFit="1" customWidth="1"/>
    <col min="3" max="3" width="12.6640625" customWidth="1"/>
    <col min="4" max="4" width="18.33203125" customWidth="1"/>
    <col min="5" max="5" width="11" customWidth="1"/>
    <col min="6" max="6" width="18.33203125" customWidth="1"/>
    <col min="7" max="7" width="11.5546875" customWidth="1"/>
    <col min="8" max="8" width="16.6640625" bestFit="1" customWidth="1"/>
    <col min="9" max="9" width="11.88671875" customWidth="1"/>
    <col min="10" max="10" width="12.33203125" customWidth="1"/>
  </cols>
  <sheetData>
    <row r="1" spans="1:10" s="41" customFormat="1" ht="15.6">
      <c r="A1" s="561" t="s">
        <v>692</v>
      </c>
      <c r="B1" s="561"/>
      <c r="C1" s="561"/>
      <c r="D1" s="561"/>
      <c r="E1" s="561"/>
      <c r="F1" s="561"/>
      <c r="G1" s="561"/>
      <c r="H1" s="561"/>
      <c r="I1" s="561"/>
      <c r="J1" s="561"/>
    </row>
    <row r="2" spans="1:10">
      <c r="A2" s="242"/>
    </row>
    <row r="3" spans="1:10" s="49" customFormat="1" ht="21" customHeight="1">
      <c r="A3" s="565" t="s">
        <v>18</v>
      </c>
      <c r="B3" s="565" t="s">
        <v>31</v>
      </c>
      <c r="C3" s="575" t="s">
        <v>52</v>
      </c>
      <c r="D3" s="576"/>
      <c r="E3" s="575" t="s">
        <v>32</v>
      </c>
      <c r="F3" s="576"/>
      <c r="G3" s="575" t="s">
        <v>33</v>
      </c>
      <c r="H3" s="576"/>
      <c r="I3" s="575" t="s">
        <v>21</v>
      </c>
      <c r="J3" s="576"/>
    </row>
    <row r="4" spans="1:10" s="41" customFormat="1" ht="15.6">
      <c r="A4" s="566"/>
      <c r="B4" s="566"/>
      <c r="C4" s="239" t="s">
        <v>1</v>
      </c>
      <c r="D4" s="239" t="s">
        <v>51</v>
      </c>
      <c r="E4" s="239" t="s">
        <v>1</v>
      </c>
      <c r="F4" s="244" t="s">
        <v>51</v>
      </c>
      <c r="G4" s="239" t="s">
        <v>1</v>
      </c>
      <c r="H4" s="239" t="s">
        <v>51</v>
      </c>
      <c r="I4" s="239" t="s">
        <v>1</v>
      </c>
      <c r="J4" s="239" t="s">
        <v>51</v>
      </c>
    </row>
    <row r="5" spans="1:10">
      <c r="A5" s="169">
        <v>1</v>
      </c>
      <c r="B5" s="47" t="s">
        <v>35</v>
      </c>
      <c r="C5" s="6">
        <v>76648</v>
      </c>
      <c r="D5" s="23">
        <v>38159506.68</v>
      </c>
      <c r="E5" s="6">
        <v>53371</v>
      </c>
      <c r="F5" s="23">
        <v>34476939.579999998</v>
      </c>
      <c r="G5" s="6">
        <v>23277</v>
      </c>
      <c r="H5" s="23">
        <v>3682567.1</v>
      </c>
      <c r="I5" s="47">
        <v>0</v>
      </c>
      <c r="J5" s="23" t="s">
        <v>439</v>
      </c>
    </row>
    <row r="6" spans="1:10">
      <c r="A6" s="169">
        <v>2</v>
      </c>
      <c r="B6" s="47" t="s">
        <v>209</v>
      </c>
      <c r="C6" s="6">
        <v>35302</v>
      </c>
      <c r="D6" s="23">
        <v>18335133.510000002</v>
      </c>
      <c r="E6" s="6">
        <v>24509</v>
      </c>
      <c r="F6" s="23">
        <v>16568829.82</v>
      </c>
      <c r="G6" s="6">
        <v>10793</v>
      </c>
      <c r="H6" s="23">
        <v>1766303.69</v>
      </c>
      <c r="I6" s="47">
        <v>0</v>
      </c>
      <c r="J6" s="23" t="s">
        <v>439</v>
      </c>
    </row>
    <row r="7" spans="1:10">
      <c r="A7" s="169">
        <v>3</v>
      </c>
      <c r="B7" s="47" t="s">
        <v>210</v>
      </c>
      <c r="C7" s="6">
        <v>33408</v>
      </c>
      <c r="D7" s="23">
        <v>18359323.390000001</v>
      </c>
      <c r="E7" s="6">
        <v>22601</v>
      </c>
      <c r="F7" s="23">
        <v>16454284.99</v>
      </c>
      <c r="G7" s="6">
        <v>10807</v>
      </c>
      <c r="H7" s="23">
        <v>1905038.4</v>
      </c>
      <c r="I7" s="47">
        <v>0</v>
      </c>
      <c r="J7" s="23" t="s">
        <v>439</v>
      </c>
    </row>
    <row r="8" spans="1:10">
      <c r="A8" s="169">
        <v>4</v>
      </c>
      <c r="B8" s="47" t="s">
        <v>211</v>
      </c>
      <c r="C8" s="6">
        <v>32269</v>
      </c>
      <c r="D8" s="23">
        <v>15639961.15</v>
      </c>
      <c r="E8" s="6">
        <v>21463</v>
      </c>
      <c r="F8" s="23">
        <v>14016461.800000001</v>
      </c>
      <c r="G8" s="6">
        <v>10806</v>
      </c>
      <c r="H8" s="23">
        <v>1623499.35</v>
      </c>
      <c r="I8" s="47">
        <v>0</v>
      </c>
      <c r="J8" s="23" t="s">
        <v>439</v>
      </c>
    </row>
    <row r="9" spans="1:10">
      <c r="A9" s="169">
        <v>5</v>
      </c>
      <c r="B9" s="47" t="s">
        <v>212</v>
      </c>
      <c r="C9" s="6">
        <v>1704385</v>
      </c>
      <c r="D9" s="23">
        <v>960002041.82000005</v>
      </c>
      <c r="E9" s="6">
        <v>993902</v>
      </c>
      <c r="F9" s="23">
        <v>830949584.5</v>
      </c>
      <c r="G9" s="6">
        <v>710483</v>
      </c>
      <c r="H9" s="23">
        <v>129052457.31999999</v>
      </c>
      <c r="I9" s="47">
        <v>0</v>
      </c>
      <c r="J9" s="23" t="s">
        <v>439</v>
      </c>
    </row>
    <row r="10" spans="1:10">
      <c r="A10" s="169">
        <v>6</v>
      </c>
      <c r="B10" s="47" t="s">
        <v>213</v>
      </c>
      <c r="C10" s="6">
        <v>126272</v>
      </c>
      <c r="D10" s="23">
        <v>65232093.350000001</v>
      </c>
      <c r="E10" s="6">
        <v>75482</v>
      </c>
      <c r="F10" s="23">
        <v>56939695.640000001</v>
      </c>
      <c r="G10" s="6">
        <v>50790</v>
      </c>
      <c r="H10" s="23">
        <v>8292397.71</v>
      </c>
      <c r="I10" s="47">
        <v>0</v>
      </c>
      <c r="J10" s="23" t="s">
        <v>439</v>
      </c>
    </row>
    <row r="11" spans="1:10">
      <c r="A11" s="169">
        <v>7</v>
      </c>
      <c r="B11" s="47" t="s">
        <v>214</v>
      </c>
      <c r="C11" s="6">
        <v>42230</v>
      </c>
      <c r="D11" s="23">
        <v>21985317.149999999</v>
      </c>
      <c r="E11" s="6">
        <v>27762</v>
      </c>
      <c r="F11" s="23">
        <v>19417663.260000002</v>
      </c>
      <c r="G11" s="6">
        <v>14468</v>
      </c>
      <c r="H11" s="23">
        <v>2567653.89</v>
      </c>
      <c r="I11" s="47">
        <v>0</v>
      </c>
      <c r="J11" s="23" t="s">
        <v>439</v>
      </c>
    </row>
    <row r="12" spans="1:10">
      <c r="A12" s="169">
        <v>8</v>
      </c>
      <c r="B12" s="47" t="s">
        <v>215</v>
      </c>
      <c r="C12" s="6">
        <v>12633</v>
      </c>
      <c r="D12" s="23">
        <v>5955943.8099999996</v>
      </c>
      <c r="E12" s="6">
        <v>9152</v>
      </c>
      <c r="F12" s="23">
        <v>5420677.1799999997</v>
      </c>
      <c r="G12" s="6">
        <v>3481</v>
      </c>
      <c r="H12" s="23">
        <v>535266.63</v>
      </c>
      <c r="I12" s="47">
        <v>0</v>
      </c>
      <c r="J12" s="23" t="s">
        <v>439</v>
      </c>
    </row>
    <row r="13" spans="1:10">
      <c r="A13" s="169">
        <v>9</v>
      </c>
      <c r="B13" s="47" t="s">
        <v>216</v>
      </c>
      <c r="C13" s="6">
        <v>41057</v>
      </c>
      <c r="D13" s="23">
        <v>19199709.489999998</v>
      </c>
      <c r="E13" s="6">
        <v>26618</v>
      </c>
      <c r="F13" s="23">
        <v>17023994</v>
      </c>
      <c r="G13" s="6">
        <v>14439</v>
      </c>
      <c r="H13" s="23">
        <v>2175715.4900000002</v>
      </c>
      <c r="I13" s="47">
        <v>0</v>
      </c>
      <c r="J13" s="23" t="s">
        <v>439</v>
      </c>
    </row>
    <row r="14" spans="1:10">
      <c r="A14" s="169">
        <v>10</v>
      </c>
      <c r="B14" s="47" t="s">
        <v>217</v>
      </c>
      <c r="C14" s="6">
        <v>63750</v>
      </c>
      <c r="D14" s="23">
        <v>31951380.52</v>
      </c>
      <c r="E14" s="6">
        <v>40207</v>
      </c>
      <c r="F14" s="23">
        <v>27949498.469999999</v>
      </c>
      <c r="G14" s="6">
        <v>23543</v>
      </c>
      <c r="H14" s="23">
        <v>4001882.05</v>
      </c>
      <c r="I14" s="47">
        <v>0</v>
      </c>
      <c r="J14" s="23" t="s">
        <v>439</v>
      </c>
    </row>
    <row r="15" spans="1:10">
      <c r="A15" s="169">
        <v>11</v>
      </c>
      <c r="B15" s="47" t="s">
        <v>218</v>
      </c>
      <c r="C15" s="6">
        <v>57184</v>
      </c>
      <c r="D15" s="23">
        <v>27839367.239999998</v>
      </c>
      <c r="E15" s="6">
        <v>38820</v>
      </c>
      <c r="F15" s="23">
        <v>25042386.109999999</v>
      </c>
      <c r="G15" s="6">
        <v>18364</v>
      </c>
      <c r="H15" s="23">
        <v>2796981.13</v>
      </c>
      <c r="I15" s="47">
        <v>0</v>
      </c>
      <c r="J15" s="23" t="s">
        <v>439</v>
      </c>
    </row>
    <row r="16" spans="1:10">
      <c r="A16" s="169">
        <v>12</v>
      </c>
      <c r="B16" s="47" t="s">
        <v>219</v>
      </c>
      <c r="C16" s="6">
        <v>84502</v>
      </c>
      <c r="D16" s="23">
        <v>45006549.57</v>
      </c>
      <c r="E16" s="6">
        <v>53199</v>
      </c>
      <c r="F16" s="23">
        <v>39329941.490000002</v>
      </c>
      <c r="G16" s="6">
        <v>31303</v>
      </c>
      <c r="H16" s="23">
        <v>5676608.0800000001</v>
      </c>
      <c r="I16" s="47">
        <v>0</v>
      </c>
      <c r="J16" s="23" t="s">
        <v>439</v>
      </c>
    </row>
    <row r="17" spans="1:10">
      <c r="A17" s="169">
        <v>13</v>
      </c>
      <c r="B17" s="47" t="s">
        <v>220</v>
      </c>
      <c r="C17" s="6">
        <v>6549</v>
      </c>
      <c r="D17" s="23">
        <v>3065597.21</v>
      </c>
      <c r="E17" s="6">
        <v>4617</v>
      </c>
      <c r="F17" s="23">
        <v>2770898.68</v>
      </c>
      <c r="G17" s="6">
        <v>1932</v>
      </c>
      <c r="H17" s="23">
        <v>294698.53000000003</v>
      </c>
      <c r="I17" s="47">
        <v>0</v>
      </c>
      <c r="J17" s="23" t="s">
        <v>439</v>
      </c>
    </row>
    <row r="18" spans="1:10">
      <c r="A18" s="169">
        <v>14</v>
      </c>
      <c r="B18" s="47" t="s">
        <v>221</v>
      </c>
      <c r="C18" s="6">
        <v>12048</v>
      </c>
      <c r="D18" s="23">
        <v>6035367.4900000002</v>
      </c>
      <c r="E18" s="6">
        <v>8388</v>
      </c>
      <c r="F18" s="23">
        <v>5434627.71</v>
      </c>
      <c r="G18" s="6">
        <v>3660</v>
      </c>
      <c r="H18" s="23">
        <v>600739.78</v>
      </c>
      <c r="I18" s="47">
        <v>0</v>
      </c>
      <c r="J18" s="23" t="s">
        <v>439</v>
      </c>
    </row>
    <row r="19" spans="1:10">
      <c r="A19" s="169">
        <v>15</v>
      </c>
      <c r="B19" s="47" t="s">
        <v>222</v>
      </c>
      <c r="C19" s="6">
        <v>52107</v>
      </c>
      <c r="D19" s="23">
        <v>26162778.649999999</v>
      </c>
      <c r="E19" s="6">
        <v>36406</v>
      </c>
      <c r="F19" s="23">
        <v>23661848.739999998</v>
      </c>
      <c r="G19" s="6">
        <v>15701</v>
      </c>
      <c r="H19" s="23">
        <v>2500929.91</v>
      </c>
      <c r="I19" s="47">
        <v>0</v>
      </c>
      <c r="J19" s="23" t="s">
        <v>439</v>
      </c>
    </row>
    <row r="20" spans="1:10">
      <c r="A20" s="169">
        <v>16</v>
      </c>
      <c r="B20" s="47" t="s">
        <v>223</v>
      </c>
      <c r="C20" s="6">
        <v>55904</v>
      </c>
      <c r="D20" s="23">
        <v>27263467.77</v>
      </c>
      <c r="E20" s="6">
        <v>37803</v>
      </c>
      <c r="F20" s="23">
        <v>24406567.170000002</v>
      </c>
      <c r="G20" s="6">
        <v>18101</v>
      </c>
      <c r="H20" s="23">
        <v>2856900.6</v>
      </c>
      <c r="I20" s="47">
        <v>0</v>
      </c>
      <c r="J20" s="23" t="s">
        <v>439</v>
      </c>
    </row>
    <row r="21" spans="1:10">
      <c r="A21" s="169">
        <v>17</v>
      </c>
      <c r="B21" s="47" t="s">
        <v>224</v>
      </c>
      <c r="C21" s="6">
        <v>106678</v>
      </c>
      <c r="D21" s="23">
        <v>54971489.159999996</v>
      </c>
      <c r="E21" s="6">
        <v>69923</v>
      </c>
      <c r="F21" s="23">
        <v>48875133.920000002</v>
      </c>
      <c r="G21" s="6">
        <v>36755</v>
      </c>
      <c r="H21" s="23">
        <v>6096355.2400000002</v>
      </c>
      <c r="I21" s="47">
        <v>0</v>
      </c>
      <c r="J21" s="23" t="s">
        <v>439</v>
      </c>
    </row>
    <row r="22" spans="1:10">
      <c r="A22" s="169">
        <v>18</v>
      </c>
      <c r="B22" s="47" t="s">
        <v>225</v>
      </c>
      <c r="C22" s="6">
        <v>16336</v>
      </c>
      <c r="D22" s="23">
        <v>7719215.4299999997</v>
      </c>
      <c r="E22" s="6">
        <v>11689</v>
      </c>
      <c r="F22" s="23">
        <v>6993527.5300000003</v>
      </c>
      <c r="G22" s="6">
        <v>4647</v>
      </c>
      <c r="H22" s="23">
        <v>725687.9</v>
      </c>
      <c r="I22" s="47">
        <v>0</v>
      </c>
      <c r="J22" s="23" t="s">
        <v>439</v>
      </c>
    </row>
    <row r="23" spans="1:10">
      <c r="A23" s="169">
        <v>19</v>
      </c>
      <c r="B23" s="47" t="s">
        <v>226</v>
      </c>
      <c r="C23" s="6">
        <v>444350</v>
      </c>
      <c r="D23" s="23">
        <v>234032241.24000001</v>
      </c>
      <c r="E23" s="6">
        <v>266718</v>
      </c>
      <c r="F23" s="23">
        <v>204521403.53999999</v>
      </c>
      <c r="G23" s="6">
        <v>177632</v>
      </c>
      <c r="H23" s="23">
        <v>29510837.699999999</v>
      </c>
      <c r="I23" s="47">
        <v>0</v>
      </c>
      <c r="J23" s="23" t="s">
        <v>439</v>
      </c>
    </row>
    <row r="24" spans="1:10">
      <c r="A24" s="169">
        <v>20</v>
      </c>
      <c r="B24" s="47" t="s">
        <v>227</v>
      </c>
      <c r="C24" s="6">
        <v>72163</v>
      </c>
      <c r="D24" s="23">
        <v>35649342.640000001</v>
      </c>
      <c r="E24" s="6">
        <v>43712</v>
      </c>
      <c r="F24" s="23">
        <v>31312947.43</v>
      </c>
      <c r="G24" s="6">
        <v>28451</v>
      </c>
      <c r="H24" s="23">
        <v>4336395.21</v>
      </c>
      <c r="I24" s="47">
        <v>0</v>
      </c>
      <c r="J24" s="23" t="s">
        <v>439</v>
      </c>
    </row>
    <row r="25" spans="1:10">
      <c r="A25" s="169">
        <v>21</v>
      </c>
      <c r="B25" s="47" t="s">
        <v>228</v>
      </c>
      <c r="C25" s="6">
        <v>58854</v>
      </c>
      <c r="D25" s="23">
        <v>28457712.43</v>
      </c>
      <c r="E25" s="6">
        <v>37812</v>
      </c>
      <c r="F25" s="23">
        <v>25132641.149999999</v>
      </c>
      <c r="G25" s="6">
        <v>21042</v>
      </c>
      <c r="H25" s="23">
        <v>3325071.28</v>
      </c>
      <c r="I25" s="47">
        <v>0</v>
      </c>
      <c r="J25" s="23" t="s">
        <v>439</v>
      </c>
    </row>
    <row r="26" spans="1:10">
      <c r="A26" s="169">
        <v>22</v>
      </c>
      <c r="B26" s="47" t="s">
        <v>229</v>
      </c>
      <c r="C26" s="6">
        <v>45809</v>
      </c>
      <c r="D26" s="23">
        <v>22638619.030000001</v>
      </c>
      <c r="E26" s="6">
        <v>32094</v>
      </c>
      <c r="F26" s="23">
        <v>20534874.91</v>
      </c>
      <c r="G26" s="6">
        <v>13715</v>
      </c>
      <c r="H26" s="23">
        <v>2103744.12</v>
      </c>
      <c r="I26" s="47">
        <v>0</v>
      </c>
      <c r="J26" s="23" t="s">
        <v>439</v>
      </c>
    </row>
    <row r="27" spans="1:10">
      <c r="A27" s="169">
        <v>23</v>
      </c>
      <c r="B27" s="47" t="s">
        <v>230</v>
      </c>
      <c r="C27" s="6">
        <v>17219</v>
      </c>
      <c r="D27" s="23">
        <v>8691486.6699999999</v>
      </c>
      <c r="E27" s="6">
        <v>12810</v>
      </c>
      <c r="F27" s="23">
        <v>8004503.96</v>
      </c>
      <c r="G27" s="6">
        <v>4409</v>
      </c>
      <c r="H27" s="23">
        <v>686982.71</v>
      </c>
      <c r="I27" s="47">
        <v>0</v>
      </c>
      <c r="J27" s="23" t="s">
        <v>439</v>
      </c>
    </row>
    <row r="28" spans="1:10">
      <c r="A28" s="169">
        <v>24</v>
      </c>
      <c r="B28" s="47" t="s">
        <v>231</v>
      </c>
      <c r="C28" s="6">
        <v>42088</v>
      </c>
      <c r="D28" s="23">
        <v>20406333.48</v>
      </c>
      <c r="E28" s="6">
        <v>26905</v>
      </c>
      <c r="F28" s="23">
        <v>18006074.440000001</v>
      </c>
      <c r="G28" s="6">
        <v>15183</v>
      </c>
      <c r="H28" s="23">
        <v>2400259.04</v>
      </c>
      <c r="I28" s="47">
        <v>0</v>
      </c>
      <c r="J28" s="23" t="s">
        <v>439</v>
      </c>
    </row>
    <row r="29" spans="1:10">
      <c r="A29" s="169">
        <v>25</v>
      </c>
      <c r="B29" s="47" t="s">
        <v>232</v>
      </c>
      <c r="C29" s="6">
        <v>14021</v>
      </c>
      <c r="D29" s="23">
        <v>7258390.5899999999</v>
      </c>
      <c r="E29" s="6">
        <v>9685</v>
      </c>
      <c r="F29" s="23">
        <v>6456770.1600000001</v>
      </c>
      <c r="G29" s="6">
        <v>4336</v>
      </c>
      <c r="H29" s="23">
        <v>801620.43</v>
      </c>
      <c r="I29" s="47">
        <v>0</v>
      </c>
      <c r="J29" s="23" t="s">
        <v>439</v>
      </c>
    </row>
    <row r="30" spans="1:10">
      <c r="A30" s="169">
        <v>26</v>
      </c>
      <c r="B30" s="47" t="s">
        <v>233</v>
      </c>
      <c r="C30" s="6">
        <v>27848</v>
      </c>
      <c r="D30" s="23">
        <v>12841567.710000001</v>
      </c>
      <c r="E30" s="6">
        <v>19563</v>
      </c>
      <c r="F30" s="23">
        <v>11583515.75</v>
      </c>
      <c r="G30" s="6">
        <v>8285</v>
      </c>
      <c r="H30" s="23">
        <v>1258051.96</v>
      </c>
      <c r="I30" s="47">
        <v>0</v>
      </c>
      <c r="J30" s="23" t="s">
        <v>439</v>
      </c>
    </row>
    <row r="31" spans="1:10">
      <c r="A31" s="169">
        <v>27</v>
      </c>
      <c r="B31" s="47" t="s">
        <v>234</v>
      </c>
      <c r="C31" s="6">
        <v>60526</v>
      </c>
      <c r="D31" s="23">
        <v>37135163.869999997</v>
      </c>
      <c r="E31" s="6">
        <v>38972</v>
      </c>
      <c r="F31" s="23">
        <v>32730918.530000001</v>
      </c>
      <c r="G31" s="6">
        <v>21554</v>
      </c>
      <c r="H31" s="23">
        <v>4404245.34</v>
      </c>
      <c r="I31" s="47">
        <v>0</v>
      </c>
      <c r="J31" s="23" t="s">
        <v>439</v>
      </c>
    </row>
    <row r="32" spans="1:10">
      <c r="A32" s="169">
        <v>28</v>
      </c>
      <c r="B32" s="47" t="s">
        <v>235</v>
      </c>
      <c r="C32" s="6">
        <v>54276</v>
      </c>
      <c r="D32" s="23">
        <v>28813956.780000001</v>
      </c>
      <c r="E32" s="6">
        <v>36723</v>
      </c>
      <c r="F32" s="23">
        <v>25797482.440000001</v>
      </c>
      <c r="G32" s="6">
        <v>17553</v>
      </c>
      <c r="H32" s="23">
        <v>3016474.34</v>
      </c>
      <c r="I32" s="47">
        <v>0</v>
      </c>
      <c r="J32" s="23" t="s">
        <v>439</v>
      </c>
    </row>
    <row r="33" spans="1:10">
      <c r="A33" s="169">
        <v>29</v>
      </c>
      <c r="B33" s="47" t="s">
        <v>236</v>
      </c>
      <c r="C33" s="6">
        <v>37342</v>
      </c>
      <c r="D33" s="23">
        <v>20058648.09</v>
      </c>
      <c r="E33" s="6">
        <v>24718</v>
      </c>
      <c r="F33" s="23">
        <v>17733800.829999998</v>
      </c>
      <c r="G33" s="6">
        <v>12624</v>
      </c>
      <c r="H33" s="23">
        <v>2324847.2599999998</v>
      </c>
      <c r="I33" s="47">
        <v>0</v>
      </c>
      <c r="J33" s="23" t="s">
        <v>439</v>
      </c>
    </row>
    <row r="34" spans="1:10">
      <c r="A34" s="169">
        <v>30</v>
      </c>
      <c r="B34" s="47" t="s">
        <v>237</v>
      </c>
      <c r="C34" s="6">
        <v>29953</v>
      </c>
      <c r="D34" s="23">
        <v>15020894.640000001</v>
      </c>
      <c r="E34" s="6">
        <v>22573</v>
      </c>
      <c r="F34" s="23">
        <v>13802781.220000001</v>
      </c>
      <c r="G34" s="6">
        <v>7380</v>
      </c>
      <c r="H34" s="23">
        <v>1218113.42</v>
      </c>
      <c r="I34" s="47">
        <v>0</v>
      </c>
      <c r="J34" s="23" t="s">
        <v>439</v>
      </c>
    </row>
    <row r="35" spans="1:10">
      <c r="A35" s="169">
        <v>31</v>
      </c>
      <c r="B35" s="47" t="s">
        <v>238</v>
      </c>
      <c r="C35" s="6">
        <v>111283</v>
      </c>
      <c r="D35" s="23">
        <v>56300837.479999997</v>
      </c>
      <c r="E35" s="6">
        <v>72562</v>
      </c>
      <c r="F35" s="23">
        <v>50088710.130000003</v>
      </c>
      <c r="G35" s="6">
        <v>38721</v>
      </c>
      <c r="H35" s="23">
        <v>6212127.3499999996</v>
      </c>
      <c r="I35" s="47">
        <v>0</v>
      </c>
      <c r="J35" s="23" t="s">
        <v>439</v>
      </c>
    </row>
    <row r="36" spans="1:10">
      <c r="A36" s="169">
        <v>32</v>
      </c>
      <c r="B36" s="47" t="s">
        <v>239</v>
      </c>
      <c r="C36" s="6">
        <v>30742</v>
      </c>
      <c r="D36" s="23">
        <v>15529143.130000001</v>
      </c>
      <c r="E36" s="6">
        <v>20374</v>
      </c>
      <c r="F36" s="23">
        <v>13913064.33</v>
      </c>
      <c r="G36" s="6">
        <v>10368</v>
      </c>
      <c r="H36" s="23">
        <v>1616078.8</v>
      </c>
      <c r="I36" s="47">
        <v>0</v>
      </c>
      <c r="J36" s="23" t="s">
        <v>439</v>
      </c>
    </row>
    <row r="37" spans="1:10">
      <c r="A37" s="169">
        <v>33</v>
      </c>
      <c r="B37" s="47" t="s">
        <v>240</v>
      </c>
      <c r="C37" s="6">
        <v>38735</v>
      </c>
      <c r="D37" s="23">
        <v>19453957.780000001</v>
      </c>
      <c r="E37" s="6">
        <v>26078</v>
      </c>
      <c r="F37" s="23">
        <v>17388527.879999999</v>
      </c>
      <c r="G37" s="6">
        <v>12657</v>
      </c>
      <c r="H37" s="23">
        <v>2065429.9</v>
      </c>
      <c r="I37" s="47">
        <v>0</v>
      </c>
      <c r="J37" s="23" t="s">
        <v>439</v>
      </c>
    </row>
    <row r="38" spans="1:10">
      <c r="A38" s="169">
        <v>34</v>
      </c>
      <c r="B38" s="47" t="s">
        <v>241</v>
      </c>
      <c r="C38" s="6">
        <v>8987</v>
      </c>
      <c r="D38" s="23">
        <v>4454050.26</v>
      </c>
      <c r="E38" s="6">
        <v>6001</v>
      </c>
      <c r="F38" s="23">
        <v>3978997.15</v>
      </c>
      <c r="G38" s="6">
        <v>2986</v>
      </c>
      <c r="H38" s="23">
        <v>475053.11</v>
      </c>
      <c r="I38" s="47">
        <v>0</v>
      </c>
      <c r="J38" s="23" t="s">
        <v>439</v>
      </c>
    </row>
    <row r="39" spans="1:10">
      <c r="A39" s="169">
        <v>35</v>
      </c>
      <c r="B39" s="47" t="s">
        <v>242</v>
      </c>
      <c r="C39" s="6">
        <v>85170</v>
      </c>
      <c r="D39" s="23">
        <v>44522249.530000001</v>
      </c>
      <c r="E39" s="6">
        <v>52081</v>
      </c>
      <c r="F39" s="23">
        <v>38953015.619999997</v>
      </c>
      <c r="G39" s="6">
        <v>33089</v>
      </c>
      <c r="H39" s="23">
        <v>5569233.9100000001</v>
      </c>
      <c r="I39" s="47">
        <v>0</v>
      </c>
      <c r="J39" s="23" t="s">
        <v>439</v>
      </c>
    </row>
    <row r="40" spans="1:10">
      <c r="A40" s="169">
        <v>36</v>
      </c>
      <c r="B40" s="47" t="s">
        <v>243</v>
      </c>
      <c r="C40" s="6">
        <v>61796</v>
      </c>
      <c r="D40" s="23">
        <v>32100389.120000001</v>
      </c>
      <c r="E40" s="6">
        <v>41412</v>
      </c>
      <c r="F40" s="23">
        <v>28765679.73</v>
      </c>
      <c r="G40" s="6">
        <v>20384</v>
      </c>
      <c r="H40" s="23">
        <v>3334709.39</v>
      </c>
      <c r="I40" s="47">
        <v>0</v>
      </c>
      <c r="J40" s="23" t="s">
        <v>439</v>
      </c>
    </row>
    <row r="41" spans="1:10">
      <c r="A41" s="169">
        <v>37</v>
      </c>
      <c r="B41" s="47" t="s">
        <v>244</v>
      </c>
      <c r="C41" s="6">
        <v>36941</v>
      </c>
      <c r="D41" s="23">
        <v>17336613.100000001</v>
      </c>
      <c r="E41" s="6">
        <v>24016</v>
      </c>
      <c r="F41" s="23">
        <v>15346255.35</v>
      </c>
      <c r="G41" s="6">
        <v>12925</v>
      </c>
      <c r="H41" s="23">
        <v>1990357.75</v>
      </c>
      <c r="I41" s="47">
        <v>0</v>
      </c>
      <c r="J41" s="23" t="s">
        <v>439</v>
      </c>
    </row>
    <row r="42" spans="1:10">
      <c r="A42" s="169">
        <v>38</v>
      </c>
      <c r="B42" s="47" t="s">
        <v>245</v>
      </c>
      <c r="C42" s="6">
        <v>50043</v>
      </c>
      <c r="D42" s="23">
        <v>24206274.809999999</v>
      </c>
      <c r="E42" s="6">
        <v>36259</v>
      </c>
      <c r="F42" s="23">
        <v>22061832.780000001</v>
      </c>
      <c r="G42" s="6">
        <v>13784</v>
      </c>
      <c r="H42" s="23">
        <v>2144442.0299999998</v>
      </c>
      <c r="I42" s="47">
        <v>0</v>
      </c>
      <c r="J42" s="23" t="s">
        <v>439</v>
      </c>
    </row>
    <row r="43" spans="1:10">
      <c r="A43" s="169">
        <v>39</v>
      </c>
      <c r="B43" s="47" t="s">
        <v>246</v>
      </c>
      <c r="C43" s="6">
        <v>44069</v>
      </c>
      <c r="D43" s="23">
        <v>21374764.32</v>
      </c>
      <c r="E43" s="6">
        <v>30521</v>
      </c>
      <c r="F43" s="23">
        <v>19341179.539999999</v>
      </c>
      <c r="G43" s="6">
        <v>13548</v>
      </c>
      <c r="H43" s="23">
        <v>2033584.78</v>
      </c>
      <c r="I43" s="47">
        <v>0</v>
      </c>
      <c r="J43" s="23" t="s">
        <v>439</v>
      </c>
    </row>
    <row r="44" spans="1:10">
      <c r="A44" s="169">
        <v>40</v>
      </c>
      <c r="B44" s="47" t="s">
        <v>247</v>
      </c>
      <c r="C44" s="6">
        <v>27074</v>
      </c>
      <c r="D44" s="23">
        <v>13253776.289999999</v>
      </c>
      <c r="E44" s="6">
        <v>18218</v>
      </c>
      <c r="F44" s="23">
        <v>11894705.1</v>
      </c>
      <c r="G44" s="6">
        <v>8856</v>
      </c>
      <c r="H44" s="23">
        <v>1359071.19</v>
      </c>
      <c r="I44" s="47">
        <v>0</v>
      </c>
      <c r="J44" s="23" t="s">
        <v>439</v>
      </c>
    </row>
    <row r="45" spans="1:10">
      <c r="A45" s="169">
        <v>41</v>
      </c>
      <c r="B45" s="47" t="s">
        <v>248</v>
      </c>
      <c r="C45" s="6">
        <v>27951</v>
      </c>
      <c r="D45" s="23">
        <v>14017324.800000001</v>
      </c>
      <c r="E45" s="6">
        <v>18274</v>
      </c>
      <c r="F45" s="23">
        <v>12497966.189999999</v>
      </c>
      <c r="G45" s="6">
        <v>9677</v>
      </c>
      <c r="H45" s="23">
        <v>1519358.61</v>
      </c>
      <c r="I45" s="47">
        <v>0</v>
      </c>
      <c r="J45" s="23" t="s">
        <v>439</v>
      </c>
    </row>
    <row r="46" spans="1:10">
      <c r="A46" s="169">
        <v>42</v>
      </c>
      <c r="B46" s="47" t="s">
        <v>249</v>
      </c>
      <c r="C46" s="6">
        <v>38488</v>
      </c>
      <c r="D46" s="23">
        <v>18374093.260000002</v>
      </c>
      <c r="E46" s="6">
        <v>27905</v>
      </c>
      <c r="F46" s="23">
        <v>16739576.380000001</v>
      </c>
      <c r="G46" s="6">
        <v>10583</v>
      </c>
      <c r="H46" s="23">
        <v>1634516.88</v>
      </c>
      <c r="I46" s="47">
        <v>0</v>
      </c>
      <c r="J46" s="23" t="s">
        <v>439</v>
      </c>
    </row>
    <row r="47" spans="1:10">
      <c r="A47" s="169">
        <v>43</v>
      </c>
      <c r="B47" s="47" t="s">
        <v>250</v>
      </c>
      <c r="C47" s="6">
        <v>15752</v>
      </c>
      <c r="D47" s="23">
        <v>8109555.46</v>
      </c>
      <c r="E47" s="6">
        <v>10763</v>
      </c>
      <c r="F47" s="23">
        <v>7259040.46</v>
      </c>
      <c r="G47" s="6">
        <v>4989</v>
      </c>
      <c r="H47" s="23">
        <v>850515</v>
      </c>
      <c r="I47" s="47">
        <v>0</v>
      </c>
      <c r="J47" s="23" t="s">
        <v>439</v>
      </c>
    </row>
    <row r="48" spans="1:10">
      <c r="A48" s="169">
        <v>44</v>
      </c>
      <c r="B48" s="47" t="s">
        <v>251</v>
      </c>
      <c r="C48" s="6">
        <v>70334</v>
      </c>
      <c r="D48" s="23">
        <v>33661269.210000001</v>
      </c>
      <c r="E48" s="6">
        <v>49705</v>
      </c>
      <c r="F48" s="23">
        <v>30570696.75</v>
      </c>
      <c r="G48" s="6">
        <v>20629</v>
      </c>
      <c r="H48" s="23">
        <v>3090572.46</v>
      </c>
      <c r="I48" s="47">
        <v>0</v>
      </c>
      <c r="J48" s="23" t="s">
        <v>439</v>
      </c>
    </row>
    <row r="49" spans="1:10">
      <c r="A49" s="169">
        <v>45</v>
      </c>
      <c r="B49" s="47" t="s">
        <v>252</v>
      </c>
      <c r="C49" s="6">
        <v>57216</v>
      </c>
      <c r="D49" s="23">
        <v>27818881</v>
      </c>
      <c r="E49" s="6">
        <v>38622</v>
      </c>
      <c r="F49" s="23">
        <v>25023568.739999998</v>
      </c>
      <c r="G49" s="6">
        <v>18594</v>
      </c>
      <c r="H49" s="23">
        <v>2795312.26</v>
      </c>
      <c r="I49" s="47">
        <v>0</v>
      </c>
      <c r="J49" s="23" t="s">
        <v>439</v>
      </c>
    </row>
    <row r="50" spans="1:10">
      <c r="A50" s="169">
        <v>46</v>
      </c>
      <c r="B50" s="47" t="s">
        <v>253</v>
      </c>
      <c r="C50" s="6">
        <v>64861</v>
      </c>
      <c r="D50" s="23">
        <v>33328957.649999999</v>
      </c>
      <c r="E50" s="6">
        <v>42235</v>
      </c>
      <c r="F50" s="23">
        <v>29718205.449999999</v>
      </c>
      <c r="G50" s="6">
        <v>22626</v>
      </c>
      <c r="H50" s="23">
        <v>3610752.2</v>
      </c>
      <c r="I50" s="47">
        <v>0</v>
      </c>
      <c r="J50" s="23" t="s">
        <v>439</v>
      </c>
    </row>
    <row r="51" spans="1:10">
      <c r="A51" s="169">
        <v>47</v>
      </c>
      <c r="B51" s="47" t="s">
        <v>254</v>
      </c>
      <c r="C51" s="6">
        <v>17876</v>
      </c>
      <c r="D51" s="23">
        <v>9119675.6099999994</v>
      </c>
      <c r="E51" s="6">
        <v>12170</v>
      </c>
      <c r="F51" s="23">
        <v>8155310.9000000004</v>
      </c>
      <c r="G51" s="6">
        <v>5706</v>
      </c>
      <c r="H51" s="23">
        <v>964364.71</v>
      </c>
      <c r="I51" s="47">
        <v>0</v>
      </c>
      <c r="J51" s="23" t="s">
        <v>439</v>
      </c>
    </row>
    <row r="52" spans="1:10">
      <c r="A52" s="169">
        <v>48</v>
      </c>
      <c r="B52" s="47" t="s">
        <v>255</v>
      </c>
      <c r="C52" s="6">
        <v>14980</v>
      </c>
      <c r="D52" s="23">
        <v>7598487.3600000003</v>
      </c>
      <c r="E52" s="6">
        <v>9702</v>
      </c>
      <c r="F52" s="23">
        <v>6740987.1399999997</v>
      </c>
      <c r="G52" s="6">
        <v>5278</v>
      </c>
      <c r="H52" s="23">
        <v>857500.22</v>
      </c>
      <c r="I52" s="47">
        <v>0</v>
      </c>
      <c r="J52" s="23" t="s">
        <v>439</v>
      </c>
    </row>
    <row r="53" spans="1:10">
      <c r="A53" s="169">
        <v>49</v>
      </c>
      <c r="B53" s="47" t="s">
        <v>256</v>
      </c>
      <c r="C53" s="6">
        <v>34020</v>
      </c>
      <c r="D53" s="23">
        <v>16618571.970000001</v>
      </c>
      <c r="E53" s="6">
        <v>23009</v>
      </c>
      <c r="F53" s="23">
        <v>14825261.640000001</v>
      </c>
      <c r="G53" s="6">
        <v>11011</v>
      </c>
      <c r="H53" s="23">
        <v>1793310.33</v>
      </c>
      <c r="I53" s="47">
        <v>0</v>
      </c>
      <c r="J53" s="23" t="s">
        <v>439</v>
      </c>
    </row>
    <row r="54" spans="1:10">
      <c r="A54" s="169">
        <v>50</v>
      </c>
      <c r="B54" s="47" t="s">
        <v>257</v>
      </c>
      <c r="C54" s="6">
        <v>56192</v>
      </c>
      <c r="D54" s="23">
        <v>29418572.989999998</v>
      </c>
      <c r="E54" s="6">
        <v>34777</v>
      </c>
      <c r="F54" s="23">
        <v>26002994.550000001</v>
      </c>
      <c r="G54" s="6">
        <v>21415</v>
      </c>
      <c r="H54" s="23">
        <v>3415578.44</v>
      </c>
      <c r="I54" s="47">
        <v>0</v>
      </c>
      <c r="J54" s="23" t="s">
        <v>439</v>
      </c>
    </row>
    <row r="55" spans="1:10">
      <c r="A55" s="169">
        <v>51</v>
      </c>
      <c r="B55" s="47" t="s">
        <v>258</v>
      </c>
      <c r="C55" s="6">
        <v>20467</v>
      </c>
      <c r="D55" s="23">
        <v>11682721.91</v>
      </c>
      <c r="E55" s="6">
        <v>13474</v>
      </c>
      <c r="F55" s="23">
        <v>10197021.26</v>
      </c>
      <c r="G55" s="6">
        <v>6993</v>
      </c>
      <c r="H55" s="23">
        <v>1485700.65</v>
      </c>
      <c r="I55" s="47">
        <v>0</v>
      </c>
      <c r="J55" s="23" t="s">
        <v>439</v>
      </c>
    </row>
    <row r="56" spans="1:10">
      <c r="A56" s="169">
        <v>52</v>
      </c>
      <c r="B56" s="47" t="s">
        <v>439</v>
      </c>
      <c r="C56" s="6">
        <v>20376</v>
      </c>
      <c r="D56" s="23">
        <v>12266926.83</v>
      </c>
      <c r="E56" s="6">
        <v>14104</v>
      </c>
      <c r="F56" s="23">
        <v>11091390.76</v>
      </c>
      <c r="G56" s="6">
        <v>6272</v>
      </c>
      <c r="H56" s="23">
        <v>1175536.07</v>
      </c>
      <c r="I56" s="47">
        <v>0</v>
      </c>
      <c r="J56" s="23" t="s">
        <v>439</v>
      </c>
    </row>
    <row r="57" spans="1:10" s="49" customFormat="1" ht="15.6">
      <c r="A57" s="243"/>
      <c r="B57" s="53" t="s">
        <v>540</v>
      </c>
      <c r="C57" s="74">
        <f t="shared" ref="C57:I57" si="0">SUM(C5:C56)</f>
        <v>4397064</v>
      </c>
      <c r="D57" s="54">
        <f t="shared" si="0"/>
        <v>2334435694.4299998</v>
      </c>
      <c r="E57" s="74">
        <f t="shared" si="0"/>
        <v>2750459</v>
      </c>
      <c r="F57" s="54">
        <f t="shared" si="0"/>
        <v>2051904262.7800009</v>
      </c>
      <c r="G57" s="74">
        <f t="shared" si="0"/>
        <v>1646605</v>
      </c>
      <c r="H57" s="54">
        <f t="shared" si="0"/>
        <v>282531431.64999998</v>
      </c>
      <c r="I57" s="74">
        <f t="shared" si="0"/>
        <v>0</v>
      </c>
      <c r="J57" s="523"/>
    </row>
    <row r="58" spans="1:10">
      <c r="C58" s="167"/>
    </row>
    <row r="59" spans="1:10">
      <c r="B59" t="s">
        <v>49</v>
      </c>
    </row>
    <row r="63" spans="1:10">
      <c r="C63" s="357"/>
      <c r="D63" s="524"/>
      <c r="E63" s="357"/>
      <c r="F63" s="524"/>
      <c r="G63" s="357"/>
      <c r="H63" s="524"/>
      <c r="I63" s="357"/>
      <c r="J63" s="524"/>
    </row>
    <row r="66" spans="4:4">
      <c r="D66" s="316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4"/>
  <sheetViews>
    <sheetView workbookViewId="0">
      <selection activeCell="F26" sqref="F26"/>
    </sheetView>
  </sheetViews>
  <sheetFormatPr defaultColWidth="9.109375" defaultRowHeight="15.6"/>
  <cols>
    <col min="1" max="1" width="4.44140625" style="50" customWidth="1"/>
    <col min="2" max="2" width="69.33203125" style="49" customWidth="1"/>
    <col min="3" max="3" width="29.5546875" style="91" customWidth="1"/>
    <col min="4" max="16384" width="9.109375" style="49"/>
  </cols>
  <sheetData>
    <row r="1" spans="1:3" s="41" customFormat="1">
      <c r="A1" s="561" t="s">
        <v>691</v>
      </c>
      <c r="B1" s="561"/>
      <c r="C1" s="561"/>
    </row>
    <row r="2" spans="1:3">
      <c r="A2" s="48"/>
    </row>
    <row r="3" spans="1:3">
      <c r="A3" s="71"/>
      <c r="B3" s="72" t="s">
        <v>15</v>
      </c>
      <c r="C3" s="81" t="s">
        <v>16</v>
      </c>
    </row>
    <row r="4" spans="1:3">
      <c r="A4" s="69" t="s">
        <v>439</v>
      </c>
      <c r="B4" s="369" t="s">
        <v>587</v>
      </c>
      <c r="C4" s="451">
        <v>5</v>
      </c>
    </row>
    <row r="5" spans="1:3">
      <c r="A5" s="70" t="s">
        <v>439</v>
      </c>
      <c r="B5" s="369" t="s">
        <v>114</v>
      </c>
      <c r="C5" s="451">
        <v>8</v>
      </c>
    </row>
    <row r="6" spans="1:3">
      <c r="A6" s="99" t="s">
        <v>439</v>
      </c>
      <c r="B6" s="369" t="s">
        <v>115</v>
      </c>
      <c r="C6" s="451">
        <v>462</v>
      </c>
    </row>
    <row r="7" spans="1:3">
      <c r="A7" s="99" t="s">
        <v>439</v>
      </c>
      <c r="B7" s="369" t="s">
        <v>116</v>
      </c>
      <c r="C7" s="451">
        <v>38</v>
      </c>
    </row>
    <row r="8" spans="1:3">
      <c r="A8" s="241" t="s">
        <v>439</v>
      </c>
      <c r="B8" s="369" t="s">
        <v>629</v>
      </c>
      <c r="C8" s="451">
        <v>1</v>
      </c>
    </row>
    <row r="9" spans="1:3">
      <c r="A9" s="100" t="s">
        <v>439</v>
      </c>
      <c r="B9" s="369" t="s">
        <v>117</v>
      </c>
      <c r="C9" s="451">
        <v>8604</v>
      </c>
    </row>
    <row r="10" spans="1:3">
      <c r="A10" s="99" t="s">
        <v>439</v>
      </c>
      <c r="B10" s="369" t="s">
        <v>597</v>
      </c>
      <c r="C10" s="451">
        <v>4</v>
      </c>
    </row>
    <row r="11" spans="1:3">
      <c r="A11" s="241" t="s">
        <v>48</v>
      </c>
      <c r="B11" s="369" t="s">
        <v>118</v>
      </c>
      <c r="C11" s="451">
        <v>255</v>
      </c>
    </row>
    <row r="12" spans="1:3">
      <c r="A12" s="69" t="s">
        <v>439</v>
      </c>
      <c r="B12" s="369" t="s">
        <v>120</v>
      </c>
      <c r="C12" s="451">
        <v>22</v>
      </c>
    </row>
    <row r="13" spans="1:3">
      <c r="A13" s="69" t="s">
        <v>439</v>
      </c>
      <c r="B13" s="369" t="s">
        <v>121</v>
      </c>
      <c r="C13" s="451">
        <v>335</v>
      </c>
    </row>
    <row r="14" spans="1:3">
      <c r="A14" s="69" t="s">
        <v>439</v>
      </c>
      <c r="B14" s="369" t="s">
        <v>123</v>
      </c>
      <c r="C14" s="451">
        <v>248</v>
      </c>
    </row>
    <row r="15" spans="1:3">
      <c r="A15" s="69" t="s">
        <v>439</v>
      </c>
      <c r="B15" s="369" t="s">
        <v>125</v>
      </c>
      <c r="C15" s="451">
        <v>115</v>
      </c>
    </row>
    <row r="16" spans="1:3" ht="17.25" customHeight="1">
      <c r="A16" s="69" t="s">
        <v>439</v>
      </c>
      <c r="B16" s="369" t="s">
        <v>430</v>
      </c>
      <c r="C16" s="451">
        <v>5</v>
      </c>
    </row>
    <row r="17" spans="1:4">
      <c r="A17" s="69" t="s">
        <v>439</v>
      </c>
      <c r="B17" s="369" t="s">
        <v>126</v>
      </c>
      <c r="C17" s="451">
        <v>89</v>
      </c>
    </row>
    <row r="18" spans="1:4">
      <c r="A18" s="69" t="s">
        <v>439</v>
      </c>
      <c r="B18" s="369" t="s">
        <v>577</v>
      </c>
      <c r="C18" s="451">
        <v>2</v>
      </c>
    </row>
    <row r="19" spans="1:4">
      <c r="A19" s="69" t="s">
        <v>439</v>
      </c>
      <c r="B19" s="369" t="s">
        <v>127</v>
      </c>
      <c r="C19" s="451">
        <v>12</v>
      </c>
    </row>
    <row r="20" spans="1:4">
      <c r="A20" s="69" t="s">
        <v>439</v>
      </c>
      <c r="B20" s="369" t="s">
        <v>128</v>
      </c>
      <c r="C20" s="451">
        <v>3</v>
      </c>
    </row>
    <row r="21" spans="1:4">
      <c r="A21" s="69" t="s">
        <v>439</v>
      </c>
      <c r="B21" s="369" t="s">
        <v>129</v>
      </c>
      <c r="C21" s="451">
        <v>8</v>
      </c>
    </row>
    <row r="22" spans="1:4">
      <c r="A22" s="69" t="s">
        <v>439</v>
      </c>
      <c r="B22" s="369" t="s">
        <v>130</v>
      </c>
      <c r="C22" s="451">
        <v>5836</v>
      </c>
      <c r="D22" s="66"/>
    </row>
    <row r="23" spans="1:4">
      <c r="A23" s="69" t="s">
        <v>439</v>
      </c>
      <c r="B23" s="369" t="s">
        <v>131</v>
      </c>
      <c r="C23" s="451">
        <v>53</v>
      </c>
      <c r="D23" s="66"/>
    </row>
    <row r="24" spans="1:4">
      <c r="A24" s="69" t="s">
        <v>439</v>
      </c>
      <c r="B24" s="369" t="s">
        <v>132</v>
      </c>
      <c r="C24" s="451">
        <v>344</v>
      </c>
      <c r="D24" s="66"/>
    </row>
    <row r="25" spans="1:4">
      <c r="A25" s="168" t="s">
        <v>439</v>
      </c>
      <c r="B25" s="369" t="s">
        <v>133</v>
      </c>
      <c r="C25" s="451">
        <v>784</v>
      </c>
      <c r="D25" s="66"/>
    </row>
    <row r="26" spans="1:4">
      <c r="A26" s="70" t="s">
        <v>439</v>
      </c>
      <c r="B26" s="369" t="s">
        <v>134</v>
      </c>
      <c r="C26" s="451">
        <v>701</v>
      </c>
      <c r="D26" s="66"/>
    </row>
    <row r="27" spans="1:4" ht="16.5" customHeight="1">
      <c r="A27" s="69" t="s">
        <v>439</v>
      </c>
      <c r="B27" s="369" t="s">
        <v>135</v>
      </c>
      <c r="C27" s="451">
        <v>54</v>
      </c>
      <c r="D27" s="66"/>
    </row>
    <row r="28" spans="1:4">
      <c r="A28" s="69" t="s">
        <v>439</v>
      </c>
      <c r="B28" s="369" t="s">
        <v>136</v>
      </c>
      <c r="C28" s="451">
        <v>2</v>
      </c>
      <c r="D28" s="66"/>
    </row>
    <row r="29" spans="1:4">
      <c r="A29" s="69" t="s">
        <v>439</v>
      </c>
      <c r="B29" s="369" t="s">
        <v>137</v>
      </c>
      <c r="C29" s="451">
        <v>12</v>
      </c>
      <c r="D29" s="66"/>
    </row>
    <row r="30" spans="1:4">
      <c r="A30" s="99" t="s">
        <v>439</v>
      </c>
      <c r="B30" s="369" t="s">
        <v>138</v>
      </c>
      <c r="C30" s="451">
        <v>1</v>
      </c>
      <c r="D30" s="66"/>
    </row>
    <row r="31" spans="1:4">
      <c r="A31" s="99" t="s">
        <v>439</v>
      </c>
      <c r="B31" s="369" t="s">
        <v>139</v>
      </c>
      <c r="C31" s="451">
        <v>41</v>
      </c>
      <c r="D31" s="66"/>
    </row>
    <row r="32" spans="1:4">
      <c r="A32" s="241" t="s">
        <v>439</v>
      </c>
      <c r="B32" s="369" t="s">
        <v>140</v>
      </c>
      <c r="C32" s="451">
        <v>10</v>
      </c>
      <c r="D32" s="66"/>
    </row>
    <row r="33" spans="1:4">
      <c r="A33" s="241" t="s">
        <v>439</v>
      </c>
      <c r="B33" s="369" t="s">
        <v>640</v>
      </c>
      <c r="C33" s="451">
        <v>2</v>
      </c>
      <c r="D33" s="66"/>
    </row>
    <row r="34" spans="1:4">
      <c r="A34" s="99" t="s">
        <v>439</v>
      </c>
      <c r="B34" s="369" t="s">
        <v>631</v>
      </c>
      <c r="C34" s="451">
        <v>1</v>
      </c>
      <c r="D34" s="66"/>
    </row>
    <row r="35" spans="1:4">
      <c r="A35" s="241"/>
      <c r="B35" s="369" t="s">
        <v>141</v>
      </c>
      <c r="C35" s="451">
        <v>69</v>
      </c>
      <c r="D35" s="66"/>
    </row>
    <row r="36" spans="1:4">
      <c r="A36" s="241" t="s">
        <v>47</v>
      </c>
      <c r="B36" s="369" t="s">
        <v>142</v>
      </c>
      <c r="C36" s="451">
        <v>4368518</v>
      </c>
      <c r="D36" s="66"/>
    </row>
    <row r="37" spans="1:4">
      <c r="A37" s="69" t="s">
        <v>439</v>
      </c>
      <c r="B37" s="369" t="s">
        <v>143</v>
      </c>
      <c r="C37" s="451">
        <v>4</v>
      </c>
      <c r="D37" s="66"/>
    </row>
    <row r="38" spans="1:4">
      <c r="A38" s="69" t="s">
        <v>439</v>
      </c>
      <c r="B38" s="369" t="s">
        <v>504</v>
      </c>
      <c r="C38" s="451">
        <v>3</v>
      </c>
      <c r="D38" s="66"/>
    </row>
    <row r="39" spans="1:4">
      <c r="A39" s="69" t="s">
        <v>439</v>
      </c>
      <c r="B39" s="369" t="s">
        <v>435</v>
      </c>
      <c r="C39" s="451">
        <v>1</v>
      </c>
      <c r="D39" s="66"/>
    </row>
    <row r="40" spans="1:4">
      <c r="A40" s="69" t="s">
        <v>439</v>
      </c>
      <c r="B40" s="369" t="s">
        <v>426</v>
      </c>
      <c r="C40" s="451">
        <v>2</v>
      </c>
      <c r="D40" s="66"/>
    </row>
    <row r="41" spans="1:4">
      <c r="A41" s="69" t="s">
        <v>439</v>
      </c>
      <c r="B41" s="369" t="s">
        <v>17</v>
      </c>
      <c r="C41" s="451">
        <v>767</v>
      </c>
      <c r="D41" s="66"/>
    </row>
    <row r="42" spans="1:4">
      <c r="A42" s="69" t="s">
        <v>439</v>
      </c>
      <c r="B42" s="369" t="s">
        <v>652</v>
      </c>
      <c r="C42" s="451">
        <v>1</v>
      </c>
      <c r="D42" s="66"/>
    </row>
    <row r="43" spans="1:4">
      <c r="A43" s="69" t="s">
        <v>439</v>
      </c>
      <c r="B43" s="369" t="s">
        <v>144</v>
      </c>
      <c r="C43" s="451">
        <v>307</v>
      </c>
      <c r="D43" s="66"/>
    </row>
    <row r="44" spans="1:4">
      <c r="A44" s="69" t="s">
        <v>439</v>
      </c>
      <c r="B44" s="369" t="s">
        <v>145</v>
      </c>
      <c r="C44" s="451">
        <v>12</v>
      </c>
      <c r="D44" s="66"/>
    </row>
    <row r="45" spans="1:4">
      <c r="A45" s="69" t="s">
        <v>439</v>
      </c>
      <c r="B45" s="369" t="s">
        <v>146</v>
      </c>
      <c r="C45" s="451">
        <v>142</v>
      </c>
      <c r="D45" s="66"/>
    </row>
    <row r="46" spans="1:4">
      <c r="A46" s="69" t="s">
        <v>439</v>
      </c>
      <c r="B46" s="369" t="s">
        <v>147</v>
      </c>
      <c r="C46" s="451">
        <v>13</v>
      </c>
      <c r="D46" s="66"/>
    </row>
    <row r="47" spans="1:4">
      <c r="A47" s="69" t="s">
        <v>439</v>
      </c>
      <c r="B47" s="369" t="s">
        <v>148</v>
      </c>
      <c r="C47" s="451">
        <v>19</v>
      </c>
      <c r="D47" s="66"/>
    </row>
    <row r="48" spans="1:4">
      <c r="A48" s="69" t="s">
        <v>439</v>
      </c>
      <c r="B48" s="369" t="s">
        <v>149</v>
      </c>
      <c r="C48" s="451">
        <v>15</v>
      </c>
      <c r="D48" s="66"/>
    </row>
    <row r="49" spans="1:4">
      <c r="A49" s="69" t="s">
        <v>439</v>
      </c>
      <c r="B49" s="369" t="s">
        <v>150</v>
      </c>
      <c r="C49" s="451">
        <v>13</v>
      </c>
      <c r="D49" s="66"/>
    </row>
    <row r="50" spans="1:4">
      <c r="A50" s="69" t="s">
        <v>439</v>
      </c>
      <c r="B50" s="369" t="s">
        <v>151</v>
      </c>
      <c r="C50" s="451">
        <v>30</v>
      </c>
      <c r="D50" s="66"/>
    </row>
    <row r="51" spans="1:4">
      <c r="A51" s="69" t="s">
        <v>439</v>
      </c>
      <c r="B51" s="369" t="s">
        <v>570</v>
      </c>
      <c r="C51" s="451">
        <v>3</v>
      </c>
      <c r="D51" s="66"/>
    </row>
    <row r="52" spans="1:4">
      <c r="A52" s="69" t="s">
        <v>439</v>
      </c>
      <c r="B52" s="369" t="s">
        <v>152</v>
      </c>
      <c r="C52" s="451">
        <v>69</v>
      </c>
      <c r="D52" s="66"/>
    </row>
    <row r="53" spans="1:4">
      <c r="A53" s="69" t="s">
        <v>439</v>
      </c>
      <c r="B53" s="369" t="s">
        <v>153</v>
      </c>
      <c r="C53" s="451">
        <v>11</v>
      </c>
      <c r="D53" s="66"/>
    </row>
    <row r="54" spans="1:4">
      <c r="A54" s="69" t="s">
        <v>439</v>
      </c>
      <c r="B54" s="369" t="s">
        <v>154</v>
      </c>
      <c r="C54" s="451">
        <v>490</v>
      </c>
      <c r="D54" s="66"/>
    </row>
    <row r="55" spans="1:4">
      <c r="A55" s="69" t="s">
        <v>439</v>
      </c>
      <c r="B55" s="369" t="s">
        <v>155</v>
      </c>
      <c r="C55" s="451">
        <v>68</v>
      </c>
      <c r="D55" s="66"/>
    </row>
    <row r="56" spans="1:4">
      <c r="A56" s="69" t="s">
        <v>439</v>
      </c>
      <c r="B56" s="369" t="s">
        <v>156</v>
      </c>
      <c r="C56" s="451">
        <v>243</v>
      </c>
      <c r="D56" s="66"/>
    </row>
    <row r="57" spans="1:4">
      <c r="A57" s="69" t="s">
        <v>439</v>
      </c>
      <c r="B57" s="369" t="s">
        <v>582</v>
      </c>
      <c r="C57" s="451">
        <v>6</v>
      </c>
      <c r="D57" s="66"/>
    </row>
    <row r="58" spans="1:4">
      <c r="A58" s="69" t="s">
        <v>439</v>
      </c>
      <c r="B58" s="369" t="s">
        <v>571</v>
      </c>
      <c r="C58" s="451">
        <v>14</v>
      </c>
      <c r="D58" s="66"/>
    </row>
    <row r="59" spans="1:4">
      <c r="A59" s="69" t="s">
        <v>439</v>
      </c>
      <c r="B59" s="369" t="s">
        <v>157</v>
      </c>
      <c r="C59" s="451">
        <v>12</v>
      </c>
      <c r="D59" s="66"/>
    </row>
    <row r="60" spans="1:4">
      <c r="A60" s="69" t="s">
        <v>439</v>
      </c>
      <c r="B60" s="369" t="s">
        <v>505</v>
      </c>
      <c r="C60" s="451">
        <v>13</v>
      </c>
      <c r="D60" s="66"/>
    </row>
    <row r="61" spans="1:4">
      <c r="A61" s="69" t="s">
        <v>439</v>
      </c>
      <c r="B61" s="369" t="s">
        <v>158</v>
      </c>
      <c r="C61" s="451">
        <v>11</v>
      </c>
      <c r="D61" s="66"/>
    </row>
    <row r="62" spans="1:4">
      <c r="A62" s="69" t="s">
        <v>439</v>
      </c>
      <c r="B62" s="369" t="s">
        <v>159</v>
      </c>
      <c r="C62" s="451">
        <v>6</v>
      </c>
      <c r="D62" s="66"/>
    </row>
    <row r="63" spans="1:4">
      <c r="A63" s="69" t="s">
        <v>439</v>
      </c>
      <c r="B63" s="369" t="s">
        <v>160</v>
      </c>
      <c r="C63" s="451">
        <v>2</v>
      </c>
      <c r="D63" s="66"/>
    </row>
    <row r="64" spans="1:4">
      <c r="A64" s="69" t="s">
        <v>439</v>
      </c>
      <c r="B64" s="369" t="s">
        <v>161</v>
      </c>
      <c r="C64" s="451">
        <v>15</v>
      </c>
      <c r="D64" s="66"/>
    </row>
    <row r="65" spans="1:4">
      <c r="A65" s="69" t="s">
        <v>439</v>
      </c>
      <c r="B65" s="369" t="s">
        <v>162</v>
      </c>
      <c r="C65" s="451">
        <v>1464</v>
      </c>
      <c r="D65" s="66"/>
    </row>
    <row r="66" spans="1:4">
      <c r="A66" s="69" t="s">
        <v>439</v>
      </c>
      <c r="B66" s="369" t="s">
        <v>163</v>
      </c>
      <c r="C66" s="451">
        <v>3</v>
      </c>
      <c r="D66" s="66"/>
    </row>
    <row r="67" spans="1:4">
      <c r="A67" s="69" t="s">
        <v>439</v>
      </c>
      <c r="B67" s="369" t="s">
        <v>164</v>
      </c>
      <c r="C67" s="451">
        <v>59</v>
      </c>
      <c r="D67" s="66"/>
    </row>
    <row r="68" spans="1:4">
      <c r="A68" s="69" t="s">
        <v>439</v>
      </c>
      <c r="B68" s="369" t="s">
        <v>165</v>
      </c>
      <c r="C68" s="451">
        <v>37</v>
      </c>
      <c r="D68" s="66"/>
    </row>
    <row r="69" spans="1:4">
      <c r="A69" s="69" t="s">
        <v>439</v>
      </c>
      <c r="B69" s="369" t="s">
        <v>166</v>
      </c>
      <c r="C69" s="451">
        <v>4</v>
      </c>
      <c r="D69" s="66"/>
    </row>
    <row r="70" spans="1:4">
      <c r="A70" s="69" t="s">
        <v>439</v>
      </c>
      <c r="B70" s="369" t="s">
        <v>167</v>
      </c>
      <c r="C70" s="451">
        <v>16</v>
      </c>
      <c r="D70" s="66"/>
    </row>
    <row r="71" spans="1:4">
      <c r="A71" s="69" t="s">
        <v>439</v>
      </c>
      <c r="B71" s="369" t="s">
        <v>431</v>
      </c>
      <c r="C71" s="451">
        <v>3</v>
      </c>
      <c r="D71" s="66"/>
    </row>
    <row r="72" spans="1:4">
      <c r="A72" s="69" t="s">
        <v>439</v>
      </c>
      <c r="B72" s="369" t="s">
        <v>628</v>
      </c>
      <c r="C72" s="451">
        <v>1</v>
      </c>
      <c r="D72" s="66"/>
    </row>
    <row r="73" spans="1:4">
      <c r="A73" s="69" t="s">
        <v>439</v>
      </c>
      <c r="B73" s="369" t="s">
        <v>168</v>
      </c>
      <c r="C73" s="451">
        <v>1</v>
      </c>
      <c r="D73" s="66"/>
    </row>
    <row r="74" spans="1:4">
      <c r="A74" s="69" t="s">
        <v>439</v>
      </c>
      <c r="B74" s="369" t="s">
        <v>169</v>
      </c>
      <c r="C74" s="451">
        <v>19</v>
      </c>
      <c r="D74" s="66"/>
    </row>
    <row r="75" spans="1:4">
      <c r="A75" s="69" t="s">
        <v>439</v>
      </c>
      <c r="B75" s="369" t="s">
        <v>422</v>
      </c>
      <c r="C75" s="451">
        <v>5</v>
      </c>
      <c r="D75" s="66"/>
    </row>
    <row r="76" spans="1:4">
      <c r="A76" s="69" t="s">
        <v>439</v>
      </c>
      <c r="B76" s="369" t="s">
        <v>626</v>
      </c>
      <c r="C76" s="451">
        <v>1</v>
      </c>
      <c r="D76" s="66"/>
    </row>
    <row r="77" spans="1:4">
      <c r="A77" s="69" t="s">
        <v>439</v>
      </c>
      <c r="B77" s="369" t="s">
        <v>170</v>
      </c>
      <c r="C77" s="451">
        <v>271</v>
      </c>
      <c r="D77" s="66"/>
    </row>
    <row r="78" spans="1:4">
      <c r="A78" s="69" t="s">
        <v>439</v>
      </c>
      <c r="B78" s="369" t="s">
        <v>172</v>
      </c>
      <c r="C78" s="451">
        <v>27</v>
      </c>
      <c r="D78" s="66"/>
    </row>
    <row r="79" spans="1:4">
      <c r="A79" s="69" t="s">
        <v>439</v>
      </c>
      <c r="B79" s="369" t="s">
        <v>173</v>
      </c>
      <c r="C79" s="451">
        <v>1</v>
      </c>
      <c r="D79" s="66"/>
    </row>
    <row r="80" spans="1:4">
      <c r="A80" s="69" t="s">
        <v>439</v>
      </c>
      <c r="B80" s="369" t="s">
        <v>575</v>
      </c>
      <c r="C80" s="451">
        <v>1</v>
      </c>
      <c r="D80" s="66"/>
    </row>
    <row r="81" spans="1:4">
      <c r="A81" s="69" t="s">
        <v>439</v>
      </c>
      <c r="B81" s="369" t="s">
        <v>424</v>
      </c>
      <c r="C81" s="451">
        <v>2</v>
      </c>
      <c r="D81" s="66"/>
    </row>
    <row r="82" spans="1:4">
      <c r="A82" s="69" t="s">
        <v>439</v>
      </c>
      <c r="B82" s="369" t="s">
        <v>174</v>
      </c>
      <c r="C82" s="451">
        <v>6</v>
      </c>
      <c r="D82" s="66"/>
    </row>
    <row r="83" spans="1:4">
      <c r="A83" s="69" t="s">
        <v>439</v>
      </c>
      <c r="B83" s="369" t="s">
        <v>601</v>
      </c>
      <c r="C83" s="451">
        <v>1</v>
      </c>
      <c r="D83" s="66"/>
    </row>
    <row r="84" spans="1:4">
      <c r="A84" s="69" t="s">
        <v>439</v>
      </c>
      <c r="B84" s="369" t="s">
        <v>617</v>
      </c>
      <c r="C84" s="451">
        <v>2</v>
      </c>
      <c r="D84" s="66"/>
    </row>
    <row r="85" spans="1:4">
      <c r="A85" s="69" t="s">
        <v>439</v>
      </c>
      <c r="B85" s="369" t="s">
        <v>175</v>
      </c>
      <c r="C85" s="451">
        <v>23</v>
      </c>
      <c r="D85" s="66"/>
    </row>
    <row r="86" spans="1:4">
      <c r="A86" s="69" t="s">
        <v>439</v>
      </c>
      <c r="B86" s="369" t="s">
        <v>176</v>
      </c>
      <c r="C86" s="451">
        <v>2</v>
      </c>
      <c r="D86" s="66"/>
    </row>
    <row r="87" spans="1:4">
      <c r="A87" s="69" t="s">
        <v>439</v>
      </c>
      <c r="B87" s="369" t="s">
        <v>177</v>
      </c>
      <c r="C87" s="451">
        <v>13</v>
      </c>
      <c r="D87" s="66"/>
    </row>
    <row r="88" spans="1:4">
      <c r="A88" s="69" t="s">
        <v>439</v>
      </c>
      <c r="B88" s="369" t="s">
        <v>506</v>
      </c>
      <c r="C88" s="451">
        <v>6</v>
      </c>
      <c r="D88" s="66"/>
    </row>
    <row r="89" spans="1:4">
      <c r="A89" s="69" t="s">
        <v>439</v>
      </c>
      <c r="B89" s="369" t="s">
        <v>178</v>
      </c>
      <c r="C89" s="451">
        <v>20</v>
      </c>
      <c r="D89" s="66"/>
    </row>
    <row r="90" spans="1:4">
      <c r="A90" s="69" t="s">
        <v>439</v>
      </c>
      <c r="B90" s="369" t="s">
        <v>179</v>
      </c>
      <c r="C90" s="451">
        <v>175</v>
      </c>
      <c r="D90" s="66"/>
    </row>
    <row r="91" spans="1:4">
      <c r="A91" s="69" t="s">
        <v>439</v>
      </c>
      <c r="B91" s="369" t="s">
        <v>180</v>
      </c>
      <c r="C91" s="451">
        <v>25</v>
      </c>
      <c r="D91" s="66"/>
    </row>
    <row r="92" spans="1:4">
      <c r="A92" s="69" t="s">
        <v>439</v>
      </c>
      <c r="B92" s="369" t="s">
        <v>181</v>
      </c>
      <c r="C92" s="451">
        <v>6</v>
      </c>
      <c r="D92" s="66"/>
    </row>
    <row r="93" spans="1:4">
      <c r="A93" s="69" t="s">
        <v>439</v>
      </c>
      <c r="B93" s="369" t="s">
        <v>182</v>
      </c>
      <c r="C93" s="451">
        <v>49</v>
      </c>
      <c r="D93" s="66"/>
    </row>
    <row r="94" spans="1:4">
      <c r="A94" s="69" t="s">
        <v>439</v>
      </c>
      <c r="B94" s="369" t="s">
        <v>183</v>
      </c>
      <c r="C94" s="451">
        <v>958</v>
      </c>
      <c r="D94" s="66"/>
    </row>
    <row r="95" spans="1:4">
      <c r="A95" s="69" t="s">
        <v>439</v>
      </c>
      <c r="B95" s="369" t="s">
        <v>184</v>
      </c>
      <c r="C95" s="451">
        <v>5</v>
      </c>
      <c r="D95" s="66"/>
    </row>
    <row r="96" spans="1:4">
      <c r="A96" s="69" t="s">
        <v>439</v>
      </c>
      <c r="B96" s="369" t="s">
        <v>185</v>
      </c>
      <c r="C96" s="451">
        <v>416</v>
      </c>
      <c r="D96" s="66"/>
    </row>
    <row r="97" spans="1:4">
      <c r="A97" s="69" t="s">
        <v>439</v>
      </c>
      <c r="B97" s="369" t="s">
        <v>186</v>
      </c>
      <c r="C97" s="451">
        <v>5</v>
      </c>
      <c r="D97" s="66"/>
    </row>
    <row r="98" spans="1:4">
      <c r="A98" s="69" t="s">
        <v>439</v>
      </c>
      <c r="B98" s="369" t="s">
        <v>187</v>
      </c>
      <c r="C98" s="451">
        <v>3</v>
      </c>
      <c r="D98" s="66"/>
    </row>
    <row r="99" spans="1:4">
      <c r="A99" s="69" t="s">
        <v>439</v>
      </c>
      <c r="B99" s="369" t="s">
        <v>188</v>
      </c>
      <c r="C99" s="451">
        <v>6</v>
      </c>
      <c r="D99" s="66"/>
    </row>
    <row r="100" spans="1:4">
      <c r="A100" s="69" t="s">
        <v>439</v>
      </c>
      <c r="B100" s="369" t="s">
        <v>189</v>
      </c>
      <c r="C100" s="451">
        <v>625</v>
      </c>
      <c r="D100" s="66"/>
    </row>
    <row r="101" spans="1:4">
      <c r="A101" s="69" t="s">
        <v>439</v>
      </c>
      <c r="B101" s="369" t="s">
        <v>507</v>
      </c>
      <c r="C101" s="451">
        <v>14</v>
      </c>
      <c r="D101" s="66"/>
    </row>
    <row r="102" spans="1:4">
      <c r="A102" s="69" t="s">
        <v>439</v>
      </c>
      <c r="B102" s="369" t="s">
        <v>436</v>
      </c>
      <c r="C102" s="451">
        <v>5</v>
      </c>
      <c r="D102" s="66"/>
    </row>
    <row r="103" spans="1:4">
      <c r="A103" s="69" t="s">
        <v>439</v>
      </c>
      <c r="B103" s="369" t="s">
        <v>630</v>
      </c>
      <c r="C103" s="451">
        <v>2</v>
      </c>
    </row>
    <row r="104" spans="1:4">
      <c r="A104" s="69" t="s">
        <v>439</v>
      </c>
      <c r="B104" s="369" t="s">
        <v>190</v>
      </c>
      <c r="C104" s="451">
        <v>834</v>
      </c>
    </row>
    <row r="105" spans="1:4">
      <c r="A105" s="69" t="s">
        <v>439</v>
      </c>
      <c r="B105" s="369" t="s">
        <v>191</v>
      </c>
      <c r="C105" s="451">
        <v>946</v>
      </c>
    </row>
    <row r="106" spans="1:4">
      <c r="A106" s="69" t="s">
        <v>439</v>
      </c>
      <c r="B106" s="369" t="s">
        <v>437</v>
      </c>
      <c r="C106" s="451">
        <v>4</v>
      </c>
    </row>
    <row r="107" spans="1:4">
      <c r="A107" s="69" t="s">
        <v>439</v>
      </c>
      <c r="B107" s="369" t="s">
        <v>192</v>
      </c>
      <c r="C107" s="451">
        <v>38</v>
      </c>
    </row>
    <row r="108" spans="1:4">
      <c r="A108" s="69" t="s">
        <v>439</v>
      </c>
      <c r="B108" s="369" t="s">
        <v>193</v>
      </c>
      <c r="C108" s="451">
        <v>6</v>
      </c>
    </row>
    <row r="109" spans="1:4">
      <c r="A109" s="69" t="s">
        <v>439</v>
      </c>
      <c r="B109" s="369" t="s">
        <v>583</v>
      </c>
      <c r="C109" s="451">
        <v>1</v>
      </c>
    </row>
    <row r="110" spans="1:4">
      <c r="A110" s="69" t="s">
        <v>439</v>
      </c>
      <c r="B110" s="369" t="s">
        <v>194</v>
      </c>
      <c r="C110" s="451">
        <v>3</v>
      </c>
    </row>
    <row r="111" spans="1:4">
      <c r="A111" s="69" t="s">
        <v>439</v>
      </c>
      <c r="B111" s="369" t="s">
        <v>195</v>
      </c>
      <c r="C111" s="451">
        <v>14</v>
      </c>
    </row>
    <row r="112" spans="1:4">
      <c r="A112" s="99" t="s">
        <v>439</v>
      </c>
      <c r="B112" s="369" t="s">
        <v>432</v>
      </c>
      <c r="C112" s="451">
        <v>5</v>
      </c>
    </row>
    <row r="113" spans="1:4">
      <c r="A113" s="99" t="s">
        <v>439</v>
      </c>
      <c r="B113" s="369" t="s">
        <v>196</v>
      </c>
      <c r="C113" s="451">
        <v>17</v>
      </c>
    </row>
    <row r="114" spans="1:4">
      <c r="A114" s="99" t="s">
        <v>439</v>
      </c>
      <c r="B114" s="369" t="s">
        <v>197</v>
      </c>
      <c r="C114" s="451">
        <v>74</v>
      </c>
    </row>
    <row r="115" spans="1:4">
      <c r="A115" s="99" t="s">
        <v>439</v>
      </c>
      <c r="B115" s="369" t="s">
        <v>198</v>
      </c>
      <c r="C115" s="451">
        <v>52</v>
      </c>
      <c r="D115" s="170"/>
    </row>
    <row r="116" spans="1:4">
      <c r="A116" s="342" t="s">
        <v>439</v>
      </c>
      <c r="B116" s="369" t="s">
        <v>199</v>
      </c>
      <c r="C116" s="451">
        <v>59</v>
      </c>
    </row>
    <row r="117" spans="1:4">
      <c r="A117" s="235" t="s">
        <v>439</v>
      </c>
      <c r="B117" s="369" t="s">
        <v>578</v>
      </c>
      <c r="C117" s="451">
        <v>9</v>
      </c>
    </row>
    <row r="118" spans="1:4">
      <c r="A118" s="100" t="s">
        <v>439</v>
      </c>
      <c r="B118" s="369" t="s">
        <v>200</v>
      </c>
      <c r="C118" s="451">
        <v>2</v>
      </c>
    </row>
    <row r="119" spans="1:4">
      <c r="A119" s="99" t="s">
        <v>439</v>
      </c>
      <c r="B119" s="369" t="s">
        <v>201</v>
      </c>
      <c r="C119" s="451">
        <v>12</v>
      </c>
    </row>
    <row r="120" spans="1:4">
      <c r="A120" s="99" t="s">
        <v>439</v>
      </c>
      <c r="B120" s="369" t="s">
        <v>647</v>
      </c>
      <c r="C120" s="451">
        <v>1</v>
      </c>
    </row>
    <row r="121" spans="1:4">
      <c r="A121" s="235" t="s">
        <v>439</v>
      </c>
      <c r="B121" s="369" t="s">
        <v>202</v>
      </c>
      <c r="C121" s="451">
        <v>1008</v>
      </c>
    </row>
    <row r="122" spans="1:4">
      <c r="A122" s="330" t="s">
        <v>439</v>
      </c>
      <c r="B122" s="369" t="s">
        <v>203</v>
      </c>
      <c r="C122" s="451">
        <v>48</v>
      </c>
    </row>
    <row r="123" spans="1:4">
      <c r="A123" s="330" t="s">
        <v>439</v>
      </c>
      <c r="B123" s="369" t="s">
        <v>204</v>
      </c>
      <c r="C123" s="451">
        <v>10</v>
      </c>
    </row>
    <row r="124" spans="1:4">
      <c r="A124" s="330" t="s">
        <v>439</v>
      </c>
      <c r="B124" s="369" t="s">
        <v>588</v>
      </c>
      <c r="C124" s="451">
        <v>4</v>
      </c>
    </row>
    <row r="125" spans="1:4">
      <c r="A125" s="330" t="s">
        <v>439</v>
      </c>
      <c r="B125" s="369" t="s">
        <v>205</v>
      </c>
      <c r="C125" s="451">
        <v>613</v>
      </c>
    </row>
    <row r="126" spans="1:4">
      <c r="A126" s="330" t="s">
        <v>439</v>
      </c>
      <c r="B126" s="369" t="s">
        <v>206</v>
      </c>
      <c r="C126" s="451">
        <v>37</v>
      </c>
    </row>
    <row r="127" spans="1:4">
      <c r="A127" s="330" t="s">
        <v>439</v>
      </c>
      <c r="B127" s="369" t="s">
        <v>207</v>
      </c>
      <c r="C127" s="451">
        <v>39</v>
      </c>
    </row>
    <row r="128" spans="1:4">
      <c r="A128" s="330"/>
      <c r="B128" s="369" t="s">
        <v>208</v>
      </c>
      <c r="C128" s="451">
        <v>10</v>
      </c>
    </row>
    <row r="129" spans="1:3">
      <c r="A129" s="355"/>
      <c r="B129" s="382" t="s">
        <v>648</v>
      </c>
      <c r="C129" s="63">
        <f>SUM(C4:C128)</f>
        <v>4397064</v>
      </c>
    </row>
    <row r="131" spans="1:3">
      <c r="A131" s="171" t="s">
        <v>47</v>
      </c>
      <c r="B131" s="172" t="s">
        <v>433</v>
      </c>
      <c r="C131" s="176"/>
    </row>
    <row r="132" spans="1:3">
      <c r="A132" s="171" t="s">
        <v>48</v>
      </c>
      <c r="B132" s="172" t="s">
        <v>82</v>
      </c>
      <c r="C132" s="176"/>
    </row>
    <row r="134" spans="1:3">
      <c r="A134" s="49"/>
      <c r="C134" s="49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91"/>
  <sheetViews>
    <sheetView workbookViewId="0">
      <selection activeCell="H30" sqref="H30"/>
    </sheetView>
  </sheetViews>
  <sheetFormatPr defaultColWidth="9.109375" defaultRowHeight="14.4"/>
  <cols>
    <col min="1" max="1" width="37.5546875" style="142" customWidth="1"/>
    <col min="2" max="2" width="17.5546875" style="142" bestFit="1" customWidth="1"/>
    <col min="3" max="3" width="23.109375" style="142" bestFit="1" customWidth="1"/>
    <col min="4" max="4" width="15.88671875" style="142" customWidth="1"/>
    <col min="5" max="5" width="18.6640625" style="142" customWidth="1"/>
    <col min="6" max="6" width="17.5546875" style="142" customWidth="1"/>
    <col min="7" max="16384" width="9.109375" style="142"/>
  </cols>
  <sheetData>
    <row r="1" spans="1:6" s="41" customFormat="1" ht="15.6">
      <c r="A1" s="574" t="s">
        <v>694</v>
      </c>
      <c r="B1" s="574"/>
      <c r="C1" s="574"/>
      <c r="D1" s="574"/>
      <c r="E1" s="574"/>
      <c r="F1" s="574"/>
    </row>
    <row r="2" spans="1:6" ht="15" thickBot="1"/>
    <row r="3" spans="1:6" s="41" customFormat="1" ht="15.6">
      <c r="A3" s="396" t="s">
        <v>36</v>
      </c>
      <c r="B3" s="397" t="s">
        <v>38</v>
      </c>
      <c r="C3" s="397" t="s">
        <v>39</v>
      </c>
      <c r="D3" s="397" t="s">
        <v>445</v>
      </c>
      <c r="E3" s="397" t="s">
        <v>40</v>
      </c>
      <c r="F3" s="398" t="s">
        <v>1</v>
      </c>
    </row>
    <row r="4" spans="1:6">
      <c r="A4" s="182">
        <v>10</v>
      </c>
      <c r="B4" s="31">
        <v>6</v>
      </c>
      <c r="C4" s="31">
        <v>2</v>
      </c>
      <c r="D4" s="31">
        <v>2</v>
      </c>
      <c r="E4" s="31">
        <v>0</v>
      </c>
      <c r="F4" s="373">
        <v>1</v>
      </c>
    </row>
    <row r="5" spans="1:6">
      <c r="A5" s="182">
        <v>10</v>
      </c>
      <c r="B5" s="31">
        <v>4</v>
      </c>
      <c r="C5" s="31">
        <v>4</v>
      </c>
      <c r="D5" s="31">
        <v>2</v>
      </c>
      <c r="E5" s="31">
        <v>0</v>
      </c>
      <c r="F5" s="373">
        <v>2</v>
      </c>
    </row>
    <row r="6" spans="1:6">
      <c r="A6" s="182">
        <v>9</v>
      </c>
      <c r="B6" s="31">
        <v>4</v>
      </c>
      <c r="C6" s="31">
        <v>1</v>
      </c>
      <c r="D6" s="31">
        <v>4</v>
      </c>
      <c r="E6" s="31">
        <v>0</v>
      </c>
      <c r="F6" s="373">
        <v>1</v>
      </c>
    </row>
    <row r="7" spans="1:6">
      <c r="A7" s="182">
        <v>9</v>
      </c>
      <c r="B7" s="31">
        <v>4</v>
      </c>
      <c r="C7" s="31">
        <v>3</v>
      </c>
      <c r="D7" s="31">
        <v>2</v>
      </c>
      <c r="E7" s="31">
        <v>0</v>
      </c>
      <c r="F7" s="373">
        <v>5</v>
      </c>
    </row>
    <row r="8" spans="1:6">
      <c r="A8" s="182">
        <v>9</v>
      </c>
      <c r="B8" s="31">
        <v>3</v>
      </c>
      <c r="C8" s="31">
        <v>2</v>
      </c>
      <c r="D8" s="31">
        <v>4</v>
      </c>
      <c r="E8" s="31">
        <v>0</v>
      </c>
      <c r="F8" s="373">
        <v>1</v>
      </c>
    </row>
    <row r="9" spans="1:6">
      <c r="A9" s="182">
        <v>8</v>
      </c>
      <c r="B9" s="31">
        <v>6</v>
      </c>
      <c r="C9" s="31">
        <v>2</v>
      </c>
      <c r="D9" s="31">
        <v>0</v>
      </c>
      <c r="E9" s="31">
        <v>0</v>
      </c>
      <c r="F9" s="373">
        <v>1</v>
      </c>
    </row>
    <row r="10" spans="1:6">
      <c r="A10" s="182">
        <v>8</v>
      </c>
      <c r="B10" s="31">
        <v>5</v>
      </c>
      <c r="C10" s="31">
        <v>2</v>
      </c>
      <c r="D10" s="31">
        <v>1</v>
      </c>
      <c r="E10" s="31">
        <v>0</v>
      </c>
      <c r="F10" s="373">
        <v>4</v>
      </c>
    </row>
    <row r="11" spans="1:6">
      <c r="A11" s="182">
        <v>8</v>
      </c>
      <c r="B11" s="31">
        <v>5</v>
      </c>
      <c r="C11" s="31">
        <v>3</v>
      </c>
      <c r="D11" s="31">
        <v>0</v>
      </c>
      <c r="E11" s="31">
        <v>0</v>
      </c>
      <c r="F11" s="373">
        <v>1</v>
      </c>
    </row>
    <row r="12" spans="1:6">
      <c r="A12" s="182">
        <v>8</v>
      </c>
      <c r="B12" s="31">
        <v>4</v>
      </c>
      <c r="C12" s="31">
        <v>1</v>
      </c>
      <c r="D12" s="31">
        <v>3</v>
      </c>
      <c r="E12" s="31">
        <v>0</v>
      </c>
      <c r="F12" s="373">
        <v>1</v>
      </c>
    </row>
    <row r="13" spans="1:6" s="45" customFormat="1">
      <c r="A13" s="182">
        <v>8</v>
      </c>
      <c r="B13" s="31">
        <v>4</v>
      </c>
      <c r="C13" s="31">
        <v>2</v>
      </c>
      <c r="D13" s="31">
        <v>2</v>
      </c>
      <c r="E13" s="31">
        <v>0</v>
      </c>
      <c r="F13" s="373">
        <v>48</v>
      </c>
    </row>
    <row r="14" spans="1:6">
      <c r="A14" s="182">
        <v>8</v>
      </c>
      <c r="B14" s="31">
        <v>4</v>
      </c>
      <c r="C14" s="31">
        <v>3</v>
      </c>
      <c r="D14" s="31">
        <v>1</v>
      </c>
      <c r="E14" s="31">
        <v>0</v>
      </c>
      <c r="F14" s="373">
        <v>8</v>
      </c>
    </row>
    <row r="15" spans="1:6">
      <c r="A15" s="182">
        <v>8</v>
      </c>
      <c r="B15" s="31">
        <v>3</v>
      </c>
      <c r="C15" s="31">
        <v>1</v>
      </c>
      <c r="D15" s="31">
        <v>4</v>
      </c>
      <c r="E15" s="31">
        <v>0</v>
      </c>
      <c r="F15" s="373">
        <v>2</v>
      </c>
    </row>
    <row r="16" spans="1:6">
      <c r="A16" s="182">
        <v>8</v>
      </c>
      <c r="B16" s="31">
        <v>3</v>
      </c>
      <c r="C16" s="31">
        <v>2</v>
      </c>
      <c r="D16" s="31">
        <v>3</v>
      </c>
      <c r="E16" s="31">
        <v>0</v>
      </c>
      <c r="F16" s="373">
        <v>4</v>
      </c>
    </row>
    <row r="17" spans="1:6">
      <c r="A17" s="182">
        <v>8</v>
      </c>
      <c r="B17" s="31">
        <v>3</v>
      </c>
      <c r="C17" s="31">
        <v>3</v>
      </c>
      <c r="D17" s="31">
        <v>2</v>
      </c>
      <c r="E17" s="31">
        <v>0</v>
      </c>
      <c r="F17" s="373">
        <v>13</v>
      </c>
    </row>
    <row r="18" spans="1:6">
      <c r="A18" s="182">
        <v>8</v>
      </c>
      <c r="B18" s="31">
        <v>2</v>
      </c>
      <c r="C18" s="31">
        <v>1</v>
      </c>
      <c r="D18" s="31">
        <v>5</v>
      </c>
      <c r="E18" s="31">
        <v>0</v>
      </c>
      <c r="F18" s="373">
        <v>1</v>
      </c>
    </row>
    <row r="19" spans="1:6">
      <c r="A19" s="182">
        <v>8</v>
      </c>
      <c r="B19" s="31">
        <v>2</v>
      </c>
      <c r="C19" s="31">
        <v>4</v>
      </c>
      <c r="D19" s="31">
        <v>2</v>
      </c>
      <c r="E19" s="31">
        <v>0</v>
      </c>
      <c r="F19" s="373">
        <v>2</v>
      </c>
    </row>
    <row r="20" spans="1:6">
      <c r="A20" s="182">
        <v>7</v>
      </c>
      <c r="B20" s="31">
        <v>5</v>
      </c>
      <c r="C20" s="31">
        <v>1</v>
      </c>
      <c r="D20" s="31">
        <v>1</v>
      </c>
      <c r="E20" s="31">
        <v>0</v>
      </c>
      <c r="F20" s="373">
        <v>3</v>
      </c>
    </row>
    <row r="21" spans="1:6">
      <c r="A21" s="182">
        <v>7</v>
      </c>
      <c r="B21" s="31">
        <v>5</v>
      </c>
      <c r="C21" s="31">
        <v>2</v>
      </c>
      <c r="D21" s="31">
        <v>0</v>
      </c>
      <c r="E21" s="31">
        <v>0</v>
      </c>
      <c r="F21" s="373">
        <v>1</v>
      </c>
    </row>
    <row r="22" spans="1:6">
      <c r="A22" s="182">
        <v>7</v>
      </c>
      <c r="B22" s="31">
        <v>4</v>
      </c>
      <c r="C22" s="31">
        <v>0</v>
      </c>
      <c r="D22" s="31">
        <v>3</v>
      </c>
      <c r="E22" s="31">
        <v>0</v>
      </c>
      <c r="F22" s="373">
        <v>2</v>
      </c>
    </row>
    <row r="23" spans="1:6">
      <c r="A23" s="182">
        <v>7</v>
      </c>
      <c r="B23" s="31">
        <v>4</v>
      </c>
      <c r="C23" s="31">
        <v>1</v>
      </c>
      <c r="D23" s="31">
        <v>2</v>
      </c>
      <c r="E23" s="31">
        <v>0</v>
      </c>
      <c r="F23" s="373">
        <v>75</v>
      </c>
    </row>
    <row r="24" spans="1:6">
      <c r="A24" s="182">
        <v>7</v>
      </c>
      <c r="B24" s="31">
        <v>4</v>
      </c>
      <c r="C24" s="31">
        <v>2</v>
      </c>
      <c r="D24" s="31">
        <v>1</v>
      </c>
      <c r="E24" s="31">
        <v>0</v>
      </c>
      <c r="F24" s="373">
        <v>87</v>
      </c>
    </row>
    <row r="25" spans="1:6">
      <c r="A25" s="182">
        <v>7</v>
      </c>
      <c r="B25" s="31">
        <v>4</v>
      </c>
      <c r="C25" s="31">
        <v>3</v>
      </c>
      <c r="D25" s="31">
        <v>0</v>
      </c>
      <c r="E25" s="31">
        <v>0</v>
      </c>
      <c r="F25" s="373">
        <v>4</v>
      </c>
    </row>
    <row r="26" spans="1:6">
      <c r="A26" s="182">
        <v>7</v>
      </c>
      <c r="B26" s="31">
        <v>3</v>
      </c>
      <c r="C26" s="31">
        <v>0</v>
      </c>
      <c r="D26" s="31">
        <v>4</v>
      </c>
      <c r="E26" s="31">
        <v>0</v>
      </c>
      <c r="F26" s="373">
        <v>9</v>
      </c>
    </row>
    <row r="27" spans="1:6">
      <c r="A27" s="182">
        <v>7</v>
      </c>
      <c r="B27" s="31">
        <v>3</v>
      </c>
      <c r="C27" s="31">
        <v>1</v>
      </c>
      <c r="D27" s="31">
        <v>3</v>
      </c>
      <c r="E27" s="31">
        <v>0</v>
      </c>
      <c r="F27" s="373">
        <v>48</v>
      </c>
    </row>
    <row r="28" spans="1:6">
      <c r="A28" s="182">
        <v>7</v>
      </c>
      <c r="B28" s="31">
        <v>3</v>
      </c>
      <c r="C28" s="31">
        <v>2</v>
      </c>
      <c r="D28" s="31">
        <v>2</v>
      </c>
      <c r="E28" s="31">
        <v>0</v>
      </c>
      <c r="F28" s="373">
        <v>275</v>
      </c>
    </row>
    <row r="29" spans="1:6">
      <c r="A29" s="182">
        <v>7</v>
      </c>
      <c r="B29" s="31">
        <v>3</v>
      </c>
      <c r="C29" s="31">
        <v>3</v>
      </c>
      <c r="D29" s="31">
        <v>1</v>
      </c>
      <c r="E29" s="31">
        <v>0</v>
      </c>
      <c r="F29" s="373">
        <v>50</v>
      </c>
    </row>
    <row r="30" spans="1:6">
      <c r="A30" s="182">
        <v>7</v>
      </c>
      <c r="B30" s="31">
        <v>3</v>
      </c>
      <c r="C30" s="31">
        <v>4</v>
      </c>
      <c r="D30" s="31">
        <v>0</v>
      </c>
      <c r="E30" s="31">
        <v>0</v>
      </c>
      <c r="F30" s="373">
        <v>1</v>
      </c>
    </row>
    <row r="31" spans="1:6">
      <c r="A31" s="182">
        <v>7</v>
      </c>
      <c r="B31" s="31">
        <v>2</v>
      </c>
      <c r="C31" s="31">
        <v>1</v>
      </c>
      <c r="D31" s="31">
        <v>4</v>
      </c>
      <c r="E31" s="31">
        <v>0</v>
      </c>
      <c r="F31" s="373">
        <v>2</v>
      </c>
    </row>
    <row r="32" spans="1:6">
      <c r="A32" s="182">
        <v>7</v>
      </c>
      <c r="B32" s="31">
        <v>2</v>
      </c>
      <c r="C32" s="31">
        <v>2</v>
      </c>
      <c r="D32" s="31">
        <v>3</v>
      </c>
      <c r="E32" s="31">
        <v>0</v>
      </c>
      <c r="F32" s="373">
        <v>1</v>
      </c>
    </row>
    <row r="33" spans="1:6">
      <c r="A33" s="182">
        <v>7</v>
      </c>
      <c r="B33" s="31">
        <v>2</v>
      </c>
      <c r="C33" s="31">
        <v>3</v>
      </c>
      <c r="D33" s="31">
        <v>2</v>
      </c>
      <c r="E33" s="31">
        <v>0</v>
      </c>
      <c r="F33" s="373">
        <v>14</v>
      </c>
    </row>
    <row r="34" spans="1:6">
      <c r="A34" s="182">
        <v>7</v>
      </c>
      <c r="B34" s="31">
        <v>2</v>
      </c>
      <c r="C34" s="31">
        <v>4</v>
      </c>
      <c r="D34" s="31">
        <v>1</v>
      </c>
      <c r="E34" s="31">
        <v>0</v>
      </c>
      <c r="F34" s="373">
        <v>1</v>
      </c>
    </row>
    <row r="35" spans="1:6">
      <c r="A35" s="182">
        <v>6</v>
      </c>
      <c r="B35" s="31">
        <v>5</v>
      </c>
      <c r="C35" s="31">
        <v>1</v>
      </c>
      <c r="D35" s="31">
        <v>0</v>
      </c>
      <c r="E35" s="31">
        <v>0</v>
      </c>
      <c r="F35" s="373">
        <v>3</v>
      </c>
    </row>
    <row r="36" spans="1:6">
      <c r="A36" s="182">
        <v>6</v>
      </c>
      <c r="B36" s="31">
        <v>4</v>
      </c>
      <c r="C36" s="31">
        <v>0</v>
      </c>
      <c r="D36" s="31">
        <v>2</v>
      </c>
      <c r="E36" s="31">
        <v>0</v>
      </c>
      <c r="F36" s="373">
        <v>30</v>
      </c>
    </row>
    <row r="37" spans="1:6">
      <c r="A37" s="182">
        <v>6</v>
      </c>
      <c r="B37" s="31">
        <v>4</v>
      </c>
      <c r="C37" s="31">
        <v>1</v>
      </c>
      <c r="D37" s="31">
        <v>1</v>
      </c>
      <c r="E37" s="31">
        <v>0</v>
      </c>
      <c r="F37" s="373">
        <v>107</v>
      </c>
    </row>
    <row r="38" spans="1:6">
      <c r="A38" s="182">
        <v>6</v>
      </c>
      <c r="B38" s="31">
        <v>4</v>
      </c>
      <c r="C38" s="31">
        <v>2</v>
      </c>
      <c r="D38" s="31">
        <v>0</v>
      </c>
      <c r="E38" s="31">
        <v>0</v>
      </c>
      <c r="F38" s="373">
        <v>138</v>
      </c>
    </row>
    <row r="39" spans="1:6">
      <c r="A39" s="182">
        <v>6</v>
      </c>
      <c r="B39" s="31">
        <v>3</v>
      </c>
      <c r="C39" s="31">
        <v>0</v>
      </c>
      <c r="D39" s="31">
        <v>3</v>
      </c>
      <c r="E39" s="31">
        <v>0</v>
      </c>
      <c r="F39" s="373">
        <v>20</v>
      </c>
    </row>
    <row r="40" spans="1:6">
      <c r="A40" s="182">
        <v>6</v>
      </c>
      <c r="B40" s="31">
        <v>3</v>
      </c>
      <c r="C40" s="31">
        <v>1</v>
      </c>
      <c r="D40" s="31">
        <v>2</v>
      </c>
      <c r="E40" s="31">
        <v>0</v>
      </c>
      <c r="F40" s="373">
        <v>470</v>
      </c>
    </row>
    <row r="41" spans="1:6">
      <c r="A41" s="182">
        <v>6</v>
      </c>
      <c r="B41" s="31">
        <v>3</v>
      </c>
      <c r="C41" s="31">
        <v>2</v>
      </c>
      <c r="D41" s="31">
        <v>1</v>
      </c>
      <c r="E41" s="31">
        <v>0</v>
      </c>
      <c r="F41" s="373">
        <v>947</v>
      </c>
    </row>
    <row r="42" spans="1:6">
      <c r="A42" s="182">
        <v>6</v>
      </c>
      <c r="B42" s="31">
        <v>3</v>
      </c>
      <c r="C42" s="31">
        <v>3</v>
      </c>
      <c r="D42" s="31">
        <v>0</v>
      </c>
      <c r="E42" s="31">
        <v>0</v>
      </c>
      <c r="F42" s="373">
        <v>64</v>
      </c>
    </row>
    <row r="43" spans="1:6">
      <c r="A43" s="182">
        <v>6</v>
      </c>
      <c r="B43" s="31">
        <v>2</v>
      </c>
      <c r="C43" s="31">
        <v>0</v>
      </c>
      <c r="D43" s="31">
        <v>4</v>
      </c>
      <c r="E43" s="31">
        <v>0</v>
      </c>
      <c r="F43" s="373">
        <v>32</v>
      </c>
    </row>
    <row r="44" spans="1:6">
      <c r="A44" s="182">
        <v>6</v>
      </c>
      <c r="B44" s="31">
        <v>2</v>
      </c>
      <c r="C44" s="31">
        <v>1</v>
      </c>
      <c r="D44" s="31">
        <v>3</v>
      </c>
      <c r="E44" s="31">
        <v>0</v>
      </c>
      <c r="F44" s="373">
        <v>441</v>
      </c>
    </row>
    <row r="45" spans="1:6">
      <c r="A45" s="182">
        <v>6</v>
      </c>
      <c r="B45" s="31">
        <v>2</v>
      </c>
      <c r="C45" s="31">
        <v>2</v>
      </c>
      <c r="D45" s="31">
        <v>2</v>
      </c>
      <c r="E45" s="31">
        <v>0</v>
      </c>
      <c r="F45" s="373">
        <v>5128</v>
      </c>
    </row>
    <row r="46" spans="1:6">
      <c r="A46" s="182">
        <v>6</v>
      </c>
      <c r="B46" s="31">
        <v>2</v>
      </c>
      <c r="C46" s="31">
        <v>3</v>
      </c>
      <c r="D46" s="31">
        <v>1</v>
      </c>
      <c r="E46" s="31">
        <v>0</v>
      </c>
      <c r="F46" s="373">
        <v>57</v>
      </c>
    </row>
    <row r="47" spans="1:6">
      <c r="A47" s="182">
        <v>6</v>
      </c>
      <c r="B47" s="31">
        <v>2</v>
      </c>
      <c r="C47" s="31">
        <v>4</v>
      </c>
      <c r="D47" s="31">
        <v>0</v>
      </c>
      <c r="E47" s="31">
        <v>0</v>
      </c>
      <c r="F47" s="373">
        <v>4</v>
      </c>
    </row>
    <row r="48" spans="1:6">
      <c r="A48" s="182">
        <v>6</v>
      </c>
      <c r="B48" s="31">
        <v>1</v>
      </c>
      <c r="C48" s="31">
        <v>3</v>
      </c>
      <c r="D48" s="31">
        <v>2</v>
      </c>
      <c r="E48" s="31">
        <v>0</v>
      </c>
      <c r="F48" s="373">
        <v>1</v>
      </c>
    </row>
    <row r="49" spans="1:6">
      <c r="A49" s="182">
        <v>5</v>
      </c>
      <c r="B49" s="31">
        <v>5</v>
      </c>
      <c r="C49" s="31">
        <v>0</v>
      </c>
      <c r="D49" s="31">
        <v>0</v>
      </c>
      <c r="E49" s="31">
        <v>0</v>
      </c>
      <c r="F49" s="373">
        <v>1</v>
      </c>
    </row>
    <row r="50" spans="1:6">
      <c r="A50" s="182">
        <v>5</v>
      </c>
      <c r="B50" s="31">
        <v>4</v>
      </c>
      <c r="C50" s="31">
        <v>0</v>
      </c>
      <c r="D50" s="31">
        <v>1</v>
      </c>
      <c r="E50" s="31">
        <v>0</v>
      </c>
      <c r="F50" s="373">
        <v>32</v>
      </c>
    </row>
    <row r="51" spans="1:6">
      <c r="A51" s="182">
        <v>5</v>
      </c>
      <c r="B51" s="31">
        <v>4</v>
      </c>
      <c r="C51" s="31">
        <v>1</v>
      </c>
      <c r="D51" s="31">
        <v>0</v>
      </c>
      <c r="E51" s="31">
        <v>0</v>
      </c>
      <c r="F51" s="373">
        <v>196</v>
      </c>
    </row>
    <row r="52" spans="1:6">
      <c r="A52" s="182">
        <v>5</v>
      </c>
      <c r="B52" s="31">
        <v>3</v>
      </c>
      <c r="C52" s="31">
        <v>0</v>
      </c>
      <c r="D52" s="31">
        <v>2</v>
      </c>
      <c r="E52" s="31">
        <v>0</v>
      </c>
      <c r="F52" s="373">
        <v>146</v>
      </c>
    </row>
    <row r="53" spans="1:6">
      <c r="A53" s="182">
        <v>5</v>
      </c>
      <c r="B53" s="31">
        <v>3</v>
      </c>
      <c r="C53" s="31">
        <v>1</v>
      </c>
      <c r="D53" s="31">
        <v>1</v>
      </c>
      <c r="E53" s="31">
        <v>0</v>
      </c>
      <c r="F53" s="373">
        <v>1504</v>
      </c>
    </row>
    <row r="54" spans="1:6">
      <c r="A54" s="182">
        <v>5</v>
      </c>
      <c r="B54" s="31">
        <v>3</v>
      </c>
      <c r="C54" s="31">
        <v>2</v>
      </c>
      <c r="D54" s="31">
        <v>0</v>
      </c>
      <c r="E54" s="31">
        <v>0</v>
      </c>
      <c r="F54" s="373">
        <v>1846</v>
      </c>
    </row>
    <row r="55" spans="1:6">
      <c r="A55" s="182">
        <v>5</v>
      </c>
      <c r="B55" s="31">
        <v>2</v>
      </c>
      <c r="C55" s="31">
        <v>0</v>
      </c>
      <c r="D55" s="31">
        <v>3</v>
      </c>
      <c r="E55" s="31">
        <v>0</v>
      </c>
      <c r="F55" s="373">
        <v>135</v>
      </c>
    </row>
    <row r="56" spans="1:6">
      <c r="A56" s="182">
        <v>5</v>
      </c>
      <c r="B56" s="31">
        <v>2</v>
      </c>
      <c r="C56" s="31">
        <v>1</v>
      </c>
      <c r="D56" s="31">
        <v>2</v>
      </c>
      <c r="E56" s="31">
        <v>0</v>
      </c>
      <c r="F56" s="373">
        <v>3655</v>
      </c>
    </row>
    <row r="57" spans="1:6">
      <c r="A57" s="182">
        <v>5</v>
      </c>
      <c r="B57" s="31">
        <v>2</v>
      </c>
      <c r="C57" s="31">
        <v>2</v>
      </c>
      <c r="D57" s="31">
        <v>1</v>
      </c>
      <c r="E57" s="31">
        <v>0</v>
      </c>
      <c r="F57" s="373">
        <v>10093</v>
      </c>
    </row>
    <row r="58" spans="1:6">
      <c r="A58" s="182">
        <v>5</v>
      </c>
      <c r="B58" s="31">
        <v>2</v>
      </c>
      <c r="C58" s="31">
        <v>3</v>
      </c>
      <c r="D58" s="31">
        <v>0</v>
      </c>
      <c r="E58" s="31">
        <v>0</v>
      </c>
      <c r="F58" s="373">
        <v>135</v>
      </c>
    </row>
    <row r="59" spans="1:6">
      <c r="A59" s="182">
        <v>5</v>
      </c>
      <c r="B59" s="31">
        <v>1</v>
      </c>
      <c r="C59" s="31">
        <v>0</v>
      </c>
      <c r="D59" s="31">
        <v>4</v>
      </c>
      <c r="E59" s="31">
        <v>0</v>
      </c>
      <c r="F59" s="373">
        <v>13</v>
      </c>
    </row>
    <row r="60" spans="1:6">
      <c r="A60" s="182">
        <v>5</v>
      </c>
      <c r="B60" s="31">
        <v>1</v>
      </c>
      <c r="C60" s="31">
        <v>1</v>
      </c>
      <c r="D60" s="31">
        <v>3</v>
      </c>
      <c r="E60" s="31">
        <v>0</v>
      </c>
      <c r="F60" s="373">
        <v>69</v>
      </c>
    </row>
    <row r="61" spans="1:6">
      <c r="A61" s="182">
        <v>5</v>
      </c>
      <c r="B61" s="31">
        <v>1</v>
      </c>
      <c r="C61" s="31">
        <v>2</v>
      </c>
      <c r="D61" s="31">
        <v>2</v>
      </c>
      <c r="E61" s="31">
        <v>0</v>
      </c>
      <c r="F61" s="373">
        <v>71</v>
      </c>
    </row>
    <row r="62" spans="1:6">
      <c r="A62" s="182">
        <v>5</v>
      </c>
      <c r="B62" s="31">
        <v>1</v>
      </c>
      <c r="C62" s="31">
        <v>3</v>
      </c>
      <c r="D62" s="31">
        <v>1</v>
      </c>
      <c r="E62" s="31">
        <v>0</v>
      </c>
      <c r="F62" s="373">
        <v>3</v>
      </c>
    </row>
    <row r="63" spans="1:6">
      <c r="A63" s="182">
        <v>4</v>
      </c>
      <c r="B63" s="31">
        <v>4</v>
      </c>
      <c r="C63" s="31">
        <v>0</v>
      </c>
      <c r="D63" s="31">
        <v>0</v>
      </c>
      <c r="E63" s="31">
        <v>0</v>
      </c>
      <c r="F63" s="373">
        <v>87</v>
      </c>
    </row>
    <row r="64" spans="1:6">
      <c r="A64" s="182">
        <v>4</v>
      </c>
      <c r="B64" s="31">
        <v>3</v>
      </c>
      <c r="C64" s="31">
        <v>0</v>
      </c>
      <c r="D64" s="31">
        <v>1</v>
      </c>
      <c r="E64" s="31">
        <v>0</v>
      </c>
      <c r="F64" s="373">
        <v>410</v>
      </c>
    </row>
    <row r="65" spans="1:6">
      <c r="A65" s="182">
        <v>4</v>
      </c>
      <c r="B65" s="31">
        <v>3</v>
      </c>
      <c r="C65" s="31">
        <v>1</v>
      </c>
      <c r="D65" s="31">
        <v>0</v>
      </c>
      <c r="E65" s="31">
        <v>0</v>
      </c>
      <c r="F65" s="373">
        <v>3759</v>
      </c>
    </row>
    <row r="66" spans="1:6">
      <c r="A66" s="182">
        <v>4</v>
      </c>
      <c r="B66" s="31">
        <v>2</v>
      </c>
      <c r="C66" s="31">
        <v>0</v>
      </c>
      <c r="D66" s="31">
        <v>2</v>
      </c>
      <c r="E66" s="31">
        <v>0</v>
      </c>
      <c r="F66" s="373">
        <v>2407</v>
      </c>
    </row>
    <row r="67" spans="1:6">
      <c r="A67" s="182">
        <v>4</v>
      </c>
      <c r="B67" s="31">
        <v>2</v>
      </c>
      <c r="C67" s="31">
        <v>1</v>
      </c>
      <c r="D67" s="31">
        <v>1</v>
      </c>
      <c r="E67" s="31">
        <v>0</v>
      </c>
      <c r="F67" s="373">
        <v>25277</v>
      </c>
    </row>
    <row r="68" spans="1:6">
      <c r="A68" s="182">
        <v>4</v>
      </c>
      <c r="B68" s="31">
        <v>2</v>
      </c>
      <c r="C68" s="31">
        <v>2</v>
      </c>
      <c r="D68" s="31">
        <v>0</v>
      </c>
      <c r="E68" s="31">
        <v>0</v>
      </c>
      <c r="F68" s="373">
        <v>40087</v>
      </c>
    </row>
    <row r="69" spans="1:6" s="146" customFormat="1" ht="15.6">
      <c r="A69" s="148">
        <v>4</v>
      </c>
      <c r="B69" s="147">
        <v>1</v>
      </c>
      <c r="C69" s="147">
        <v>0</v>
      </c>
      <c r="D69" s="147">
        <v>3</v>
      </c>
      <c r="E69" s="147">
        <v>0</v>
      </c>
      <c r="F69" s="373">
        <v>62</v>
      </c>
    </row>
    <row r="70" spans="1:6">
      <c r="A70" s="182">
        <v>4</v>
      </c>
      <c r="B70" s="168">
        <v>1</v>
      </c>
      <c r="C70" s="168">
        <v>1</v>
      </c>
      <c r="D70" s="168">
        <v>2</v>
      </c>
      <c r="E70" s="168">
        <v>0</v>
      </c>
      <c r="F70" s="373">
        <v>1021</v>
      </c>
    </row>
    <row r="71" spans="1:6">
      <c r="A71" s="182">
        <v>4</v>
      </c>
      <c r="B71" s="168">
        <v>1</v>
      </c>
      <c r="C71" s="168">
        <v>2</v>
      </c>
      <c r="D71" s="168">
        <v>1</v>
      </c>
      <c r="E71" s="168">
        <v>0</v>
      </c>
      <c r="F71" s="373">
        <v>527</v>
      </c>
    </row>
    <row r="72" spans="1:6">
      <c r="A72" s="182">
        <v>4</v>
      </c>
      <c r="B72" s="168">
        <v>1</v>
      </c>
      <c r="C72" s="168">
        <v>3</v>
      </c>
      <c r="D72" s="168">
        <v>0</v>
      </c>
      <c r="E72" s="168">
        <v>0</v>
      </c>
      <c r="F72" s="373">
        <v>11</v>
      </c>
    </row>
    <row r="73" spans="1:6">
      <c r="A73" s="182">
        <v>3</v>
      </c>
      <c r="B73" s="168">
        <v>3</v>
      </c>
      <c r="C73" s="168">
        <v>0</v>
      </c>
      <c r="D73" s="168">
        <v>0</v>
      </c>
      <c r="E73" s="168">
        <v>0</v>
      </c>
      <c r="F73" s="373">
        <v>2656</v>
      </c>
    </row>
    <row r="74" spans="1:6">
      <c r="A74" s="182">
        <v>3</v>
      </c>
      <c r="B74" s="168">
        <v>2</v>
      </c>
      <c r="C74" s="168">
        <v>0</v>
      </c>
      <c r="D74" s="168">
        <v>1</v>
      </c>
      <c r="E74" s="168">
        <v>0</v>
      </c>
      <c r="F74" s="373">
        <v>7052</v>
      </c>
    </row>
    <row r="75" spans="1:6">
      <c r="A75" s="182">
        <v>3</v>
      </c>
      <c r="B75" s="168">
        <v>2</v>
      </c>
      <c r="C75" s="168">
        <v>1</v>
      </c>
      <c r="D75" s="168">
        <v>0</v>
      </c>
      <c r="E75" s="168">
        <v>0</v>
      </c>
      <c r="F75" s="373">
        <v>98134</v>
      </c>
    </row>
    <row r="76" spans="1:6">
      <c r="A76" s="182">
        <v>3</v>
      </c>
      <c r="B76" s="168">
        <v>1</v>
      </c>
      <c r="C76" s="168">
        <v>0</v>
      </c>
      <c r="D76" s="168">
        <v>2</v>
      </c>
      <c r="E76" s="168">
        <v>0</v>
      </c>
      <c r="F76" s="373">
        <v>35715</v>
      </c>
    </row>
    <row r="77" spans="1:6">
      <c r="A77" s="182">
        <v>3</v>
      </c>
      <c r="B77" s="168">
        <v>1</v>
      </c>
      <c r="C77" s="168">
        <v>1</v>
      </c>
      <c r="D77" s="168">
        <v>1</v>
      </c>
      <c r="E77" s="168">
        <v>0</v>
      </c>
      <c r="F77" s="373">
        <v>208329</v>
      </c>
    </row>
    <row r="78" spans="1:6">
      <c r="A78" s="182">
        <v>3</v>
      </c>
      <c r="B78" s="168">
        <v>1</v>
      </c>
      <c r="C78" s="168">
        <v>2</v>
      </c>
      <c r="D78" s="168">
        <v>0</v>
      </c>
      <c r="E78" s="168">
        <v>0</v>
      </c>
      <c r="F78" s="373">
        <v>1809</v>
      </c>
    </row>
    <row r="79" spans="1:6">
      <c r="A79" s="182">
        <v>3</v>
      </c>
      <c r="B79" s="168">
        <v>0</v>
      </c>
      <c r="C79" s="168">
        <v>0</v>
      </c>
      <c r="D79" s="168">
        <v>3</v>
      </c>
      <c r="E79" s="168">
        <v>0</v>
      </c>
      <c r="F79" s="373">
        <v>6</v>
      </c>
    </row>
    <row r="80" spans="1:6">
      <c r="A80" s="182">
        <v>3</v>
      </c>
      <c r="B80" s="168">
        <v>0</v>
      </c>
      <c r="C80" s="168">
        <v>1</v>
      </c>
      <c r="D80" s="168">
        <v>2</v>
      </c>
      <c r="E80" s="168">
        <v>0</v>
      </c>
      <c r="F80" s="373">
        <v>2</v>
      </c>
    </row>
    <row r="81" spans="1:6">
      <c r="A81" s="182">
        <v>3</v>
      </c>
      <c r="B81" s="168">
        <v>0</v>
      </c>
      <c r="C81" s="168">
        <v>2</v>
      </c>
      <c r="D81" s="168">
        <v>1</v>
      </c>
      <c r="E81" s="168">
        <v>0</v>
      </c>
      <c r="F81" s="373">
        <v>2</v>
      </c>
    </row>
    <row r="82" spans="1:6">
      <c r="A82" s="182">
        <v>2</v>
      </c>
      <c r="B82" s="168">
        <v>2</v>
      </c>
      <c r="C82" s="168">
        <v>0</v>
      </c>
      <c r="D82" s="168">
        <v>0</v>
      </c>
      <c r="E82" s="168">
        <v>0</v>
      </c>
      <c r="F82" s="373">
        <v>87164</v>
      </c>
    </row>
    <row r="83" spans="1:6">
      <c r="A83" s="182">
        <v>2</v>
      </c>
      <c r="B83" s="168">
        <v>1</v>
      </c>
      <c r="C83" s="168">
        <v>0</v>
      </c>
      <c r="D83" s="168">
        <v>1</v>
      </c>
      <c r="E83" s="168">
        <v>0</v>
      </c>
      <c r="F83" s="373">
        <v>45072</v>
      </c>
    </row>
    <row r="84" spans="1:6">
      <c r="A84" s="182">
        <v>2</v>
      </c>
      <c r="B84" s="168">
        <v>1</v>
      </c>
      <c r="C84" s="168">
        <v>1</v>
      </c>
      <c r="D84" s="168">
        <v>0</v>
      </c>
      <c r="E84" s="168">
        <v>0</v>
      </c>
      <c r="F84" s="373">
        <v>767939</v>
      </c>
    </row>
    <row r="85" spans="1:6">
      <c r="A85" s="182">
        <v>2</v>
      </c>
      <c r="B85" s="168">
        <v>0</v>
      </c>
      <c r="C85" s="168">
        <v>0</v>
      </c>
      <c r="D85" s="168">
        <v>2</v>
      </c>
      <c r="E85" s="168">
        <v>0</v>
      </c>
      <c r="F85" s="373">
        <v>378</v>
      </c>
    </row>
    <row r="86" spans="1:6">
      <c r="A86" s="182">
        <v>2</v>
      </c>
      <c r="B86" s="168">
        <v>0</v>
      </c>
      <c r="C86" s="168">
        <v>1</v>
      </c>
      <c r="D86" s="168">
        <v>1</v>
      </c>
      <c r="E86" s="168">
        <v>0</v>
      </c>
      <c r="F86" s="373">
        <v>131</v>
      </c>
    </row>
    <row r="87" spans="1:6">
      <c r="A87" s="182">
        <v>2</v>
      </c>
      <c r="B87" s="168">
        <v>0</v>
      </c>
      <c r="C87" s="168">
        <v>2</v>
      </c>
      <c r="D87" s="168">
        <v>0</v>
      </c>
      <c r="E87" s="168">
        <v>0</v>
      </c>
      <c r="F87" s="373">
        <v>22</v>
      </c>
    </row>
    <row r="88" spans="1:6" s="505" customFormat="1">
      <c r="A88" s="182">
        <v>1</v>
      </c>
      <c r="B88" s="168">
        <v>1</v>
      </c>
      <c r="C88" s="168">
        <v>0</v>
      </c>
      <c r="D88" s="168">
        <v>0</v>
      </c>
      <c r="E88" s="168">
        <v>0</v>
      </c>
      <c r="F88" s="373">
        <v>1090129</v>
      </c>
    </row>
    <row r="89" spans="1:6">
      <c r="A89" s="182">
        <v>1</v>
      </c>
      <c r="B89" s="168">
        <v>0</v>
      </c>
      <c r="C89" s="168">
        <v>0</v>
      </c>
      <c r="D89" s="168">
        <v>1</v>
      </c>
      <c r="E89" s="168">
        <v>0</v>
      </c>
      <c r="F89" s="373">
        <v>8720</v>
      </c>
    </row>
    <row r="90" spans="1:6" ht="15" thickBot="1">
      <c r="A90" s="525">
        <v>1</v>
      </c>
      <c r="B90" s="526">
        <v>0</v>
      </c>
      <c r="C90" s="526">
        <v>1</v>
      </c>
      <c r="D90" s="526">
        <v>0</v>
      </c>
      <c r="E90" s="526">
        <v>0</v>
      </c>
      <c r="F90" s="373">
        <v>2165</v>
      </c>
    </row>
    <row r="91" spans="1:6" ht="16.2" thickBot="1">
      <c r="A91" s="399"/>
      <c r="B91" s="400"/>
      <c r="C91" s="400"/>
      <c r="D91" s="400"/>
      <c r="E91" s="400"/>
      <c r="F91" s="429">
        <f>SUM(F4:F90)</f>
        <v>2455082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D21" sqref="D21"/>
    </sheetView>
  </sheetViews>
  <sheetFormatPr defaultColWidth="9.109375" defaultRowHeight="14.4"/>
  <cols>
    <col min="1" max="1" width="22.88671875" style="505" customWidth="1"/>
    <col min="2" max="2" width="24.5546875" style="505" customWidth="1"/>
    <col min="3" max="3" width="14.6640625" style="505" customWidth="1"/>
    <col min="4" max="4" width="12.33203125" style="505" customWidth="1"/>
    <col min="5" max="16384" width="9.109375" style="505"/>
  </cols>
  <sheetData>
    <row r="1" spans="1:6" ht="18">
      <c r="A1" s="645" t="s">
        <v>800</v>
      </c>
      <c r="B1" s="645"/>
      <c r="C1" s="645"/>
      <c r="D1" s="645"/>
      <c r="E1" s="644"/>
      <c r="F1" s="644"/>
    </row>
    <row r="2" spans="1:6" ht="18">
      <c r="A2" s="643"/>
      <c r="B2" s="643"/>
      <c r="C2" s="643"/>
      <c r="D2" s="643"/>
      <c r="E2" s="643"/>
      <c r="F2" s="643"/>
    </row>
    <row r="3" spans="1:6" ht="28.8">
      <c r="A3" s="642" t="s">
        <v>799</v>
      </c>
      <c r="B3" s="641" t="s">
        <v>798</v>
      </c>
      <c r="C3" s="641" t="s">
        <v>797</v>
      </c>
      <c r="D3" s="640" t="s">
        <v>796</v>
      </c>
    </row>
    <row r="4" spans="1:6" ht="35.25" customHeight="1">
      <c r="A4" s="639" t="s">
        <v>795</v>
      </c>
      <c r="B4" s="319">
        <v>111207495.52</v>
      </c>
      <c r="C4" s="646">
        <v>6813.3348880025633</v>
      </c>
      <c r="D4" s="637">
        <v>0.19586442882616428</v>
      </c>
    </row>
    <row r="5" spans="1:6">
      <c r="A5" s="638" t="s">
        <v>794</v>
      </c>
      <c r="B5" s="319">
        <v>369998157.03000003</v>
      </c>
      <c r="C5" s="646">
        <v>24063.301055864631</v>
      </c>
      <c r="D5" s="637">
        <v>0.1845124188926649</v>
      </c>
    </row>
    <row r="6" spans="1:6">
      <c r="A6" s="638" t="s">
        <v>793</v>
      </c>
      <c r="B6" s="319">
        <v>60902269.959999993</v>
      </c>
      <c r="C6" s="646">
        <v>4302.2949893594669</v>
      </c>
      <c r="D6" s="637">
        <v>0.16986916083799425</v>
      </c>
    </row>
    <row r="7" spans="1:6">
      <c r="A7" s="638" t="s">
        <v>792</v>
      </c>
      <c r="B7" s="319">
        <v>151280587.03999999</v>
      </c>
      <c r="C7" s="646">
        <v>8927.3802822550115</v>
      </c>
      <c r="D7" s="637">
        <v>0.20334823734219232</v>
      </c>
    </row>
    <row r="8" spans="1:6">
      <c r="A8" s="638" t="s">
        <v>791</v>
      </c>
      <c r="B8" s="319">
        <v>72262295.50999999</v>
      </c>
      <c r="C8" s="646">
        <v>3875.338019013695</v>
      </c>
      <c r="D8" s="637">
        <v>0.2237604931145325</v>
      </c>
    </row>
    <row r="9" spans="1:6">
      <c r="A9" s="638" t="s">
        <v>790</v>
      </c>
      <c r="B9" s="319">
        <v>38154141.82</v>
      </c>
      <c r="C9" s="646">
        <v>3058.6299573186388</v>
      </c>
      <c r="D9" s="637">
        <v>0.14969110622370807</v>
      </c>
    </row>
    <row r="10" spans="1:6">
      <c r="A10" s="638" t="s">
        <v>789</v>
      </c>
      <c r="B10" s="319">
        <v>129554378.68000001</v>
      </c>
      <c r="C10" s="646">
        <v>7844.9310180569337</v>
      </c>
      <c r="D10" s="637">
        <v>0.19817287629191457</v>
      </c>
    </row>
    <row r="11" spans="1:6">
      <c r="A11" s="638" t="s">
        <v>788</v>
      </c>
      <c r="B11" s="319">
        <v>110984908.93999998</v>
      </c>
      <c r="C11" s="646">
        <v>8322.0699854293744</v>
      </c>
      <c r="D11" s="637">
        <v>0.16003457188077047</v>
      </c>
    </row>
    <row r="12" spans="1:6">
      <c r="A12" s="638" t="s">
        <v>787</v>
      </c>
      <c r="B12" s="319">
        <v>112629697.44000001</v>
      </c>
      <c r="C12" s="646">
        <v>8070.6227307902109</v>
      </c>
      <c r="D12" s="637">
        <v>0.16746618128037147</v>
      </c>
    </row>
    <row r="13" spans="1:6">
      <c r="A13" s="638" t="s">
        <v>786</v>
      </c>
      <c r="B13" s="319">
        <v>960002041.82000005</v>
      </c>
      <c r="C13" s="646">
        <v>84650.945796552798</v>
      </c>
      <c r="D13" s="637">
        <v>0.13608855038107706</v>
      </c>
    </row>
    <row r="14" spans="1:6">
      <c r="A14" s="638" t="s">
        <v>785</v>
      </c>
      <c r="B14" s="319">
        <v>39246235.150000006</v>
      </c>
      <c r="C14" s="646">
        <v>2436.3046050421085</v>
      </c>
      <c r="D14" s="637">
        <v>0.19330703592043663</v>
      </c>
    </row>
    <row r="15" spans="1:6">
      <c r="A15" s="638" t="s">
        <v>784</v>
      </c>
      <c r="B15" s="319">
        <v>52010028.609999999</v>
      </c>
      <c r="C15" s="646">
        <v>5939.5582737491231</v>
      </c>
      <c r="D15" s="637">
        <v>0.10507857900450356</v>
      </c>
    </row>
    <row r="16" spans="1:6">
      <c r="A16" s="638" t="s">
        <v>783</v>
      </c>
      <c r="B16" s="319">
        <v>113936530.07999998</v>
      </c>
      <c r="C16" s="646">
        <v>8847.1620176212655</v>
      </c>
      <c r="D16" s="637">
        <v>0.15453976746857509</v>
      </c>
    </row>
    <row r="18" spans="1:1">
      <c r="A18" s="63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H25" sqref="H25"/>
    </sheetView>
  </sheetViews>
  <sheetFormatPr defaultRowHeight="14.4"/>
  <cols>
    <col min="1" max="1" width="35.33203125" bestFit="1" customWidth="1"/>
    <col min="2" max="2" width="15.109375" customWidth="1"/>
    <col min="3" max="3" width="21" customWidth="1"/>
    <col min="4" max="4" width="15.5546875" customWidth="1"/>
    <col min="5" max="5" width="14.88671875" customWidth="1"/>
  </cols>
  <sheetData>
    <row r="1" spans="1:5" s="2" customFormat="1" ht="15.6">
      <c r="A1" s="561" t="s">
        <v>674</v>
      </c>
      <c r="B1" s="561"/>
      <c r="C1" s="561"/>
      <c r="D1" s="561"/>
      <c r="E1" s="561"/>
    </row>
    <row r="2" spans="1:5">
      <c r="A2" s="42"/>
    </row>
    <row r="3" spans="1:5" s="41" customFormat="1" ht="15.6">
      <c r="A3" s="77" t="s">
        <v>0</v>
      </c>
      <c r="B3" s="71" t="s">
        <v>1</v>
      </c>
      <c r="C3" s="71" t="s">
        <v>2</v>
      </c>
      <c r="D3" s="71" t="s">
        <v>3</v>
      </c>
      <c r="E3" s="85" t="s">
        <v>442</v>
      </c>
    </row>
    <row r="4" spans="1:5">
      <c r="A4" s="10" t="s">
        <v>4</v>
      </c>
      <c r="B4" s="24">
        <f>B5+B6+B7+B8+B9</f>
        <v>2750459</v>
      </c>
      <c r="C4" s="25">
        <f>C5+C6+C7+C8+C9</f>
        <v>2051904262.78</v>
      </c>
      <c r="D4" s="25">
        <f>C4/B4</f>
        <v>746.02248671221787</v>
      </c>
      <c r="E4" s="25"/>
    </row>
    <row r="5" spans="1:5">
      <c r="A5" s="16" t="s">
        <v>5</v>
      </c>
      <c r="B5" s="21">
        <v>1864234</v>
      </c>
      <c r="C5" s="22">
        <v>1564594709.04</v>
      </c>
      <c r="D5" s="22">
        <v>839.27</v>
      </c>
      <c r="E5" s="22">
        <v>721.25</v>
      </c>
    </row>
    <row r="6" spans="1:5">
      <c r="A6" s="16" t="s">
        <v>6</v>
      </c>
      <c r="B6" s="21">
        <v>614873</v>
      </c>
      <c r="C6" s="22">
        <v>335508059.29000002</v>
      </c>
      <c r="D6" s="22">
        <v>545.65</v>
      </c>
      <c r="E6" s="22">
        <v>442.67</v>
      </c>
    </row>
    <row r="7" spans="1:5">
      <c r="A7" s="16" t="s">
        <v>7</v>
      </c>
      <c r="B7" s="21">
        <v>221098</v>
      </c>
      <c r="C7" s="22">
        <v>130315634.43000001</v>
      </c>
      <c r="D7" s="22">
        <v>589.4</v>
      </c>
      <c r="E7" s="22">
        <v>495.69</v>
      </c>
    </row>
    <row r="8" spans="1:5">
      <c r="A8" s="16" t="s">
        <v>8</v>
      </c>
      <c r="B8" s="21">
        <v>15263</v>
      </c>
      <c r="C8" s="22">
        <v>11006325.720000001</v>
      </c>
      <c r="D8" s="22">
        <v>721.11</v>
      </c>
      <c r="E8" s="22">
        <v>783.3</v>
      </c>
    </row>
    <row r="9" spans="1:5">
      <c r="A9" s="329" t="s">
        <v>616</v>
      </c>
      <c r="B9" s="21">
        <v>34991</v>
      </c>
      <c r="C9" s="22">
        <v>10479534.300000001</v>
      </c>
      <c r="D9" s="22">
        <v>299.49</v>
      </c>
      <c r="E9" s="22">
        <v>360</v>
      </c>
    </row>
    <row r="10" spans="1:5">
      <c r="A10" s="16"/>
      <c r="B10" s="18"/>
      <c r="C10" s="19"/>
      <c r="D10" s="19"/>
      <c r="E10" s="47"/>
    </row>
    <row r="11" spans="1:5">
      <c r="A11" s="10" t="s">
        <v>9</v>
      </c>
      <c r="B11" s="24">
        <f>B12+B13+B14+B15</f>
        <v>1236659</v>
      </c>
      <c r="C11" s="25">
        <f>C12+C13+C14+C15</f>
        <v>240372584.47</v>
      </c>
      <c r="D11" s="25">
        <f>C11/B11</f>
        <v>194.37256711025432</v>
      </c>
      <c r="E11" s="47"/>
    </row>
    <row r="12" spans="1:5">
      <c r="A12" s="16" t="s">
        <v>5</v>
      </c>
      <c r="B12" s="21">
        <v>894849</v>
      </c>
      <c r="C12" s="22">
        <v>195658846.21000001</v>
      </c>
      <c r="D12" s="22">
        <v>218.65</v>
      </c>
      <c r="E12" s="22">
        <v>198.54</v>
      </c>
    </row>
    <row r="13" spans="1:5">
      <c r="A13" s="16" t="s">
        <v>6</v>
      </c>
      <c r="B13" s="21">
        <v>270927</v>
      </c>
      <c r="C13" s="22">
        <v>34211999.460000001</v>
      </c>
      <c r="D13" s="22">
        <v>126.28</v>
      </c>
      <c r="E13" s="22">
        <v>116.59</v>
      </c>
    </row>
    <row r="14" spans="1:5">
      <c r="A14" s="16" t="s">
        <v>7</v>
      </c>
      <c r="B14" s="21">
        <v>70882</v>
      </c>
      <c r="C14" s="22">
        <v>10501607.390000001</v>
      </c>
      <c r="D14" s="22">
        <v>148.16</v>
      </c>
      <c r="E14" s="22">
        <v>139.09</v>
      </c>
    </row>
    <row r="15" spans="1:5">
      <c r="A15" s="16" t="s">
        <v>8</v>
      </c>
      <c r="B15" s="109">
        <v>1</v>
      </c>
      <c r="C15" s="22">
        <v>131.41</v>
      </c>
      <c r="D15" s="22">
        <v>131.41</v>
      </c>
      <c r="E15" s="22">
        <v>131.41</v>
      </c>
    </row>
    <row r="16" spans="1:5" s="52" customFormat="1">
      <c r="A16" s="16"/>
      <c r="B16" s="21"/>
      <c r="C16" s="22"/>
      <c r="D16" s="22"/>
      <c r="E16" s="47"/>
    </row>
    <row r="17" spans="1:5">
      <c r="A17" s="10" t="s">
        <v>441</v>
      </c>
      <c r="B17" s="24">
        <f>B18+B19+B20</f>
        <v>409946</v>
      </c>
      <c r="C17" s="25">
        <f>C18+C19+C20</f>
        <v>42158847.18</v>
      </c>
      <c r="D17" s="25">
        <f>C17/B17</f>
        <v>102.84000131724666</v>
      </c>
      <c r="E17" s="47"/>
    </row>
    <row r="18" spans="1:5">
      <c r="A18" s="16" t="s">
        <v>5</v>
      </c>
      <c r="B18" s="21">
        <v>339601</v>
      </c>
      <c r="C18" s="22">
        <v>37174652.109999999</v>
      </c>
      <c r="D18" s="22">
        <v>109.47</v>
      </c>
      <c r="E18" s="22">
        <v>98.45</v>
      </c>
    </row>
    <row r="19" spans="1:5">
      <c r="A19" s="16" t="s">
        <v>6</v>
      </c>
      <c r="B19" s="21">
        <v>70327</v>
      </c>
      <c r="C19" s="22">
        <v>4978178.83</v>
      </c>
      <c r="D19" s="22">
        <v>70.790000000000006</v>
      </c>
      <c r="E19" s="22">
        <v>50.1</v>
      </c>
    </row>
    <row r="20" spans="1:5">
      <c r="A20" s="16" t="s">
        <v>7</v>
      </c>
      <c r="B20" s="21">
        <v>18</v>
      </c>
      <c r="C20" s="22">
        <v>6016.24</v>
      </c>
      <c r="D20" s="22">
        <v>334.24</v>
      </c>
      <c r="E20" s="22">
        <v>353.83</v>
      </c>
    </row>
    <row r="21" spans="1:5">
      <c r="A21" s="16" t="s">
        <v>8</v>
      </c>
      <c r="B21" s="108">
        <v>0</v>
      </c>
      <c r="C21" s="22">
        <v>0</v>
      </c>
      <c r="D21" s="22">
        <v>0</v>
      </c>
      <c r="E21" s="22" t="s">
        <v>439</v>
      </c>
    </row>
    <row r="22" spans="1:5">
      <c r="A22" s="16"/>
      <c r="B22" s="106"/>
      <c r="C22" s="107"/>
      <c r="D22" s="107"/>
      <c r="E22" s="88"/>
    </row>
    <row r="23" spans="1:5" s="2" customFormat="1">
      <c r="A23" s="10" t="s">
        <v>10</v>
      </c>
      <c r="B23" s="24">
        <v>0</v>
      </c>
      <c r="C23" s="25">
        <v>0</v>
      </c>
      <c r="D23" s="25">
        <v>0</v>
      </c>
      <c r="E23" s="108" t="s">
        <v>439</v>
      </c>
    </row>
    <row r="24" spans="1:5">
      <c r="A24" s="16" t="s">
        <v>5</v>
      </c>
      <c r="B24" s="108">
        <v>0</v>
      </c>
      <c r="C24" s="22">
        <v>0</v>
      </c>
      <c r="D24" s="22">
        <v>0</v>
      </c>
      <c r="E24" s="22" t="s">
        <v>439</v>
      </c>
    </row>
    <row r="25" spans="1:5">
      <c r="A25" s="16" t="s">
        <v>6</v>
      </c>
      <c r="B25" s="108">
        <v>0</v>
      </c>
      <c r="C25" s="22">
        <v>0</v>
      </c>
      <c r="D25" s="22">
        <v>0</v>
      </c>
      <c r="E25" s="22" t="s">
        <v>439</v>
      </c>
    </row>
    <row r="26" spans="1:5">
      <c r="A26" s="16" t="s">
        <v>7</v>
      </c>
      <c r="B26" s="108">
        <v>0</v>
      </c>
      <c r="C26" s="22">
        <v>0</v>
      </c>
      <c r="D26" s="22">
        <v>0</v>
      </c>
      <c r="E26" s="22" t="s">
        <v>439</v>
      </c>
    </row>
    <row r="27" spans="1:5">
      <c r="A27" s="16" t="s">
        <v>8</v>
      </c>
      <c r="B27" s="108">
        <v>0</v>
      </c>
      <c r="C27" s="109">
        <v>0</v>
      </c>
      <c r="D27" s="22">
        <v>0</v>
      </c>
      <c r="E27" s="22" t="s">
        <v>439</v>
      </c>
    </row>
    <row r="28" spans="1:5" ht="15.6">
      <c r="A28" s="78" t="s">
        <v>11</v>
      </c>
      <c r="B28" s="79">
        <f>B4+B11+B17+B23</f>
        <v>4397064</v>
      </c>
      <c r="C28" s="80">
        <f>C4+C11+C17+C23</f>
        <v>2334435694.4299998</v>
      </c>
      <c r="D28" s="121"/>
      <c r="E28" s="121"/>
    </row>
    <row r="29" spans="1:5">
      <c r="E29" s="20"/>
    </row>
    <row r="30" spans="1:5">
      <c r="A30" s="9"/>
    </row>
    <row r="33" spans="3:3">
      <c r="C33" s="377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activeCell="A2" sqref="A2"/>
    </sheetView>
  </sheetViews>
  <sheetFormatPr defaultRowHeight="14.4"/>
  <cols>
    <col min="1" max="1" width="35.33203125" bestFit="1" customWidth="1"/>
    <col min="2" max="2" width="14.88671875" customWidth="1"/>
    <col min="3" max="3" width="20.6640625" customWidth="1"/>
    <col min="4" max="4" width="15.109375" bestFit="1" customWidth="1"/>
    <col min="5" max="5" width="12.6640625" customWidth="1"/>
  </cols>
  <sheetData>
    <row r="1" spans="1:5" ht="15.6">
      <c r="A1" s="561" t="s">
        <v>675</v>
      </c>
      <c r="B1" s="561"/>
      <c r="C1" s="561"/>
      <c r="D1" s="561"/>
      <c r="E1" s="561"/>
    </row>
    <row r="2" spans="1:5">
      <c r="A2" s="42"/>
      <c r="B2" s="229"/>
      <c r="C2" s="229"/>
      <c r="D2" s="229"/>
      <c r="E2" s="229"/>
    </row>
    <row r="3" spans="1:5" ht="15.6">
      <c r="A3" s="77" t="s">
        <v>0</v>
      </c>
      <c r="B3" s="238" t="s">
        <v>1</v>
      </c>
      <c r="C3" s="238" t="s">
        <v>2</v>
      </c>
      <c r="D3" s="238" t="s">
        <v>3</v>
      </c>
      <c r="E3" s="238" t="s">
        <v>442</v>
      </c>
    </row>
    <row r="4" spans="1:5">
      <c r="A4" s="10" t="s">
        <v>4</v>
      </c>
      <c r="B4" s="24">
        <f>B5+B6+B7+B8+B9</f>
        <v>2750459</v>
      </c>
      <c r="C4" s="25">
        <f>C5+C6+C7+C8+C9</f>
        <v>1920657634.3999999</v>
      </c>
      <c r="D4" s="25">
        <f>C4/B4</f>
        <v>698.30440461028502</v>
      </c>
      <c r="E4" s="25"/>
    </row>
    <row r="5" spans="1:5">
      <c r="A5" s="16" t="s">
        <v>5</v>
      </c>
      <c r="B5" s="108">
        <v>1864234</v>
      </c>
      <c r="C5" s="109">
        <v>1461441014.1600001</v>
      </c>
      <c r="D5" s="109">
        <v>783.94</v>
      </c>
      <c r="E5" s="109">
        <v>676.89</v>
      </c>
    </row>
    <row r="6" spans="1:5">
      <c r="A6" s="16" t="s">
        <v>6</v>
      </c>
      <c r="B6" s="108">
        <v>614873</v>
      </c>
      <c r="C6" s="109">
        <v>314784583.55000001</v>
      </c>
      <c r="D6" s="109">
        <v>511.95</v>
      </c>
      <c r="E6" s="109">
        <v>415.69</v>
      </c>
    </row>
    <row r="7" spans="1:5">
      <c r="A7" s="16" t="s">
        <v>7</v>
      </c>
      <c r="B7" s="108">
        <v>221098</v>
      </c>
      <c r="C7" s="109">
        <v>123574998.78</v>
      </c>
      <c r="D7" s="109">
        <v>558.91999999999996</v>
      </c>
      <c r="E7" s="109">
        <v>465.98</v>
      </c>
    </row>
    <row r="8" spans="1:5">
      <c r="A8" s="16" t="s">
        <v>8</v>
      </c>
      <c r="B8" s="108">
        <v>15263</v>
      </c>
      <c r="C8" s="109">
        <v>10779648.609999999</v>
      </c>
      <c r="D8" s="109">
        <v>706.26</v>
      </c>
      <c r="E8" s="109">
        <v>783.3</v>
      </c>
    </row>
    <row r="9" spans="1:5">
      <c r="A9" s="329" t="s">
        <v>616</v>
      </c>
      <c r="B9" s="108">
        <v>34991</v>
      </c>
      <c r="C9" s="109">
        <v>10077389.300000001</v>
      </c>
      <c r="D9" s="109">
        <v>288</v>
      </c>
      <c r="E9" s="109">
        <v>338.4</v>
      </c>
    </row>
    <row r="10" spans="1:5">
      <c r="A10" s="16"/>
      <c r="B10" s="18"/>
      <c r="C10" s="19"/>
      <c r="D10" s="19"/>
      <c r="E10" s="226"/>
    </row>
    <row r="11" spans="1:5">
      <c r="A11" s="10" t="s">
        <v>9</v>
      </c>
      <c r="B11" s="24">
        <f>B12+B13+B14+B15</f>
        <v>1236659</v>
      </c>
      <c r="C11" s="25">
        <f>C12+C13+C14+C15</f>
        <v>217675350.20000002</v>
      </c>
      <c r="D11" s="25">
        <f>C11/B11</f>
        <v>176.01889461848418</v>
      </c>
      <c r="E11" s="226"/>
    </row>
    <row r="12" spans="1:5">
      <c r="A12" s="16" t="s">
        <v>5</v>
      </c>
      <c r="B12" s="108">
        <v>894849</v>
      </c>
      <c r="C12" s="109">
        <v>176077554.61000001</v>
      </c>
      <c r="D12" s="109">
        <v>196.77</v>
      </c>
      <c r="E12" s="109">
        <v>186.12</v>
      </c>
    </row>
    <row r="13" spans="1:5">
      <c r="A13" s="16" t="s">
        <v>6</v>
      </c>
      <c r="B13" s="108">
        <v>270927</v>
      </c>
      <c r="C13" s="109">
        <v>31867927.170000002</v>
      </c>
      <c r="D13" s="109">
        <v>117.63</v>
      </c>
      <c r="E13" s="109">
        <v>109.59</v>
      </c>
    </row>
    <row r="14" spans="1:5">
      <c r="A14" s="16" t="s">
        <v>7</v>
      </c>
      <c r="B14" s="108">
        <v>70882</v>
      </c>
      <c r="C14" s="109">
        <v>9729744.8900000006</v>
      </c>
      <c r="D14" s="109">
        <v>137.27000000000001</v>
      </c>
      <c r="E14" s="109">
        <v>130.74</v>
      </c>
    </row>
    <row r="15" spans="1:5">
      <c r="A15" s="16" t="s">
        <v>8</v>
      </c>
      <c r="B15" s="109">
        <v>1</v>
      </c>
      <c r="C15" s="109">
        <v>123.53</v>
      </c>
      <c r="D15" s="109">
        <v>123.53</v>
      </c>
      <c r="E15" s="109">
        <v>123.53</v>
      </c>
    </row>
    <row r="16" spans="1:5">
      <c r="A16" s="16"/>
      <c r="B16" s="108"/>
      <c r="C16" s="109"/>
      <c r="D16" s="109"/>
      <c r="E16" s="226"/>
    </row>
    <row r="17" spans="1:5">
      <c r="A17" s="10" t="s">
        <v>441</v>
      </c>
      <c r="B17" s="24">
        <f>B18+B19+B20</f>
        <v>409946</v>
      </c>
      <c r="C17" s="25">
        <f>C18+C19+C20</f>
        <v>41895525.479999997</v>
      </c>
      <c r="D17" s="25">
        <f>C17/B17</f>
        <v>102.19766866855633</v>
      </c>
      <c r="E17" s="226"/>
    </row>
    <row r="18" spans="1:5">
      <c r="A18" s="16" t="s">
        <v>5</v>
      </c>
      <c r="B18" s="108">
        <v>339601</v>
      </c>
      <c r="C18" s="109">
        <v>36938412.18</v>
      </c>
      <c r="D18" s="109">
        <v>108.77</v>
      </c>
      <c r="E18" s="109">
        <v>98.21</v>
      </c>
    </row>
    <row r="19" spans="1:5">
      <c r="A19" s="16" t="s">
        <v>6</v>
      </c>
      <c r="B19" s="108">
        <v>70327</v>
      </c>
      <c r="C19" s="109">
        <v>4951120.1100000003</v>
      </c>
      <c r="D19" s="109">
        <v>70.400000000000006</v>
      </c>
      <c r="E19" s="109">
        <v>50.1</v>
      </c>
    </row>
    <row r="20" spans="1:5">
      <c r="A20" s="16" t="s">
        <v>7</v>
      </c>
      <c r="B20" s="108">
        <v>18</v>
      </c>
      <c r="C20" s="109">
        <v>5993.19</v>
      </c>
      <c r="D20" s="109">
        <v>332.96</v>
      </c>
      <c r="E20" s="109">
        <v>352.8</v>
      </c>
    </row>
    <row r="21" spans="1:5">
      <c r="A21" s="16" t="s">
        <v>8</v>
      </c>
      <c r="B21" s="108">
        <v>0</v>
      </c>
      <c r="C21" s="109">
        <v>0</v>
      </c>
      <c r="D21" s="109">
        <v>0</v>
      </c>
      <c r="E21" s="109" t="s">
        <v>439</v>
      </c>
    </row>
    <row r="22" spans="1:5">
      <c r="A22" s="16"/>
      <c r="B22" s="106"/>
      <c r="C22" s="107"/>
      <c r="D22" s="107"/>
      <c r="E22" s="88"/>
    </row>
    <row r="23" spans="1:5">
      <c r="A23" s="10" t="s">
        <v>10</v>
      </c>
      <c r="B23" s="24">
        <v>0</v>
      </c>
      <c r="C23" s="25">
        <v>0</v>
      </c>
      <c r="D23" s="25">
        <v>0</v>
      </c>
      <c r="E23" s="108" t="s">
        <v>439</v>
      </c>
    </row>
    <row r="24" spans="1:5">
      <c r="A24" s="16" t="s">
        <v>5</v>
      </c>
      <c r="B24" s="108">
        <v>0</v>
      </c>
      <c r="C24" s="109">
        <v>0</v>
      </c>
      <c r="D24" s="109">
        <v>0</v>
      </c>
      <c r="E24" s="109" t="s">
        <v>439</v>
      </c>
    </row>
    <row r="25" spans="1:5">
      <c r="A25" s="16" t="s">
        <v>6</v>
      </c>
      <c r="B25" s="108">
        <v>0</v>
      </c>
      <c r="C25" s="109">
        <v>0</v>
      </c>
      <c r="D25" s="109">
        <v>0</v>
      </c>
      <c r="E25" s="109" t="s">
        <v>439</v>
      </c>
    </row>
    <row r="26" spans="1:5">
      <c r="A26" s="16" t="s">
        <v>7</v>
      </c>
      <c r="B26" s="108">
        <v>0</v>
      </c>
      <c r="C26" s="109">
        <v>0</v>
      </c>
      <c r="D26" s="109">
        <v>0</v>
      </c>
      <c r="E26" s="109" t="s">
        <v>439</v>
      </c>
    </row>
    <row r="27" spans="1:5">
      <c r="A27" s="16" t="s">
        <v>8</v>
      </c>
      <c r="B27" s="108">
        <v>0</v>
      </c>
      <c r="C27" s="109">
        <v>0</v>
      </c>
      <c r="D27" s="109">
        <v>0</v>
      </c>
      <c r="E27" s="109" t="s">
        <v>439</v>
      </c>
    </row>
    <row r="28" spans="1:5" ht="15.6">
      <c r="A28" s="78" t="s">
        <v>11</v>
      </c>
      <c r="B28" s="79">
        <f>B4+B11+B17+B23</f>
        <v>4397064</v>
      </c>
      <c r="C28" s="80">
        <f>C4+C11+C17+C23</f>
        <v>2180228510.0799999</v>
      </c>
      <c r="D28" s="121"/>
      <c r="E28" s="121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F29"/>
  <sheetViews>
    <sheetView workbookViewId="0">
      <selection activeCell="H20" sqref="H20"/>
    </sheetView>
  </sheetViews>
  <sheetFormatPr defaultColWidth="9.109375" defaultRowHeight="14.4"/>
  <cols>
    <col min="1" max="1" width="32.33203125" style="331" customWidth="1"/>
    <col min="2" max="2" width="15.44140625" style="331" customWidth="1"/>
    <col min="3" max="3" width="22" style="331" customWidth="1"/>
    <col min="4" max="4" width="19" style="331" customWidth="1"/>
    <col min="5" max="5" width="20.109375" style="331" customWidth="1"/>
    <col min="6" max="6" width="18.109375" style="331" bestFit="1" customWidth="1"/>
    <col min="7" max="16384" width="9.109375" style="331"/>
  </cols>
  <sheetData>
    <row r="1" spans="1:6" s="45" customFormat="1" ht="15.6">
      <c r="A1" s="561" t="s">
        <v>801</v>
      </c>
      <c r="B1" s="561"/>
      <c r="C1" s="561"/>
      <c r="D1" s="561"/>
      <c r="E1" s="561"/>
      <c r="F1" s="561"/>
    </row>
    <row r="2" spans="1:6">
      <c r="A2" s="334"/>
    </row>
    <row r="3" spans="1:6" s="49" customFormat="1" ht="46.8">
      <c r="A3" s="386" t="s">
        <v>12</v>
      </c>
      <c r="B3" s="386" t="s">
        <v>618</v>
      </c>
      <c r="C3" s="386" t="s">
        <v>619</v>
      </c>
      <c r="D3" s="343" t="s">
        <v>620</v>
      </c>
      <c r="E3" s="343" t="s">
        <v>621</v>
      </c>
      <c r="F3" s="343" t="s">
        <v>622</v>
      </c>
    </row>
    <row r="4" spans="1:6">
      <c r="A4" s="332" t="s">
        <v>5</v>
      </c>
      <c r="B4" s="17">
        <v>1843854</v>
      </c>
      <c r="C4" s="333">
        <v>1910408295.3900001</v>
      </c>
      <c r="D4" s="333" t="s">
        <v>676</v>
      </c>
      <c r="E4" s="333">
        <v>103941385.12</v>
      </c>
      <c r="F4" s="333" t="s">
        <v>677</v>
      </c>
    </row>
    <row r="5" spans="1:6">
      <c r="A5" s="332" t="s">
        <v>616</v>
      </c>
      <c r="B5" s="17">
        <v>18720</v>
      </c>
      <c r="C5" s="333">
        <v>6766601.3799999999</v>
      </c>
      <c r="D5" s="333" t="s">
        <v>678</v>
      </c>
      <c r="E5" s="333">
        <v>404797.56</v>
      </c>
      <c r="F5" s="333" t="s">
        <v>679</v>
      </c>
    </row>
    <row r="6" spans="1:6" ht="15" customHeight="1">
      <c r="A6" s="332" t="s">
        <v>6</v>
      </c>
      <c r="B6" s="17">
        <v>383666</v>
      </c>
      <c r="C6" s="333">
        <v>258381945.00999999</v>
      </c>
      <c r="D6" s="333" t="s">
        <v>680</v>
      </c>
      <c r="E6" s="333">
        <v>13951297.060000001</v>
      </c>
      <c r="F6" s="333" t="s">
        <v>681</v>
      </c>
    </row>
    <row r="7" spans="1:6">
      <c r="A7" s="332" t="s">
        <v>46</v>
      </c>
      <c r="B7" s="17">
        <v>189279</v>
      </c>
      <c r="C7" s="333">
        <v>123154247.53</v>
      </c>
      <c r="D7" s="333" t="s">
        <v>682</v>
      </c>
      <c r="E7" s="333">
        <v>6288971.7000000002</v>
      </c>
      <c r="F7" s="333" t="s">
        <v>683</v>
      </c>
    </row>
    <row r="8" spans="1:6" ht="15" customHeight="1">
      <c r="A8" s="332" t="s">
        <v>8</v>
      </c>
      <c r="B8" s="26">
        <v>19563</v>
      </c>
      <c r="C8" s="27">
        <v>6244789.4199999999</v>
      </c>
      <c r="D8" s="27" t="s">
        <v>684</v>
      </c>
      <c r="E8" s="333">
        <v>140917.21</v>
      </c>
      <c r="F8" s="27" t="s">
        <v>685</v>
      </c>
    </row>
    <row r="9" spans="1:6" ht="15.6">
      <c r="A9" s="382" t="s">
        <v>11</v>
      </c>
      <c r="B9" s="335">
        <f>SUM(B4:B8)</f>
        <v>2455082</v>
      </c>
      <c r="C9" s="336">
        <f>SUM(C4:C8)</f>
        <v>2304955878.7300005</v>
      </c>
      <c r="D9" s="382"/>
      <c r="E9" s="336">
        <f>SUM(E4:E8)</f>
        <v>124727368.65000001</v>
      </c>
      <c r="F9" s="382"/>
    </row>
    <row r="10" spans="1:6" ht="15" customHeight="1"/>
    <row r="11" spans="1:6" ht="15.6">
      <c r="A11" s="561" t="s">
        <v>802</v>
      </c>
      <c r="B11" s="561"/>
      <c r="C11" s="561"/>
      <c r="D11" s="561"/>
      <c r="E11" s="561"/>
      <c r="F11" s="561"/>
    </row>
    <row r="12" spans="1:6">
      <c r="A12" s="334"/>
    </row>
    <row r="13" spans="1:6" ht="46.8">
      <c r="A13" s="386" t="s">
        <v>12</v>
      </c>
      <c r="B13" s="386" t="s">
        <v>618</v>
      </c>
      <c r="C13" s="386" t="s">
        <v>619</v>
      </c>
      <c r="D13" s="343" t="s">
        <v>620</v>
      </c>
      <c r="E13" s="343" t="s">
        <v>621</v>
      </c>
      <c r="F13" s="343" t="s">
        <v>622</v>
      </c>
    </row>
    <row r="14" spans="1:6">
      <c r="A14" s="332" t="s">
        <v>5</v>
      </c>
      <c r="B14" s="17">
        <v>1844373</v>
      </c>
      <c r="C14" s="333">
        <v>1910150741.26</v>
      </c>
      <c r="D14" s="333" t="s">
        <v>663</v>
      </c>
      <c r="E14" s="333">
        <v>103925669.20999999</v>
      </c>
      <c r="F14" s="333" t="s">
        <v>664</v>
      </c>
    </row>
    <row r="15" spans="1:6">
      <c r="A15" s="332" t="s">
        <v>616</v>
      </c>
      <c r="B15" s="17">
        <v>18922</v>
      </c>
      <c r="C15" s="333">
        <v>6837662.1900000004</v>
      </c>
      <c r="D15" s="333" t="s">
        <v>665</v>
      </c>
      <c r="E15" s="333">
        <v>409056.59</v>
      </c>
      <c r="F15" s="333" t="s">
        <v>666</v>
      </c>
    </row>
    <row r="16" spans="1:6">
      <c r="A16" s="332" t="s">
        <v>6</v>
      </c>
      <c r="B16" s="17">
        <v>383434</v>
      </c>
      <c r="C16" s="333">
        <v>258042271.88</v>
      </c>
      <c r="D16" s="333" t="s">
        <v>667</v>
      </c>
      <c r="E16" s="333">
        <v>13926556.02</v>
      </c>
      <c r="F16" s="333" t="s">
        <v>668</v>
      </c>
    </row>
    <row r="17" spans="1:6">
      <c r="A17" s="332" t="s">
        <v>46</v>
      </c>
      <c r="B17" s="17">
        <v>189973</v>
      </c>
      <c r="C17" s="333">
        <v>123577198.23999999</v>
      </c>
      <c r="D17" s="333" t="s">
        <v>669</v>
      </c>
      <c r="E17" s="333">
        <v>6309802.4199999999</v>
      </c>
      <c r="F17" s="333" t="s">
        <v>670</v>
      </c>
    </row>
    <row r="18" spans="1:6">
      <c r="A18" s="332" t="s">
        <v>8</v>
      </c>
      <c r="B18" s="26">
        <v>19349</v>
      </c>
      <c r="C18" s="27">
        <v>6156546.6299999999</v>
      </c>
      <c r="D18" s="27" t="s">
        <v>671</v>
      </c>
      <c r="E18" s="333">
        <v>140136.4</v>
      </c>
      <c r="F18" s="27" t="s">
        <v>672</v>
      </c>
    </row>
    <row r="19" spans="1:6" ht="15.6">
      <c r="A19" s="382" t="s">
        <v>11</v>
      </c>
      <c r="B19" s="335">
        <f>SUM(B14:B18)</f>
        <v>2456051</v>
      </c>
      <c r="C19" s="336">
        <f>SUM(C14:C18)</f>
        <v>2304764420.1999998</v>
      </c>
      <c r="D19" s="382"/>
      <c r="E19" s="336">
        <f>SUM(E14:E18)</f>
        <v>124711220.64</v>
      </c>
      <c r="F19" s="382"/>
    </row>
    <row r="21" spans="1:6" ht="15.6">
      <c r="A21" s="561" t="s">
        <v>803</v>
      </c>
      <c r="B21" s="561"/>
      <c r="C21" s="561"/>
      <c r="D21" s="561"/>
      <c r="E21" s="561"/>
      <c r="F21" s="561"/>
    </row>
    <row r="22" spans="1:6">
      <c r="A22" s="334"/>
    </row>
    <row r="23" spans="1:6" ht="46.8">
      <c r="A23" s="111" t="s">
        <v>12</v>
      </c>
      <c r="B23" s="111" t="s">
        <v>618</v>
      </c>
      <c r="C23" s="111" t="s">
        <v>619</v>
      </c>
      <c r="D23" s="343" t="s">
        <v>620</v>
      </c>
      <c r="E23" s="343" t="s">
        <v>621</v>
      </c>
      <c r="F23" s="343" t="s">
        <v>622</v>
      </c>
    </row>
    <row r="24" spans="1:6">
      <c r="A24" s="332" t="s">
        <v>5</v>
      </c>
      <c r="B24" s="17">
        <v>1847793</v>
      </c>
      <c r="C24" s="333">
        <v>1902100363.6199999</v>
      </c>
      <c r="D24" s="333" t="s">
        <v>653</v>
      </c>
      <c r="E24" s="333">
        <v>103834164.75</v>
      </c>
      <c r="F24" s="333" t="s">
        <v>654</v>
      </c>
    </row>
    <row r="25" spans="1:6">
      <c r="A25" s="332" t="s">
        <v>616</v>
      </c>
      <c r="B25" s="17">
        <v>19111</v>
      </c>
      <c r="C25" s="333">
        <v>6902708.9000000004</v>
      </c>
      <c r="D25" s="333" t="s">
        <v>655</v>
      </c>
      <c r="E25" s="333">
        <v>413011.20000000001</v>
      </c>
      <c r="F25" s="333" t="s">
        <v>656</v>
      </c>
    </row>
    <row r="26" spans="1:6">
      <c r="A26" s="332" t="s">
        <v>6</v>
      </c>
      <c r="B26" s="17">
        <v>384254</v>
      </c>
      <c r="C26" s="333">
        <v>256827358.36000001</v>
      </c>
      <c r="D26" s="333" t="s">
        <v>657</v>
      </c>
      <c r="E26" s="333">
        <v>13930611.85</v>
      </c>
      <c r="F26" s="333" t="s">
        <v>658</v>
      </c>
    </row>
    <row r="27" spans="1:6">
      <c r="A27" s="332" t="s">
        <v>46</v>
      </c>
      <c r="B27" s="17">
        <v>191902</v>
      </c>
      <c r="C27" s="333">
        <v>124218427.43000001</v>
      </c>
      <c r="D27" s="333" t="s">
        <v>659</v>
      </c>
      <c r="E27" s="333">
        <v>6370018.3799999999</v>
      </c>
      <c r="F27" s="333" t="s">
        <v>660</v>
      </c>
    </row>
    <row r="28" spans="1:6">
      <c r="A28" s="332" t="s">
        <v>8</v>
      </c>
      <c r="B28" s="26">
        <v>19169</v>
      </c>
      <c r="C28" s="27">
        <v>6069595.8499999996</v>
      </c>
      <c r="D28" s="27" t="s">
        <v>661</v>
      </c>
      <c r="E28" s="333">
        <v>138192.04</v>
      </c>
      <c r="F28" s="27" t="s">
        <v>662</v>
      </c>
    </row>
    <row r="29" spans="1:6" ht="15.6">
      <c r="A29" s="337" t="s">
        <v>11</v>
      </c>
      <c r="B29" s="335">
        <f>SUM(B24:B28)</f>
        <v>2462229</v>
      </c>
      <c r="C29" s="336">
        <f>SUM(C24:C28)</f>
        <v>2296118454.1599998</v>
      </c>
      <c r="D29" s="336"/>
      <c r="E29" s="336">
        <f>SUM(E24:E28)</f>
        <v>124685998.22</v>
      </c>
      <c r="F29" s="336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N53"/>
  <sheetViews>
    <sheetView workbookViewId="0">
      <selection activeCell="Q21" sqref="Q21"/>
    </sheetView>
  </sheetViews>
  <sheetFormatPr defaultColWidth="9.109375" defaultRowHeight="14.4"/>
  <cols>
    <col min="1" max="1" width="23.6640625" style="331" bestFit="1" customWidth="1"/>
    <col min="2" max="2" width="11.88671875" style="331" customWidth="1"/>
    <col min="3" max="3" width="11.5546875" style="331" customWidth="1"/>
    <col min="4" max="4" width="11.109375" style="331" customWidth="1"/>
    <col min="5" max="5" width="11.33203125" style="331" customWidth="1"/>
    <col min="6" max="6" width="11" style="331" customWidth="1"/>
    <col min="7" max="7" width="12.109375" style="331" customWidth="1"/>
    <col min="8" max="8" width="11" style="331" customWidth="1"/>
    <col min="9" max="9" width="11.88671875" style="331" customWidth="1"/>
    <col min="10" max="10" width="12.5546875" style="331" customWidth="1"/>
    <col min="11" max="12" width="11.88671875" style="331" customWidth="1"/>
    <col min="13" max="13" width="12.6640625" style="331" customWidth="1"/>
    <col min="14" max="16384" width="9.109375" style="331"/>
  </cols>
  <sheetData>
    <row r="1" spans="1:13" ht="15.6">
      <c r="A1" s="561" t="s">
        <v>687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</row>
    <row r="2" spans="1:13">
      <c r="A2" s="334"/>
      <c r="B2" s="316"/>
      <c r="C2" s="316"/>
      <c r="D2" s="318"/>
      <c r="E2" s="316"/>
      <c r="F2" s="318"/>
      <c r="G2" s="318"/>
      <c r="H2" s="316"/>
      <c r="I2" s="316"/>
      <c r="J2" s="318"/>
    </row>
    <row r="3" spans="1:13" ht="15.6">
      <c r="A3" s="567" t="s">
        <v>19</v>
      </c>
      <c r="B3" s="569" t="s">
        <v>5</v>
      </c>
      <c r="C3" s="569"/>
      <c r="D3" s="569"/>
      <c r="E3" s="569" t="s">
        <v>6</v>
      </c>
      <c r="F3" s="569"/>
      <c r="G3" s="356"/>
      <c r="H3" s="569" t="s">
        <v>20</v>
      </c>
      <c r="I3" s="569"/>
      <c r="J3" s="569"/>
      <c r="K3" s="569" t="s">
        <v>21</v>
      </c>
      <c r="L3" s="569"/>
      <c r="M3" s="569"/>
    </row>
    <row r="4" spans="1:13" ht="15.6">
      <c r="A4" s="568"/>
      <c r="B4" s="356" t="s">
        <v>1</v>
      </c>
      <c r="C4" s="81" t="s">
        <v>22</v>
      </c>
      <c r="D4" s="81" t="s">
        <v>442</v>
      </c>
      <c r="E4" s="356" t="s">
        <v>1</v>
      </c>
      <c r="F4" s="81" t="s">
        <v>22</v>
      </c>
      <c r="G4" s="81" t="s">
        <v>442</v>
      </c>
      <c r="H4" s="356" t="s">
        <v>1</v>
      </c>
      <c r="I4" s="81" t="s">
        <v>22</v>
      </c>
      <c r="J4" s="81" t="s">
        <v>442</v>
      </c>
      <c r="K4" s="356" t="s">
        <v>1</v>
      </c>
      <c r="L4" s="81" t="s">
        <v>22</v>
      </c>
      <c r="M4" s="81" t="s">
        <v>442</v>
      </c>
    </row>
    <row r="5" spans="1:13">
      <c r="A5" s="10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319"/>
    </row>
    <row r="6" spans="1:13">
      <c r="A6" s="16" t="s">
        <v>446</v>
      </c>
      <c r="B6" s="29">
        <v>569700</v>
      </c>
      <c r="C6" s="64">
        <v>372.4</v>
      </c>
      <c r="D6" s="310">
        <v>416.56</v>
      </c>
      <c r="E6" s="232">
        <v>375244</v>
      </c>
      <c r="F6" s="310">
        <v>344.79</v>
      </c>
      <c r="G6" s="310">
        <v>360.96</v>
      </c>
      <c r="H6" s="232">
        <v>126738</v>
      </c>
      <c r="I6" s="310">
        <v>380.27</v>
      </c>
      <c r="J6" s="310">
        <v>377.78</v>
      </c>
      <c r="K6" s="232">
        <v>1791</v>
      </c>
      <c r="L6" s="310">
        <v>246.83</v>
      </c>
      <c r="M6" s="310">
        <v>200</v>
      </c>
    </row>
    <row r="7" spans="1:13">
      <c r="A7" s="16" t="s">
        <v>447</v>
      </c>
      <c r="B7" s="29">
        <v>704255</v>
      </c>
      <c r="C7" s="64">
        <v>700.98</v>
      </c>
      <c r="D7" s="310">
        <v>668.06</v>
      </c>
      <c r="E7" s="232">
        <v>205988</v>
      </c>
      <c r="F7" s="310">
        <v>708.23</v>
      </c>
      <c r="G7" s="310">
        <v>689.3</v>
      </c>
      <c r="H7" s="232">
        <v>77099</v>
      </c>
      <c r="I7" s="310">
        <v>698.1</v>
      </c>
      <c r="J7" s="310">
        <v>694.22</v>
      </c>
      <c r="K7" s="232">
        <v>13469</v>
      </c>
      <c r="L7" s="310">
        <v>767.22</v>
      </c>
      <c r="M7" s="310">
        <v>783.3</v>
      </c>
    </row>
    <row r="8" spans="1:13">
      <c r="A8" s="16" t="s">
        <v>448</v>
      </c>
      <c r="B8" s="29">
        <v>512987</v>
      </c>
      <c r="C8" s="64">
        <v>1204.98</v>
      </c>
      <c r="D8" s="310">
        <v>1191.3800000000001</v>
      </c>
      <c r="E8" s="232">
        <v>32112</v>
      </c>
      <c r="F8" s="310">
        <v>1140.99</v>
      </c>
      <c r="G8" s="310">
        <v>1119.2</v>
      </c>
      <c r="H8" s="232">
        <v>15271</v>
      </c>
      <c r="I8" s="310">
        <v>1179.22</v>
      </c>
      <c r="J8" s="310">
        <v>1147.04</v>
      </c>
      <c r="K8" s="232">
        <v>3</v>
      </c>
      <c r="L8" s="310">
        <v>1289.3</v>
      </c>
      <c r="M8" s="310">
        <v>1367.42</v>
      </c>
    </row>
    <row r="9" spans="1:13">
      <c r="A9" s="16" t="s">
        <v>449</v>
      </c>
      <c r="B9" s="29">
        <v>65616</v>
      </c>
      <c r="C9" s="64">
        <v>1664.23</v>
      </c>
      <c r="D9" s="310">
        <v>1646.65</v>
      </c>
      <c r="E9" s="232">
        <v>1078</v>
      </c>
      <c r="F9" s="310">
        <v>1683.88</v>
      </c>
      <c r="G9" s="310">
        <v>1651.09</v>
      </c>
      <c r="H9" s="232">
        <v>1709</v>
      </c>
      <c r="I9" s="310">
        <v>1681.55</v>
      </c>
      <c r="J9" s="310">
        <v>1662.88</v>
      </c>
      <c r="K9" s="232">
        <v>0</v>
      </c>
      <c r="L9" s="310">
        <v>0</v>
      </c>
      <c r="M9" s="310" t="s">
        <v>439</v>
      </c>
    </row>
    <row r="10" spans="1:13">
      <c r="A10" s="16" t="s">
        <v>450</v>
      </c>
      <c r="B10" s="29">
        <v>8058</v>
      </c>
      <c r="C10" s="64">
        <v>2198.37</v>
      </c>
      <c r="D10" s="310">
        <v>2181.85</v>
      </c>
      <c r="E10" s="232">
        <v>359</v>
      </c>
      <c r="F10" s="310">
        <v>2223.0700000000002</v>
      </c>
      <c r="G10" s="310">
        <v>2224.2399999999998</v>
      </c>
      <c r="H10" s="232">
        <v>209</v>
      </c>
      <c r="I10" s="310">
        <v>2174.3000000000002</v>
      </c>
      <c r="J10" s="310">
        <v>2147.2199999999998</v>
      </c>
      <c r="K10" s="232">
        <v>0</v>
      </c>
      <c r="L10" s="310">
        <v>0</v>
      </c>
      <c r="M10" s="310" t="s">
        <v>439</v>
      </c>
    </row>
    <row r="11" spans="1:13">
      <c r="A11" s="16" t="s">
        <v>451</v>
      </c>
      <c r="B11" s="29">
        <v>3618</v>
      </c>
      <c r="C11" s="64">
        <v>2920.36</v>
      </c>
      <c r="D11" s="310">
        <v>2821.91</v>
      </c>
      <c r="E11" s="232">
        <v>92</v>
      </c>
      <c r="F11" s="310">
        <v>2874.62</v>
      </c>
      <c r="G11" s="310">
        <v>2679.07</v>
      </c>
      <c r="H11" s="232">
        <v>72</v>
      </c>
      <c r="I11" s="310">
        <v>3076.81</v>
      </c>
      <c r="J11" s="310">
        <v>2728.37</v>
      </c>
      <c r="K11" s="232">
        <v>0</v>
      </c>
      <c r="L11" s="310">
        <v>0</v>
      </c>
      <c r="M11" s="310" t="s">
        <v>439</v>
      </c>
    </row>
    <row r="12" spans="1:13" ht="15.6">
      <c r="A12" s="82" t="s">
        <v>27</v>
      </c>
      <c r="B12" s="63">
        <f>SUM(B6:B11)</f>
        <v>1864234</v>
      </c>
      <c r="C12" s="83"/>
      <c r="D12" s="83"/>
      <c r="E12" s="63">
        <f>SUM(E6:E11)</f>
        <v>614873</v>
      </c>
      <c r="F12" s="83"/>
      <c r="G12" s="83"/>
      <c r="H12" s="63">
        <f>SUM(H6:H11)</f>
        <v>221098</v>
      </c>
      <c r="I12" s="83"/>
      <c r="J12" s="83"/>
      <c r="K12" s="63">
        <f>SUM(K6:K11)</f>
        <v>15263</v>
      </c>
      <c r="L12" s="83"/>
      <c r="M12" s="83"/>
    </row>
    <row r="13" spans="1:13">
      <c r="A13" s="90" t="s">
        <v>28</v>
      </c>
      <c r="B13" s="30"/>
      <c r="C13" s="65"/>
      <c r="D13" s="65"/>
      <c r="E13" s="30"/>
      <c r="F13" s="65"/>
      <c r="G13" s="65"/>
      <c r="H13" s="30"/>
      <c r="I13" s="65"/>
      <c r="J13" s="65"/>
      <c r="K13" s="30"/>
      <c r="L13" s="65"/>
      <c r="M13" s="65"/>
    </row>
    <row r="14" spans="1:13">
      <c r="A14" s="16" t="s">
        <v>452</v>
      </c>
      <c r="B14" s="29">
        <v>61961</v>
      </c>
      <c r="C14" s="64">
        <v>73.790000000000006</v>
      </c>
      <c r="D14" s="64">
        <v>78.75</v>
      </c>
      <c r="E14" s="29">
        <v>120634</v>
      </c>
      <c r="F14" s="64">
        <v>69.010000000000005</v>
      </c>
      <c r="G14" s="64">
        <v>75.63</v>
      </c>
      <c r="H14" s="29">
        <v>20804</v>
      </c>
      <c r="I14" s="64">
        <v>64.319999999999993</v>
      </c>
      <c r="J14" s="64">
        <v>67.599999999999994</v>
      </c>
      <c r="K14" s="29">
        <v>0</v>
      </c>
      <c r="L14" s="64">
        <v>0</v>
      </c>
      <c r="M14" s="64" t="s">
        <v>439</v>
      </c>
    </row>
    <row r="15" spans="1:13">
      <c r="A15" s="16" t="s">
        <v>453</v>
      </c>
      <c r="B15" s="29">
        <v>473977</v>
      </c>
      <c r="C15" s="64">
        <v>161.41</v>
      </c>
      <c r="D15" s="64">
        <v>169.31</v>
      </c>
      <c r="E15" s="29">
        <v>132315</v>
      </c>
      <c r="F15" s="64">
        <v>143.33000000000001</v>
      </c>
      <c r="G15" s="64">
        <v>141.02000000000001</v>
      </c>
      <c r="H15" s="29">
        <v>39860</v>
      </c>
      <c r="I15" s="64">
        <v>144.36000000000001</v>
      </c>
      <c r="J15" s="64">
        <v>143.28</v>
      </c>
      <c r="K15" s="29">
        <v>1</v>
      </c>
      <c r="L15" s="64">
        <v>123.53</v>
      </c>
      <c r="M15" s="64">
        <v>123.53</v>
      </c>
    </row>
    <row r="16" spans="1:13">
      <c r="A16" s="16" t="s">
        <v>454</v>
      </c>
      <c r="B16" s="29">
        <v>287162</v>
      </c>
      <c r="C16" s="64">
        <v>232.69</v>
      </c>
      <c r="D16" s="64">
        <v>224.87</v>
      </c>
      <c r="E16" s="29">
        <v>15041</v>
      </c>
      <c r="F16" s="64">
        <v>230.43</v>
      </c>
      <c r="G16" s="64">
        <v>221.03</v>
      </c>
      <c r="H16" s="29">
        <v>8541</v>
      </c>
      <c r="I16" s="64">
        <v>231.13</v>
      </c>
      <c r="J16" s="64">
        <v>226.91</v>
      </c>
      <c r="K16" s="29">
        <v>0</v>
      </c>
      <c r="L16" s="64">
        <v>0</v>
      </c>
      <c r="M16" s="64" t="s">
        <v>439</v>
      </c>
    </row>
    <row r="17" spans="1:13">
      <c r="A17" s="16" t="s">
        <v>455</v>
      </c>
      <c r="B17" s="29">
        <v>50617</v>
      </c>
      <c r="C17" s="64">
        <v>341.44</v>
      </c>
      <c r="D17" s="64">
        <v>339.89</v>
      </c>
      <c r="E17" s="29">
        <v>2146</v>
      </c>
      <c r="F17" s="64">
        <v>338.5</v>
      </c>
      <c r="G17" s="64">
        <v>331.37</v>
      </c>
      <c r="H17" s="29">
        <v>1130</v>
      </c>
      <c r="I17" s="64">
        <v>341.43</v>
      </c>
      <c r="J17" s="64">
        <v>338.46</v>
      </c>
      <c r="K17" s="29">
        <v>0</v>
      </c>
      <c r="L17" s="64">
        <v>0</v>
      </c>
      <c r="M17" s="64" t="s">
        <v>439</v>
      </c>
    </row>
    <row r="18" spans="1:13">
      <c r="A18" s="16" t="s">
        <v>456</v>
      </c>
      <c r="B18" s="29">
        <v>11980</v>
      </c>
      <c r="C18" s="64">
        <v>444.41</v>
      </c>
      <c r="D18" s="64">
        <v>440.99</v>
      </c>
      <c r="E18" s="29">
        <v>546</v>
      </c>
      <c r="F18" s="64">
        <v>440.22</v>
      </c>
      <c r="G18" s="64">
        <v>438.58</v>
      </c>
      <c r="H18" s="29">
        <v>359</v>
      </c>
      <c r="I18" s="64">
        <v>442.73</v>
      </c>
      <c r="J18" s="64">
        <v>438.68</v>
      </c>
      <c r="K18" s="29">
        <v>0</v>
      </c>
      <c r="L18" s="64">
        <v>0</v>
      </c>
      <c r="M18" s="64" t="s">
        <v>439</v>
      </c>
    </row>
    <row r="19" spans="1:13">
      <c r="A19" s="89" t="s">
        <v>457</v>
      </c>
      <c r="B19" s="29">
        <v>8930</v>
      </c>
      <c r="C19" s="64">
        <v>595.55999999999995</v>
      </c>
      <c r="D19" s="64">
        <v>560.91999999999996</v>
      </c>
      <c r="E19" s="29">
        <v>242</v>
      </c>
      <c r="F19" s="64">
        <v>591.29999999999995</v>
      </c>
      <c r="G19" s="64">
        <v>558.59</v>
      </c>
      <c r="H19" s="29">
        <v>182</v>
      </c>
      <c r="I19" s="64">
        <v>613.58000000000004</v>
      </c>
      <c r="J19" s="64">
        <v>583.23</v>
      </c>
      <c r="K19" s="29">
        <v>0</v>
      </c>
      <c r="L19" s="64">
        <v>0</v>
      </c>
      <c r="M19" s="64" t="s">
        <v>439</v>
      </c>
    </row>
    <row r="20" spans="1:13">
      <c r="A20" s="16" t="s">
        <v>458</v>
      </c>
      <c r="B20" s="29">
        <v>213</v>
      </c>
      <c r="C20" s="64">
        <v>1131.6300000000001</v>
      </c>
      <c r="D20" s="64">
        <v>1095.02</v>
      </c>
      <c r="E20" s="29">
        <v>3</v>
      </c>
      <c r="F20" s="64">
        <v>1177.03</v>
      </c>
      <c r="G20" s="64">
        <v>1208.6500000000001</v>
      </c>
      <c r="H20" s="29">
        <v>5</v>
      </c>
      <c r="I20" s="64">
        <v>1046.49</v>
      </c>
      <c r="J20" s="64">
        <v>1016.12</v>
      </c>
      <c r="K20" s="29">
        <v>0</v>
      </c>
      <c r="L20" s="64">
        <v>0</v>
      </c>
      <c r="M20" s="64" t="s">
        <v>439</v>
      </c>
    </row>
    <row r="21" spans="1:13">
      <c r="A21" s="16" t="s">
        <v>459</v>
      </c>
      <c r="B21" s="29">
        <v>7</v>
      </c>
      <c r="C21" s="64">
        <v>1648</v>
      </c>
      <c r="D21" s="64">
        <v>1567.54</v>
      </c>
      <c r="E21" s="29">
        <v>0</v>
      </c>
      <c r="F21" s="64">
        <v>0</v>
      </c>
      <c r="G21" s="64" t="s">
        <v>439</v>
      </c>
      <c r="H21" s="29">
        <v>1</v>
      </c>
      <c r="I21" s="64">
        <v>1805.39</v>
      </c>
      <c r="J21" s="64">
        <v>1805.39</v>
      </c>
      <c r="K21" s="29">
        <v>0</v>
      </c>
      <c r="L21" s="64">
        <v>0</v>
      </c>
      <c r="M21" s="64" t="s">
        <v>439</v>
      </c>
    </row>
    <row r="22" spans="1:13">
      <c r="A22" s="16" t="s">
        <v>460</v>
      </c>
      <c r="B22" s="29">
        <v>2</v>
      </c>
      <c r="C22" s="64">
        <v>2020.62</v>
      </c>
      <c r="D22" s="64">
        <v>2020.62</v>
      </c>
      <c r="E22" s="29">
        <v>0</v>
      </c>
      <c r="F22" s="64">
        <v>0</v>
      </c>
      <c r="G22" s="64" t="s">
        <v>439</v>
      </c>
      <c r="H22" s="29">
        <v>0</v>
      </c>
      <c r="I22" s="64">
        <v>0</v>
      </c>
      <c r="J22" s="64" t="s">
        <v>439</v>
      </c>
      <c r="K22" s="29">
        <v>0</v>
      </c>
      <c r="L22" s="64">
        <v>0</v>
      </c>
      <c r="M22" s="64" t="s">
        <v>439</v>
      </c>
    </row>
    <row r="23" spans="1:13">
      <c r="A23" s="16" t="s">
        <v>451</v>
      </c>
      <c r="B23" s="29">
        <v>0</v>
      </c>
      <c r="C23" s="64">
        <v>0</v>
      </c>
      <c r="D23" s="64" t="s">
        <v>439</v>
      </c>
      <c r="E23" s="29">
        <v>0</v>
      </c>
      <c r="F23" s="64">
        <v>0</v>
      </c>
      <c r="G23" s="64" t="s">
        <v>439</v>
      </c>
      <c r="H23" s="29">
        <v>0</v>
      </c>
      <c r="I23" s="64">
        <v>0</v>
      </c>
      <c r="J23" s="64" t="s">
        <v>439</v>
      </c>
      <c r="K23" s="29">
        <v>0</v>
      </c>
      <c r="L23" s="64">
        <v>0</v>
      </c>
      <c r="M23" s="64" t="s">
        <v>439</v>
      </c>
    </row>
    <row r="24" spans="1:13" ht="15.6">
      <c r="A24" s="82" t="s">
        <v>29</v>
      </c>
      <c r="B24" s="63">
        <f>SUM(B14:B23)</f>
        <v>894849</v>
      </c>
      <c r="C24" s="83"/>
      <c r="D24" s="83"/>
      <c r="E24" s="63">
        <f>SUM(E14:E23)</f>
        <v>270927</v>
      </c>
      <c r="F24" s="83"/>
      <c r="G24" s="83"/>
      <c r="H24" s="63">
        <f>SUM(H14:H23)</f>
        <v>70882</v>
      </c>
      <c r="I24" s="83"/>
      <c r="J24" s="83"/>
      <c r="K24" s="63">
        <f>SUM(K14:K23)</f>
        <v>1</v>
      </c>
      <c r="L24" s="83"/>
      <c r="M24" s="83"/>
    </row>
    <row r="25" spans="1:13">
      <c r="A25" s="10" t="s">
        <v>443</v>
      </c>
      <c r="B25" s="30"/>
      <c r="C25" s="65"/>
      <c r="D25" s="65"/>
      <c r="E25" s="30"/>
      <c r="F25" s="65"/>
      <c r="G25" s="65"/>
      <c r="H25" s="30"/>
      <c r="I25" s="65"/>
      <c r="J25" s="65"/>
      <c r="K25" s="30"/>
      <c r="L25" s="65"/>
      <c r="M25" s="65"/>
    </row>
    <row r="26" spans="1:13">
      <c r="A26" s="16" t="s">
        <v>452</v>
      </c>
      <c r="B26" s="29">
        <v>176751</v>
      </c>
      <c r="C26" s="310">
        <v>72.83</v>
      </c>
      <c r="D26" s="310">
        <v>74.8</v>
      </c>
      <c r="E26" s="29">
        <v>55777</v>
      </c>
      <c r="F26" s="64">
        <v>47.05</v>
      </c>
      <c r="G26" s="64">
        <v>44.67</v>
      </c>
      <c r="H26" s="29">
        <v>1</v>
      </c>
      <c r="I26" s="64">
        <v>70</v>
      </c>
      <c r="J26" s="64">
        <v>70</v>
      </c>
      <c r="K26" s="232">
        <v>0</v>
      </c>
      <c r="L26" s="310">
        <v>0</v>
      </c>
      <c r="M26" s="310" t="s">
        <v>439</v>
      </c>
    </row>
    <row r="27" spans="1:13">
      <c r="A27" s="16" t="s">
        <v>453</v>
      </c>
      <c r="B27" s="29">
        <v>142093</v>
      </c>
      <c r="C27" s="310">
        <v>125.35</v>
      </c>
      <c r="D27" s="310">
        <v>118.24</v>
      </c>
      <c r="E27" s="29">
        <v>12071</v>
      </c>
      <c r="F27" s="64">
        <v>131.44999999999999</v>
      </c>
      <c r="G27" s="64">
        <v>123.78</v>
      </c>
      <c r="H27" s="29">
        <v>1</v>
      </c>
      <c r="I27" s="64">
        <v>157.5</v>
      </c>
      <c r="J27" s="64">
        <v>157.5</v>
      </c>
      <c r="K27" s="232">
        <v>0</v>
      </c>
      <c r="L27" s="310">
        <v>0</v>
      </c>
      <c r="M27" s="310" t="s">
        <v>439</v>
      </c>
    </row>
    <row r="28" spans="1:13">
      <c r="A28" s="16" t="s">
        <v>454</v>
      </c>
      <c r="B28" s="29">
        <v>10997</v>
      </c>
      <c r="C28" s="310">
        <v>241.72</v>
      </c>
      <c r="D28" s="310">
        <v>239.07</v>
      </c>
      <c r="E28" s="29">
        <v>1333</v>
      </c>
      <c r="F28" s="64">
        <v>247.76</v>
      </c>
      <c r="G28" s="64">
        <v>247.22</v>
      </c>
      <c r="H28" s="29">
        <v>2</v>
      </c>
      <c r="I28" s="64">
        <v>252.51</v>
      </c>
      <c r="J28" s="64">
        <v>252.51</v>
      </c>
      <c r="K28" s="232">
        <v>0</v>
      </c>
      <c r="L28" s="310">
        <v>0</v>
      </c>
      <c r="M28" s="310" t="s">
        <v>439</v>
      </c>
    </row>
    <row r="29" spans="1:13">
      <c r="A29" s="16" t="s">
        <v>455</v>
      </c>
      <c r="B29" s="29">
        <v>7880</v>
      </c>
      <c r="C29" s="310">
        <v>352.53</v>
      </c>
      <c r="D29" s="310">
        <v>358.67</v>
      </c>
      <c r="E29" s="29">
        <v>977</v>
      </c>
      <c r="F29" s="64">
        <v>344.04</v>
      </c>
      <c r="G29" s="64">
        <v>348.18</v>
      </c>
      <c r="H29" s="29">
        <v>9</v>
      </c>
      <c r="I29" s="64">
        <v>344.26</v>
      </c>
      <c r="J29" s="64">
        <v>352.8</v>
      </c>
      <c r="K29" s="232">
        <v>0</v>
      </c>
      <c r="L29" s="310">
        <v>0</v>
      </c>
      <c r="M29" s="310" t="s">
        <v>439</v>
      </c>
    </row>
    <row r="30" spans="1:13">
      <c r="A30" s="16" t="s">
        <v>456</v>
      </c>
      <c r="B30" s="29">
        <v>1626</v>
      </c>
      <c r="C30" s="310">
        <v>423.22</v>
      </c>
      <c r="D30" s="310">
        <v>428.09</v>
      </c>
      <c r="E30" s="29">
        <v>166</v>
      </c>
      <c r="F30" s="64">
        <v>433.57</v>
      </c>
      <c r="G30" s="64">
        <v>434.19</v>
      </c>
      <c r="H30" s="29">
        <v>5</v>
      </c>
      <c r="I30" s="64">
        <v>432.46</v>
      </c>
      <c r="J30" s="64">
        <v>434</v>
      </c>
      <c r="K30" s="232">
        <v>0</v>
      </c>
      <c r="L30" s="310">
        <v>0</v>
      </c>
      <c r="M30" s="310" t="s">
        <v>439</v>
      </c>
    </row>
    <row r="31" spans="1:13">
      <c r="A31" s="89" t="s">
        <v>457</v>
      </c>
      <c r="B31" s="29">
        <v>254</v>
      </c>
      <c r="C31" s="310">
        <v>511.33</v>
      </c>
      <c r="D31" s="310">
        <v>505.79</v>
      </c>
      <c r="E31" s="29">
        <v>3</v>
      </c>
      <c r="F31" s="64">
        <v>521.11</v>
      </c>
      <c r="G31" s="64">
        <v>511.89</v>
      </c>
      <c r="H31" s="29">
        <v>0</v>
      </c>
      <c r="I31" s="64">
        <v>0</v>
      </c>
      <c r="J31" s="64" t="s">
        <v>439</v>
      </c>
      <c r="K31" s="232">
        <v>0</v>
      </c>
      <c r="L31" s="310">
        <v>0</v>
      </c>
      <c r="M31" s="310" t="s">
        <v>439</v>
      </c>
    </row>
    <row r="32" spans="1:13">
      <c r="A32" s="16" t="s">
        <v>458</v>
      </c>
      <c r="B32" s="29">
        <v>0</v>
      </c>
      <c r="C32" s="310">
        <v>0</v>
      </c>
      <c r="D32" s="310" t="s">
        <v>439</v>
      </c>
      <c r="E32" s="29">
        <v>0</v>
      </c>
      <c r="F32" s="64">
        <v>0</v>
      </c>
      <c r="G32" s="64" t="s">
        <v>439</v>
      </c>
      <c r="H32" s="29">
        <v>0</v>
      </c>
      <c r="I32" s="64">
        <v>0</v>
      </c>
      <c r="J32" s="64" t="s">
        <v>439</v>
      </c>
      <c r="K32" s="29">
        <v>0</v>
      </c>
      <c r="L32" s="64">
        <v>0</v>
      </c>
      <c r="M32" s="64" t="s">
        <v>439</v>
      </c>
    </row>
    <row r="33" spans="1:14">
      <c r="A33" s="16" t="s">
        <v>459</v>
      </c>
      <c r="B33" s="29">
        <v>0</v>
      </c>
      <c r="C33" s="310">
        <v>0</v>
      </c>
      <c r="D33" s="310" t="s">
        <v>439</v>
      </c>
      <c r="E33" s="29">
        <v>0</v>
      </c>
      <c r="F33" s="64">
        <v>0</v>
      </c>
      <c r="G33" s="64" t="s">
        <v>439</v>
      </c>
      <c r="H33" s="29">
        <v>0</v>
      </c>
      <c r="I33" s="64">
        <v>0</v>
      </c>
      <c r="J33" s="64" t="s">
        <v>439</v>
      </c>
      <c r="K33" s="29">
        <v>0</v>
      </c>
      <c r="L33" s="64">
        <v>0</v>
      </c>
      <c r="M33" s="64" t="s">
        <v>439</v>
      </c>
    </row>
    <row r="34" spans="1:14">
      <c r="A34" s="16" t="s">
        <v>460</v>
      </c>
      <c r="B34" s="29">
        <v>0</v>
      </c>
      <c r="C34" s="310">
        <v>0</v>
      </c>
      <c r="D34" s="310" t="s">
        <v>439</v>
      </c>
      <c r="E34" s="29">
        <v>0</v>
      </c>
      <c r="F34" s="64">
        <v>0</v>
      </c>
      <c r="G34" s="64" t="s">
        <v>439</v>
      </c>
      <c r="H34" s="29">
        <v>0</v>
      </c>
      <c r="I34" s="64">
        <v>0</v>
      </c>
      <c r="J34" s="64" t="s">
        <v>439</v>
      </c>
      <c r="K34" s="29">
        <v>0</v>
      </c>
      <c r="L34" s="64">
        <v>0</v>
      </c>
      <c r="M34" s="64" t="s">
        <v>439</v>
      </c>
    </row>
    <row r="35" spans="1:14">
      <c r="A35" s="16" t="s">
        <v>451</v>
      </c>
      <c r="B35" s="29">
        <v>0</v>
      </c>
      <c r="C35" s="310">
        <v>0</v>
      </c>
      <c r="D35" s="310" t="s">
        <v>439</v>
      </c>
      <c r="E35" s="29">
        <v>0</v>
      </c>
      <c r="F35" s="64">
        <v>0</v>
      </c>
      <c r="G35" s="64" t="s">
        <v>439</v>
      </c>
      <c r="H35" s="29">
        <v>0</v>
      </c>
      <c r="I35" s="64">
        <v>0</v>
      </c>
      <c r="J35" s="64" t="s">
        <v>439</v>
      </c>
      <c r="K35" s="29">
        <v>0</v>
      </c>
      <c r="L35" s="64">
        <v>0</v>
      </c>
      <c r="M35" s="64" t="s">
        <v>439</v>
      </c>
    </row>
    <row r="36" spans="1:14" ht="15.6">
      <c r="A36" s="82" t="s">
        <v>444</v>
      </c>
      <c r="B36" s="63">
        <f>SUM(B26:B35)</f>
        <v>339601</v>
      </c>
      <c r="C36" s="83"/>
      <c r="D36" s="83"/>
      <c r="E36" s="63">
        <f>SUM(E26:E35)</f>
        <v>70327</v>
      </c>
      <c r="F36" s="83"/>
      <c r="G36" s="83"/>
      <c r="H36" s="63">
        <f>SUM(H26:H35)</f>
        <v>18</v>
      </c>
      <c r="I36" s="83"/>
      <c r="J36" s="83"/>
      <c r="K36" s="63">
        <f>SUM(K26:K35)</f>
        <v>0</v>
      </c>
      <c r="L36" s="83"/>
      <c r="M36" s="83"/>
    </row>
    <row r="37" spans="1:14">
      <c r="A37" s="10" t="s">
        <v>605</v>
      </c>
      <c r="B37" s="32"/>
      <c r="C37" s="344"/>
      <c r="D37" s="65"/>
      <c r="E37" s="30"/>
      <c r="F37" s="65"/>
      <c r="G37" s="65"/>
      <c r="H37" s="30"/>
      <c r="I37" s="65"/>
      <c r="J37" s="65"/>
      <c r="K37" s="30"/>
      <c r="L37" s="65"/>
      <c r="M37" s="65"/>
    </row>
    <row r="38" spans="1:14">
      <c r="A38" s="16" t="s">
        <v>446</v>
      </c>
      <c r="B38" s="29">
        <v>18614</v>
      </c>
      <c r="C38" s="310">
        <v>338.47</v>
      </c>
      <c r="D38" s="310">
        <v>338.4</v>
      </c>
      <c r="E38" s="29">
        <v>0</v>
      </c>
      <c r="F38" s="64">
        <v>0</v>
      </c>
      <c r="G38" s="64" t="s">
        <v>439</v>
      </c>
      <c r="H38" s="29">
        <v>0</v>
      </c>
      <c r="I38" s="64">
        <v>0</v>
      </c>
      <c r="J38" s="64" t="s">
        <v>439</v>
      </c>
      <c r="K38" s="29">
        <v>16377</v>
      </c>
      <c r="L38" s="64">
        <v>230.64</v>
      </c>
      <c r="M38" s="64">
        <v>226.29</v>
      </c>
    </row>
    <row r="39" spans="1:14">
      <c r="A39" s="16" t="s">
        <v>447</v>
      </c>
      <c r="B39" s="232">
        <v>0</v>
      </c>
      <c r="C39" s="310">
        <v>0</v>
      </c>
      <c r="D39" s="310" t="s">
        <v>439</v>
      </c>
      <c r="E39" s="18">
        <v>0</v>
      </c>
      <c r="F39" s="19">
        <v>0</v>
      </c>
      <c r="G39" s="19" t="s">
        <v>439</v>
      </c>
      <c r="H39" s="18">
        <v>0</v>
      </c>
      <c r="I39" s="19">
        <v>0</v>
      </c>
      <c r="J39" s="19" t="s">
        <v>439</v>
      </c>
      <c r="K39" s="18">
        <v>0</v>
      </c>
      <c r="L39" s="19">
        <v>0</v>
      </c>
      <c r="M39" s="19" t="s">
        <v>439</v>
      </c>
    </row>
    <row r="40" spans="1:14">
      <c r="A40" s="16" t="s">
        <v>448</v>
      </c>
      <c r="B40" s="232">
        <v>0</v>
      </c>
      <c r="C40" s="310">
        <v>0</v>
      </c>
      <c r="D40" s="310" t="s">
        <v>439</v>
      </c>
      <c r="E40" s="18">
        <v>0</v>
      </c>
      <c r="F40" s="19">
        <v>0</v>
      </c>
      <c r="G40" s="19" t="s">
        <v>439</v>
      </c>
      <c r="H40" s="18">
        <v>0</v>
      </c>
      <c r="I40" s="19">
        <v>0</v>
      </c>
      <c r="J40" s="19" t="s">
        <v>439</v>
      </c>
      <c r="K40" s="18">
        <v>0</v>
      </c>
      <c r="L40" s="19">
        <v>0</v>
      </c>
      <c r="M40" s="19" t="s">
        <v>439</v>
      </c>
    </row>
    <row r="41" spans="1:14">
      <c r="A41" s="16" t="s">
        <v>449</v>
      </c>
      <c r="B41" s="232">
        <v>0</v>
      </c>
      <c r="C41" s="310">
        <v>0</v>
      </c>
      <c r="D41" s="310" t="s">
        <v>439</v>
      </c>
      <c r="E41" s="18">
        <v>0</v>
      </c>
      <c r="F41" s="19">
        <v>0</v>
      </c>
      <c r="G41" s="19" t="s">
        <v>439</v>
      </c>
      <c r="H41" s="18">
        <v>0</v>
      </c>
      <c r="I41" s="19">
        <v>0</v>
      </c>
      <c r="J41" s="19" t="s">
        <v>439</v>
      </c>
      <c r="K41" s="18">
        <v>0</v>
      </c>
      <c r="L41" s="19">
        <v>0</v>
      </c>
      <c r="M41" s="19" t="s">
        <v>439</v>
      </c>
    </row>
    <row r="42" spans="1:14">
      <c r="A42" s="16" t="s">
        <v>450</v>
      </c>
      <c r="B42" s="232">
        <v>0</v>
      </c>
      <c r="C42" s="310">
        <v>0</v>
      </c>
      <c r="D42" s="310" t="s">
        <v>439</v>
      </c>
      <c r="E42" s="18">
        <v>0</v>
      </c>
      <c r="F42" s="19">
        <v>0</v>
      </c>
      <c r="G42" s="19" t="s">
        <v>439</v>
      </c>
      <c r="H42" s="18">
        <v>0</v>
      </c>
      <c r="I42" s="19">
        <v>0</v>
      </c>
      <c r="J42" s="19" t="s">
        <v>439</v>
      </c>
      <c r="K42" s="18">
        <v>0</v>
      </c>
      <c r="L42" s="19">
        <v>0</v>
      </c>
      <c r="M42" s="19" t="s">
        <v>439</v>
      </c>
    </row>
    <row r="43" spans="1:14">
      <c r="A43" s="16" t="s">
        <v>451</v>
      </c>
      <c r="B43" s="232">
        <v>0</v>
      </c>
      <c r="C43" s="310">
        <v>0</v>
      </c>
      <c r="D43" s="310" t="s">
        <v>439</v>
      </c>
      <c r="E43" s="18">
        <v>0</v>
      </c>
      <c r="F43" s="19">
        <v>0</v>
      </c>
      <c r="G43" s="19" t="s">
        <v>439</v>
      </c>
      <c r="H43" s="18">
        <v>0</v>
      </c>
      <c r="I43" s="19">
        <v>0</v>
      </c>
      <c r="J43" s="19" t="s">
        <v>439</v>
      </c>
      <c r="K43" s="18">
        <v>0</v>
      </c>
      <c r="L43" s="19">
        <v>0</v>
      </c>
      <c r="M43" s="19" t="s">
        <v>439</v>
      </c>
    </row>
    <row r="44" spans="1:14" ht="15.6">
      <c r="A44" s="82" t="s">
        <v>615</v>
      </c>
      <c r="B44" s="84">
        <f>SUM(B38:B43)</f>
        <v>18614</v>
      </c>
      <c r="C44" s="345"/>
      <c r="D44" s="83"/>
      <c r="E44" s="63">
        <f>SUM(E38:E43)</f>
        <v>0</v>
      </c>
      <c r="F44" s="83"/>
      <c r="G44" s="83"/>
      <c r="H44" s="63">
        <f>SUM(H38:H43)</f>
        <v>0</v>
      </c>
      <c r="I44" s="83"/>
      <c r="J44" s="83"/>
      <c r="K44" s="63">
        <f>SUM(K38:K43)</f>
        <v>16377</v>
      </c>
      <c r="L44" s="83"/>
      <c r="M44" s="83"/>
    </row>
    <row r="45" spans="1:14">
      <c r="A45" s="10" t="s">
        <v>614</v>
      </c>
      <c r="B45" s="32"/>
      <c r="C45" s="344"/>
      <c r="D45" s="65"/>
      <c r="E45" s="30"/>
      <c r="F45" s="65"/>
      <c r="G45" s="65"/>
      <c r="H45" s="30"/>
      <c r="I45" s="65"/>
      <c r="J45" s="65"/>
      <c r="K45" s="30"/>
      <c r="L45" s="65"/>
      <c r="M45" s="65"/>
    </row>
    <row r="46" spans="1:14">
      <c r="A46" s="16" t="s">
        <v>446</v>
      </c>
      <c r="B46" s="29">
        <v>0</v>
      </c>
      <c r="C46" s="310">
        <v>0</v>
      </c>
      <c r="D46" s="310" t="s">
        <v>439</v>
      </c>
      <c r="E46" s="29">
        <v>0</v>
      </c>
      <c r="F46" s="64">
        <v>0</v>
      </c>
      <c r="G46" s="64" t="s">
        <v>439</v>
      </c>
      <c r="H46" s="29">
        <v>0</v>
      </c>
      <c r="I46" s="64">
        <v>0</v>
      </c>
      <c r="J46" s="64" t="s">
        <v>439</v>
      </c>
      <c r="K46" s="29">
        <v>0</v>
      </c>
      <c r="L46" s="64">
        <v>0</v>
      </c>
      <c r="M46" s="64" t="s">
        <v>439</v>
      </c>
      <c r="N46" s="331" t="s">
        <v>439</v>
      </c>
    </row>
    <row r="47" spans="1:14">
      <c r="A47" s="16" t="s">
        <v>447</v>
      </c>
      <c r="B47" s="232">
        <v>0</v>
      </c>
      <c r="C47" s="310">
        <v>0</v>
      </c>
      <c r="D47" s="310" t="s">
        <v>439</v>
      </c>
      <c r="E47" s="18">
        <v>0</v>
      </c>
      <c r="F47" s="19">
        <v>0</v>
      </c>
      <c r="G47" s="19" t="s">
        <v>439</v>
      </c>
      <c r="H47" s="18">
        <v>0</v>
      </c>
      <c r="I47" s="19">
        <v>0</v>
      </c>
      <c r="J47" s="19" t="s">
        <v>439</v>
      </c>
      <c r="K47" s="18">
        <v>0</v>
      </c>
      <c r="L47" s="19">
        <v>0</v>
      </c>
      <c r="M47" s="19" t="s">
        <v>439</v>
      </c>
      <c r="N47" s="331" t="s">
        <v>439</v>
      </c>
    </row>
    <row r="48" spans="1:14">
      <c r="A48" s="16" t="s">
        <v>448</v>
      </c>
      <c r="B48" s="232">
        <v>0</v>
      </c>
      <c r="C48" s="310">
        <v>0</v>
      </c>
      <c r="D48" s="310" t="s">
        <v>439</v>
      </c>
      <c r="E48" s="18">
        <v>0</v>
      </c>
      <c r="F48" s="19">
        <v>0</v>
      </c>
      <c r="G48" s="19" t="s">
        <v>439</v>
      </c>
      <c r="H48" s="18">
        <v>0</v>
      </c>
      <c r="I48" s="19">
        <v>0</v>
      </c>
      <c r="J48" s="19" t="s">
        <v>439</v>
      </c>
      <c r="K48" s="18">
        <v>0</v>
      </c>
      <c r="L48" s="19">
        <v>0</v>
      </c>
      <c r="M48" s="19" t="s">
        <v>439</v>
      </c>
      <c r="N48" s="331" t="s">
        <v>439</v>
      </c>
    </row>
    <row r="49" spans="1:14">
      <c r="A49" s="16" t="s">
        <v>449</v>
      </c>
      <c r="B49" s="232">
        <v>0</v>
      </c>
      <c r="C49" s="310">
        <v>0</v>
      </c>
      <c r="D49" s="310" t="s">
        <v>439</v>
      </c>
      <c r="E49" s="18">
        <v>0</v>
      </c>
      <c r="F49" s="19">
        <v>0</v>
      </c>
      <c r="G49" s="19" t="s">
        <v>439</v>
      </c>
      <c r="H49" s="18">
        <v>0</v>
      </c>
      <c r="I49" s="19">
        <v>0</v>
      </c>
      <c r="J49" s="19" t="s">
        <v>439</v>
      </c>
      <c r="K49" s="18">
        <v>0</v>
      </c>
      <c r="L49" s="19">
        <v>0</v>
      </c>
      <c r="M49" s="19" t="s">
        <v>439</v>
      </c>
      <c r="N49" s="331" t="s">
        <v>439</v>
      </c>
    </row>
    <row r="50" spans="1:14">
      <c r="A50" s="16" t="s">
        <v>450</v>
      </c>
      <c r="B50" s="232">
        <v>0</v>
      </c>
      <c r="C50" s="310">
        <v>0</v>
      </c>
      <c r="D50" s="310" t="s">
        <v>439</v>
      </c>
      <c r="E50" s="18">
        <v>0</v>
      </c>
      <c r="F50" s="19">
        <v>0</v>
      </c>
      <c r="G50" s="19" t="s">
        <v>439</v>
      </c>
      <c r="H50" s="18">
        <v>0</v>
      </c>
      <c r="I50" s="19">
        <v>0</v>
      </c>
      <c r="J50" s="19" t="s">
        <v>439</v>
      </c>
      <c r="K50" s="18">
        <v>0</v>
      </c>
      <c r="L50" s="19">
        <v>0</v>
      </c>
      <c r="M50" s="19" t="s">
        <v>439</v>
      </c>
      <c r="N50" s="331" t="s">
        <v>439</v>
      </c>
    </row>
    <row r="51" spans="1:14">
      <c r="A51" s="16" t="s">
        <v>451</v>
      </c>
      <c r="B51" s="232">
        <v>0</v>
      </c>
      <c r="C51" s="310">
        <v>0</v>
      </c>
      <c r="D51" s="310" t="s">
        <v>439</v>
      </c>
      <c r="E51" s="18">
        <v>0</v>
      </c>
      <c r="F51" s="19">
        <v>0</v>
      </c>
      <c r="G51" s="19" t="s">
        <v>439</v>
      </c>
      <c r="H51" s="18">
        <v>0</v>
      </c>
      <c r="I51" s="19">
        <v>0</v>
      </c>
      <c r="J51" s="19" t="s">
        <v>439</v>
      </c>
      <c r="K51" s="18">
        <v>0</v>
      </c>
      <c r="L51" s="19">
        <v>0</v>
      </c>
      <c r="M51" s="19" t="s">
        <v>439</v>
      </c>
      <c r="N51" s="331" t="s">
        <v>439</v>
      </c>
    </row>
    <row r="52" spans="1:14" ht="15.6">
      <c r="A52" s="82" t="s">
        <v>30</v>
      </c>
      <c r="B52" s="84">
        <f>SUM(B46:B51)</f>
        <v>0</v>
      </c>
      <c r="C52" s="345"/>
      <c r="D52" s="83"/>
      <c r="E52" s="63">
        <f>SUM(E46:E51)</f>
        <v>0</v>
      </c>
      <c r="F52" s="83"/>
      <c r="G52" s="83"/>
      <c r="H52" s="63">
        <f>SUM(H46:H51)</f>
        <v>0</v>
      </c>
      <c r="I52" s="83"/>
      <c r="J52" s="83"/>
      <c r="K52" s="63">
        <f>SUM(K46:K51)</f>
        <v>0</v>
      </c>
      <c r="L52" s="83"/>
      <c r="M52" s="83"/>
    </row>
    <row r="53" spans="1:14">
      <c r="H53" s="316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4"/>
  <sheetViews>
    <sheetView zoomScaleNormal="100" workbookViewId="0">
      <selection activeCell="E21" sqref="E21"/>
    </sheetView>
  </sheetViews>
  <sheetFormatPr defaultRowHeight="14.4"/>
  <cols>
    <col min="1" max="1" width="6.109375" bestFit="1" customWidth="1"/>
    <col min="2" max="2" width="50.44140625" customWidth="1"/>
    <col min="3" max="3" width="16.5546875" customWidth="1"/>
    <col min="4" max="4" width="19" customWidth="1"/>
    <col min="5" max="5" width="23.6640625" customWidth="1"/>
    <col min="6" max="6" width="17.5546875" style="52" customWidth="1"/>
    <col min="7" max="7" width="17.6640625" customWidth="1"/>
  </cols>
  <sheetData>
    <row r="1" spans="1:7" s="41" customFormat="1" ht="15.6">
      <c r="A1" s="561" t="s">
        <v>693</v>
      </c>
      <c r="B1" s="561"/>
      <c r="C1" s="561"/>
      <c r="D1" s="561"/>
      <c r="E1" s="561"/>
      <c r="F1" s="561"/>
      <c r="G1" s="561"/>
    </row>
    <row r="2" spans="1:7">
      <c r="A2" s="42"/>
    </row>
    <row r="3" spans="1:7" s="41" customFormat="1" ht="15.6">
      <c r="A3" s="71" t="s">
        <v>18</v>
      </c>
      <c r="B3" s="72" t="s">
        <v>36</v>
      </c>
      <c r="C3" s="238" t="s">
        <v>37</v>
      </c>
      <c r="D3" s="238" t="s">
        <v>38</v>
      </c>
      <c r="E3" s="238" t="s">
        <v>39</v>
      </c>
      <c r="F3" s="238" t="s">
        <v>445</v>
      </c>
      <c r="G3" s="238" t="s">
        <v>40</v>
      </c>
    </row>
    <row r="4" spans="1:7">
      <c r="A4" s="38">
        <v>1</v>
      </c>
      <c r="B4" s="7">
        <v>10</v>
      </c>
      <c r="C4" s="6">
        <v>3</v>
      </c>
      <c r="D4" s="6">
        <v>14</v>
      </c>
      <c r="E4" s="225">
        <v>10</v>
      </c>
      <c r="F4" s="6">
        <v>6</v>
      </c>
      <c r="G4" s="6">
        <v>0</v>
      </c>
    </row>
    <row r="5" spans="1:7">
      <c r="A5" s="38">
        <v>2</v>
      </c>
      <c r="B5" s="7">
        <v>9</v>
      </c>
      <c r="C5" s="6">
        <v>7</v>
      </c>
      <c r="D5" s="6">
        <v>27</v>
      </c>
      <c r="E5" s="225">
        <v>18</v>
      </c>
      <c r="F5" s="6">
        <v>18</v>
      </c>
      <c r="G5" s="6">
        <v>0</v>
      </c>
    </row>
    <row r="6" spans="1:7">
      <c r="A6" s="38">
        <v>3</v>
      </c>
      <c r="B6" s="7">
        <v>8</v>
      </c>
      <c r="C6" s="6">
        <v>85</v>
      </c>
      <c r="D6" s="6">
        <v>322</v>
      </c>
      <c r="E6" s="225">
        <v>192</v>
      </c>
      <c r="F6" s="6">
        <v>166</v>
      </c>
      <c r="G6" s="6">
        <v>0</v>
      </c>
    </row>
    <row r="7" spans="1:7">
      <c r="A7" s="38">
        <v>4</v>
      </c>
      <c r="B7" s="7">
        <v>7</v>
      </c>
      <c r="C7" s="6">
        <v>573</v>
      </c>
      <c r="D7" s="6">
        <v>1877</v>
      </c>
      <c r="E7" s="225">
        <v>1068</v>
      </c>
      <c r="F7" s="6">
        <v>1066</v>
      </c>
      <c r="G7" s="6">
        <v>0</v>
      </c>
    </row>
    <row r="8" spans="1:7">
      <c r="A8" s="38">
        <v>5</v>
      </c>
      <c r="B8" s="7">
        <v>6</v>
      </c>
      <c r="C8" s="6">
        <v>7442</v>
      </c>
      <c r="D8" s="6">
        <v>16943</v>
      </c>
      <c r="E8" s="225">
        <v>13829</v>
      </c>
      <c r="F8" s="6">
        <v>13880</v>
      </c>
      <c r="G8" s="6">
        <v>0</v>
      </c>
    </row>
    <row r="9" spans="1:7">
      <c r="A9" s="38">
        <v>6</v>
      </c>
      <c r="B9" s="7">
        <v>5</v>
      </c>
      <c r="C9" s="6">
        <v>17899</v>
      </c>
      <c r="D9" s="6">
        <v>39597</v>
      </c>
      <c r="E9" s="225">
        <v>29858</v>
      </c>
      <c r="F9" s="6">
        <v>20040</v>
      </c>
      <c r="G9" s="6">
        <v>0</v>
      </c>
    </row>
    <row r="10" spans="1:7">
      <c r="A10" s="38">
        <v>7</v>
      </c>
      <c r="B10" s="7">
        <v>4</v>
      </c>
      <c r="C10" s="6">
        <v>73648</v>
      </c>
      <c r="D10" s="6">
        <v>150018</v>
      </c>
      <c r="E10" s="225">
        <v>111318</v>
      </c>
      <c r="F10" s="6">
        <v>33256</v>
      </c>
      <c r="G10" s="6">
        <v>0</v>
      </c>
    </row>
    <row r="11" spans="1:7">
      <c r="A11" s="38">
        <v>8</v>
      </c>
      <c r="B11" s="7">
        <v>3</v>
      </c>
      <c r="C11" s="6">
        <v>353705</v>
      </c>
      <c r="D11" s="6">
        <v>464193</v>
      </c>
      <c r="E11" s="225">
        <v>310087</v>
      </c>
      <c r="F11" s="6">
        <v>286835</v>
      </c>
      <c r="G11" s="6">
        <v>0</v>
      </c>
    </row>
    <row r="12" spans="1:7">
      <c r="A12" s="38">
        <v>9</v>
      </c>
      <c r="B12" s="7">
        <v>2</v>
      </c>
      <c r="C12" s="6">
        <v>900706</v>
      </c>
      <c r="D12" s="6">
        <v>987339</v>
      </c>
      <c r="E12" s="225">
        <v>768114</v>
      </c>
      <c r="F12" s="6">
        <v>45959</v>
      </c>
      <c r="G12" s="6">
        <v>0</v>
      </c>
    </row>
    <row r="13" spans="1:7">
      <c r="A13" s="38">
        <v>10</v>
      </c>
      <c r="B13" s="7">
        <v>1</v>
      </c>
      <c r="C13" s="6">
        <v>1101014</v>
      </c>
      <c r="D13" s="6">
        <v>1090129</v>
      </c>
      <c r="E13" s="225">
        <v>2165</v>
      </c>
      <c r="F13" s="6">
        <v>8720</v>
      </c>
      <c r="G13" s="6">
        <v>0</v>
      </c>
    </row>
    <row r="14" spans="1:7" s="2" customFormat="1" ht="15.6">
      <c r="A14" s="43"/>
      <c r="B14" s="53" t="s">
        <v>440</v>
      </c>
      <c r="C14" s="55">
        <f>SUM(C4:C13)</f>
        <v>2455082</v>
      </c>
      <c r="D14" s="55">
        <f>SUM(D4:D13)</f>
        <v>2750459</v>
      </c>
      <c r="E14" s="383">
        <f>SUM(E4:E13)</f>
        <v>1236659</v>
      </c>
      <c r="F14" s="55">
        <f>SUM(F4:F13)</f>
        <v>409946</v>
      </c>
      <c r="G14" s="55">
        <v>0</v>
      </c>
    </row>
    <row r="15" spans="1:7">
      <c r="C15" s="167"/>
    </row>
    <row r="16" spans="1:7" s="49" customFormat="1" ht="15.6">
      <c r="A16" s="41" t="s">
        <v>43</v>
      </c>
      <c r="D16" s="181"/>
      <c r="E16" s="181"/>
      <c r="G16" s="228"/>
    </row>
    <row r="17" spans="1:8">
      <c r="E17" s="167"/>
    </row>
    <row r="18" spans="1:8" s="49" customFormat="1" ht="15.6">
      <c r="A18" s="174" t="s">
        <v>18</v>
      </c>
      <c r="B18" s="175" t="s">
        <v>41</v>
      </c>
      <c r="C18" s="238" t="s">
        <v>37</v>
      </c>
      <c r="E18" s="282"/>
      <c r="F18" s="282"/>
      <c r="G18"/>
      <c r="H18"/>
    </row>
    <row r="19" spans="1:8">
      <c r="A19" s="358">
        <v>1</v>
      </c>
      <c r="B19" s="231">
        <v>6</v>
      </c>
      <c r="C19" s="232">
        <v>2</v>
      </c>
      <c r="D19" s="102"/>
      <c r="E19" s="293"/>
      <c r="F19" s="282"/>
      <c r="G19" s="293"/>
    </row>
    <row r="20" spans="1:8">
      <c r="A20" s="358">
        <v>2</v>
      </c>
      <c r="B20" s="231">
        <v>5</v>
      </c>
      <c r="C20" s="232">
        <v>13</v>
      </c>
      <c r="D20" s="102"/>
      <c r="E20" s="293"/>
      <c r="F20" s="282"/>
      <c r="G20" s="293"/>
    </row>
    <row r="21" spans="1:8">
      <c r="A21" s="358">
        <v>3</v>
      </c>
      <c r="B21" s="231">
        <v>4</v>
      </c>
      <c r="C21" s="232">
        <v>823</v>
      </c>
      <c r="D21" s="102"/>
      <c r="E21" s="293"/>
      <c r="F21" s="282"/>
      <c r="G21" s="293"/>
      <c r="H21" s="282"/>
    </row>
    <row r="22" spans="1:8">
      <c r="A22" s="358">
        <v>4</v>
      </c>
      <c r="B22" s="231">
        <v>3</v>
      </c>
      <c r="C22" s="232">
        <v>12225</v>
      </c>
      <c r="D22" s="102"/>
      <c r="E22" s="293"/>
      <c r="F22" s="282"/>
      <c r="G22" s="293"/>
      <c r="H22" s="293"/>
    </row>
    <row r="23" spans="1:8" s="46" customFormat="1">
      <c r="A23" s="358">
        <v>5</v>
      </c>
      <c r="B23" s="231">
        <v>2</v>
      </c>
      <c r="C23" s="232">
        <v>279822</v>
      </c>
      <c r="D23" s="167"/>
      <c r="E23" s="293"/>
      <c r="F23" s="282"/>
      <c r="G23" s="293"/>
      <c r="H23" s="293"/>
    </row>
    <row r="24" spans="1:8">
      <c r="A24" s="358">
        <v>6</v>
      </c>
      <c r="B24" s="231">
        <v>1</v>
      </c>
      <c r="C24" s="232">
        <v>2150771</v>
      </c>
      <c r="D24" s="227"/>
      <c r="E24" s="293"/>
      <c r="F24" s="282"/>
      <c r="G24" s="293"/>
      <c r="H24" s="293"/>
    </row>
    <row r="25" spans="1:8" s="331" customFormat="1" ht="15.6">
      <c r="A25" s="279"/>
      <c r="B25" s="173" t="s">
        <v>440</v>
      </c>
      <c r="C25" s="173">
        <f>SUM(C19:C24)</f>
        <v>2443656</v>
      </c>
      <c r="D25" s="227"/>
      <c r="E25" s="293"/>
      <c r="F25" s="294"/>
      <c r="G25" s="357"/>
    </row>
    <row r="26" spans="1:8" s="331" customFormat="1">
      <c r="D26" s="227"/>
      <c r="E26" s="281"/>
      <c r="F26" s="281"/>
      <c r="G26" s="281"/>
    </row>
    <row r="27" spans="1:8" ht="15.6">
      <c r="A27" s="170" t="s">
        <v>627</v>
      </c>
      <c r="B27" s="331"/>
      <c r="C27" s="331"/>
      <c r="D27" s="227"/>
    </row>
    <row r="29" spans="1:8" ht="15.6">
      <c r="A29" s="71" t="s">
        <v>18</v>
      </c>
      <c r="B29" s="72" t="s">
        <v>42</v>
      </c>
      <c r="C29" s="238" t="s">
        <v>37</v>
      </c>
    </row>
    <row r="30" spans="1:8">
      <c r="A30" s="106">
        <v>1</v>
      </c>
      <c r="B30" s="136">
        <v>4</v>
      </c>
      <c r="C30" s="136">
        <v>10</v>
      </c>
      <c r="E30" s="316"/>
    </row>
    <row r="31" spans="1:8">
      <c r="A31" s="106">
        <v>2</v>
      </c>
      <c r="B31" s="136">
        <v>3</v>
      </c>
      <c r="C31" s="136">
        <v>366</v>
      </c>
    </row>
    <row r="32" spans="1:8">
      <c r="A32" s="278">
        <v>3</v>
      </c>
      <c r="B32" s="136">
        <v>2</v>
      </c>
      <c r="C32" s="136">
        <v>61093</v>
      </c>
    </row>
    <row r="33" spans="1:3">
      <c r="A33" s="106">
        <v>4</v>
      </c>
      <c r="B33" s="378">
        <v>1</v>
      </c>
      <c r="C33" s="378">
        <v>1113335</v>
      </c>
    </row>
    <row r="34" spans="1:3" ht="15.6">
      <c r="A34" s="279"/>
      <c r="B34" s="383" t="s">
        <v>440</v>
      </c>
      <c r="C34" s="383">
        <f>SUM(C30:C33)</f>
        <v>1174804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C57" sqref="C57"/>
    </sheetView>
  </sheetViews>
  <sheetFormatPr defaultRowHeight="14.4"/>
  <cols>
    <col min="1" max="1" width="4.88671875" bestFit="1" customWidth="1"/>
    <col min="2" max="2" width="21.5546875" customWidth="1"/>
    <col min="3" max="3" width="13.88671875" customWidth="1"/>
    <col min="4" max="4" width="13.109375" customWidth="1"/>
    <col min="5" max="5" width="12.88671875" customWidth="1"/>
    <col min="6" max="6" width="14" customWidth="1"/>
    <col min="7" max="7" width="14.6640625" customWidth="1"/>
    <col min="8" max="8" width="13.88671875" customWidth="1"/>
  </cols>
  <sheetData>
    <row r="1" spans="1:8" s="41" customFormat="1" ht="15.6">
      <c r="A1" s="561" t="s">
        <v>695</v>
      </c>
      <c r="B1" s="561"/>
      <c r="C1" s="561"/>
      <c r="D1" s="561"/>
      <c r="E1" s="561"/>
      <c r="F1" s="561"/>
      <c r="G1" s="561"/>
      <c r="H1" s="561"/>
    </row>
    <row r="2" spans="1:8">
      <c r="A2" s="42"/>
    </row>
    <row r="3" spans="1:8" s="76" customFormat="1" ht="31.2">
      <c r="A3" s="240" t="s">
        <v>53</v>
      </c>
      <c r="B3" s="240" t="s">
        <v>31</v>
      </c>
      <c r="C3" s="240" t="s">
        <v>55</v>
      </c>
      <c r="D3" s="240" t="s">
        <v>5</v>
      </c>
      <c r="E3" s="240" t="s">
        <v>6</v>
      </c>
      <c r="F3" s="240" t="s">
        <v>46</v>
      </c>
      <c r="G3" s="111" t="s">
        <v>54</v>
      </c>
      <c r="H3" s="111" t="s">
        <v>34</v>
      </c>
    </row>
    <row r="4" spans="1:8">
      <c r="A4" s="38">
        <v>1</v>
      </c>
      <c r="B4" s="7" t="s">
        <v>35</v>
      </c>
      <c r="C4" s="6">
        <v>76648</v>
      </c>
      <c r="D4" s="6">
        <v>53417</v>
      </c>
      <c r="E4" s="6">
        <v>14848</v>
      </c>
      <c r="F4" s="6">
        <v>7454</v>
      </c>
      <c r="G4" s="6">
        <v>929</v>
      </c>
      <c r="H4" s="6">
        <v>0</v>
      </c>
    </row>
    <row r="5" spans="1:8">
      <c r="A5" s="38">
        <v>2</v>
      </c>
      <c r="B5" s="7" t="s">
        <v>209</v>
      </c>
      <c r="C5" s="6">
        <v>35302</v>
      </c>
      <c r="D5" s="6">
        <v>25628</v>
      </c>
      <c r="E5" s="6">
        <v>6873</v>
      </c>
      <c r="F5" s="6">
        <v>2553</v>
      </c>
      <c r="G5" s="6">
        <v>248</v>
      </c>
      <c r="H5" s="6">
        <v>0</v>
      </c>
    </row>
    <row r="6" spans="1:8">
      <c r="A6" s="38">
        <v>3</v>
      </c>
      <c r="B6" s="7" t="s">
        <v>210</v>
      </c>
      <c r="C6" s="6">
        <v>33408</v>
      </c>
      <c r="D6" s="6">
        <v>25336</v>
      </c>
      <c r="E6" s="6">
        <v>5792</v>
      </c>
      <c r="F6" s="6">
        <v>2120</v>
      </c>
      <c r="G6" s="6">
        <v>160</v>
      </c>
      <c r="H6" s="6">
        <v>0</v>
      </c>
    </row>
    <row r="7" spans="1:8">
      <c r="A7" s="38">
        <v>4</v>
      </c>
      <c r="B7" s="7" t="s">
        <v>211</v>
      </c>
      <c r="C7" s="6">
        <v>32269</v>
      </c>
      <c r="D7" s="6">
        <v>22998</v>
      </c>
      <c r="E7" s="6">
        <v>5912</v>
      </c>
      <c r="F7" s="6">
        <v>3098</v>
      </c>
      <c r="G7" s="6">
        <v>261</v>
      </c>
      <c r="H7" s="6">
        <v>0</v>
      </c>
    </row>
    <row r="8" spans="1:8">
      <c r="A8" s="38">
        <v>5</v>
      </c>
      <c r="B8" s="7" t="s">
        <v>212</v>
      </c>
      <c r="C8" s="6">
        <v>1704385</v>
      </c>
      <c r="D8" s="6">
        <v>1199161</v>
      </c>
      <c r="E8" s="6">
        <v>409823</v>
      </c>
      <c r="F8" s="6">
        <v>84781</v>
      </c>
      <c r="G8" s="6">
        <v>10620</v>
      </c>
      <c r="H8" s="6">
        <v>0</v>
      </c>
    </row>
    <row r="9" spans="1:8">
      <c r="A9" s="38">
        <v>6</v>
      </c>
      <c r="B9" s="7" t="s">
        <v>213</v>
      </c>
      <c r="C9" s="6">
        <v>126272</v>
      </c>
      <c r="D9" s="6">
        <v>89095</v>
      </c>
      <c r="E9" s="6">
        <v>27155</v>
      </c>
      <c r="F9" s="6">
        <v>8835</v>
      </c>
      <c r="G9" s="6">
        <v>1187</v>
      </c>
      <c r="H9" s="6">
        <v>0</v>
      </c>
    </row>
    <row r="10" spans="1:8">
      <c r="A10" s="38">
        <v>7</v>
      </c>
      <c r="B10" s="7" t="s">
        <v>214</v>
      </c>
      <c r="C10" s="6">
        <v>42230</v>
      </c>
      <c r="D10" s="6">
        <v>29522</v>
      </c>
      <c r="E10" s="6">
        <v>9534</v>
      </c>
      <c r="F10" s="6">
        <v>2859</v>
      </c>
      <c r="G10" s="6">
        <v>315</v>
      </c>
      <c r="H10" s="6">
        <v>0</v>
      </c>
    </row>
    <row r="11" spans="1:8">
      <c r="A11" s="38">
        <v>8</v>
      </c>
      <c r="B11" s="7" t="s">
        <v>215</v>
      </c>
      <c r="C11" s="6">
        <v>12633</v>
      </c>
      <c r="D11" s="6">
        <v>9328</v>
      </c>
      <c r="E11" s="6">
        <v>2031</v>
      </c>
      <c r="F11" s="6">
        <v>1219</v>
      </c>
      <c r="G11" s="6">
        <v>55</v>
      </c>
      <c r="H11" s="6">
        <v>0</v>
      </c>
    </row>
    <row r="12" spans="1:8">
      <c r="A12" s="38">
        <v>9</v>
      </c>
      <c r="B12" s="7" t="s">
        <v>216</v>
      </c>
      <c r="C12" s="6">
        <v>41057</v>
      </c>
      <c r="D12" s="6">
        <v>28973</v>
      </c>
      <c r="E12" s="6">
        <v>8237</v>
      </c>
      <c r="F12" s="6">
        <v>3441</v>
      </c>
      <c r="G12" s="6">
        <v>406</v>
      </c>
      <c r="H12" s="6">
        <v>0</v>
      </c>
    </row>
    <row r="13" spans="1:8">
      <c r="A13" s="38">
        <v>10</v>
      </c>
      <c r="B13" s="7" t="s">
        <v>217</v>
      </c>
      <c r="C13" s="6">
        <v>63750</v>
      </c>
      <c r="D13" s="6">
        <v>46133</v>
      </c>
      <c r="E13" s="6">
        <v>13189</v>
      </c>
      <c r="F13" s="6">
        <v>4072</v>
      </c>
      <c r="G13" s="6">
        <v>356</v>
      </c>
      <c r="H13" s="6">
        <v>0</v>
      </c>
    </row>
    <row r="14" spans="1:8">
      <c r="A14" s="38">
        <v>11</v>
      </c>
      <c r="B14" s="7" t="s">
        <v>218</v>
      </c>
      <c r="C14" s="6">
        <v>57184</v>
      </c>
      <c r="D14" s="6">
        <v>42122</v>
      </c>
      <c r="E14" s="6">
        <v>9317</v>
      </c>
      <c r="F14" s="6">
        <v>5143</v>
      </c>
      <c r="G14" s="6">
        <v>602</v>
      </c>
      <c r="H14" s="6">
        <v>0</v>
      </c>
    </row>
    <row r="15" spans="1:8">
      <c r="A15" s="38">
        <v>12</v>
      </c>
      <c r="B15" s="7" t="s">
        <v>219</v>
      </c>
      <c r="C15" s="6">
        <v>84502</v>
      </c>
      <c r="D15" s="6">
        <v>58392</v>
      </c>
      <c r="E15" s="6">
        <v>20511</v>
      </c>
      <c r="F15" s="6">
        <v>5133</v>
      </c>
      <c r="G15" s="6">
        <v>466</v>
      </c>
      <c r="H15" s="6">
        <v>0</v>
      </c>
    </row>
    <row r="16" spans="1:8">
      <c r="A16" s="38">
        <v>13</v>
      </c>
      <c r="B16" s="7" t="s">
        <v>220</v>
      </c>
      <c r="C16" s="6">
        <v>6549</v>
      </c>
      <c r="D16" s="6">
        <v>4838</v>
      </c>
      <c r="E16" s="6">
        <v>1107</v>
      </c>
      <c r="F16" s="6">
        <v>564</v>
      </c>
      <c r="G16" s="6">
        <v>40</v>
      </c>
      <c r="H16" s="6">
        <v>0</v>
      </c>
    </row>
    <row r="17" spans="1:8">
      <c r="A17" s="38">
        <v>14</v>
      </c>
      <c r="B17" s="7" t="s">
        <v>221</v>
      </c>
      <c r="C17" s="6">
        <v>12048</v>
      </c>
      <c r="D17" s="6">
        <v>9104</v>
      </c>
      <c r="E17" s="6">
        <v>1944</v>
      </c>
      <c r="F17" s="6">
        <v>852</v>
      </c>
      <c r="G17" s="6">
        <v>148</v>
      </c>
      <c r="H17" s="6">
        <v>0</v>
      </c>
    </row>
    <row r="18" spans="1:8">
      <c r="A18" s="38">
        <v>15</v>
      </c>
      <c r="B18" s="7" t="s">
        <v>222</v>
      </c>
      <c r="C18" s="6">
        <v>52107</v>
      </c>
      <c r="D18" s="6">
        <v>37649</v>
      </c>
      <c r="E18" s="6">
        <v>9640</v>
      </c>
      <c r="F18" s="6">
        <v>4361</v>
      </c>
      <c r="G18" s="6">
        <v>457</v>
      </c>
      <c r="H18" s="6">
        <v>0</v>
      </c>
    </row>
    <row r="19" spans="1:8">
      <c r="A19" s="38">
        <v>16</v>
      </c>
      <c r="B19" s="7" t="s">
        <v>223</v>
      </c>
      <c r="C19" s="6">
        <v>55904</v>
      </c>
      <c r="D19" s="6">
        <v>39994</v>
      </c>
      <c r="E19" s="6">
        <v>10703</v>
      </c>
      <c r="F19" s="6">
        <v>4854</v>
      </c>
      <c r="G19" s="6">
        <v>353</v>
      </c>
      <c r="H19" s="6">
        <v>0</v>
      </c>
    </row>
    <row r="20" spans="1:8">
      <c r="A20" s="38">
        <v>17</v>
      </c>
      <c r="B20" s="7" t="s">
        <v>224</v>
      </c>
      <c r="C20" s="6">
        <v>106678</v>
      </c>
      <c r="D20" s="6">
        <v>76391</v>
      </c>
      <c r="E20" s="6">
        <v>19503</v>
      </c>
      <c r="F20" s="6">
        <v>10175</v>
      </c>
      <c r="G20" s="6">
        <v>609</v>
      </c>
      <c r="H20" s="6">
        <v>0</v>
      </c>
    </row>
    <row r="21" spans="1:8">
      <c r="A21" s="38">
        <v>18</v>
      </c>
      <c r="B21" s="7" t="s">
        <v>225</v>
      </c>
      <c r="C21" s="6">
        <v>16336</v>
      </c>
      <c r="D21" s="6">
        <v>12335</v>
      </c>
      <c r="E21" s="6">
        <v>2441</v>
      </c>
      <c r="F21" s="6">
        <v>1416</v>
      </c>
      <c r="G21" s="6">
        <v>144</v>
      </c>
      <c r="H21" s="6">
        <v>0</v>
      </c>
    </row>
    <row r="22" spans="1:8">
      <c r="A22" s="38">
        <v>19</v>
      </c>
      <c r="B22" s="7" t="s">
        <v>226</v>
      </c>
      <c r="C22" s="6">
        <v>444350</v>
      </c>
      <c r="D22" s="6">
        <v>313524</v>
      </c>
      <c r="E22" s="6">
        <v>101459</v>
      </c>
      <c r="F22" s="6">
        <v>25599</v>
      </c>
      <c r="G22" s="6">
        <v>3768</v>
      </c>
      <c r="H22" s="6">
        <v>0</v>
      </c>
    </row>
    <row r="23" spans="1:8">
      <c r="A23" s="38">
        <v>20</v>
      </c>
      <c r="B23" s="7" t="s">
        <v>227</v>
      </c>
      <c r="C23" s="6">
        <v>72163</v>
      </c>
      <c r="D23" s="6">
        <v>52345</v>
      </c>
      <c r="E23" s="6">
        <v>13860</v>
      </c>
      <c r="F23" s="6">
        <v>5348</v>
      </c>
      <c r="G23" s="6">
        <v>610</v>
      </c>
      <c r="H23" s="6">
        <v>0</v>
      </c>
    </row>
    <row r="24" spans="1:8">
      <c r="A24" s="38">
        <v>21</v>
      </c>
      <c r="B24" s="7" t="s">
        <v>228</v>
      </c>
      <c r="C24" s="6">
        <v>58854</v>
      </c>
      <c r="D24" s="6">
        <v>40999</v>
      </c>
      <c r="E24" s="6">
        <v>12524</v>
      </c>
      <c r="F24" s="6">
        <v>4886</v>
      </c>
      <c r="G24" s="6">
        <v>445</v>
      </c>
      <c r="H24" s="6">
        <v>0</v>
      </c>
    </row>
    <row r="25" spans="1:8">
      <c r="A25" s="38">
        <v>22</v>
      </c>
      <c r="B25" s="7" t="s">
        <v>229</v>
      </c>
      <c r="C25" s="6">
        <v>45809</v>
      </c>
      <c r="D25" s="6">
        <v>32352</v>
      </c>
      <c r="E25" s="6">
        <v>7969</v>
      </c>
      <c r="F25" s="6">
        <v>5186</v>
      </c>
      <c r="G25" s="6">
        <v>302</v>
      </c>
      <c r="H25" s="6">
        <v>0</v>
      </c>
    </row>
    <row r="26" spans="1:8">
      <c r="A26" s="38">
        <v>23</v>
      </c>
      <c r="B26" s="7" t="s">
        <v>230</v>
      </c>
      <c r="C26" s="6">
        <v>17219</v>
      </c>
      <c r="D26" s="6">
        <v>12058</v>
      </c>
      <c r="E26" s="6">
        <v>3491</v>
      </c>
      <c r="F26" s="6">
        <v>1491</v>
      </c>
      <c r="G26" s="6">
        <v>179</v>
      </c>
      <c r="H26" s="6">
        <v>0</v>
      </c>
    </row>
    <row r="27" spans="1:8">
      <c r="A27" s="38">
        <v>24</v>
      </c>
      <c r="B27" s="7" t="s">
        <v>231</v>
      </c>
      <c r="C27" s="6">
        <v>42088</v>
      </c>
      <c r="D27" s="6">
        <v>29812</v>
      </c>
      <c r="E27" s="6">
        <v>8591</v>
      </c>
      <c r="F27" s="6">
        <v>3395</v>
      </c>
      <c r="G27" s="6">
        <v>290</v>
      </c>
      <c r="H27" s="6">
        <v>0</v>
      </c>
    </row>
    <row r="28" spans="1:8">
      <c r="A28" s="38">
        <v>25</v>
      </c>
      <c r="B28" s="7" t="s">
        <v>232</v>
      </c>
      <c r="C28" s="6">
        <v>14021</v>
      </c>
      <c r="D28" s="6">
        <v>10258</v>
      </c>
      <c r="E28" s="6">
        <v>2829</v>
      </c>
      <c r="F28" s="6">
        <v>827</v>
      </c>
      <c r="G28" s="6">
        <v>107</v>
      </c>
      <c r="H28" s="6">
        <v>0</v>
      </c>
    </row>
    <row r="29" spans="1:8">
      <c r="A29" s="38">
        <v>26</v>
      </c>
      <c r="B29" s="7" t="s">
        <v>233</v>
      </c>
      <c r="C29" s="6">
        <v>27848</v>
      </c>
      <c r="D29" s="6">
        <v>20429</v>
      </c>
      <c r="E29" s="6">
        <v>4671</v>
      </c>
      <c r="F29" s="6">
        <v>2500</v>
      </c>
      <c r="G29" s="6">
        <v>248</v>
      </c>
      <c r="H29" s="6">
        <v>0</v>
      </c>
    </row>
    <row r="30" spans="1:8">
      <c r="A30" s="38">
        <v>27</v>
      </c>
      <c r="B30" s="7" t="s">
        <v>234</v>
      </c>
      <c r="C30" s="6">
        <v>60526</v>
      </c>
      <c r="D30" s="6">
        <v>43420</v>
      </c>
      <c r="E30" s="6">
        <v>12893</v>
      </c>
      <c r="F30" s="6">
        <v>3908</v>
      </c>
      <c r="G30" s="6">
        <v>305</v>
      </c>
      <c r="H30" s="6">
        <v>0</v>
      </c>
    </row>
    <row r="31" spans="1:8">
      <c r="A31" s="38">
        <v>28</v>
      </c>
      <c r="B31" s="7" t="s">
        <v>235</v>
      </c>
      <c r="C31" s="6">
        <v>54276</v>
      </c>
      <c r="D31" s="6">
        <v>38652</v>
      </c>
      <c r="E31" s="6">
        <v>11435</v>
      </c>
      <c r="F31" s="6">
        <v>3680</v>
      </c>
      <c r="G31" s="6">
        <v>509</v>
      </c>
      <c r="H31" s="6">
        <v>0</v>
      </c>
    </row>
    <row r="32" spans="1:8">
      <c r="A32" s="38">
        <v>29</v>
      </c>
      <c r="B32" s="7" t="s">
        <v>236</v>
      </c>
      <c r="C32" s="6">
        <v>37342</v>
      </c>
      <c r="D32" s="6">
        <v>26592</v>
      </c>
      <c r="E32" s="6">
        <v>8126</v>
      </c>
      <c r="F32" s="6">
        <v>2451</v>
      </c>
      <c r="G32" s="6">
        <v>173</v>
      </c>
      <c r="H32" s="6">
        <v>0</v>
      </c>
    </row>
    <row r="33" spans="1:8">
      <c r="A33" s="38">
        <v>30</v>
      </c>
      <c r="B33" s="7" t="s">
        <v>237</v>
      </c>
      <c r="C33" s="6">
        <v>29953</v>
      </c>
      <c r="D33" s="6">
        <v>22501</v>
      </c>
      <c r="E33" s="6">
        <v>4892</v>
      </c>
      <c r="F33" s="6">
        <v>2409</v>
      </c>
      <c r="G33" s="6">
        <v>151</v>
      </c>
      <c r="H33" s="6">
        <v>0</v>
      </c>
    </row>
    <row r="34" spans="1:8">
      <c r="A34" s="38">
        <v>31</v>
      </c>
      <c r="B34" s="7" t="s">
        <v>238</v>
      </c>
      <c r="C34" s="6">
        <v>111283</v>
      </c>
      <c r="D34" s="6">
        <v>80856</v>
      </c>
      <c r="E34" s="6">
        <v>20745</v>
      </c>
      <c r="F34" s="6">
        <v>9122</v>
      </c>
      <c r="G34" s="6">
        <v>560</v>
      </c>
      <c r="H34" s="6">
        <v>0</v>
      </c>
    </row>
    <row r="35" spans="1:8">
      <c r="A35" s="38">
        <v>32</v>
      </c>
      <c r="B35" s="7" t="s">
        <v>239</v>
      </c>
      <c r="C35" s="6">
        <v>30742</v>
      </c>
      <c r="D35" s="6">
        <v>22834</v>
      </c>
      <c r="E35" s="6">
        <v>5362</v>
      </c>
      <c r="F35" s="6">
        <v>2410</v>
      </c>
      <c r="G35" s="6">
        <v>136</v>
      </c>
      <c r="H35" s="6">
        <v>0</v>
      </c>
    </row>
    <row r="36" spans="1:8">
      <c r="A36" s="38">
        <v>33</v>
      </c>
      <c r="B36" s="7" t="s">
        <v>240</v>
      </c>
      <c r="C36" s="6">
        <v>38735</v>
      </c>
      <c r="D36" s="6">
        <v>27652</v>
      </c>
      <c r="E36" s="6">
        <v>7523</v>
      </c>
      <c r="F36" s="6">
        <v>3405</v>
      </c>
      <c r="G36" s="6">
        <v>155</v>
      </c>
      <c r="H36" s="6">
        <v>0</v>
      </c>
    </row>
    <row r="37" spans="1:8">
      <c r="A37" s="38">
        <v>34</v>
      </c>
      <c r="B37" s="7" t="s">
        <v>241</v>
      </c>
      <c r="C37" s="6">
        <v>8987</v>
      </c>
      <c r="D37" s="6">
        <v>6446</v>
      </c>
      <c r="E37" s="6">
        <v>1701</v>
      </c>
      <c r="F37" s="6">
        <v>767</v>
      </c>
      <c r="G37" s="6">
        <v>73</v>
      </c>
      <c r="H37" s="6">
        <v>0</v>
      </c>
    </row>
    <row r="38" spans="1:8">
      <c r="A38" s="38">
        <v>35</v>
      </c>
      <c r="B38" s="7" t="s">
        <v>242</v>
      </c>
      <c r="C38" s="6">
        <v>85170</v>
      </c>
      <c r="D38" s="6">
        <v>58849</v>
      </c>
      <c r="E38" s="6">
        <v>19759</v>
      </c>
      <c r="F38" s="6">
        <v>6129</v>
      </c>
      <c r="G38" s="6">
        <v>433</v>
      </c>
      <c r="H38" s="6">
        <v>0</v>
      </c>
    </row>
    <row r="39" spans="1:8">
      <c r="A39" s="38">
        <v>36</v>
      </c>
      <c r="B39" s="7" t="s">
        <v>243</v>
      </c>
      <c r="C39" s="6">
        <v>61796</v>
      </c>
      <c r="D39" s="6">
        <v>45015</v>
      </c>
      <c r="E39" s="6">
        <v>11405</v>
      </c>
      <c r="F39" s="6">
        <v>4879</v>
      </c>
      <c r="G39" s="6">
        <v>497</v>
      </c>
      <c r="H39" s="6">
        <v>0</v>
      </c>
    </row>
    <row r="40" spans="1:8">
      <c r="A40" s="38">
        <v>37</v>
      </c>
      <c r="B40" s="7" t="s">
        <v>244</v>
      </c>
      <c r="C40" s="6">
        <v>36941</v>
      </c>
      <c r="D40" s="6">
        <v>25764</v>
      </c>
      <c r="E40" s="6">
        <v>6840</v>
      </c>
      <c r="F40" s="6">
        <v>3678</v>
      </c>
      <c r="G40" s="6">
        <v>659</v>
      </c>
      <c r="H40" s="6">
        <v>0</v>
      </c>
    </row>
    <row r="41" spans="1:8">
      <c r="A41" s="38">
        <v>38</v>
      </c>
      <c r="B41" s="7" t="s">
        <v>245</v>
      </c>
      <c r="C41" s="6">
        <v>50043</v>
      </c>
      <c r="D41" s="6">
        <v>35167</v>
      </c>
      <c r="E41" s="6">
        <v>8806</v>
      </c>
      <c r="F41" s="6">
        <v>5656</v>
      </c>
      <c r="G41" s="6">
        <v>414</v>
      </c>
      <c r="H41" s="6">
        <v>0</v>
      </c>
    </row>
    <row r="42" spans="1:8">
      <c r="A42" s="38">
        <v>39</v>
      </c>
      <c r="B42" s="7" t="s">
        <v>246</v>
      </c>
      <c r="C42" s="6">
        <v>44069</v>
      </c>
      <c r="D42" s="6">
        <v>31243</v>
      </c>
      <c r="E42" s="6">
        <v>8314</v>
      </c>
      <c r="F42" s="6">
        <v>4158</v>
      </c>
      <c r="G42" s="6">
        <v>354</v>
      </c>
      <c r="H42" s="6">
        <v>0</v>
      </c>
    </row>
    <row r="43" spans="1:8">
      <c r="A43" s="38">
        <v>40</v>
      </c>
      <c r="B43" s="7" t="s">
        <v>247</v>
      </c>
      <c r="C43" s="6">
        <v>27074</v>
      </c>
      <c r="D43" s="6">
        <v>19887</v>
      </c>
      <c r="E43" s="6">
        <v>4399</v>
      </c>
      <c r="F43" s="6">
        <v>2535</v>
      </c>
      <c r="G43" s="6">
        <v>253</v>
      </c>
      <c r="H43" s="6">
        <v>0</v>
      </c>
    </row>
    <row r="44" spans="1:8">
      <c r="A44" s="38">
        <v>41</v>
      </c>
      <c r="B44" s="7" t="s">
        <v>248</v>
      </c>
      <c r="C44" s="6">
        <v>27951</v>
      </c>
      <c r="D44" s="6">
        <v>19587</v>
      </c>
      <c r="E44" s="6">
        <v>5638</v>
      </c>
      <c r="F44" s="6">
        <v>2546</v>
      </c>
      <c r="G44" s="6">
        <v>180</v>
      </c>
      <c r="H44" s="6">
        <v>0</v>
      </c>
    </row>
    <row r="45" spans="1:8">
      <c r="A45" s="38">
        <v>42</v>
      </c>
      <c r="B45" s="7" t="s">
        <v>249</v>
      </c>
      <c r="C45" s="6">
        <v>38488</v>
      </c>
      <c r="D45" s="6">
        <v>27555</v>
      </c>
      <c r="E45" s="6">
        <v>6185</v>
      </c>
      <c r="F45" s="6">
        <v>4113</v>
      </c>
      <c r="G45" s="6">
        <v>635</v>
      </c>
      <c r="H45" s="6">
        <v>0</v>
      </c>
    </row>
    <row r="46" spans="1:8">
      <c r="A46" s="38">
        <v>43</v>
      </c>
      <c r="B46" s="7" t="s">
        <v>250</v>
      </c>
      <c r="C46" s="6">
        <v>15752</v>
      </c>
      <c r="D46" s="6">
        <v>11881</v>
      </c>
      <c r="E46" s="6">
        <v>2934</v>
      </c>
      <c r="F46" s="6">
        <v>894</v>
      </c>
      <c r="G46" s="6">
        <v>43</v>
      </c>
      <c r="H46" s="6">
        <v>0</v>
      </c>
    </row>
    <row r="47" spans="1:8">
      <c r="A47" s="38">
        <v>44</v>
      </c>
      <c r="B47" s="7" t="s">
        <v>251</v>
      </c>
      <c r="C47" s="6">
        <v>70334</v>
      </c>
      <c r="D47" s="6">
        <v>51392</v>
      </c>
      <c r="E47" s="6">
        <v>12668</v>
      </c>
      <c r="F47" s="6">
        <v>5682</v>
      </c>
      <c r="G47" s="6">
        <v>592</v>
      </c>
      <c r="H47" s="6">
        <v>0</v>
      </c>
    </row>
    <row r="48" spans="1:8">
      <c r="A48" s="38">
        <v>45</v>
      </c>
      <c r="B48" s="7" t="s">
        <v>252</v>
      </c>
      <c r="C48" s="6">
        <v>57216</v>
      </c>
      <c r="D48" s="6">
        <v>41256</v>
      </c>
      <c r="E48" s="6">
        <v>10421</v>
      </c>
      <c r="F48" s="6">
        <v>5187</v>
      </c>
      <c r="G48" s="6">
        <v>352</v>
      </c>
      <c r="H48" s="6">
        <v>0</v>
      </c>
    </row>
    <row r="49" spans="1:9">
      <c r="A49" s="38">
        <v>46</v>
      </c>
      <c r="B49" s="7" t="s">
        <v>253</v>
      </c>
      <c r="C49" s="6">
        <v>64861</v>
      </c>
      <c r="D49" s="6">
        <v>44874</v>
      </c>
      <c r="E49" s="6">
        <v>13900</v>
      </c>
      <c r="F49" s="6">
        <v>5669</v>
      </c>
      <c r="G49" s="6">
        <v>418</v>
      </c>
      <c r="H49" s="6">
        <v>0</v>
      </c>
    </row>
    <row r="50" spans="1:9">
      <c r="A50" s="38">
        <v>47</v>
      </c>
      <c r="B50" s="7" t="s">
        <v>254</v>
      </c>
      <c r="C50" s="6">
        <v>17876</v>
      </c>
      <c r="D50" s="6">
        <v>13157</v>
      </c>
      <c r="E50" s="6">
        <v>3147</v>
      </c>
      <c r="F50" s="6">
        <v>1456</v>
      </c>
      <c r="G50" s="6">
        <v>116</v>
      </c>
      <c r="H50" s="6">
        <v>0</v>
      </c>
    </row>
    <row r="51" spans="1:9">
      <c r="A51" s="38">
        <v>48</v>
      </c>
      <c r="B51" s="7" t="s">
        <v>255</v>
      </c>
      <c r="C51" s="6">
        <v>14980</v>
      </c>
      <c r="D51" s="6">
        <v>10468</v>
      </c>
      <c r="E51" s="6">
        <v>3568</v>
      </c>
      <c r="F51" s="6">
        <v>853</v>
      </c>
      <c r="G51" s="6">
        <v>91</v>
      </c>
      <c r="H51" s="6">
        <v>0</v>
      </c>
    </row>
    <row r="52" spans="1:9">
      <c r="A52" s="38">
        <v>49</v>
      </c>
      <c r="B52" s="7" t="s">
        <v>256</v>
      </c>
      <c r="C52" s="6">
        <v>34020</v>
      </c>
      <c r="D52" s="6">
        <v>24418</v>
      </c>
      <c r="E52" s="6">
        <v>7042</v>
      </c>
      <c r="F52" s="6">
        <v>2234</v>
      </c>
      <c r="G52" s="6">
        <v>326</v>
      </c>
      <c r="H52" s="6">
        <v>0</v>
      </c>
    </row>
    <row r="53" spans="1:9">
      <c r="A53" s="38">
        <v>50</v>
      </c>
      <c r="B53" s="7" t="s">
        <v>257</v>
      </c>
      <c r="C53" s="6">
        <v>56192</v>
      </c>
      <c r="D53" s="6">
        <v>39123</v>
      </c>
      <c r="E53" s="6">
        <v>12498</v>
      </c>
      <c r="F53" s="6">
        <v>4228</v>
      </c>
      <c r="G53" s="6">
        <v>343</v>
      </c>
      <c r="H53" s="6">
        <v>0</v>
      </c>
    </row>
    <row r="54" spans="1:9">
      <c r="A54" s="38">
        <v>51</v>
      </c>
      <c r="B54" s="7" t="s">
        <v>258</v>
      </c>
      <c r="C54" s="6">
        <v>20467</v>
      </c>
      <c r="D54" s="6">
        <v>14443</v>
      </c>
      <c r="E54" s="6">
        <v>4835</v>
      </c>
      <c r="F54" s="6">
        <v>1113</v>
      </c>
      <c r="G54" s="6">
        <v>76</v>
      </c>
      <c r="H54" s="6">
        <v>0</v>
      </c>
    </row>
    <row r="55" spans="1:9">
      <c r="A55" s="38">
        <v>52</v>
      </c>
      <c r="B55" s="12" t="s">
        <v>439</v>
      </c>
      <c r="C55" s="6">
        <v>20376</v>
      </c>
      <c r="D55" s="6">
        <v>12073</v>
      </c>
      <c r="E55" s="6">
        <v>7137</v>
      </c>
      <c r="F55" s="6">
        <v>674</v>
      </c>
      <c r="G55" s="6">
        <v>492</v>
      </c>
      <c r="H55" s="6">
        <v>0</v>
      </c>
    </row>
    <row r="56" spans="1:9" s="2" customFormat="1" ht="15.6">
      <c r="A56" s="53"/>
      <c r="B56" s="183" t="s">
        <v>11</v>
      </c>
      <c r="C56" s="55">
        <f t="shared" ref="C56:H56" si="0">SUM(C4:C55)</f>
        <v>4397064</v>
      </c>
      <c r="D56" s="55">
        <f t="shared" si="0"/>
        <v>3117298</v>
      </c>
      <c r="E56" s="55">
        <f t="shared" si="0"/>
        <v>956127</v>
      </c>
      <c r="F56" s="55">
        <f t="shared" si="0"/>
        <v>291998</v>
      </c>
      <c r="G56" s="55">
        <f t="shared" si="0"/>
        <v>31641</v>
      </c>
      <c r="H56" s="55">
        <f t="shared" si="0"/>
        <v>0</v>
      </c>
      <c r="I56" s="39"/>
    </row>
    <row r="57" spans="1:9">
      <c r="C57" s="8"/>
      <c r="D57" s="8"/>
      <c r="E57" s="8"/>
      <c r="F57" s="8"/>
      <c r="G57" s="8"/>
      <c r="H57" s="8"/>
    </row>
    <row r="58" spans="1:9">
      <c r="B58" t="s">
        <v>49</v>
      </c>
    </row>
    <row r="60" spans="1:9">
      <c r="D60" s="167"/>
    </row>
    <row r="61" spans="1:9">
      <c r="E61" s="316"/>
    </row>
    <row r="65" spans="4:4">
      <c r="D65" s="167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S83"/>
  <sheetViews>
    <sheetView tabSelected="1" workbookViewId="0">
      <selection activeCell="C31" sqref="C31"/>
    </sheetView>
  </sheetViews>
  <sheetFormatPr defaultRowHeight="14.4"/>
  <cols>
    <col min="1" max="1" width="13.44140625" customWidth="1"/>
    <col min="2" max="2" width="12" customWidth="1"/>
    <col min="3" max="3" width="17.33203125" bestFit="1" customWidth="1"/>
    <col min="4" max="4" width="11.88671875" customWidth="1"/>
    <col min="5" max="5" width="10.44140625" customWidth="1"/>
    <col min="6" max="6" width="11.33203125" customWidth="1"/>
    <col min="7" max="7" width="16.33203125" customWidth="1"/>
    <col min="8" max="8" width="11.109375" customWidth="1"/>
    <col min="9" max="9" width="10.6640625" customWidth="1"/>
    <col min="10" max="10" width="12.88671875" customWidth="1"/>
    <col min="11" max="11" width="15.44140625" bestFit="1" customWidth="1"/>
    <col min="12" max="13" width="11.44140625" customWidth="1"/>
    <col min="14" max="14" width="10.88671875" customWidth="1"/>
    <col min="15" max="15" width="13.109375" bestFit="1" customWidth="1"/>
    <col min="16" max="16" width="10" customWidth="1"/>
    <col min="17" max="17" width="9.88671875" customWidth="1"/>
    <col min="19" max="19" width="15.44140625" bestFit="1" customWidth="1"/>
  </cols>
  <sheetData>
    <row r="1" spans="1:17" ht="15.6">
      <c r="A1" s="581" t="s">
        <v>705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</row>
    <row r="2" spans="1:17" ht="15" thickBot="1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</row>
    <row r="3" spans="1:17">
      <c r="A3" s="593" t="s">
        <v>19</v>
      </c>
      <c r="B3" s="589" t="s">
        <v>5</v>
      </c>
      <c r="C3" s="590"/>
      <c r="D3" s="590"/>
      <c r="E3" s="592"/>
      <c r="F3" s="589" t="s">
        <v>6</v>
      </c>
      <c r="G3" s="590"/>
      <c r="H3" s="590"/>
      <c r="I3" s="592"/>
      <c r="J3" s="589" t="s">
        <v>20</v>
      </c>
      <c r="K3" s="590"/>
      <c r="L3" s="590"/>
      <c r="M3" s="592"/>
      <c r="N3" s="589" t="s">
        <v>21</v>
      </c>
      <c r="O3" s="590"/>
      <c r="P3" s="590"/>
      <c r="Q3" s="591"/>
    </row>
    <row r="4" spans="1:17" ht="15" thickBot="1">
      <c r="A4" s="595"/>
      <c r="B4" s="352" t="s">
        <v>1</v>
      </c>
      <c r="C4" s="353" t="s">
        <v>51</v>
      </c>
      <c r="D4" s="353" t="s">
        <v>22</v>
      </c>
      <c r="E4" s="353" t="s">
        <v>442</v>
      </c>
      <c r="F4" s="352" t="s">
        <v>1</v>
      </c>
      <c r="G4" s="353" t="s">
        <v>51</v>
      </c>
      <c r="H4" s="353" t="s">
        <v>22</v>
      </c>
      <c r="I4" s="353" t="s">
        <v>442</v>
      </c>
      <c r="J4" s="352" t="s">
        <v>1</v>
      </c>
      <c r="K4" s="353" t="s">
        <v>51</v>
      </c>
      <c r="L4" s="353" t="s">
        <v>22</v>
      </c>
      <c r="M4" s="353" t="s">
        <v>442</v>
      </c>
      <c r="N4" s="353" t="s">
        <v>1</v>
      </c>
      <c r="O4" s="353" t="s">
        <v>51</v>
      </c>
      <c r="P4" s="353" t="s">
        <v>22</v>
      </c>
      <c r="Q4" s="354" t="s">
        <v>442</v>
      </c>
    </row>
    <row r="5" spans="1:17">
      <c r="A5" s="346" t="s">
        <v>624</v>
      </c>
      <c r="B5" s="477">
        <v>990187</v>
      </c>
      <c r="C5" s="478">
        <v>1086438438.1600001</v>
      </c>
      <c r="D5" s="478">
        <v>1097.21</v>
      </c>
      <c r="E5" s="478">
        <v>1101.6400000000001</v>
      </c>
      <c r="F5" s="477">
        <v>30240</v>
      </c>
      <c r="G5" s="478">
        <v>13826479.43</v>
      </c>
      <c r="H5" s="478">
        <v>457.22</v>
      </c>
      <c r="I5" s="478">
        <v>360.96</v>
      </c>
      <c r="J5" s="477">
        <v>115816</v>
      </c>
      <c r="K5" s="478">
        <v>76991211.609999999</v>
      </c>
      <c r="L5" s="478">
        <v>664.77</v>
      </c>
      <c r="M5" s="478">
        <v>577.66</v>
      </c>
      <c r="N5" s="477">
        <v>8017</v>
      </c>
      <c r="O5" s="478">
        <v>2662566.2799999998</v>
      </c>
      <c r="P5" s="479">
        <v>332.12</v>
      </c>
      <c r="Q5" s="480">
        <v>360</v>
      </c>
    </row>
    <row r="6" spans="1:17" ht="15" thickBot="1">
      <c r="A6" s="481" t="s">
        <v>625</v>
      </c>
      <c r="B6" s="482">
        <v>872387</v>
      </c>
      <c r="C6" s="483">
        <v>726390275.92999995</v>
      </c>
      <c r="D6" s="484">
        <v>832.65</v>
      </c>
      <c r="E6" s="484">
        <v>688.4</v>
      </c>
      <c r="F6" s="482">
        <v>353426</v>
      </c>
      <c r="G6" s="483">
        <v>230604168.52000001</v>
      </c>
      <c r="H6" s="484">
        <v>652.48</v>
      </c>
      <c r="I6" s="484">
        <v>558.11</v>
      </c>
      <c r="J6" s="482">
        <v>73463</v>
      </c>
      <c r="K6" s="483">
        <v>39874064.219999999</v>
      </c>
      <c r="L6" s="484">
        <v>542.78</v>
      </c>
      <c r="M6" s="484">
        <v>456.13</v>
      </c>
      <c r="N6" s="482">
        <v>11546</v>
      </c>
      <c r="O6" s="483">
        <v>3441305.93</v>
      </c>
      <c r="P6" s="483">
        <v>298.05</v>
      </c>
      <c r="Q6" s="485">
        <v>277.70999999999998</v>
      </c>
    </row>
    <row r="7" spans="1:17" ht="16.2" thickBot="1">
      <c r="A7" s="486" t="s">
        <v>538</v>
      </c>
      <c r="B7" s="368">
        <v>1862574</v>
      </c>
      <c r="C7" s="487">
        <v>1812828714.0899999</v>
      </c>
      <c r="D7" s="476">
        <v>973.29</v>
      </c>
      <c r="E7" s="473">
        <v>899.61</v>
      </c>
      <c r="F7" s="368">
        <v>383666</v>
      </c>
      <c r="G7" s="487">
        <v>244430647.94999999</v>
      </c>
      <c r="H7" s="476">
        <v>637.09</v>
      </c>
      <c r="I7" s="473">
        <v>545.6</v>
      </c>
      <c r="J7" s="368">
        <v>189279</v>
      </c>
      <c r="K7" s="487">
        <v>116865275.83</v>
      </c>
      <c r="L7" s="476">
        <v>617.41999999999996</v>
      </c>
      <c r="M7" s="473">
        <v>513.91</v>
      </c>
      <c r="N7" s="368">
        <v>19563</v>
      </c>
      <c r="O7" s="487">
        <v>6103872.21</v>
      </c>
      <c r="P7" s="340">
        <v>312.01</v>
      </c>
      <c r="Q7" s="513">
        <v>360</v>
      </c>
    </row>
    <row r="8" spans="1:17" s="331" customFormat="1">
      <c r="D8" s="318"/>
      <c r="H8" s="318"/>
      <c r="I8" s="318"/>
      <c r="M8" s="318"/>
      <c r="P8" s="318"/>
      <c r="Q8" s="318"/>
    </row>
    <row r="9" spans="1:17" ht="15.6">
      <c r="A9" s="581" t="s">
        <v>702</v>
      </c>
      <c r="B9" s="581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</row>
    <row r="10" spans="1:17" ht="16.2" thickBot="1">
      <c r="A10" s="309"/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122"/>
    </row>
    <row r="11" spans="1:17">
      <c r="A11" s="593" t="s">
        <v>19</v>
      </c>
      <c r="B11" s="589" t="s">
        <v>5</v>
      </c>
      <c r="C11" s="590"/>
      <c r="D11" s="590"/>
      <c r="E11" s="592"/>
      <c r="F11" s="589" t="s">
        <v>6</v>
      </c>
      <c r="G11" s="590"/>
      <c r="H11" s="590"/>
      <c r="I11" s="592"/>
      <c r="J11" s="589" t="s">
        <v>20</v>
      </c>
      <c r="K11" s="590"/>
      <c r="L11" s="590"/>
      <c r="M11" s="592"/>
      <c r="N11" s="589" t="s">
        <v>21</v>
      </c>
      <c r="O11" s="590"/>
      <c r="P11" s="590"/>
      <c r="Q11" s="591"/>
    </row>
    <row r="12" spans="1:17" ht="15" thickBot="1">
      <c r="A12" s="594"/>
      <c r="B12" s="202" t="s">
        <v>1</v>
      </c>
      <c r="C12" s="203" t="s">
        <v>51</v>
      </c>
      <c r="D12" s="203" t="s">
        <v>22</v>
      </c>
      <c r="E12" s="203" t="s">
        <v>442</v>
      </c>
      <c r="F12" s="202" t="s">
        <v>1</v>
      </c>
      <c r="G12" s="203" t="s">
        <v>51</v>
      </c>
      <c r="H12" s="203" t="s">
        <v>22</v>
      </c>
      <c r="I12" s="203" t="s">
        <v>442</v>
      </c>
      <c r="J12" s="202" t="s">
        <v>1</v>
      </c>
      <c r="K12" s="203" t="s">
        <v>51</v>
      </c>
      <c r="L12" s="203" t="s">
        <v>22</v>
      </c>
      <c r="M12" s="203" t="s">
        <v>442</v>
      </c>
      <c r="N12" s="202" t="s">
        <v>1</v>
      </c>
      <c r="O12" s="203" t="s">
        <v>51</v>
      </c>
      <c r="P12" s="203" t="s">
        <v>22</v>
      </c>
      <c r="Q12" s="204" t="s">
        <v>442</v>
      </c>
    </row>
    <row r="13" spans="1:17">
      <c r="A13" s="197" t="s">
        <v>461</v>
      </c>
      <c r="B13" s="198">
        <v>33504</v>
      </c>
      <c r="C13" s="199">
        <v>1899525.06</v>
      </c>
      <c r="D13" s="199">
        <v>56.7</v>
      </c>
      <c r="E13" s="199">
        <v>56.4</v>
      </c>
      <c r="F13" s="198">
        <v>9342</v>
      </c>
      <c r="G13" s="199">
        <v>567559.93000000005</v>
      </c>
      <c r="H13" s="199">
        <v>60.75</v>
      </c>
      <c r="I13" s="199">
        <v>61.63</v>
      </c>
      <c r="J13" s="198">
        <v>1426</v>
      </c>
      <c r="K13" s="199">
        <v>78962.149999999994</v>
      </c>
      <c r="L13" s="199">
        <v>55.37</v>
      </c>
      <c r="M13" s="199">
        <v>54.88</v>
      </c>
      <c r="N13" s="198">
        <v>3527</v>
      </c>
      <c r="O13" s="199">
        <v>243304.2</v>
      </c>
      <c r="P13" s="200">
        <v>68.98</v>
      </c>
      <c r="Q13" s="201">
        <v>69.17</v>
      </c>
    </row>
    <row r="14" spans="1:17">
      <c r="A14" s="190" t="s">
        <v>462</v>
      </c>
      <c r="B14" s="125">
        <v>22270</v>
      </c>
      <c r="C14" s="126">
        <v>3128199.11</v>
      </c>
      <c r="D14" s="126">
        <v>140.47</v>
      </c>
      <c r="E14" s="126">
        <v>135.36000000000001</v>
      </c>
      <c r="F14" s="125">
        <v>14562</v>
      </c>
      <c r="G14" s="126">
        <v>2261711.6</v>
      </c>
      <c r="H14" s="126">
        <v>155.32</v>
      </c>
      <c r="I14" s="126">
        <v>167.82</v>
      </c>
      <c r="J14" s="125">
        <v>1135</v>
      </c>
      <c r="K14" s="126">
        <v>168851</v>
      </c>
      <c r="L14" s="126">
        <v>148.77000000000001</v>
      </c>
      <c r="M14" s="126">
        <v>147.91</v>
      </c>
      <c r="N14" s="125">
        <v>4155</v>
      </c>
      <c r="O14" s="126">
        <v>609543.55000000005</v>
      </c>
      <c r="P14" s="124">
        <v>146.69999999999999</v>
      </c>
      <c r="Q14" s="191">
        <v>149.13</v>
      </c>
    </row>
    <row r="15" spans="1:17">
      <c r="A15" s="190" t="s">
        <v>463</v>
      </c>
      <c r="B15" s="125">
        <v>12762</v>
      </c>
      <c r="C15" s="126">
        <v>3237175.52</v>
      </c>
      <c r="D15" s="126">
        <v>253.66</v>
      </c>
      <c r="E15" s="126">
        <v>254.83</v>
      </c>
      <c r="F15" s="125">
        <v>9625</v>
      </c>
      <c r="G15" s="126">
        <v>2422424.19</v>
      </c>
      <c r="H15" s="126">
        <v>251.68</v>
      </c>
      <c r="I15" s="126">
        <v>251.63</v>
      </c>
      <c r="J15" s="125">
        <v>4920</v>
      </c>
      <c r="K15" s="126">
        <v>1310972.8400000001</v>
      </c>
      <c r="L15" s="126">
        <v>266.45999999999998</v>
      </c>
      <c r="M15" s="126">
        <v>271.76</v>
      </c>
      <c r="N15" s="125">
        <v>1770</v>
      </c>
      <c r="O15" s="126">
        <v>433679.76</v>
      </c>
      <c r="P15" s="124">
        <v>245.02</v>
      </c>
      <c r="Q15" s="191">
        <v>246.86</v>
      </c>
    </row>
    <row r="16" spans="1:17">
      <c r="A16" s="190" t="s">
        <v>464</v>
      </c>
      <c r="B16" s="125">
        <v>121072</v>
      </c>
      <c r="C16" s="126">
        <v>42852493.43</v>
      </c>
      <c r="D16" s="126">
        <v>353.94</v>
      </c>
      <c r="E16" s="126">
        <v>350.28</v>
      </c>
      <c r="F16" s="125">
        <v>58579</v>
      </c>
      <c r="G16" s="126">
        <v>20662111.09</v>
      </c>
      <c r="H16" s="126">
        <v>352.72</v>
      </c>
      <c r="I16" s="126">
        <v>352.88</v>
      </c>
      <c r="J16" s="125">
        <v>43262</v>
      </c>
      <c r="K16" s="126">
        <v>15112486.82</v>
      </c>
      <c r="L16" s="126">
        <v>349.32</v>
      </c>
      <c r="M16" s="126">
        <v>338.4</v>
      </c>
      <c r="N16" s="125">
        <v>7003</v>
      </c>
      <c r="O16" s="126">
        <v>2518194.38</v>
      </c>
      <c r="P16" s="124">
        <v>359.59</v>
      </c>
      <c r="Q16" s="191">
        <v>360</v>
      </c>
    </row>
    <row r="17" spans="1:19">
      <c r="A17" s="190" t="s">
        <v>465</v>
      </c>
      <c r="B17" s="125">
        <v>199319</v>
      </c>
      <c r="C17" s="126">
        <v>90277913.689999998</v>
      </c>
      <c r="D17" s="126">
        <v>452.93</v>
      </c>
      <c r="E17" s="126">
        <v>456.42</v>
      </c>
      <c r="F17" s="125">
        <v>71298</v>
      </c>
      <c r="G17" s="126">
        <v>32016442.760000002</v>
      </c>
      <c r="H17" s="126">
        <v>449.05</v>
      </c>
      <c r="I17" s="126">
        <v>442.63</v>
      </c>
      <c r="J17" s="125">
        <v>39789</v>
      </c>
      <c r="K17" s="126">
        <v>17980201.59</v>
      </c>
      <c r="L17" s="126">
        <v>451.89</v>
      </c>
      <c r="M17" s="126">
        <v>456</v>
      </c>
      <c r="N17" s="125">
        <v>0</v>
      </c>
      <c r="O17" s="126">
        <v>0</v>
      </c>
      <c r="P17" s="124">
        <v>0</v>
      </c>
      <c r="Q17" s="191" t="s">
        <v>439</v>
      </c>
    </row>
    <row r="18" spans="1:19">
      <c r="A18" s="190" t="s">
        <v>466</v>
      </c>
      <c r="B18" s="125">
        <v>176141</v>
      </c>
      <c r="C18" s="126">
        <v>96050859.75</v>
      </c>
      <c r="D18" s="126">
        <v>545.30999999999995</v>
      </c>
      <c r="E18" s="126">
        <v>543.74</v>
      </c>
      <c r="F18" s="125">
        <v>54550</v>
      </c>
      <c r="G18" s="126">
        <v>29729090.57</v>
      </c>
      <c r="H18" s="126">
        <v>544.99</v>
      </c>
      <c r="I18" s="126">
        <v>543.52</v>
      </c>
      <c r="J18" s="125">
        <v>24592</v>
      </c>
      <c r="K18" s="126">
        <v>13448257.99</v>
      </c>
      <c r="L18" s="126">
        <v>546.85</v>
      </c>
      <c r="M18" s="126">
        <v>545.65</v>
      </c>
      <c r="N18" s="125">
        <v>8</v>
      </c>
      <c r="O18" s="126">
        <v>4480</v>
      </c>
      <c r="P18" s="124">
        <v>560</v>
      </c>
      <c r="Q18" s="191">
        <v>560</v>
      </c>
    </row>
    <row r="19" spans="1:19">
      <c r="A19" s="190" t="s">
        <v>467</v>
      </c>
      <c r="B19" s="125">
        <v>147149</v>
      </c>
      <c r="C19" s="126">
        <v>95360039.379999995</v>
      </c>
      <c r="D19" s="126">
        <v>648.04999999999995</v>
      </c>
      <c r="E19" s="126">
        <v>646.26</v>
      </c>
      <c r="F19" s="125">
        <v>33580</v>
      </c>
      <c r="G19" s="126">
        <v>21789344.66</v>
      </c>
      <c r="H19" s="126">
        <v>648.88</v>
      </c>
      <c r="I19" s="126">
        <v>649.41</v>
      </c>
      <c r="J19" s="125">
        <v>17476</v>
      </c>
      <c r="K19" s="126">
        <v>11259144.789999999</v>
      </c>
      <c r="L19" s="126">
        <v>644.26</v>
      </c>
      <c r="M19" s="126">
        <v>642.21</v>
      </c>
      <c r="N19" s="125">
        <v>2</v>
      </c>
      <c r="O19" s="126">
        <v>1262.24</v>
      </c>
      <c r="P19" s="124">
        <v>631.12</v>
      </c>
      <c r="Q19" s="191">
        <v>631.12</v>
      </c>
    </row>
    <row r="20" spans="1:19">
      <c r="A20" s="190" t="s">
        <v>468</v>
      </c>
      <c r="B20" s="125">
        <v>117913</v>
      </c>
      <c r="C20" s="126">
        <v>88291049.560000002</v>
      </c>
      <c r="D20" s="126">
        <v>748.78</v>
      </c>
      <c r="E20" s="126">
        <v>748.09</v>
      </c>
      <c r="F20" s="125">
        <v>28846</v>
      </c>
      <c r="G20" s="126">
        <v>21648085.140000001</v>
      </c>
      <c r="H20" s="126">
        <v>750.47</v>
      </c>
      <c r="I20" s="126">
        <v>749.19</v>
      </c>
      <c r="J20" s="125">
        <v>16777</v>
      </c>
      <c r="K20" s="126">
        <v>12482822.92</v>
      </c>
      <c r="L20" s="126">
        <v>744.04</v>
      </c>
      <c r="M20" s="126">
        <v>736.3</v>
      </c>
      <c r="N20" s="125">
        <v>3093</v>
      </c>
      <c r="O20" s="126">
        <v>2287639.38</v>
      </c>
      <c r="P20" s="124">
        <v>739.62</v>
      </c>
      <c r="Q20" s="191">
        <v>736.3</v>
      </c>
    </row>
    <row r="21" spans="1:19">
      <c r="A21" s="190" t="s">
        <v>469</v>
      </c>
      <c r="B21" s="125">
        <v>101525</v>
      </c>
      <c r="C21" s="126">
        <v>86154070.450000003</v>
      </c>
      <c r="D21" s="126">
        <v>848.6</v>
      </c>
      <c r="E21" s="126">
        <v>847.71</v>
      </c>
      <c r="F21" s="125">
        <v>24629</v>
      </c>
      <c r="G21" s="126">
        <v>20909294.57</v>
      </c>
      <c r="H21" s="126">
        <v>848.97</v>
      </c>
      <c r="I21" s="126">
        <v>848.79</v>
      </c>
      <c r="J21" s="125">
        <v>7806</v>
      </c>
      <c r="K21" s="126">
        <v>6603279.0499999998</v>
      </c>
      <c r="L21" s="126">
        <v>845.92</v>
      </c>
      <c r="M21" s="126">
        <v>843.56</v>
      </c>
      <c r="N21" s="125">
        <v>1</v>
      </c>
      <c r="O21" s="126">
        <v>804.5</v>
      </c>
      <c r="P21" s="124">
        <v>804.5</v>
      </c>
      <c r="Q21" s="191">
        <v>804.5</v>
      </c>
    </row>
    <row r="22" spans="1:19">
      <c r="A22" s="190" t="s">
        <v>470</v>
      </c>
      <c r="B22" s="125">
        <v>112603</v>
      </c>
      <c r="C22" s="126">
        <v>106763278.91</v>
      </c>
      <c r="D22" s="126">
        <v>948.14</v>
      </c>
      <c r="E22" s="126">
        <v>942.76</v>
      </c>
      <c r="F22" s="125">
        <v>23038</v>
      </c>
      <c r="G22" s="126">
        <v>21829008.280000001</v>
      </c>
      <c r="H22" s="126">
        <v>947.52</v>
      </c>
      <c r="I22" s="126">
        <v>942.92</v>
      </c>
      <c r="J22" s="125">
        <v>9655</v>
      </c>
      <c r="K22" s="126">
        <v>9253086.0299999993</v>
      </c>
      <c r="L22" s="126">
        <v>958.37</v>
      </c>
      <c r="M22" s="126">
        <v>968.67</v>
      </c>
      <c r="N22" s="125">
        <v>0</v>
      </c>
      <c r="O22" s="126">
        <v>0</v>
      </c>
      <c r="P22" s="124">
        <v>0</v>
      </c>
      <c r="Q22" s="191" t="s">
        <v>439</v>
      </c>
    </row>
    <row r="23" spans="1:19">
      <c r="A23" s="190" t="s">
        <v>448</v>
      </c>
      <c r="B23" s="125">
        <v>521630</v>
      </c>
      <c r="C23" s="126">
        <v>659783327.75</v>
      </c>
      <c r="D23" s="126">
        <v>1264.8499999999999</v>
      </c>
      <c r="E23" s="126">
        <v>1286.04</v>
      </c>
      <c r="F23" s="125">
        <v>48179</v>
      </c>
      <c r="G23" s="126">
        <v>57500429.920000002</v>
      </c>
      <c r="H23" s="126">
        <v>1193.47</v>
      </c>
      <c r="I23" s="126">
        <v>1172.95</v>
      </c>
      <c r="J23" s="125">
        <v>19048</v>
      </c>
      <c r="K23" s="126">
        <v>23026486.199999999</v>
      </c>
      <c r="L23" s="126">
        <v>1208.8699999999999</v>
      </c>
      <c r="M23" s="126">
        <v>1195.99</v>
      </c>
      <c r="N23" s="125">
        <v>4</v>
      </c>
      <c r="O23" s="126">
        <v>4964.2</v>
      </c>
      <c r="P23" s="124">
        <v>1241.05</v>
      </c>
      <c r="Q23" s="191">
        <v>1250.24</v>
      </c>
    </row>
    <row r="24" spans="1:19">
      <c r="A24" s="190" t="s">
        <v>449</v>
      </c>
      <c r="B24" s="125">
        <v>234982</v>
      </c>
      <c r="C24" s="126">
        <v>392455308.94</v>
      </c>
      <c r="D24" s="126">
        <v>1670.15</v>
      </c>
      <c r="E24" s="126">
        <v>1642.1</v>
      </c>
      <c r="F24" s="125">
        <v>6355</v>
      </c>
      <c r="G24" s="126">
        <v>10544610.279999999</v>
      </c>
      <c r="H24" s="126">
        <v>1659.26</v>
      </c>
      <c r="I24" s="126">
        <v>1631.48</v>
      </c>
      <c r="J24" s="125">
        <v>2771</v>
      </c>
      <c r="K24" s="126">
        <v>4656938.67</v>
      </c>
      <c r="L24" s="126">
        <v>1680.6</v>
      </c>
      <c r="M24" s="126">
        <v>1658.71</v>
      </c>
      <c r="N24" s="125">
        <v>0</v>
      </c>
      <c r="O24" s="126">
        <v>0</v>
      </c>
      <c r="P24" s="124">
        <v>0</v>
      </c>
      <c r="Q24" s="191" t="s">
        <v>439</v>
      </c>
    </row>
    <row r="25" spans="1:19">
      <c r="A25" s="190" t="s">
        <v>450</v>
      </c>
      <c r="B25" s="125">
        <v>46006</v>
      </c>
      <c r="C25" s="126">
        <v>100988519.37</v>
      </c>
      <c r="D25" s="126">
        <v>2195.12</v>
      </c>
      <c r="E25" s="126">
        <v>2169.12</v>
      </c>
      <c r="F25" s="125">
        <v>794</v>
      </c>
      <c r="G25" s="126">
        <v>1742439.75</v>
      </c>
      <c r="H25" s="126">
        <v>2194.5100000000002</v>
      </c>
      <c r="I25" s="126">
        <v>2155.7199999999998</v>
      </c>
      <c r="J25" s="125">
        <v>446</v>
      </c>
      <c r="K25" s="126">
        <v>975387.02</v>
      </c>
      <c r="L25" s="126">
        <v>2186.9699999999998</v>
      </c>
      <c r="M25" s="126">
        <v>2162.12</v>
      </c>
      <c r="N25" s="125">
        <v>0</v>
      </c>
      <c r="O25" s="126">
        <v>0</v>
      </c>
      <c r="P25" s="124">
        <v>0</v>
      </c>
      <c r="Q25" s="191" t="s">
        <v>439</v>
      </c>
    </row>
    <row r="26" spans="1:19">
      <c r="A26" s="190" t="s">
        <v>497</v>
      </c>
      <c r="B26" s="125">
        <v>11104</v>
      </c>
      <c r="C26" s="126">
        <v>29837086.960000001</v>
      </c>
      <c r="D26" s="126">
        <v>2687.06</v>
      </c>
      <c r="E26" s="126">
        <v>2661.42</v>
      </c>
      <c r="F26" s="125">
        <v>246</v>
      </c>
      <c r="G26" s="126">
        <v>660312.57999999996</v>
      </c>
      <c r="H26" s="126">
        <v>2684.2</v>
      </c>
      <c r="I26" s="126">
        <v>2642.9</v>
      </c>
      <c r="J26" s="125">
        <v>146</v>
      </c>
      <c r="K26" s="126">
        <v>397508.9</v>
      </c>
      <c r="L26" s="126">
        <v>2722.66</v>
      </c>
      <c r="M26" s="126">
        <v>2736.04</v>
      </c>
      <c r="N26" s="125">
        <v>0</v>
      </c>
      <c r="O26" s="126">
        <v>0</v>
      </c>
      <c r="P26" s="124">
        <v>0</v>
      </c>
      <c r="Q26" s="191" t="s">
        <v>439</v>
      </c>
    </row>
    <row r="27" spans="1:19">
      <c r="A27" s="190" t="s">
        <v>498</v>
      </c>
      <c r="B27" s="125">
        <v>2955</v>
      </c>
      <c r="C27" s="126">
        <v>9460857.8699999992</v>
      </c>
      <c r="D27" s="126">
        <v>3201.64</v>
      </c>
      <c r="E27" s="126">
        <v>3182.25</v>
      </c>
      <c r="F27" s="125">
        <v>30</v>
      </c>
      <c r="G27" s="126">
        <v>94757.89</v>
      </c>
      <c r="H27" s="126">
        <v>3158.6</v>
      </c>
      <c r="I27" s="126">
        <v>3101.85</v>
      </c>
      <c r="J27" s="125">
        <v>19</v>
      </c>
      <c r="K27" s="126">
        <v>60104.94</v>
      </c>
      <c r="L27" s="126">
        <v>3163.42</v>
      </c>
      <c r="M27" s="126">
        <v>3147.15</v>
      </c>
      <c r="N27" s="125">
        <v>0</v>
      </c>
      <c r="O27" s="126">
        <v>0</v>
      </c>
      <c r="P27" s="124">
        <v>0</v>
      </c>
      <c r="Q27" s="191" t="s">
        <v>439</v>
      </c>
    </row>
    <row r="28" spans="1:19">
      <c r="A28" s="190" t="s">
        <v>499</v>
      </c>
      <c r="B28" s="125">
        <v>1310</v>
      </c>
      <c r="C28" s="126">
        <v>4853577.55</v>
      </c>
      <c r="D28" s="126">
        <v>3705.02</v>
      </c>
      <c r="E28" s="126">
        <v>3725.1</v>
      </c>
      <c r="F28" s="125">
        <v>7</v>
      </c>
      <c r="G28" s="126">
        <v>25783.62</v>
      </c>
      <c r="H28" s="126">
        <v>3683.37</v>
      </c>
      <c r="I28" s="126">
        <v>3673.5</v>
      </c>
      <c r="J28" s="125">
        <v>7</v>
      </c>
      <c r="K28" s="126">
        <v>26362.880000000001</v>
      </c>
      <c r="L28" s="126">
        <v>3766.13</v>
      </c>
      <c r="M28" s="126">
        <v>3763.82</v>
      </c>
      <c r="N28" s="125">
        <v>0</v>
      </c>
      <c r="O28" s="126">
        <v>0</v>
      </c>
      <c r="P28" s="124">
        <v>0</v>
      </c>
      <c r="Q28" s="191" t="s">
        <v>439</v>
      </c>
    </row>
    <row r="29" spans="1:19" ht="15" thickBot="1">
      <c r="A29" s="192" t="s">
        <v>500</v>
      </c>
      <c r="B29" s="193">
        <v>329</v>
      </c>
      <c r="C29" s="194">
        <v>1435430.79</v>
      </c>
      <c r="D29" s="194">
        <v>4363.01</v>
      </c>
      <c r="E29" s="194">
        <v>4218.5600000000004</v>
      </c>
      <c r="F29" s="193">
        <v>6</v>
      </c>
      <c r="G29" s="194">
        <v>27241.119999999999</v>
      </c>
      <c r="H29" s="194">
        <v>4540.1899999999996</v>
      </c>
      <c r="I29" s="194">
        <v>4260.67</v>
      </c>
      <c r="J29" s="193">
        <v>4</v>
      </c>
      <c r="K29" s="194">
        <v>24422.04</v>
      </c>
      <c r="L29" s="194">
        <v>6105.51</v>
      </c>
      <c r="M29" s="194">
        <v>4702.03</v>
      </c>
      <c r="N29" s="193">
        <v>0</v>
      </c>
      <c r="O29" s="194">
        <v>0</v>
      </c>
      <c r="P29" s="195">
        <v>0</v>
      </c>
      <c r="Q29" s="196" t="s">
        <v>439</v>
      </c>
    </row>
    <row r="30" spans="1:19" ht="16.2" thickBot="1">
      <c r="A30" s="186" t="s">
        <v>538</v>
      </c>
      <c r="B30" s="471">
        <v>1862574</v>
      </c>
      <c r="C30" s="472">
        <v>1812828714.0899999</v>
      </c>
      <c r="D30" s="473">
        <v>973.29</v>
      </c>
      <c r="E30" s="473">
        <v>899.61</v>
      </c>
      <c r="F30" s="475">
        <v>383666</v>
      </c>
      <c r="G30" s="476">
        <v>244430647.94999999</v>
      </c>
      <c r="H30" s="473">
        <v>637.09</v>
      </c>
      <c r="I30" s="473">
        <v>545.6</v>
      </c>
      <c r="J30" s="475">
        <v>189279</v>
      </c>
      <c r="K30" s="476">
        <v>116865275.83</v>
      </c>
      <c r="L30" s="473">
        <v>617.41999999999996</v>
      </c>
      <c r="M30" s="473">
        <v>513.91</v>
      </c>
      <c r="N30" s="475">
        <v>19563</v>
      </c>
      <c r="O30" s="476">
        <v>6103872.21</v>
      </c>
      <c r="P30" s="476">
        <v>312.01</v>
      </c>
      <c r="Q30" s="401">
        <v>360</v>
      </c>
      <c r="S30" s="318"/>
    </row>
    <row r="31" spans="1:19">
      <c r="A31" s="229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</row>
    <row r="32" spans="1:19" ht="15.6">
      <c r="A32" s="581" t="s">
        <v>703</v>
      </c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581"/>
      <c r="O32" s="581"/>
      <c r="P32" s="581"/>
      <c r="Q32" s="581"/>
    </row>
    <row r="33" spans="1:17" ht="16.2" thickBot="1">
      <c r="A33" s="309"/>
      <c r="B33" s="309"/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122"/>
    </row>
    <row r="34" spans="1:17">
      <c r="A34" s="593" t="s">
        <v>19</v>
      </c>
      <c r="B34" s="589" t="s">
        <v>5</v>
      </c>
      <c r="C34" s="590"/>
      <c r="D34" s="590"/>
      <c r="E34" s="592"/>
      <c r="F34" s="589" t="s">
        <v>6</v>
      </c>
      <c r="G34" s="590"/>
      <c r="H34" s="590"/>
      <c r="I34" s="592"/>
      <c r="J34" s="589" t="s">
        <v>20</v>
      </c>
      <c r="K34" s="590"/>
      <c r="L34" s="590"/>
      <c r="M34" s="592"/>
      <c r="N34" s="589" t="s">
        <v>21</v>
      </c>
      <c r="O34" s="590"/>
      <c r="P34" s="590"/>
      <c r="Q34" s="591"/>
    </row>
    <row r="35" spans="1:17" ht="15" thickBot="1">
      <c r="A35" s="594"/>
      <c r="B35" s="202" t="s">
        <v>1</v>
      </c>
      <c r="C35" s="203" t="s">
        <v>51</v>
      </c>
      <c r="D35" s="203" t="s">
        <v>22</v>
      </c>
      <c r="E35" s="203" t="s">
        <v>442</v>
      </c>
      <c r="F35" s="202" t="s">
        <v>1</v>
      </c>
      <c r="G35" s="203" t="s">
        <v>51</v>
      </c>
      <c r="H35" s="203" t="s">
        <v>22</v>
      </c>
      <c r="I35" s="203" t="s">
        <v>442</v>
      </c>
      <c r="J35" s="202" t="s">
        <v>1</v>
      </c>
      <c r="K35" s="203" t="s">
        <v>51</v>
      </c>
      <c r="L35" s="203" t="s">
        <v>22</v>
      </c>
      <c r="M35" s="203" t="s">
        <v>442</v>
      </c>
      <c r="N35" s="202" t="s">
        <v>1</v>
      </c>
      <c r="O35" s="203" t="s">
        <v>51</v>
      </c>
      <c r="P35" s="203" t="s">
        <v>22</v>
      </c>
      <c r="Q35" s="204" t="s">
        <v>442</v>
      </c>
    </row>
    <row r="36" spans="1:17">
      <c r="A36" s="197" t="s">
        <v>461</v>
      </c>
      <c r="B36" s="198">
        <v>18277</v>
      </c>
      <c r="C36" s="199">
        <v>990258.17</v>
      </c>
      <c r="D36" s="199">
        <v>54.18</v>
      </c>
      <c r="E36" s="199">
        <v>53.43</v>
      </c>
      <c r="F36" s="198">
        <v>1532</v>
      </c>
      <c r="G36" s="199">
        <v>97165.72</v>
      </c>
      <c r="H36" s="199">
        <v>63.42</v>
      </c>
      <c r="I36" s="199">
        <v>66.66</v>
      </c>
      <c r="J36" s="198">
        <v>946</v>
      </c>
      <c r="K36" s="199">
        <v>51814.61</v>
      </c>
      <c r="L36" s="199">
        <v>54.77</v>
      </c>
      <c r="M36" s="199">
        <v>54.02</v>
      </c>
      <c r="N36" s="198">
        <v>1539</v>
      </c>
      <c r="O36" s="199">
        <v>99582.92</v>
      </c>
      <c r="P36" s="200">
        <v>64.709999999999994</v>
      </c>
      <c r="Q36" s="201">
        <v>65.53</v>
      </c>
    </row>
    <row r="37" spans="1:17">
      <c r="A37" s="190" t="s">
        <v>462</v>
      </c>
      <c r="B37" s="125">
        <v>10052</v>
      </c>
      <c r="C37" s="126">
        <v>1404688.85</v>
      </c>
      <c r="D37" s="126">
        <v>139.74</v>
      </c>
      <c r="E37" s="126">
        <v>135.18</v>
      </c>
      <c r="F37" s="125">
        <v>5237</v>
      </c>
      <c r="G37" s="126">
        <v>835586.5</v>
      </c>
      <c r="H37" s="126">
        <v>159.55000000000001</v>
      </c>
      <c r="I37" s="126">
        <v>169.2</v>
      </c>
      <c r="J37" s="125">
        <v>718</v>
      </c>
      <c r="K37" s="126">
        <v>105151.14</v>
      </c>
      <c r="L37" s="126">
        <v>146.44999999999999</v>
      </c>
      <c r="M37" s="126">
        <v>145.15</v>
      </c>
      <c r="N37" s="125">
        <v>1321</v>
      </c>
      <c r="O37" s="126">
        <v>202146.74</v>
      </c>
      <c r="P37" s="124">
        <v>153.03</v>
      </c>
      <c r="Q37" s="191">
        <v>151.88</v>
      </c>
    </row>
    <row r="38" spans="1:17">
      <c r="A38" s="190" t="s">
        <v>463</v>
      </c>
      <c r="B38" s="125">
        <v>4918</v>
      </c>
      <c r="C38" s="126">
        <v>1234989.6499999999</v>
      </c>
      <c r="D38" s="126">
        <v>251.12</v>
      </c>
      <c r="E38" s="126">
        <v>252.63</v>
      </c>
      <c r="F38" s="125">
        <v>2229</v>
      </c>
      <c r="G38" s="126">
        <v>550659.4</v>
      </c>
      <c r="H38" s="126">
        <v>247.04</v>
      </c>
      <c r="I38" s="126">
        <v>246.04</v>
      </c>
      <c r="J38" s="125">
        <v>2233</v>
      </c>
      <c r="K38" s="126">
        <v>593199.62</v>
      </c>
      <c r="L38" s="126">
        <v>265.64999999999998</v>
      </c>
      <c r="M38" s="126">
        <v>270.72000000000003</v>
      </c>
      <c r="N38" s="125">
        <v>601</v>
      </c>
      <c r="O38" s="126">
        <v>147044.53</v>
      </c>
      <c r="P38" s="124">
        <v>244.67</v>
      </c>
      <c r="Q38" s="191">
        <v>246.86</v>
      </c>
    </row>
    <row r="39" spans="1:17">
      <c r="A39" s="190" t="s">
        <v>464</v>
      </c>
      <c r="B39" s="125">
        <v>35641</v>
      </c>
      <c r="C39" s="126">
        <v>12709219.68</v>
      </c>
      <c r="D39" s="126">
        <v>356.59</v>
      </c>
      <c r="E39" s="126">
        <v>357.29</v>
      </c>
      <c r="F39" s="125">
        <v>8514</v>
      </c>
      <c r="G39" s="126">
        <v>2988209.22</v>
      </c>
      <c r="H39" s="126">
        <v>350.98</v>
      </c>
      <c r="I39" s="126">
        <v>352.88</v>
      </c>
      <c r="J39" s="125">
        <v>20670</v>
      </c>
      <c r="K39" s="126">
        <v>7242788.0999999996</v>
      </c>
      <c r="L39" s="126">
        <v>350.4</v>
      </c>
      <c r="M39" s="126">
        <v>338.4</v>
      </c>
      <c r="N39" s="125">
        <v>3044</v>
      </c>
      <c r="O39" s="126">
        <v>1094644.72</v>
      </c>
      <c r="P39" s="124">
        <v>359.61</v>
      </c>
      <c r="Q39" s="191">
        <v>360</v>
      </c>
    </row>
    <row r="40" spans="1:17">
      <c r="A40" s="190" t="s">
        <v>465</v>
      </c>
      <c r="B40" s="125">
        <v>62806</v>
      </c>
      <c r="C40" s="126">
        <v>28450165.82</v>
      </c>
      <c r="D40" s="126">
        <v>452.98</v>
      </c>
      <c r="E40" s="126">
        <v>454.96</v>
      </c>
      <c r="F40" s="125">
        <v>4325</v>
      </c>
      <c r="G40" s="126">
        <v>1923943.14</v>
      </c>
      <c r="H40" s="126">
        <v>444.84</v>
      </c>
      <c r="I40" s="126">
        <v>436.97</v>
      </c>
      <c r="J40" s="125">
        <v>20684</v>
      </c>
      <c r="K40" s="126">
        <v>9388545.5399999991</v>
      </c>
      <c r="L40" s="126">
        <v>453.9</v>
      </c>
      <c r="M40" s="126">
        <v>457.63</v>
      </c>
      <c r="N40" s="125">
        <v>0</v>
      </c>
      <c r="O40" s="126">
        <v>0</v>
      </c>
      <c r="P40" s="124">
        <v>0</v>
      </c>
      <c r="Q40" s="191" t="s">
        <v>439</v>
      </c>
    </row>
    <row r="41" spans="1:17">
      <c r="A41" s="190" t="s">
        <v>466</v>
      </c>
      <c r="B41" s="125">
        <v>66774</v>
      </c>
      <c r="C41" s="126">
        <v>36546925.299999997</v>
      </c>
      <c r="D41" s="126">
        <v>547.32000000000005</v>
      </c>
      <c r="E41" s="126">
        <v>547.25</v>
      </c>
      <c r="F41" s="125">
        <v>1935</v>
      </c>
      <c r="G41" s="126">
        <v>1054177.3799999999</v>
      </c>
      <c r="H41" s="126">
        <v>544.79</v>
      </c>
      <c r="I41" s="126">
        <v>543.13</v>
      </c>
      <c r="J41" s="125">
        <v>15793</v>
      </c>
      <c r="K41" s="126">
        <v>8662774.4100000001</v>
      </c>
      <c r="L41" s="126">
        <v>548.52</v>
      </c>
      <c r="M41" s="126">
        <v>548.9</v>
      </c>
      <c r="N41" s="125">
        <v>8</v>
      </c>
      <c r="O41" s="126">
        <v>4480</v>
      </c>
      <c r="P41" s="124">
        <v>560</v>
      </c>
      <c r="Q41" s="191">
        <v>560</v>
      </c>
    </row>
    <row r="42" spans="1:17">
      <c r="A42" s="190" t="s">
        <v>467</v>
      </c>
      <c r="B42" s="125">
        <v>70376</v>
      </c>
      <c r="C42" s="126">
        <v>45768467.189999998</v>
      </c>
      <c r="D42" s="126">
        <v>650.34</v>
      </c>
      <c r="E42" s="126">
        <v>650.42999999999995</v>
      </c>
      <c r="F42" s="125">
        <v>1223</v>
      </c>
      <c r="G42" s="126">
        <v>792571.99</v>
      </c>
      <c r="H42" s="126">
        <v>648.05999999999995</v>
      </c>
      <c r="I42" s="126">
        <v>646.76</v>
      </c>
      <c r="J42" s="125">
        <v>13428</v>
      </c>
      <c r="K42" s="126">
        <v>8652476.1899999995</v>
      </c>
      <c r="L42" s="126">
        <v>644.36</v>
      </c>
      <c r="M42" s="126">
        <v>642.66</v>
      </c>
      <c r="N42" s="125">
        <v>2</v>
      </c>
      <c r="O42" s="126">
        <v>1262.24</v>
      </c>
      <c r="P42" s="124">
        <v>631.12</v>
      </c>
      <c r="Q42" s="191">
        <v>631.12</v>
      </c>
    </row>
    <row r="43" spans="1:17">
      <c r="A43" s="190" t="s">
        <v>468</v>
      </c>
      <c r="B43" s="125">
        <v>64482</v>
      </c>
      <c r="C43" s="126">
        <v>48283217.25</v>
      </c>
      <c r="D43" s="126">
        <v>748.79</v>
      </c>
      <c r="E43" s="126">
        <v>748.34</v>
      </c>
      <c r="F43" s="125">
        <v>1048</v>
      </c>
      <c r="G43" s="126">
        <v>783729.22</v>
      </c>
      <c r="H43" s="126">
        <v>747.83</v>
      </c>
      <c r="I43" s="126">
        <v>746.56</v>
      </c>
      <c r="J43" s="125">
        <v>11672</v>
      </c>
      <c r="K43" s="126">
        <v>8702138.6699999999</v>
      </c>
      <c r="L43" s="126">
        <v>745.56</v>
      </c>
      <c r="M43" s="126">
        <v>736.3</v>
      </c>
      <c r="N43" s="125">
        <v>1497</v>
      </c>
      <c r="O43" s="126">
        <v>1107636.43</v>
      </c>
      <c r="P43" s="124">
        <v>739.9</v>
      </c>
      <c r="Q43" s="191">
        <v>736.3</v>
      </c>
    </row>
    <row r="44" spans="1:17">
      <c r="A44" s="190" t="s">
        <v>469</v>
      </c>
      <c r="B44" s="125">
        <v>53755</v>
      </c>
      <c r="C44" s="126">
        <v>45584966.170000002</v>
      </c>
      <c r="D44" s="126">
        <v>848.01</v>
      </c>
      <c r="E44" s="126">
        <v>846.66</v>
      </c>
      <c r="F44" s="125">
        <v>850</v>
      </c>
      <c r="G44" s="126">
        <v>719611.56</v>
      </c>
      <c r="H44" s="126">
        <v>846.6</v>
      </c>
      <c r="I44" s="126">
        <v>844.79</v>
      </c>
      <c r="J44" s="125">
        <v>6354</v>
      </c>
      <c r="K44" s="126">
        <v>5376721.3700000001</v>
      </c>
      <c r="L44" s="126">
        <v>846.19</v>
      </c>
      <c r="M44" s="126">
        <v>844.04</v>
      </c>
      <c r="N44" s="125">
        <v>1</v>
      </c>
      <c r="O44" s="126">
        <v>804.5</v>
      </c>
      <c r="P44" s="124">
        <v>804.5</v>
      </c>
      <c r="Q44" s="191">
        <v>804.5</v>
      </c>
    </row>
    <row r="45" spans="1:17">
      <c r="A45" s="190" t="s">
        <v>470</v>
      </c>
      <c r="B45" s="125">
        <v>59727</v>
      </c>
      <c r="C45" s="126">
        <v>56622253.850000001</v>
      </c>
      <c r="D45" s="126">
        <v>948.02</v>
      </c>
      <c r="E45" s="126">
        <v>941.92</v>
      </c>
      <c r="F45" s="125">
        <v>800</v>
      </c>
      <c r="G45" s="126">
        <v>759248.13</v>
      </c>
      <c r="H45" s="126">
        <v>949.06</v>
      </c>
      <c r="I45" s="126">
        <v>947.1</v>
      </c>
      <c r="J45" s="125">
        <v>6888</v>
      </c>
      <c r="K45" s="126">
        <v>6571563.4500000002</v>
      </c>
      <c r="L45" s="126">
        <v>954.06</v>
      </c>
      <c r="M45" s="126">
        <v>953.51</v>
      </c>
      <c r="N45" s="125">
        <v>0</v>
      </c>
      <c r="O45" s="126">
        <v>0</v>
      </c>
      <c r="P45" s="124">
        <v>0</v>
      </c>
      <c r="Q45" s="191" t="s">
        <v>439</v>
      </c>
    </row>
    <row r="46" spans="1:17">
      <c r="A46" s="190" t="s">
        <v>448</v>
      </c>
      <c r="B46" s="125">
        <v>328364</v>
      </c>
      <c r="C46" s="126">
        <v>419101443.44999999</v>
      </c>
      <c r="D46" s="126">
        <v>1276.33</v>
      </c>
      <c r="E46" s="126">
        <v>1303.79</v>
      </c>
      <c r="F46" s="125">
        <v>2105</v>
      </c>
      <c r="G46" s="126">
        <v>2502993.4700000002</v>
      </c>
      <c r="H46" s="126">
        <v>1189.07</v>
      </c>
      <c r="I46" s="126">
        <v>1158.03</v>
      </c>
      <c r="J46" s="125">
        <v>13540</v>
      </c>
      <c r="K46" s="126">
        <v>16407944.18</v>
      </c>
      <c r="L46" s="126">
        <v>1211.81</v>
      </c>
      <c r="M46" s="126">
        <v>1199.96</v>
      </c>
      <c r="N46" s="125">
        <v>4</v>
      </c>
      <c r="O46" s="126">
        <v>4964.2</v>
      </c>
      <c r="P46" s="124">
        <v>1241.05</v>
      </c>
      <c r="Q46" s="191">
        <v>1250.24</v>
      </c>
    </row>
    <row r="47" spans="1:17">
      <c r="A47" s="190" t="s">
        <v>449</v>
      </c>
      <c r="B47" s="125">
        <v>171800</v>
      </c>
      <c r="C47" s="126">
        <v>287200931.20999998</v>
      </c>
      <c r="D47" s="126">
        <v>1671.72</v>
      </c>
      <c r="E47" s="126">
        <v>1644.73</v>
      </c>
      <c r="F47" s="125">
        <v>343</v>
      </c>
      <c r="G47" s="126">
        <v>578025.30000000005</v>
      </c>
      <c r="H47" s="126">
        <v>1685.2</v>
      </c>
      <c r="I47" s="126">
        <v>1659.43</v>
      </c>
      <c r="J47" s="125">
        <v>2353</v>
      </c>
      <c r="K47" s="126">
        <v>3951355.85</v>
      </c>
      <c r="L47" s="126">
        <v>1679.28</v>
      </c>
      <c r="M47" s="126">
        <v>1658.8</v>
      </c>
      <c r="N47" s="125">
        <v>0</v>
      </c>
      <c r="O47" s="126">
        <v>0</v>
      </c>
      <c r="P47" s="124">
        <v>0</v>
      </c>
      <c r="Q47" s="191" t="s">
        <v>439</v>
      </c>
    </row>
    <row r="48" spans="1:17">
      <c r="A48" s="190" t="s">
        <v>450</v>
      </c>
      <c r="B48" s="125">
        <v>32097</v>
      </c>
      <c r="C48" s="126">
        <v>70257709.609999999</v>
      </c>
      <c r="D48" s="126">
        <v>2188.92</v>
      </c>
      <c r="E48" s="126">
        <v>2160.64</v>
      </c>
      <c r="F48" s="125">
        <v>69</v>
      </c>
      <c r="G48" s="126">
        <v>151165.18</v>
      </c>
      <c r="H48" s="126">
        <v>2190.8000000000002</v>
      </c>
      <c r="I48" s="126">
        <v>2150.44</v>
      </c>
      <c r="J48" s="125">
        <v>387</v>
      </c>
      <c r="K48" s="126">
        <v>848740.73</v>
      </c>
      <c r="L48" s="126">
        <v>2193.13</v>
      </c>
      <c r="M48" s="126">
        <v>2169.25</v>
      </c>
      <c r="N48" s="125">
        <v>0</v>
      </c>
      <c r="O48" s="126">
        <v>0</v>
      </c>
      <c r="P48" s="124">
        <v>0</v>
      </c>
      <c r="Q48" s="191" t="s">
        <v>439</v>
      </c>
    </row>
    <row r="49" spans="1:17">
      <c r="A49" s="190" t="s">
        <v>497</v>
      </c>
      <c r="B49" s="125">
        <v>7829</v>
      </c>
      <c r="C49" s="126">
        <v>21034714.329999998</v>
      </c>
      <c r="D49" s="126">
        <v>2686.77</v>
      </c>
      <c r="E49" s="126">
        <v>2662.02</v>
      </c>
      <c r="F49" s="125">
        <v>21</v>
      </c>
      <c r="G49" s="126">
        <v>56912.32</v>
      </c>
      <c r="H49" s="126">
        <v>2710.11</v>
      </c>
      <c r="I49" s="126">
        <v>2632.53</v>
      </c>
      <c r="J49" s="125">
        <v>123</v>
      </c>
      <c r="K49" s="126">
        <v>334667.46999999997</v>
      </c>
      <c r="L49" s="126">
        <v>2720.87</v>
      </c>
      <c r="M49" s="126">
        <v>2736.04</v>
      </c>
      <c r="N49" s="125">
        <v>0</v>
      </c>
      <c r="O49" s="126">
        <v>0</v>
      </c>
      <c r="P49" s="124">
        <v>0</v>
      </c>
      <c r="Q49" s="191" t="s">
        <v>439</v>
      </c>
    </row>
    <row r="50" spans="1:17">
      <c r="A50" s="190" t="s">
        <v>498</v>
      </c>
      <c r="B50" s="125">
        <v>2120</v>
      </c>
      <c r="C50" s="126">
        <v>6788203.9100000001</v>
      </c>
      <c r="D50" s="126">
        <v>3201.98</v>
      </c>
      <c r="E50" s="126">
        <v>3184.05</v>
      </c>
      <c r="F50" s="125">
        <v>5</v>
      </c>
      <c r="G50" s="126">
        <v>16142.57</v>
      </c>
      <c r="H50" s="126">
        <v>3228.51</v>
      </c>
      <c r="I50" s="126">
        <v>3237.59</v>
      </c>
      <c r="J50" s="125">
        <v>16</v>
      </c>
      <c r="K50" s="126">
        <v>50545.36</v>
      </c>
      <c r="L50" s="126">
        <v>3159.09</v>
      </c>
      <c r="M50" s="126">
        <v>3136.04</v>
      </c>
      <c r="N50" s="125">
        <v>0</v>
      </c>
      <c r="O50" s="126">
        <v>0</v>
      </c>
      <c r="P50" s="124">
        <v>0</v>
      </c>
      <c r="Q50" s="191" t="s">
        <v>439</v>
      </c>
    </row>
    <row r="51" spans="1:17">
      <c r="A51" s="190" t="s">
        <v>499</v>
      </c>
      <c r="B51" s="125">
        <v>969</v>
      </c>
      <c r="C51" s="126">
        <v>3586329.41</v>
      </c>
      <c r="D51" s="126">
        <v>3701.06</v>
      </c>
      <c r="E51" s="126">
        <v>3723.2</v>
      </c>
      <c r="F51" s="125">
        <v>2</v>
      </c>
      <c r="G51" s="126">
        <v>7300.59</v>
      </c>
      <c r="H51" s="126">
        <v>3650.3</v>
      </c>
      <c r="I51" s="126">
        <v>3650.3</v>
      </c>
      <c r="J51" s="125">
        <v>7</v>
      </c>
      <c r="K51" s="126">
        <v>26362.880000000001</v>
      </c>
      <c r="L51" s="126">
        <v>3766.13</v>
      </c>
      <c r="M51" s="126">
        <v>3763.82</v>
      </c>
      <c r="N51" s="125">
        <v>0</v>
      </c>
      <c r="O51" s="126">
        <v>0</v>
      </c>
      <c r="P51" s="124">
        <v>0</v>
      </c>
      <c r="Q51" s="191" t="s">
        <v>439</v>
      </c>
    </row>
    <row r="52" spans="1:17" ht="15" thickBot="1">
      <c r="A52" s="192" t="s">
        <v>500</v>
      </c>
      <c r="B52" s="193">
        <v>200</v>
      </c>
      <c r="C52" s="194">
        <v>873954.31</v>
      </c>
      <c r="D52" s="194">
        <v>4369.7700000000004</v>
      </c>
      <c r="E52" s="194">
        <v>4229.55</v>
      </c>
      <c r="F52" s="193">
        <v>2</v>
      </c>
      <c r="G52" s="194">
        <v>9037.74</v>
      </c>
      <c r="H52" s="194">
        <v>4518.87</v>
      </c>
      <c r="I52" s="194">
        <v>4518.87</v>
      </c>
      <c r="J52" s="193">
        <v>4</v>
      </c>
      <c r="K52" s="194">
        <v>24422.04</v>
      </c>
      <c r="L52" s="194">
        <v>6105.51</v>
      </c>
      <c r="M52" s="194">
        <v>4702.03</v>
      </c>
      <c r="N52" s="193">
        <v>0</v>
      </c>
      <c r="O52" s="194">
        <v>0</v>
      </c>
      <c r="P52" s="195">
        <v>0</v>
      </c>
      <c r="Q52" s="196" t="s">
        <v>439</v>
      </c>
    </row>
    <row r="53" spans="1:17" ht="16.2" thickBot="1">
      <c r="A53" s="186" t="s">
        <v>538</v>
      </c>
      <c r="B53" s="187">
        <v>990187</v>
      </c>
      <c r="C53" s="188">
        <v>1086438438.1600001</v>
      </c>
      <c r="D53" s="188">
        <v>1097.21</v>
      </c>
      <c r="E53" s="188">
        <v>1101.6400000000001</v>
      </c>
      <c r="F53" s="187">
        <v>30240</v>
      </c>
      <c r="G53" s="188">
        <v>13826479.43</v>
      </c>
      <c r="H53" s="188">
        <v>457.22</v>
      </c>
      <c r="I53" s="188">
        <v>360.96</v>
      </c>
      <c r="J53" s="187">
        <v>115816</v>
      </c>
      <c r="K53" s="188">
        <v>76991211.609999999</v>
      </c>
      <c r="L53" s="188">
        <v>664.77</v>
      </c>
      <c r="M53" s="188">
        <v>577.66</v>
      </c>
      <c r="N53" s="187">
        <v>8017</v>
      </c>
      <c r="O53" s="188">
        <v>2662566.2799999998</v>
      </c>
      <c r="P53" s="189">
        <v>332.12</v>
      </c>
      <c r="Q53" s="401">
        <v>360</v>
      </c>
    </row>
    <row r="54" spans="1:17">
      <c r="A54" s="229"/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</row>
    <row r="55" spans="1:17" ht="15.6">
      <c r="A55" s="588" t="s">
        <v>704</v>
      </c>
      <c r="B55" s="588"/>
      <c r="C55" s="588"/>
      <c r="D55" s="588"/>
      <c r="E55" s="588"/>
      <c r="F55" s="588"/>
      <c r="G55" s="588"/>
      <c r="H55" s="588"/>
      <c r="I55" s="588"/>
      <c r="J55" s="588"/>
      <c r="K55" s="588"/>
      <c r="L55" s="588"/>
      <c r="M55" s="588"/>
      <c r="N55" s="588"/>
      <c r="O55" s="588"/>
      <c r="P55" s="588"/>
      <c r="Q55" s="588"/>
    </row>
    <row r="56" spans="1:17" ht="15" thickBot="1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</row>
    <row r="57" spans="1:17">
      <c r="A57" s="582" t="s">
        <v>19</v>
      </c>
      <c r="B57" s="584" t="s">
        <v>5</v>
      </c>
      <c r="C57" s="585"/>
      <c r="D57" s="585"/>
      <c r="E57" s="586"/>
      <c r="F57" s="584" t="s">
        <v>6</v>
      </c>
      <c r="G57" s="585"/>
      <c r="H57" s="585"/>
      <c r="I57" s="586"/>
      <c r="J57" s="584" t="s">
        <v>20</v>
      </c>
      <c r="K57" s="585"/>
      <c r="L57" s="585"/>
      <c r="M57" s="586"/>
      <c r="N57" s="584" t="s">
        <v>21</v>
      </c>
      <c r="O57" s="585"/>
      <c r="P57" s="585"/>
      <c r="Q57" s="587"/>
    </row>
    <row r="58" spans="1:17" ht="15" thickBot="1">
      <c r="A58" s="583"/>
      <c r="B58" s="205" t="s">
        <v>1</v>
      </c>
      <c r="C58" s="206" t="s">
        <v>51</v>
      </c>
      <c r="D58" s="206" t="s">
        <v>22</v>
      </c>
      <c r="E58" s="206" t="s">
        <v>442</v>
      </c>
      <c r="F58" s="205" t="s">
        <v>1</v>
      </c>
      <c r="G58" s="206" t="s">
        <v>51</v>
      </c>
      <c r="H58" s="206" t="s">
        <v>22</v>
      </c>
      <c r="I58" s="206" t="s">
        <v>442</v>
      </c>
      <c r="J58" s="205" t="s">
        <v>1</v>
      </c>
      <c r="K58" s="206" t="s">
        <v>51</v>
      </c>
      <c r="L58" s="206" t="s">
        <v>22</v>
      </c>
      <c r="M58" s="206" t="s">
        <v>442</v>
      </c>
      <c r="N58" s="205" t="s">
        <v>1</v>
      </c>
      <c r="O58" s="206" t="s">
        <v>51</v>
      </c>
      <c r="P58" s="206" t="s">
        <v>22</v>
      </c>
      <c r="Q58" s="207" t="s">
        <v>442</v>
      </c>
    </row>
    <row r="59" spans="1:17">
      <c r="A59" s="488" t="s">
        <v>461</v>
      </c>
      <c r="B59" s="234">
        <v>15227</v>
      </c>
      <c r="C59" s="514">
        <v>909266.89</v>
      </c>
      <c r="D59" s="514">
        <v>59.71</v>
      </c>
      <c r="E59" s="514">
        <v>61.2</v>
      </c>
      <c r="F59" s="234">
        <v>7810</v>
      </c>
      <c r="G59" s="514">
        <v>470394.21</v>
      </c>
      <c r="H59" s="514">
        <v>60.23</v>
      </c>
      <c r="I59" s="514">
        <v>61.63</v>
      </c>
      <c r="J59" s="234">
        <v>480</v>
      </c>
      <c r="K59" s="514">
        <v>27147.54</v>
      </c>
      <c r="L59" s="514">
        <v>56.56</v>
      </c>
      <c r="M59" s="514">
        <v>57.6</v>
      </c>
      <c r="N59" s="234">
        <v>1988</v>
      </c>
      <c r="O59" s="514">
        <v>143721.28</v>
      </c>
      <c r="P59" s="514">
        <v>72.290000000000006</v>
      </c>
      <c r="Q59" s="516">
        <v>75.81</v>
      </c>
    </row>
    <row r="60" spans="1:17">
      <c r="A60" s="489" t="s">
        <v>462</v>
      </c>
      <c r="B60" s="232">
        <v>12218</v>
      </c>
      <c r="C60" s="310">
        <v>1723510.26</v>
      </c>
      <c r="D60" s="310">
        <v>141.06</v>
      </c>
      <c r="E60" s="310">
        <v>135.36000000000001</v>
      </c>
      <c r="F60" s="232">
        <v>9325</v>
      </c>
      <c r="G60" s="310">
        <v>1426125.1</v>
      </c>
      <c r="H60" s="310">
        <v>152.94</v>
      </c>
      <c r="I60" s="310">
        <v>162.43</v>
      </c>
      <c r="J60" s="232">
        <v>417</v>
      </c>
      <c r="K60" s="310">
        <v>63699.86</v>
      </c>
      <c r="L60" s="310">
        <v>152.76</v>
      </c>
      <c r="M60" s="310">
        <v>155.22</v>
      </c>
      <c r="N60" s="232">
        <v>2834</v>
      </c>
      <c r="O60" s="310">
        <v>407396.81</v>
      </c>
      <c r="P60" s="310">
        <v>143.75</v>
      </c>
      <c r="Q60" s="517">
        <v>140.04</v>
      </c>
    </row>
    <row r="61" spans="1:17">
      <c r="A61" s="489" t="s">
        <v>463</v>
      </c>
      <c r="B61" s="232">
        <v>7844</v>
      </c>
      <c r="C61" s="310">
        <v>2002185.87</v>
      </c>
      <c r="D61" s="310">
        <v>255.25</v>
      </c>
      <c r="E61" s="310">
        <v>257.18</v>
      </c>
      <c r="F61" s="232">
        <v>7396</v>
      </c>
      <c r="G61" s="310">
        <v>1871764.79</v>
      </c>
      <c r="H61" s="310">
        <v>253.08</v>
      </c>
      <c r="I61" s="310">
        <v>253.93</v>
      </c>
      <c r="J61" s="232">
        <v>2687</v>
      </c>
      <c r="K61" s="310">
        <v>717773.22</v>
      </c>
      <c r="L61" s="310">
        <v>267.13</v>
      </c>
      <c r="M61" s="310">
        <v>273.60000000000002</v>
      </c>
      <c r="N61" s="232">
        <v>1169</v>
      </c>
      <c r="O61" s="310">
        <v>286635.23</v>
      </c>
      <c r="P61" s="310">
        <v>245.2</v>
      </c>
      <c r="Q61" s="517">
        <v>246.86</v>
      </c>
    </row>
    <row r="62" spans="1:17">
      <c r="A62" s="489" t="s">
        <v>464</v>
      </c>
      <c r="B62" s="232">
        <v>85431</v>
      </c>
      <c r="C62" s="310">
        <v>30143273.75</v>
      </c>
      <c r="D62" s="310">
        <v>352.84</v>
      </c>
      <c r="E62" s="310">
        <v>343.81</v>
      </c>
      <c r="F62" s="232">
        <v>50065</v>
      </c>
      <c r="G62" s="310">
        <v>17673901.870000001</v>
      </c>
      <c r="H62" s="310">
        <v>353.02</v>
      </c>
      <c r="I62" s="310">
        <v>352.88</v>
      </c>
      <c r="J62" s="232">
        <v>22592</v>
      </c>
      <c r="K62" s="310">
        <v>7869698.7199999997</v>
      </c>
      <c r="L62" s="310">
        <v>348.34</v>
      </c>
      <c r="M62" s="310">
        <v>338.4</v>
      </c>
      <c r="N62" s="232">
        <v>3959</v>
      </c>
      <c r="O62" s="310">
        <v>1423549.66</v>
      </c>
      <c r="P62" s="310">
        <v>359.57</v>
      </c>
      <c r="Q62" s="517">
        <v>360</v>
      </c>
    </row>
    <row r="63" spans="1:17">
      <c r="A63" s="489" t="s">
        <v>465</v>
      </c>
      <c r="B63" s="232">
        <v>136513</v>
      </c>
      <c r="C63" s="310">
        <v>61827747.869999997</v>
      </c>
      <c r="D63" s="310">
        <v>452.91</v>
      </c>
      <c r="E63" s="310">
        <v>456.46</v>
      </c>
      <c r="F63" s="232">
        <v>66973</v>
      </c>
      <c r="G63" s="310">
        <v>30092499.620000001</v>
      </c>
      <c r="H63" s="310">
        <v>449.32</v>
      </c>
      <c r="I63" s="310">
        <v>443.04</v>
      </c>
      <c r="J63" s="232">
        <v>19105</v>
      </c>
      <c r="K63" s="310">
        <v>8591656.0500000007</v>
      </c>
      <c r="L63" s="310">
        <v>449.71</v>
      </c>
      <c r="M63" s="310">
        <v>455.57</v>
      </c>
      <c r="N63" s="232">
        <v>0</v>
      </c>
      <c r="O63" s="310">
        <v>0</v>
      </c>
      <c r="P63" s="310">
        <v>0</v>
      </c>
      <c r="Q63" s="517" t="s">
        <v>439</v>
      </c>
    </row>
    <row r="64" spans="1:17">
      <c r="A64" s="489" t="s">
        <v>466</v>
      </c>
      <c r="B64" s="232">
        <v>109367</v>
      </c>
      <c r="C64" s="310">
        <v>59503934.450000003</v>
      </c>
      <c r="D64" s="310">
        <v>544.08000000000004</v>
      </c>
      <c r="E64" s="310">
        <v>540.59</v>
      </c>
      <c r="F64" s="232">
        <v>52615</v>
      </c>
      <c r="G64" s="310">
        <v>28674913.190000001</v>
      </c>
      <c r="H64" s="310">
        <v>545</v>
      </c>
      <c r="I64" s="310">
        <v>543.53</v>
      </c>
      <c r="J64" s="232">
        <v>8799</v>
      </c>
      <c r="K64" s="310">
        <v>4785483.58</v>
      </c>
      <c r="L64" s="310">
        <v>543.87</v>
      </c>
      <c r="M64" s="310">
        <v>539.79</v>
      </c>
      <c r="N64" s="232">
        <v>0</v>
      </c>
      <c r="O64" s="310">
        <v>0</v>
      </c>
      <c r="P64" s="310">
        <v>0</v>
      </c>
      <c r="Q64" s="517" t="s">
        <v>439</v>
      </c>
    </row>
    <row r="65" spans="1:17">
      <c r="A65" s="489" t="s">
        <v>467</v>
      </c>
      <c r="B65" s="232">
        <v>76773</v>
      </c>
      <c r="C65" s="310">
        <v>49591572.189999998</v>
      </c>
      <c r="D65" s="310">
        <v>645.95000000000005</v>
      </c>
      <c r="E65" s="310">
        <v>642.82000000000005</v>
      </c>
      <c r="F65" s="232">
        <v>32357</v>
      </c>
      <c r="G65" s="310">
        <v>20996772.670000002</v>
      </c>
      <c r="H65" s="310">
        <v>648.91</v>
      </c>
      <c r="I65" s="310">
        <v>649.54</v>
      </c>
      <c r="J65" s="232">
        <v>4048</v>
      </c>
      <c r="K65" s="310">
        <v>2606668.6</v>
      </c>
      <c r="L65" s="310">
        <v>643.94000000000005</v>
      </c>
      <c r="M65" s="310">
        <v>639.89</v>
      </c>
      <c r="N65" s="232">
        <v>0</v>
      </c>
      <c r="O65" s="310">
        <v>0</v>
      </c>
      <c r="P65" s="310">
        <v>0</v>
      </c>
      <c r="Q65" s="517" t="s">
        <v>439</v>
      </c>
    </row>
    <row r="66" spans="1:17">
      <c r="A66" s="489" t="s">
        <v>468</v>
      </c>
      <c r="B66" s="232">
        <v>53431</v>
      </c>
      <c r="C66" s="310">
        <v>40007832.310000002</v>
      </c>
      <c r="D66" s="310">
        <v>748.78</v>
      </c>
      <c r="E66" s="310">
        <v>747.89</v>
      </c>
      <c r="F66" s="232">
        <v>27798</v>
      </c>
      <c r="G66" s="310">
        <v>20864355.920000002</v>
      </c>
      <c r="H66" s="310">
        <v>750.57</v>
      </c>
      <c r="I66" s="310">
        <v>749.39</v>
      </c>
      <c r="J66" s="232">
        <v>5105</v>
      </c>
      <c r="K66" s="310">
        <v>3780684.25</v>
      </c>
      <c r="L66" s="310">
        <v>740.58</v>
      </c>
      <c r="M66" s="310">
        <v>736.3</v>
      </c>
      <c r="N66" s="232">
        <v>1596</v>
      </c>
      <c r="O66" s="310">
        <v>1180002.95</v>
      </c>
      <c r="P66" s="310">
        <v>739.35</v>
      </c>
      <c r="Q66" s="517">
        <v>736.3</v>
      </c>
    </row>
    <row r="67" spans="1:17">
      <c r="A67" s="489" t="s">
        <v>469</v>
      </c>
      <c r="B67" s="232">
        <v>47770</v>
      </c>
      <c r="C67" s="310">
        <v>40569104.280000001</v>
      </c>
      <c r="D67" s="310">
        <v>849.26</v>
      </c>
      <c r="E67" s="310">
        <v>848.94</v>
      </c>
      <c r="F67" s="232">
        <v>23779</v>
      </c>
      <c r="G67" s="310">
        <v>20189683.010000002</v>
      </c>
      <c r="H67" s="310">
        <v>849.06</v>
      </c>
      <c r="I67" s="310">
        <v>848.9</v>
      </c>
      <c r="J67" s="232">
        <v>1452</v>
      </c>
      <c r="K67" s="310">
        <v>1226557.68</v>
      </c>
      <c r="L67" s="310">
        <v>844.74</v>
      </c>
      <c r="M67" s="310">
        <v>841.88</v>
      </c>
      <c r="N67" s="232">
        <v>0</v>
      </c>
      <c r="O67" s="310">
        <v>0</v>
      </c>
      <c r="P67" s="310">
        <v>0</v>
      </c>
      <c r="Q67" s="517" t="s">
        <v>439</v>
      </c>
    </row>
    <row r="68" spans="1:17">
      <c r="A68" s="489" t="s">
        <v>470</v>
      </c>
      <c r="B68" s="232">
        <v>52876</v>
      </c>
      <c r="C68" s="310">
        <v>50141025.060000002</v>
      </c>
      <c r="D68" s="310">
        <v>948.28</v>
      </c>
      <c r="E68" s="310">
        <v>944.54</v>
      </c>
      <c r="F68" s="232">
        <v>22238</v>
      </c>
      <c r="G68" s="310">
        <v>21069760.149999999</v>
      </c>
      <c r="H68" s="310">
        <v>947.47</v>
      </c>
      <c r="I68" s="310">
        <v>942.86</v>
      </c>
      <c r="J68" s="232">
        <v>2767</v>
      </c>
      <c r="K68" s="310">
        <v>2681522.58</v>
      </c>
      <c r="L68" s="310">
        <v>969.11</v>
      </c>
      <c r="M68" s="310">
        <v>980.29</v>
      </c>
      <c r="N68" s="232">
        <v>0</v>
      </c>
      <c r="O68" s="310">
        <v>0</v>
      </c>
      <c r="P68" s="310">
        <v>0</v>
      </c>
      <c r="Q68" s="517" t="s">
        <v>439</v>
      </c>
    </row>
    <row r="69" spans="1:17">
      <c r="A69" s="489" t="s">
        <v>448</v>
      </c>
      <c r="B69" s="232">
        <v>193266</v>
      </c>
      <c r="C69" s="310">
        <v>240681884.30000001</v>
      </c>
      <c r="D69" s="310">
        <v>1245.3399999999999</v>
      </c>
      <c r="E69" s="310">
        <v>1250.57</v>
      </c>
      <c r="F69" s="232">
        <v>46074</v>
      </c>
      <c r="G69" s="310">
        <v>54997436.450000003</v>
      </c>
      <c r="H69" s="310">
        <v>1193.68</v>
      </c>
      <c r="I69" s="310">
        <v>1173.5999999999999</v>
      </c>
      <c r="J69" s="232">
        <v>5508</v>
      </c>
      <c r="K69" s="310">
        <v>6618542.0199999996</v>
      </c>
      <c r="L69" s="310">
        <v>1201.6199999999999</v>
      </c>
      <c r="M69" s="310">
        <v>1188.06</v>
      </c>
      <c r="N69" s="232">
        <v>0</v>
      </c>
      <c r="O69" s="310">
        <v>0</v>
      </c>
      <c r="P69" s="310">
        <v>0</v>
      </c>
      <c r="Q69" s="517" t="s">
        <v>439</v>
      </c>
    </row>
    <row r="70" spans="1:17">
      <c r="A70" s="489" t="s">
        <v>449</v>
      </c>
      <c r="B70" s="232">
        <v>63182</v>
      </c>
      <c r="C70" s="310">
        <v>105254377.73</v>
      </c>
      <c r="D70" s="310">
        <v>1665.89</v>
      </c>
      <c r="E70" s="310">
        <v>1634.91</v>
      </c>
      <c r="F70" s="232">
        <v>6012</v>
      </c>
      <c r="G70" s="310">
        <v>9966584.9800000004</v>
      </c>
      <c r="H70" s="310">
        <v>1657.78</v>
      </c>
      <c r="I70" s="310">
        <v>1629.8</v>
      </c>
      <c r="J70" s="232">
        <v>418</v>
      </c>
      <c r="K70" s="310">
        <v>705582.82</v>
      </c>
      <c r="L70" s="310">
        <v>1688</v>
      </c>
      <c r="M70" s="310">
        <v>1655.2</v>
      </c>
      <c r="N70" s="232">
        <v>0</v>
      </c>
      <c r="O70" s="310">
        <v>0</v>
      </c>
      <c r="P70" s="310">
        <v>0</v>
      </c>
      <c r="Q70" s="517" t="s">
        <v>439</v>
      </c>
    </row>
    <row r="71" spans="1:17">
      <c r="A71" s="489" t="s">
        <v>450</v>
      </c>
      <c r="B71" s="232">
        <v>13909</v>
      </c>
      <c r="C71" s="310">
        <v>30730809.760000002</v>
      </c>
      <c r="D71" s="310">
        <v>2209.42</v>
      </c>
      <c r="E71" s="310">
        <v>2188.5100000000002</v>
      </c>
      <c r="F71" s="232">
        <v>725</v>
      </c>
      <c r="G71" s="310">
        <v>1591274.57</v>
      </c>
      <c r="H71" s="310">
        <v>2194.86</v>
      </c>
      <c r="I71" s="310">
        <v>2157.5300000000002</v>
      </c>
      <c r="J71" s="232">
        <v>59</v>
      </c>
      <c r="K71" s="310">
        <v>126646.29</v>
      </c>
      <c r="L71" s="310">
        <v>2146.5500000000002</v>
      </c>
      <c r="M71" s="310">
        <v>2112.83</v>
      </c>
      <c r="N71" s="232">
        <v>0</v>
      </c>
      <c r="O71" s="310">
        <v>0</v>
      </c>
      <c r="P71" s="310">
        <v>0</v>
      </c>
      <c r="Q71" s="517" t="s">
        <v>439</v>
      </c>
    </row>
    <row r="72" spans="1:17">
      <c r="A72" s="489" t="s">
        <v>497</v>
      </c>
      <c r="B72" s="232">
        <v>3275</v>
      </c>
      <c r="C72" s="310">
        <v>8802372.6300000008</v>
      </c>
      <c r="D72" s="310">
        <v>2687.75</v>
      </c>
      <c r="E72" s="310">
        <v>2660.13</v>
      </c>
      <c r="F72" s="232">
        <v>225</v>
      </c>
      <c r="G72" s="310">
        <v>603400.26</v>
      </c>
      <c r="H72" s="310">
        <v>2681.78</v>
      </c>
      <c r="I72" s="310">
        <v>2643.03</v>
      </c>
      <c r="J72" s="232">
        <v>23</v>
      </c>
      <c r="K72" s="310">
        <v>62841.43</v>
      </c>
      <c r="L72" s="310">
        <v>2732.24</v>
      </c>
      <c r="M72" s="310">
        <v>2726.06</v>
      </c>
      <c r="N72" s="232">
        <v>0</v>
      </c>
      <c r="O72" s="310">
        <v>0</v>
      </c>
      <c r="P72" s="310">
        <v>0</v>
      </c>
      <c r="Q72" s="517" t="s">
        <v>439</v>
      </c>
    </row>
    <row r="73" spans="1:17">
      <c r="A73" s="489" t="s">
        <v>498</v>
      </c>
      <c r="B73" s="232">
        <v>835</v>
      </c>
      <c r="C73" s="310">
        <v>2672653.96</v>
      </c>
      <c r="D73" s="310">
        <v>3200.78</v>
      </c>
      <c r="E73" s="310">
        <v>3179.16</v>
      </c>
      <c r="F73" s="232">
        <v>25</v>
      </c>
      <c r="G73" s="310">
        <v>78615.320000000007</v>
      </c>
      <c r="H73" s="310">
        <v>3144.61</v>
      </c>
      <c r="I73" s="310">
        <v>3084.22</v>
      </c>
      <c r="J73" s="232">
        <v>3</v>
      </c>
      <c r="K73" s="310">
        <v>9559.58</v>
      </c>
      <c r="L73" s="310">
        <v>3186.53</v>
      </c>
      <c r="M73" s="310">
        <v>3172.14</v>
      </c>
      <c r="N73" s="232">
        <v>0</v>
      </c>
      <c r="O73" s="310">
        <v>0</v>
      </c>
      <c r="P73" s="310">
        <v>0</v>
      </c>
      <c r="Q73" s="517" t="s">
        <v>439</v>
      </c>
    </row>
    <row r="74" spans="1:17">
      <c r="A74" s="489" t="s">
        <v>499</v>
      </c>
      <c r="B74" s="232">
        <v>341</v>
      </c>
      <c r="C74" s="310">
        <v>1267248.1399999999</v>
      </c>
      <c r="D74" s="310">
        <v>3716.27</v>
      </c>
      <c r="E74" s="310">
        <v>3725.11</v>
      </c>
      <c r="F74" s="232">
        <v>5</v>
      </c>
      <c r="G74" s="310">
        <v>18483.03</v>
      </c>
      <c r="H74" s="310">
        <v>3696.61</v>
      </c>
      <c r="I74" s="310">
        <v>3673.5</v>
      </c>
      <c r="J74" s="232">
        <v>0</v>
      </c>
      <c r="K74" s="310">
        <v>0</v>
      </c>
      <c r="L74" s="310">
        <v>0</v>
      </c>
      <c r="M74" s="310" t="s">
        <v>439</v>
      </c>
      <c r="N74" s="232">
        <v>0</v>
      </c>
      <c r="O74" s="310">
        <v>0</v>
      </c>
      <c r="P74" s="310">
        <v>0</v>
      </c>
      <c r="Q74" s="517" t="s">
        <v>439</v>
      </c>
    </row>
    <row r="75" spans="1:17" ht="15" thickBot="1">
      <c r="A75" s="490" t="s">
        <v>500</v>
      </c>
      <c r="B75" s="288">
        <v>129</v>
      </c>
      <c r="C75" s="515">
        <v>561476.48</v>
      </c>
      <c r="D75" s="515">
        <v>4352.53</v>
      </c>
      <c r="E75" s="515">
        <v>4184.84</v>
      </c>
      <c r="F75" s="288">
        <v>4</v>
      </c>
      <c r="G75" s="515">
        <v>18203.38</v>
      </c>
      <c r="H75" s="515">
        <v>4550.8500000000004</v>
      </c>
      <c r="I75" s="515">
        <v>4260.67</v>
      </c>
      <c r="J75" s="288">
        <v>0</v>
      </c>
      <c r="K75" s="515">
        <v>0</v>
      </c>
      <c r="L75" s="515">
        <v>0</v>
      </c>
      <c r="M75" s="515" t="s">
        <v>439</v>
      </c>
      <c r="N75" s="288">
        <v>0</v>
      </c>
      <c r="O75" s="515">
        <v>0</v>
      </c>
      <c r="P75" s="515">
        <v>0</v>
      </c>
      <c r="Q75" s="518" t="s">
        <v>439</v>
      </c>
    </row>
    <row r="76" spans="1:17" ht="16.2" thickBot="1">
      <c r="A76" s="338" t="s">
        <v>538</v>
      </c>
      <c r="B76" s="475">
        <v>872387</v>
      </c>
      <c r="C76" s="476">
        <v>726390275.92999995</v>
      </c>
      <c r="D76" s="473">
        <v>832.65</v>
      </c>
      <c r="E76" s="473">
        <v>688.4</v>
      </c>
      <c r="F76" s="475">
        <v>353426</v>
      </c>
      <c r="G76" s="476">
        <v>230604168.52000001</v>
      </c>
      <c r="H76" s="473">
        <v>652.48</v>
      </c>
      <c r="I76" s="473">
        <v>558.11</v>
      </c>
      <c r="J76" s="475">
        <v>73463</v>
      </c>
      <c r="K76" s="476">
        <v>39874064.219999999</v>
      </c>
      <c r="L76" s="473">
        <v>542.78</v>
      </c>
      <c r="M76" s="473">
        <v>456.13</v>
      </c>
      <c r="N76" s="475">
        <v>11546</v>
      </c>
      <c r="O76" s="476">
        <v>3441305.93</v>
      </c>
      <c r="P76" s="476">
        <v>298.05</v>
      </c>
      <c r="Q76" s="474">
        <v>277.70999999999998</v>
      </c>
    </row>
    <row r="79" spans="1:17">
      <c r="C79" s="509"/>
    </row>
    <row r="81" spans="1:2">
      <c r="A81" s="316"/>
    </row>
    <row r="83" spans="1:2">
      <c r="B83" s="509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zoomScaleNormal="100" workbookViewId="0">
      <selection activeCell="G64" sqref="G64"/>
    </sheetView>
  </sheetViews>
  <sheetFormatPr defaultRowHeight="14.4"/>
  <cols>
    <col min="1" max="1" width="4.88671875" bestFit="1" customWidth="1"/>
    <col min="2" max="2" width="15.6640625" customWidth="1"/>
    <col min="3" max="3" width="19.44140625" customWidth="1"/>
    <col min="4" max="7" width="14.88671875" customWidth="1"/>
  </cols>
  <sheetData>
    <row r="1" spans="1:7" s="2" customFormat="1" ht="15.6">
      <c r="A1" s="561" t="s">
        <v>696</v>
      </c>
      <c r="B1" s="561"/>
      <c r="C1" s="561"/>
      <c r="D1" s="561"/>
      <c r="E1" s="561"/>
      <c r="F1" s="561"/>
      <c r="G1" s="561"/>
    </row>
    <row r="2" spans="1:7" ht="15" thickBot="1">
      <c r="A2" s="42"/>
    </row>
    <row r="3" spans="1:7" s="49" customFormat="1" ht="16.2" thickBot="1">
      <c r="A3" s="162" t="s">
        <v>18</v>
      </c>
      <c r="B3" s="149" t="s">
        <v>44</v>
      </c>
      <c r="C3" s="149" t="s">
        <v>45</v>
      </c>
      <c r="D3" s="149" t="s">
        <v>75</v>
      </c>
      <c r="E3" s="149" t="s">
        <v>71</v>
      </c>
      <c r="F3" s="149" t="s">
        <v>72</v>
      </c>
      <c r="G3" s="364" t="s">
        <v>73</v>
      </c>
    </row>
    <row r="4" spans="1:7">
      <c r="A4" s="359">
        <v>1</v>
      </c>
      <c r="B4" s="360" t="s">
        <v>259</v>
      </c>
      <c r="C4" s="361" t="s">
        <v>425</v>
      </c>
      <c r="D4" s="362" t="s">
        <v>439</v>
      </c>
      <c r="E4" s="362" t="s">
        <v>439</v>
      </c>
      <c r="F4" s="362">
        <v>1</v>
      </c>
      <c r="G4" s="363">
        <v>18</v>
      </c>
    </row>
    <row r="5" spans="1:7">
      <c r="A5" s="62">
        <v>2</v>
      </c>
      <c r="B5" s="385" t="s">
        <v>511</v>
      </c>
      <c r="C5" s="325" t="s">
        <v>569</v>
      </c>
      <c r="D5" s="18">
        <v>6</v>
      </c>
      <c r="E5" s="18">
        <v>13</v>
      </c>
      <c r="F5" s="18">
        <v>159</v>
      </c>
      <c r="G5" s="163">
        <v>973</v>
      </c>
    </row>
    <row r="6" spans="1:7">
      <c r="A6" s="62">
        <v>3</v>
      </c>
      <c r="B6" s="385" t="s">
        <v>260</v>
      </c>
      <c r="C6" s="385" t="s">
        <v>56</v>
      </c>
      <c r="D6" s="18" t="s">
        <v>439</v>
      </c>
      <c r="E6" s="18">
        <v>3</v>
      </c>
      <c r="F6" s="18">
        <v>12</v>
      </c>
      <c r="G6" s="163">
        <v>150</v>
      </c>
    </row>
    <row r="7" spans="1:7">
      <c r="A7" s="62">
        <v>4</v>
      </c>
      <c r="B7" s="385" t="s">
        <v>262</v>
      </c>
      <c r="C7" s="385" t="s">
        <v>57</v>
      </c>
      <c r="D7" s="18">
        <v>1</v>
      </c>
      <c r="E7" s="18" t="s">
        <v>439</v>
      </c>
      <c r="F7" s="18" t="s">
        <v>439</v>
      </c>
      <c r="G7" s="163">
        <v>2</v>
      </c>
    </row>
    <row r="8" spans="1:7">
      <c r="A8" s="62">
        <v>5</v>
      </c>
      <c r="B8" s="385" t="s">
        <v>352</v>
      </c>
      <c r="C8" s="385" t="s">
        <v>513</v>
      </c>
      <c r="D8" s="18" t="s">
        <v>439</v>
      </c>
      <c r="E8" s="18" t="s">
        <v>439</v>
      </c>
      <c r="F8" s="18">
        <v>1</v>
      </c>
      <c r="G8" s="163" t="s">
        <v>439</v>
      </c>
    </row>
    <row r="9" spans="1:7">
      <c r="A9" s="62">
        <v>6</v>
      </c>
      <c r="B9" s="385" t="s">
        <v>263</v>
      </c>
      <c r="C9" s="385" t="s">
        <v>58</v>
      </c>
      <c r="D9" s="18" t="s">
        <v>439</v>
      </c>
      <c r="E9" s="18" t="s">
        <v>439</v>
      </c>
      <c r="F9" s="18" t="s">
        <v>439</v>
      </c>
      <c r="G9" s="163">
        <v>3</v>
      </c>
    </row>
    <row r="10" spans="1:7">
      <c r="A10" s="62">
        <v>7</v>
      </c>
      <c r="B10" s="385" t="s">
        <v>264</v>
      </c>
      <c r="C10" s="385" t="s">
        <v>59</v>
      </c>
      <c r="D10" s="18" t="s">
        <v>439</v>
      </c>
      <c r="E10" s="18" t="s">
        <v>439</v>
      </c>
      <c r="F10" s="18" t="s">
        <v>439</v>
      </c>
      <c r="G10" s="163">
        <v>1</v>
      </c>
    </row>
    <row r="11" spans="1:7">
      <c r="A11" s="62">
        <v>8</v>
      </c>
      <c r="B11" s="385" t="s">
        <v>265</v>
      </c>
      <c r="C11" s="385" t="s">
        <v>60</v>
      </c>
      <c r="D11" s="18" t="s">
        <v>439</v>
      </c>
      <c r="E11" s="18" t="s">
        <v>439</v>
      </c>
      <c r="F11" s="18">
        <v>1</v>
      </c>
      <c r="G11" s="163">
        <v>1</v>
      </c>
    </row>
    <row r="12" spans="1:7">
      <c r="A12" s="62">
        <v>9</v>
      </c>
      <c r="B12" s="385" t="s">
        <v>266</v>
      </c>
      <c r="C12" s="385" t="s">
        <v>61</v>
      </c>
      <c r="D12" s="18" t="s">
        <v>439</v>
      </c>
      <c r="E12" s="18">
        <v>1</v>
      </c>
      <c r="F12" s="18" t="s">
        <v>439</v>
      </c>
      <c r="G12" s="163">
        <v>5</v>
      </c>
    </row>
    <row r="13" spans="1:7">
      <c r="A13" s="62">
        <v>10</v>
      </c>
      <c r="B13" s="385" t="s">
        <v>267</v>
      </c>
      <c r="C13" s="385" t="s">
        <v>62</v>
      </c>
      <c r="D13" s="18" t="s">
        <v>439</v>
      </c>
      <c r="E13" s="18" t="s">
        <v>439</v>
      </c>
      <c r="F13" s="18">
        <v>3</v>
      </c>
      <c r="G13" s="163">
        <v>34</v>
      </c>
    </row>
    <row r="14" spans="1:7">
      <c r="A14" s="62">
        <v>11</v>
      </c>
      <c r="B14" s="385" t="s">
        <v>416</v>
      </c>
      <c r="C14" s="385" t="s">
        <v>392</v>
      </c>
      <c r="D14" s="18" t="s">
        <v>439</v>
      </c>
      <c r="E14" s="18" t="s">
        <v>439</v>
      </c>
      <c r="F14" s="18" t="s">
        <v>439</v>
      </c>
      <c r="G14" s="163">
        <v>1</v>
      </c>
    </row>
    <row r="15" spans="1:7">
      <c r="A15" s="62">
        <v>12</v>
      </c>
      <c r="B15" s="385" t="s">
        <v>268</v>
      </c>
      <c r="C15" s="385" t="s">
        <v>355</v>
      </c>
      <c r="D15" s="18">
        <v>3</v>
      </c>
      <c r="E15" s="18">
        <v>6</v>
      </c>
      <c r="F15" s="18">
        <v>24</v>
      </c>
      <c r="G15" s="163">
        <v>68</v>
      </c>
    </row>
    <row r="16" spans="1:7">
      <c r="A16" s="62">
        <v>13</v>
      </c>
      <c r="B16" s="385" t="s">
        <v>269</v>
      </c>
      <c r="C16" s="385" t="s">
        <v>63</v>
      </c>
      <c r="D16" s="18" t="s">
        <v>439</v>
      </c>
      <c r="E16" s="18">
        <v>1</v>
      </c>
      <c r="F16" s="18">
        <v>67</v>
      </c>
      <c r="G16" s="163">
        <v>282</v>
      </c>
    </row>
    <row r="17" spans="1:7">
      <c r="A17" s="62">
        <v>14</v>
      </c>
      <c r="B17" s="385" t="s">
        <v>270</v>
      </c>
      <c r="C17" s="385" t="s">
        <v>64</v>
      </c>
      <c r="D17" s="18">
        <v>2</v>
      </c>
      <c r="E17" s="18">
        <v>2</v>
      </c>
      <c r="F17" s="18">
        <v>32</v>
      </c>
      <c r="G17" s="163">
        <v>148</v>
      </c>
    </row>
    <row r="18" spans="1:7">
      <c r="A18" s="62">
        <v>15</v>
      </c>
      <c r="B18" s="385" t="s">
        <v>271</v>
      </c>
      <c r="C18" s="385" t="s">
        <v>356</v>
      </c>
      <c r="D18" s="18" t="s">
        <v>439</v>
      </c>
      <c r="E18" s="18" t="s">
        <v>439</v>
      </c>
      <c r="F18" s="18">
        <v>1</v>
      </c>
      <c r="G18" s="163" t="s">
        <v>439</v>
      </c>
    </row>
    <row r="19" spans="1:7">
      <c r="A19" s="62">
        <v>16</v>
      </c>
      <c r="B19" s="385" t="s">
        <v>272</v>
      </c>
      <c r="C19" s="385" t="s">
        <v>357</v>
      </c>
      <c r="D19" s="18" t="s">
        <v>439</v>
      </c>
      <c r="E19" s="18" t="s">
        <v>439</v>
      </c>
      <c r="F19" s="18" t="s">
        <v>439</v>
      </c>
      <c r="G19" s="163">
        <v>1</v>
      </c>
    </row>
    <row r="20" spans="1:7">
      <c r="A20" s="62">
        <v>17</v>
      </c>
      <c r="B20" s="385" t="s">
        <v>273</v>
      </c>
      <c r="C20" s="385" t="s">
        <v>358</v>
      </c>
      <c r="D20" s="18">
        <v>2</v>
      </c>
      <c r="E20" s="18">
        <v>1</v>
      </c>
      <c r="F20" s="18">
        <v>2</v>
      </c>
      <c r="G20" s="163">
        <v>16</v>
      </c>
    </row>
    <row r="21" spans="1:7">
      <c r="A21" s="62">
        <v>18</v>
      </c>
      <c r="B21" s="385" t="s">
        <v>396</v>
      </c>
      <c r="C21" s="385" t="s">
        <v>386</v>
      </c>
      <c r="D21" s="18" t="s">
        <v>439</v>
      </c>
      <c r="E21" s="18" t="s">
        <v>439</v>
      </c>
      <c r="F21" s="18">
        <v>3</v>
      </c>
      <c r="G21" s="163">
        <v>19</v>
      </c>
    </row>
    <row r="22" spans="1:7">
      <c r="A22" s="62">
        <v>19</v>
      </c>
      <c r="B22" s="385" t="s">
        <v>579</v>
      </c>
      <c r="C22" s="385" t="s">
        <v>580</v>
      </c>
      <c r="D22" s="18" t="s">
        <v>439</v>
      </c>
      <c r="E22" s="18" t="s">
        <v>439</v>
      </c>
      <c r="F22" s="18">
        <v>15</v>
      </c>
      <c r="G22" s="163">
        <v>149</v>
      </c>
    </row>
    <row r="23" spans="1:7">
      <c r="A23" s="62">
        <v>20</v>
      </c>
      <c r="B23" s="385" t="s">
        <v>274</v>
      </c>
      <c r="C23" s="385" t="s">
        <v>514</v>
      </c>
      <c r="D23" s="18" t="s">
        <v>439</v>
      </c>
      <c r="E23" s="18" t="s">
        <v>439</v>
      </c>
      <c r="F23" s="18" t="s">
        <v>439</v>
      </c>
      <c r="G23" s="163">
        <v>8</v>
      </c>
    </row>
    <row r="24" spans="1:7">
      <c r="A24" s="62">
        <v>21</v>
      </c>
      <c r="B24" s="385" t="s">
        <v>275</v>
      </c>
      <c r="C24" s="385" t="s">
        <v>515</v>
      </c>
      <c r="D24" s="18" t="s">
        <v>439</v>
      </c>
      <c r="E24" s="18" t="s">
        <v>439</v>
      </c>
      <c r="F24" s="18" t="s">
        <v>439</v>
      </c>
      <c r="G24" s="163">
        <v>4</v>
      </c>
    </row>
    <row r="25" spans="1:7">
      <c r="A25" s="62">
        <v>22</v>
      </c>
      <c r="B25" s="385" t="s">
        <v>276</v>
      </c>
      <c r="C25" s="385" t="s">
        <v>517</v>
      </c>
      <c r="D25" s="18" t="s">
        <v>439</v>
      </c>
      <c r="E25" s="18" t="s">
        <v>439</v>
      </c>
      <c r="F25" s="18">
        <v>11</v>
      </c>
      <c r="G25" s="163">
        <v>33</v>
      </c>
    </row>
    <row r="26" spans="1:7">
      <c r="A26" s="62">
        <v>23</v>
      </c>
      <c r="B26" s="385" t="s">
        <v>277</v>
      </c>
      <c r="C26" s="385" t="s">
        <v>518</v>
      </c>
      <c r="D26" s="18" t="s">
        <v>439</v>
      </c>
      <c r="E26" s="18">
        <v>1</v>
      </c>
      <c r="F26" s="18">
        <v>8</v>
      </c>
      <c r="G26" s="163">
        <v>74</v>
      </c>
    </row>
    <row r="27" spans="1:7">
      <c r="A27" s="62">
        <v>24</v>
      </c>
      <c r="B27" s="385" t="s">
        <v>278</v>
      </c>
      <c r="C27" s="385" t="s">
        <v>519</v>
      </c>
      <c r="D27" s="18" t="s">
        <v>439</v>
      </c>
      <c r="E27" s="18" t="s">
        <v>439</v>
      </c>
      <c r="F27" s="18">
        <v>3</v>
      </c>
      <c r="G27" s="163">
        <v>30</v>
      </c>
    </row>
    <row r="28" spans="1:7">
      <c r="A28" s="62">
        <v>25</v>
      </c>
      <c r="B28" s="385" t="s">
        <v>279</v>
      </c>
      <c r="C28" s="385" t="s">
        <v>520</v>
      </c>
      <c r="D28" s="18" t="s">
        <v>439</v>
      </c>
      <c r="E28" s="18" t="s">
        <v>439</v>
      </c>
      <c r="F28" s="18" t="s">
        <v>439</v>
      </c>
      <c r="G28" s="163">
        <v>3</v>
      </c>
    </row>
    <row r="29" spans="1:7">
      <c r="A29" s="62">
        <v>26</v>
      </c>
      <c r="B29" s="385" t="s">
        <v>280</v>
      </c>
      <c r="C29" s="385" t="s">
        <v>521</v>
      </c>
      <c r="D29" s="18">
        <v>1</v>
      </c>
      <c r="E29" s="18" t="s">
        <v>439</v>
      </c>
      <c r="F29" s="18">
        <v>2</v>
      </c>
      <c r="G29" s="163">
        <v>3</v>
      </c>
    </row>
    <row r="30" spans="1:7">
      <c r="A30" s="62">
        <v>27</v>
      </c>
      <c r="B30" s="385" t="s">
        <v>281</v>
      </c>
      <c r="C30" s="385" t="s">
        <v>645</v>
      </c>
      <c r="D30" s="18">
        <v>5</v>
      </c>
      <c r="E30" s="18">
        <v>8</v>
      </c>
      <c r="F30" s="18">
        <v>139</v>
      </c>
      <c r="G30" s="163">
        <v>712</v>
      </c>
    </row>
    <row r="31" spans="1:7">
      <c r="A31" s="62">
        <v>28</v>
      </c>
      <c r="B31" s="385" t="s">
        <v>282</v>
      </c>
      <c r="C31" s="385" t="s">
        <v>522</v>
      </c>
      <c r="D31" s="18" t="s">
        <v>439</v>
      </c>
      <c r="E31" s="18" t="s">
        <v>439</v>
      </c>
      <c r="F31" s="18">
        <v>1</v>
      </c>
      <c r="G31" s="163">
        <v>15</v>
      </c>
    </row>
    <row r="32" spans="1:7">
      <c r="A32" s="62">
        <v>29</v>
      </c>
      <c r="B32" s="385" t="s">
        <v>283</v>
      </c>
      <c r="C32" s="385" t="s">
        <v>523</v>
      </c>
      <c r="D32" s="18" t="s">
        <v>439</v>
      </c>
      <c r="E32" s="18" t="s">
        <v>439</v>
      </c>
      <c r="F32" s="18" t="s">
        <v>439</v>
      </c>
      <c r="G32" s="163">
        <v>1</v>
      </c>
    </row>
    <row r="33" spans="1:7">
      <c r="A33" s="62">
        <v>30</v>
      </c>
      <c r="B33" s="385" t="s">
        <v>284</v>
      </c>
      <c r="C33" s="385" t="s">
        <v>524</v>
      </c>
      <c r="D33" s="18" t="s">
        <v>439</v>
      </c>
      <c r="E33" s="18" t="s">
        <v>439</v>
      </c>
      <c r="F33" s="18" t="s">
        <v>439</v>
      </c>
      <c r="G33" s="163">
        <v>15</v>
      </c>
    </row>
    <row r="34" spans="1:7">
      <c r="A34" s="62">
        <v>31</v>
      </c>
      <c r="B34" s="385" t="s">
        <v>285</v>
      </c>
      <c r="C34" s="385" t="s">
        <v>525</v>
      </c>
      <c r="D34" s="18" t="s">
        <v>439</v>
      </c>
      <c r="E34" s="18" t="s">
        <v>439</v>
      </c>
      <c r="F34" s="18">
        <v>1</v>
      </c>
      <c r="G34" s="163">
        <v>1</v>
      </c>
    </row>
    <row r="35" spans="1:7">
      <c r="A35" s="62">
        <v>32</v>
      </c>
      <c r="B35" s="385" t="s">
        <v>406</v>
      </c>
      <c r="C35" s="385" t="s">
        <v>324</v>
      </c>
      <c r="D35" s="18" t="s">
        <v>439</v>
      </c>
      <c r="E35" s="18" t="s">
        <v>439</v>
      </c>
      <c r="F35" s="18">
        <v>2</v>
      </c>
      <c r="G35" s="163" t="s">
        <v>439</v>
      </c>
    </row>
    <row r="36" spans="1:7">
      <c r="A36" s="62">
        <v>33</v>
      </c>
      <c r="B36" s="385" t="s">
        <v>286</v>
      </c>
      <c r="C36" s="385" t="s">
        <v>526</v>
      </c>
      <c r="D36" s="18" t="s">
        <v>439</v>
      </c>
      <c r="E36" s="18" t="s">
        <v>439</v>
      </c>
      <c r="F36" s="18" t="s">
        <v>439</v>
      </c>
      <c r="G36" s="163">
        <v>2</v>
      </c>
    </row>
    <row r="37" spans="1:7">
      <c r="A37" s="62">
        <v>34</v>
      </c>
      <c r="B37" s="385" t="s">
        <v>287</v>
      </c>
      <c r="C37" s="385" t="s">
        <v>527</v>
      </c>
      <c r="D37" s="18">
        <v>2</v>
      </c>
      <c r="E37" s="18">
        <v>5</v>
      </c>
      <c r="F37" s="18">
        <v>19</v>
      </c>
      <c r="G37" s="163">
        <v>47</v>
      </c>
    </row>
    <row r="38" spans="1:7">
      <c r="A38" s="62">
        <v>35</v>
      </c>
      <c r="B38" s="385" t="s">
        <v>288</v>
      </c>
      <c r="C38" s="385" t="s">
        <v>528</v>
      </c>
      <c r="D38" s="18" t="s">
        <v>439</v>
      </c>
      <c r="E38" s="18" t="s">
        <v>439</v>
      </c>
      <c r="F38" s="18">
        <v>3</v>
      </c>
      <c r="G38" s="163">
        <v>69</v>
      </c>
    </row>
    <row r="39" spans="1:7">
      <c r="A39" s="62">
        <v>36</v>
      </c>
      <c r="B39" s="385" t="s">
        <v>289</v>
      </c>
      <c r="C39" s="385" t="s">
        <v>529</v>
      </c>
      <c r="D39" s="18" t="s">
        <v>439</v>
      </c>
      <c r="E39" s="18" t="s">
        <v>439</v>
      </c>
      <c r="F39" s="18" t="s">
        <v>439</v>
      </c>
      <c r="G39" s="163">
        <v>5</v>
      </c>
    </row>
    <row r="40" spans="1:7">
      <c r="A40" s="62">
        <v>37</v>
      </c>
      <c r="B40" s="385" t="s">
        <v>414</v>
      </c>
      <c r="C40" s="385" t="s">
        <v>530</v>
      </c>
      <c r="D40" s="18" t="s">
        <v>439</v>
      </c>
      <c r="E40" s="18" t="s">
        <v>439</v>
      </c>
      <c r="F40" s="18" t="s">
        <v>439</v>
      </c>
      <c r="G40" s="163">
        <v>2</v>
      </c>
    </row>
    <row r="41" spans="1:7">
      <c r="A41" s="62">
        <v>38</v>
      </c>
      <c r="B41" s="385" t="s">
        <v>290</v>
      </c>
      <c r="C41" s="385" t="s">
        <v>642</v>
      </c>
      <c r="D41" s="18" t="s">
        <v>439</v>
      </c>
      <c r="E41" s="18" t="s">
        <v>439</v>
      </c>
      <c r="F41" s="18">
        <v>1</v>
      </c>
      <c r="G41" s="163">
        <v>1</v>
      </c>
    </row>
    <row r="42" spans="1:7">
      <c r="A42" s="62">
        <v>39</v>
      </c>
      <c r="B42" s="385" t="s">
        <v>291</v>
      </c>
      <c r="C42" s="385" t="s">
        <v>531</v>
      </c>
      <c r="D42" s="18">
        <v>1</v>
      </c>
      <c r="E42" s="18" t="s">
        <v>439</v>
      </c>
      <c r="F42" s="18" t="s">
        <v>439</v>
      </c>
      <c r="G42" s="163">
        <v>3</v>
      </c>
    </row>
    <row r="43" spans="1:7">
      <c r="A43" s="62">
        <v>40</v>
      </c>
      <c r="B43" s="385" t="s">
        <v>292</v>
      </c>
      <c r="C43" s="385" t="s">
        <v>532</v>
      </c>
      <c r="D43" s="18" t="s">
        <v>439</v>
      </c>
      <c r="E43" s="18">
        <v>1</v>
      </c>
      <c r="F43" s="18" t="s">
        <v>439</v>
      </c>
      <c r="G43" s="163">
        <v>1</v>
      </c>
    </row>
    <row r="44" spans="1:7">
      <c r="A44" s="62">
        <v>41</v>
      </c>
      <c r="B44" s="385" t="s">
        <v>293</v>
      </c>
      <c r="C44" s="385" t="s">
        <v>533</v>
      </c>
      <c r="D44" s="18">
        <v>1</v>
      </c>
      <c r="E44" s="18">
        <v>1</v>
      </c>
      <c r="F44" s="18">
        <v>1</v>
      </c>
      <c r="G44" s="163">
        <v>18</v>
      </c>
    </row>
    <row r="45" spans="1:7">
      <c r="A45" s="62">
        <v>42</v>
      </c>
      <c r="B45" s="385" t="s">
        <v>294</v>
      </c>
      <c r="C45" s="385" t="s">
        <v>534</v>
      </c>
      <c r="D45" s="18" t="s">
        <v>439</v>
      </c>
      <c r="E45" s="18" t="s">
        <v>439</v>
      </c>
      <c r="F45" s="18" t="s">
        <v>439</v>
      </c>
      <c r="G45" s="163">
        <v>4</v>
      </c>
    </row>
    <row r="46" spans="1:7">
      <c r="A46" s="62">
        <v>43</v>
      </c>
      <c r="B46" s="385" t="s">
        <v>295</v>
      </c>
      <c r="C46" s="385" t="s">
        <v>643</v>
      </c>
      <c r="D46" s="18" t="s">
        <v>439</v>
      </c>
      <c r="E46" s="18">
        <v>1</v>
      </c>
      <c r="F46" s="18" t="s">
        <v>439</v>
      </c>
      <c r="G46" s="163">
        <v>2</v>
      </c>
    </row>
    <row r="47" spans="1:7">
      <c r="A47" s="62">
        <v>44</v>
      </c>
      <c r="B47" s="385" t="s">
        <v>354</v>
      </c>
      <c r="C47" s="385" t="s">
        <v>535</v>
      </c>
      <c r="D47" s="18" t="s">
        <v>439</v>
      </c>
      <c r="E47" s="18" t="s">
        <v>439</v>
      </c>
      <c r="F47" s="18" t="s">
        <v>439</v>
      </c>
      <c r="G47" s="163">
        <v>1</v>
      </c>
    </row>
    <row r="48" spans="1:7">
      <c r="A48" s="62">
        <v>45</v>
      </c>
      <c r="B48" s="385" t="s">
        <v>296</v>
      </c>
      <c r="C48" s="385" t="s">
        <v>536</v>
      </c>
      <c r="D48" s="18" t="s">
        <v>439</v>
      </c>
      <c r="E48" s="18">
        <v>1</v>
      </c>
      <c r="F48" s="18" t="s">
        <v>439</v>
      </c>
      <c r="G48" s="163" t="s">
        <v>439</v>
      </c>
    </row>
    <row r="49" spans="1:7">
      <c r="A49" s="62">
        <v>46</v>
      </c>
      <c r="B49" s="385" t="s">
        <v>408</v>
      </c>
      <c r="C49" s="385" t="s">
        <v>383</v>
      </c>
      <c r="D49" s="18" t="s">
        <v>439</v>
      </c>
      <c r="E49" s="18" t="s">
        <v>439</v>
      </c>
      <c r="F49" s="18">
        <v>2</v>
      </c>
      <c r="G49" s="163">
        <v>12</v>
      </c>
    </row>
    <row r="50" spans="1:7">
      <c r="A50" s="62">
        <v>47</v>
      </c>
      <c r="B50" s="385" t="s">
        <v>297</v>
      </c>
      <c r="C50" s="385" t="s">
        <v>537</v>
      </c>
      <c r="D50" s="18" t="s">
        <v>439</v>
      </c>
      <c r="E50" s="18" t="s">
        <v>439</v>
      </c>
      <c r="F50" s="18" t="s">
        <v>439</v>
      </c>
      <c r="G50" s="163">
        <v>2</v>
      </c>
    </row>
    <row r="51" spans="1:7">
      <c r="A51" s="62">
        <v>48</v>
      </c>
      <c r="B51" s="385" t="s">
        <v>298</v>
      </c>
      <c r="C51" s="385" t="s">
        <v>65</v>
      </c>
      <c r="D51" s="18" t="s">
        <v>439</v>
      </c>
      <c r="E51" s="18" t="s">
        <v>439</v>
      </c>
      <c r="F51" s="18" t="s">
        <v>439</v>
      </c>
      <c r="G51" s="163">
        <v>6</v>
      </c>
    </row>
    <row r="52" spans="1:7">
      <c r="A52" s="62">
        <v>49</v>
      </c>
      <c r="B52" s="385" t="s">
        <v>299</v>
      </c>
      <c r="C52" s="385" t="s">
        <v>66</v>
      </c>
      <c r="D52" s="18" t="s">
        <v>439</v>
      </c>
      <c r="E52" s="18">
        <v>3</v>
      </c>
      <c r="F52" s="18">
        <v>12</v>
      </c>
      <c r="G52" s="163">
        <v>89</v>
      </c>
    </row>
    <row r="53" spans="1:7">
      <c r="A53" s="62">
        <v>50</v>
      </c>
      <c r="B53" s="385" t="s">
        <v>300</v>
      </c>
      <c r="C53" s="385" t="s">
        <v>67</v>
      </c>
      <c r="D53" s="18" t="s">
        <v>439</v>
      </c>
      <c r="E53" s="18" t="s">
        <v>439</v>
      </c>
      <c r="F53" s="18" t="s">
        <v>439</v>
      </c>
      <c r="G53" s="163">
        <v>25</v>
      </c>
    </row>
    <row r="54" spans="1:7">
      <c r="A54" s="62">
        <v>51</v>
      </c>
      <c r="B54" s="385" t="s">
        <v>301</v>
      </c>
      <c r="C54" s="385" t="s">
        <v>68</v>
      </c>
      <c r="D54" s="18" t="s">
        <v>439</v>
      </c>
      <c r="E54" s="18" t="s">
        <v>439</v>
      </c>
      <c r="F54" s="18" t="s">
        <v>439</v>
      </c>
      <c r="G54" s="163">
        <v>9</v>
      </c>
    </row>
    <row r="55" spans="1:7">
      <c r="A55" s="62">
        <v>52</v>
      </c>
      <c r="B55" s="385" t="s">
        <v>302</v>
      </c>
      <c r="C55" s="385" t="s">
        <v>69</v>
      </c>
      <c r="D55" s="18">
        <v>6</v>
      </c>
      <c r="E55" s="18">
        <v>12</v>
      </c>
      <c r="F55" s="18">
        <v>142</v>
      </c>
      <c r="G55" s="163">
        <v>843</v>
      </c>
    </row>
    <row r="56" spans="1:7">
      <c r="A56" s="62">
        <v>53</v>
      </c>
      <c r="B56" s="385" t="s">
        <v>303</v>
      </c>
      <c r="C56" s="385" t="s">
        <v>70</v>
      </c>
      <c r="D56" s="18" t="s">
        <v>439</v>
      </c>
      <c r="E56" s="18" t="s">
        <v>439</v>
      </c>
      <c r="F56" s="18" t="s">
        <v>439</v>
      </c>
      <c r="G56" s="163">
        <v>25</v>
      </c>
    </row>
    <row r="57" spans="1:7" s="377" customFormat="1" ht="15" thickBot="1">
      <c r="A57" s="62">
        <v>54</v>
      </c>
      <c r="B57" s="385" t="s">
        <v>304</v>
      </c>
      <c r="C57" s="385" t="s">
        <v>74</v>
      </c>
      <c r="D57" s="18" t="s">
        <v>439</v>
      </c>
      <c r="E57" s="18">
        <v>3</v>
      </c>
      <c r="F57" s="18">
        <v>12</v>
      </c>
      <c r="G57" s="163">
        <v>75</v>
      </c>
    </row>
    <row r="58" spans="1:7" ht="16.2" thickBot="1">
      <c r="A58" s="365"/>
      <c r="B58" s="366"/>
      <c r="C58" s="367" t="s">
        <v>540</v>
      </c>
      <c r="D58" s="368">
        <f>SUM(D5:D57)</f>
        <v>30</v>
      </c>
      <c r="E58" s="368">
        <f>SUM(E5:E57)</f>
        <v>63</v>
      </c>
      <c r="F58" s="368">
        <f>SUM(F4:F57)</f>
        <v>680</v>
      </c>
      <c r="G58" s="280">
        <f>SUM(G4:G57)</f>
        <v>4011</v>
      </c>
    </row>
    <row r="59" spans="1:7" s="52" customFormat="1">
      <c r="A59"/>
      <c r="B59"/>
      <c r="C59"/>
      <c r="D59"/>
      <c r="E59"/>
      <c r="F59"/>
      <c r="G59"/>
    </row>
    <row r="60" spans="1:7" s="52" customFormat="1">
      <c r="A60"/>
      <c r="B60"/>
      <c r="C60"/>
      <c r="D60"/>
      <c r="E60"/>
      <c r="F60"/>
      <c r="G60"/>
    </row>
    <row r="61" spans="1:7" s="52" customFormat="1">
      <c r="A61"/>
      <c r="B61"/>
      <c r="C61"/>
      <c r="D61"/>
      <c r="E61"/>
      <c r="F61"/>
      <c r="G61"/>
    </row>
    <row r="62" spans="1:7" s="52" customFormat="1">
      <c r="A62"/>
      <c r="B62"/>
      <c r="C62"/>
      <c r="D62"/>
      <c r="E62"/>
      <c r="F62"/>
      <c r="G62"/>
    </row>
    <row r="63" spans="1:7" s="52" customFormat="1">
      <c r="A63"/>
      <c r="B63"/>
      <c r="C63"/>
      <c r="D63"/>
      <c r="E63"/>
      <c r="F63"/>
      <c r="G63"/>
    </row>
    <row r="64" spans="1:7" s="52" customFormat="1">
      <c r="A64"/>
      <c r="B64"/>
      <c r="C64"/>
      <c r="D64"/>
      <c r="E64"/>
      <c r="F64"/>
      <c r="G64"/>
    </row>
    <row r="65" spans="1:7" s="52" customFormat="1">
      <c r="A65"/>
      <c r="B65"/>
      <c r="C65"/>
      <c r="D65"/>
      <c r="E65"/>
      <c r="F65"/>
      <c r="G65"/>
    </row>
    <row r="66" spans="1:7" s="52" customFormat="1">
      <c r="A66"/>
      <c r="B66"/>
      <c r="C66"/>
      <c r="D66"/>
      <c r="E66"/>
      <c r="F66"/>
      <c r="G66"/>
    </row>
    <row r="67" spans="1:7" s="52" customFormat="1">
      <c r="A67"/>
      <c r="B67"/>
      <c r="C67"/>
      <c r="D67"/>
      <c r="E67"/>
      <c r="F67"/>
      <c r="G67"/>
    </row>
    <row r="68" spans="1:7" s="52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H36"/>
  <sheetViews>
    <sheetView zoomScaleNormal="100" workbookViewId="0">
      <selection activeCell="C34" sqref="C34"/>
    </sheetView>
  </sheetViews>
  <sheetFormatPr defaultRowHeight="14.4"/>
  <cols>
    <col min="1" max="1" width="35.33203125" bestFit="1" customWidth="1"/>
    <col min="2" max="2" width="18.33203125" customWidth="1"/>
    <col min="3" max="3" width="22.109375" customWidth="1"/>
    <col min="4" max="4" width="23.6640625" customWidth="1"/>
    <col min="5" max="5" width="20.33203125" customWidth="1"/>
    <col min="7" max="8" width="9.109375" bestFit="1" customWidth="1"/>
  </cols>
  <sheetData>
    <row r="1" spans="1:8" s="2" customFormat="1" ht="15.6">
      <c r="A1" s="574" t="s">
        <v>697</v>
      </c>
      <c r="B1" s="574"/>
      <c r="C1" s="574"/>
      <c r="D1" s="574"/>
      <c r="E1" s="574"/>
    </row>
    <row r="3" spans="1:8">
      <c r="A3" s="2" t="s">
        <v>305</v>
      </c>
    </row>
    <row r="4" spans="1:8" ht="28.8">
      <c r="A4" s="245" t="s">
        <v>12</v>
      </c>
      <c r="B4" s="245" t="s">
        <v>1</v>
      </c>
      <c r="C4" s="245" t="s">
        <v>2</v>
      </c>
      <c r="D4" s="246" t="s">
        <v>13</v>
      </c>
      <c r="E4" s="246" t="s">
        <v>442</v>
      </c>
    </row>
    <row r="5" spans="1:8" s="2" customFormat="1">
      <c r="A5" s="1" t="s">
        <v>14</v>
      </c>
      <c r="B5" s="3"/>
      <c r="C5" s="4"/>
      <c r="D5" s="4"/>
      <c r="E5" s="164"/>
    </row>
    <row r="6" spans="1:8">
      <c r="A6" s="5" t="s">
        <v>5</v>
      </c>
      <c r="B6" s="6">
        <v>984899</v>
      </c>
      <c r="C6" s="13">
        <v>1167754912.51</v>
      </c>
      <c r="D6" s="13">
        <v>1185.6600000000001</v>
      </c>
      <c r="E6" s="224">
        <v>1172.01</v>
      </c>
    </row>
    <row r="7" spans="1:8">
      <c r="A7" s="329" t="s">
        <v>616</v>
      </c>
      <c r="B7" s="6">
        <v>5288</v>
      </c>
      <c r="C7" s="13">
        <v>1912853.96</v>
      </c>
      <c r="D7" s="13">
        <v>361.73</v>
      </c>
      <c r="E7" s="224">
        <v>360</v>
      </c>
    </row>
    <row r="8" spans="1:8">
      <c r="A8" s="332" t="s">
        <v>6</v>
      </c>
      <c r="B8" s="6">
        <v>30240</v>
      </c>
      <c r="C8" s="13">
        <v>14629651.859999999</v>
      </c>
      <c r="D8" s="13">
        <v>483.78</v>
      </c>
      <c r="E8" s="224">
        <v>384</v>
      </c>
    </row>
    <row r="9" spans="1:8">
      <c r="A9" s="1" t="s">
        <v>46</v>
      </c>
      <c r="B9" s="6">
        <v>115816</v>
      </c>
      <c r="C9" s="13">
        <v>81353834.099999994</v>
      </c>
      <c r="D9" s="13">
        <v>702.44</v>
      </c>
      <c r="E9" s="224">
        <v>612.26</v>
      </c>
    </row>
    <row r="10" spans="1:8">
      <c r="A10" s="1" t="s">
        <v>8</v>
      </c>
      <c r="B10" s="6">
        <v>8017</v>
      </c>
      <c r="C10" s="13">
        <v>2731270.34</v>
      </c>
      <c r="D10" s="13">
        <v>340.68</v>
      </c>
      <c r="E10" s="224">
        <v>360</v>
      </c>
      <c r="H10" s="316"/>
    </row>
    <row r="11" spans="1:8" ht="15.6">
      <c r="A11" s="53" t="s">
        <v>11</v>
      </c>
      <c r="B11" s="55">
        <f>SUM(B6:B10)</f>
        <v>1144260</v>
      </c>
      <c r="C11" s="57">
        <f>SUM(C6:C10)</f>
        <v>1268382522.7699997</v>
      </c>
      <c r="D11" s="57"/>
      <c r="E11" s="110"/>
    </row>
    <row r="13" spans="1:8">
      <c r="A13" s="2" t="s">
        <v>306</v>
      </c>
    </row>
    <row r="14" spans="1:8" ht="28.8">
      <c r="A14" s="245" t="s">
        <v>12</v>
      </c>
      <c r="B14" s="245" t="s">
        <v>1</v>
      </c>
      <c r="C14" s="245" t="s">
        <v>2</v>
      </c>
      <c r="D14" s="246" t="s">
        <v>13</v>
      </c>
      <c r="E14" s="246" t="s">
        <v>442</v>
      </c>
      <c r="G14" s="316"/>
    </row>
    <row r="15" spans="1:8" s="2" customFormat="1">
      <c r="A15" s="1" t="s">
        <v>14</v>
      </c>
      <c r="B15" s="3"/>
      <c r="C15" s="4"/>
      <c r="D15" s="4"/>
      <c r="E15" s="164"/>
    </row>
    <row r="16" spans="1:8">
      <c r="A16" s="5" t="s">
        <v>5</v>
      </c>
      <c r="B16" s="6">
        <v>858955</v>
      </c>
      <c r="C16" s="13">
        <v>771220752.60000002</v>
      </c>
      <c r="D16" s="13">
        <v>897.86</v>
      </c>
      <c r="E16" s="226">
        <v>742.53</v>
      </c>
    </row>
    <row r="17" spans="1:8">
      <c r="A17" s="329" t="s">
        <v>616</v>
      </c>
      <c r="B17" s="6">
        <v>13432</v>
      </c>
      <c r="C17" s="13">
        <v>4853747.42</v>
      </c>
      <c r="D17" s="13">
        <v>361.36</v>
      </c>
      <c r="E17" s="226">
        <v>360</v>
      </c>
      <c r="H17" s="509"/>
    </row>
    <row r="18" spans="1:8">
      <c r="A18" s="1" t="s">
        <v>6</v>
      </c>
      <c r="B18" s="6">
        <v>353426</v>
      </c>
      <c r="C18" s="13">
        <v>244451134.63</v>
      </c>
      <c r="D18" s="13">
        <v>691.66</v>
      </c>
      <c r="E18" s="226">
        <v>591.5</v>
      </c>
    </row>
    <row r="19" spans="1:8">
      <c r="A19" s="1" t="s">
        <v>46</v>
      </c>
      <c r="B19" s="6">
        <v>73463</v>
      </c>
      <c r="C19" s="13">
        <v>42014017.93</v>
      </c>
      <c r="D19" s="13">
        <v>571.91</v>
      </c>
      <c r="E19" s="226">
        <v>482.58</v>
      </c>
    </row>
    <row r="20" spans="1:8">
      <c r="A20" s="1" t="s">
        <v>8</v>
      </c>
      <c r="B20" s="6">
        <v>11546</v>
      </c>
      <c r="C20" s="13">
        <v>3513519.08</v>
      </c>
      <c r="D20" s="13">
        <v>304.31</v>
      </c>
      <c r="E20" s="226">
        <v>277.70999999999998</v>
      </c>
    </row>
    <row r="21" spans="1:8" ht="15.6">
      <c r="A21" s="53" t="s">
        <v>11</v>
      </c>
      <c r="B21" s="55">
        <f>SUM(B16:B20)</f>
        <v>1310822</v>
      </c>
      <c r="C21" s="57">
        <f>SUM(C16:C20)</f>
        <v>1066053171.66</v>
      </c>
      <c r="D21" s="57"/>
      <c r="E21" s="110"/>
    </row>
    <row r="22" spans="1:8">
      <c r="B22" s="167"/>
    </row>
    <row r="23" spans="1:8">
      <c r="A23" s="2" t="s">
        <v>307</v>
      </c>
    </row>
    <row r="24" spans="1:8" ht="28.8">
      <c r="A24" s="245" t="s">
        <v>12</v>
      </c>
      <c r="B24" s="245" t="s">
        <v>1</v>
      </c>
      <c r="C24" s="245" t="s">
        <v>2</v>
      </c>
      <c r="D24" s="246" t="s">
        <v>13</v>
      </c>
      <c r="E24" s="246" t="s">
        <v>442</v>
      </c>
    </row>
    <row r="25" spans="1:8" s="2" customFormat="1">
      <c r="A25" s="1" t="s">
        <v>14</v>
      </c>
      <c r="B25" s="3"/>
      <c r="C25" s="4"/>
      <c r="D25" s="4"/>
      <c r="E25" s="164"/>
    </row>
    <row r="26" spans="1:8">
      <c r="A26" s="5" t="s">
        <v>5</v>
      </c>
      <c r="B26" s="6">
        <v>0</v>
      </c>
      <c r="C26" s="13">
        <v>0</v>
      </c>
      <c r="D26" s="13">
        <v>0</v>
      </c>
      <c r="E26" s="226" t="s">
        <v>439</v>
      </c>
    </row>
    <row r="27" spans="1:8">
      <c r="A27" s="329" t="s">
        <v>616</v>
      </c>
      <c r="B27" s="6">
        <v>0</v>
      </c>
      <c r="C27" s="13">
        <v>0</v>
      </c>
      <c r="D27" s="13">
        <v>0</v>
      </c>
      <c r="E27" s="226" t="s">
        <v>439</v>
      </c>
    </row>
    <row r="28" spans="1:8">
      <c r="A28" s="1" t="s">
        <v>6</v>
      </c>
      <c r="B28" s="6">
        <v>0</v>
      </c>
      <c r="C28" s="13">
        <v>0</v>
      </c>
      <c r="D28" s="13">
        <v>0</v>
      </c>
      <c r="E28" s="226" t="s">
        <v>439</v>
      </c>
    </row>
    <row r="29" spans="1:8">
      <c r="A29" s="1" t="s">
        <v>46</v>
      </c>
      <c r="B29" s="6">
        <v>0</v>
      </c>
      <c r="C29" s="13">
        <v>0</v>
      </c>
      <c r="D29" s="13">
        <v>0</v>
      </c>
      <c r="E29" s="226" t="s">
        <v>439</v>
      </c>
    </row>
    <row r="30" spans="1:8">
      <c r="A30" s="1" t="s">
        <v>8</v>
      </c>
      <c r="B30" s="6">
        <v>0</v>
      </c>
      <c r="C30" s="13">
        <v>0</v>
      </c>
      <c r="D30" s="13">
        <v>0</v>
      </c>
      <c r="E30" s="226" t="s">
        <v>439</v>
      </c>
      <c r="G30" s="509"/>
    </row>
    <row r="31" spans="1:8" ht="15.6">
      <c r="A31" s="53" t="s">
        <v>11</v>
      </c>
      <c r="B31" s="55">
        <f>SUM(B26:B30)</f>
        <v>0</v>
      </c>
      <c r="C31" s="57">
        <f>SUM(C26:C30)</f>
        <v>0</v>
      </c>
      <c r="D31" s="57"/>
      <c r="E31" s="110"/>
    </row>
    <row r="34" spans="2:4">
      <c r="B34" s="316"/>
      <c r="C34" s="510"/>
    </row>
    <row r="36" spans="2:4">
      <c r="D36" s="50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workbookViewId="0">
      <selection activeCell="Q17" sqref="Q17"/>
    </sheetView>
  </sheetViews>
  <sheetFormatPr defaultRowHeight="14.4"/>
  <cols>
    <col min="1" max="1" width="17" customWidth="1"/>
    <col min="2" max="2" width="11.5546875" customWidth="1"/>
    <col min="3" max="3" width="17" customWidth="1"/>
    <col min="4" max="4" width="12.33203125" customWidth="1"/>
    <col min="5" max="5" width="11" customWidth="1"/>
    <col min="6" max="6" width="16" customWidth="1"/>
    <col min="7" max="7" width="12.109375" customWidth="1"/>
    <col min="8" max="8" width="11.33203125" customWidth="1"/>
    <col min="9" max="9" width="16.33203125" customWidth="1"/>
    <col min="10" max="10" width="11" customWidth="1"/>
    <col min="11" max="11" width="10.6640625" customWidth="1"/>
    <col min="12" max="12" width="13.109375" customWidth="1"/>
    <col min="13" max="13" width="11.5546875" customWidth="1"/>
    <col min="15" max="15" width="9.109375" customWidth="1"/>
  </cols>
  <sheetData>
    <row r="1" spans="1:13" s="49" customFormat="1" ht="15.6">
      <c r="A1" s="561" t="s">
        <v>698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</row>
    <row r="2" spans="1:13" s="49" customFormat="1" ht="15.6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>
      <c r="A3" s="577" t="s">
        <v>19</v>
      </c>
      <c r="B3" s="579" t="s">
        <v>5</v>
      </c>
      <c r="C3" s="580"/>
      <c r="D3" s="580"/>
      <c r="E3" s="579" t="s">
        <v>6</v>
      </c>
      <c r="F3" s="580"/>
      <c r="G3" s="580"/>
      <c r="H3" s="579" t="s">
        <v>20</v>
      </c>
      <c r="I3" s="580"/>
      <c r="J3" s="580"/>
      <c r="K3" s="579" t="s">
        <v>21</v>
      </c>
      <c r="L3" s="580"/>
      <c r="M3" s="580"/>
    </row>
    <row r="4" spans="1:13">
      <c r="A4" s="578"/>
      <c r="B4" s="87" t="s">
        <v>1</v>
      </c>
      <c r="C4" s="87"/>
      <c r="D4" s="35" t="s">
        <v>22</v>
      </c>
      <c r="E4" s="87" t="s">
        <v>1</v>
      </c>
      <c r="F4" s="87"/>
      <c r="G4" s="35" t="s">
        <v>22</v>
      </c>
      <c r="H4" s="87" t="s">
        <v>1</v>
      </c>
      <c r="I4" s="87"/>
      <c r="J4" s="35" t="s">
        <v>22</v>
      </c>
      <c r="K4" s="87" t="s">
        <v>1</v>
      </c>
      <c r="L4" s="87"/>
      <c r="M4" s="35" t="s">
        <v>22</v>
      </c>
    </row>
    <row r="5" spans="1:13">
      <c r="A5" s="61" t="s">
        <v>80</v>
      </c>
      <c r="B5" s="33">
        <v>327913</v>
      </c>
      <c r="C5" s="33"/>
      <c r="D5" s="34">
        <v>362.02</v>
      </c>
      <c r="E5" s="33">
        <v>139503</v>
      </c>
      <c r="F5" s="33"/>
      <c r="G5" s="34">
        <v>351.11</v>
      </c>
      <c r="H5" s="33">
        <v>80806</v>
      </c>
      <c r="I5" s="33"/>
      <c r="J5" s="34">
        <v>393.34</v>
      </c>
      <c r="K5" s="33">
        <v>16455</v>
      </c>
      <c r="L5" s="33"/>
      <c r="M5" s="34">
        <v>231.32</v>
      </c>
    </row>
    <row r="6" spans="1:13">
      <c r="A6" s="61" t="s">
        <v>81</v>
      </c>
      <c r="B6" s="33">
        <v>656565</v>
      </c>
      <c r="C6" s="6"/>
      <c r="D6" s="34">
        <v>718.9</v>
      </c>
      <c r="E6" s="33">
        <v>178011</v>
      </c>
      <c r="F6" s="6"/>
      <c r="G6" s="34">
        <v>698.18</v>
      </c>
      <c r="H6" s="33">
        <v>79812</v>
      </c>
      <c r="I6" s="6"/>
      <c r="J6" s="34">
        <v>686.3</v>
      </c>
      <c r="K6" s="33">
        <v>3104</v>
      </c>
      <c r="L6" s="6"/>
      <c r="M6" s="34">
        <v>783.86</v>
      </c>
    </row>
    <row r="7" spans="1:13">
      <c r="A7" s="61" t="s">
        <v>24</v>
      </c>
      <c r="B7" s="33">
        <v>495252</v>
      </c>
      <c r="C7" s="6"/>
      <c r="D7" s="34">
        <v>1265.31</v>
      </c>
      <c r="E7" s="33">
        <v>55336</v>
      </c>
      <c r="F7" s="6"/>
      <c r="G7" s="34">
        <v>1198.9000000000001</v>
      </c>
      <c r="H7" s="33">
        <v>24265</v>
      </c>
      <c r="I7" s="6"/>
      <c r="J7" s="34">
        <v>1185.53</v>
      </c>
      <c r="K7" s="33">
        <v>4</v>
      </c>
      <c r="L7" s="6"/>
      <c r="M7" s="34">
        <v>1314.52</v>
      </c>
    </row>
    <row r="8" spans="1:13">
      <c r="A8" s="61" t="s">
        <v>25</v>
      </c>
      <c r="B8" s="33">
        <v>282526</v>
      </c>
      <c r="C8" s="6"/>
      <c r="D8" s="34">
        <v>1691.07</v>
      </c>
      <c r="E8" s="33">
        <v>8886</v>
      </c>
      <c r="F8" s="6"/>
      <c r="G8" s="34">
        <v>1667.32</v>
      </c>
      <c r="H8" s="33">
        <v>3486</v>
      </c>
      <c r="I8" s="6"/>
      <c r="J8" s="34">
        <v>1685.02</v>
      </c>
      <c r="K8" s="33">
        <v>0</v>
      </c>
      <c r="L8" s="6"/>
      <c r="M8" s="34">
        <v>0</v>
      </c>
    </row>
    <row r="9" spans="1:13">
      <c r="A9" s="61" t="s">
        <v>26</v>
      </c>
      <c r="B9" s="33">
        <v>64602</v>
      </c>
      <c r="C9" s="6"/>
      <c r="D9" s="34">
        <v>2213.41</v>
      </c>
      <c r="E9" s="33">
        <v>1361</v>
      </c>
      <c r="F9" s="6"/>
      <c r="G9" s="34">
        <v>2190.4299999999998</v>
      </c>
      <c r="H9" s="33">
        <v>675</v>
      </c>
      <c r="I9" s="6"/>
      <c r="J9" s="34">
        <v>2190.12</v>
      </c>
      <c r="K9" s="33">
        <v>0</v>
      </c>
      <c r="L9" s="6"/>
      <c r="M9" s="34">
        <v>0</v>
      </c>
    </row>
    <row r="10" spans="1:13">
      <c r="A10" s="61" t="s">
        <v>83</v>
      </c>
      <c r="B10" s="33">
        <v>14178</v>
      </c>
      <c r="C10" s="6"/>
      <c r="D10" s="34">
        <v>2613.2199999999998</v>
      </c>
      <c r="E10" s="33">
        <v>236</v>
      </c>
      <c r="F10" s="6"/>
      <c r="G10" s="34">
        <v>2602.77</v>
      </c>
      <c r="H10" s="33">
        <v>82</v>
      </c>
      <c r="I10" s="6"/>
      <c r="J10" s="34">
        <v>2612.39</v>
      </c>
      <c r="K10" s="33">
        <v>0</v>
      </c>
      <c r="L10" s="6"/>
      <c r="M10" s="34">
        <v>0</v>
      </c>
    </row>
    <row r="11" spans="1:13">
      <c r="A11" s="61" t="s">
        <v>84</v>
      </c>
      <c r="B11" s="33">
        <v>8592</v>
      </c>
      <c r="C11" s="6"/>
      <c r="D11" s="34">
        <v>2862.94</v>
      </c>
      <c r="E11" s="33">
        <v>120</v>
      </c>
      <c r="F11" s="6"/>
      <c r="G11" s="34">
        <v>2855.83</v>
      </c>
      <c r="H11" s="33">
        <v>99</v>
      </c>
      <c r="I11" s="6"/>
      <c r="J11" s="34">
        <v>2843.45</v>
      </c>
      <c r="K11" s="33">
        <v>0</v>
      </c>
      <c r="L11" s="6"/>
      <c r="M11" s="34">
        <v>0</v>
      </c>
    </row>
    <row r="12" spans="1:13">
      <c r="A12" s="61" t="s">
        <v>85</v>
      </c>
      <c r="B12" s="33">
        <v>4996</v>
      </c>
      <c r="C12" s="6"/>
      <c r="D12" s="34">
        <v>3112.46</v>
      </c>
      <c r="E12" s="33">
        <v>99</v>
      </c>
      <c r="F12" s="6"/>
      <c r="G12" s="34">
        <v>3113.76</v>
      </c>
      <c r="H12" s="33">
        <v>28</v>
      </c>
      <c r="I12" s="6"/>
      <c r="J12" s="34">
        <v>3127.35</v>
      </c>
      <c r="K12" s="33">
        <v>0</v>
      </c>
      <c r="L12" s="6"/>
      <c r="M12" s="34">
        <v>0</v>
      </c>
    </row>
    <row r="13" spans="1:13">
      <c r="A13" s="61" t="s">
        <v>86</v>
      </c>
      <c r="B13" s="33">
        <v>2744</v>
      </c>
      <c r="C13" s="6"/>
      <c r="D13" s="34">
        <v>3363.66</v>
      </c>
      <c r="E13" s="33">
        <v>54</v>
      </c>
      <c r="F13" s="6"/>
      <c r="G13" s="34">
        <v>3342.67</v>
      </c>
      <c r="H13" s="33">
        <v>11</v>
      </c>
      <c r="I13" s="6"/>
      <c r="J13" s="34">
        <v>3325.44</v>
      </c>
      <c r="K13" s="33">
        <v>0</v>
      </c>
      <c r="L13" s="6"/>
      <c r="M13" s="34">
        <v>0</v>
      </c>
    </row>
    <row r="14" spans="1:13">
      <c r="A14" s="61" t="s">
        <v>87</v>
      </c>
      <c r="B14" s="33">
        <v>1724</v>
      </c>
      <c r="C14" s="6"/>
      <c r="D14" s="34">
        <v>3621.08</v>
      </c>
      <c r="E14" s="33">
        <v>37</v>
      </c>
      <c r="F14" s="6"/>
      <c r="G14" s="34">
        <v>3628.37</v>
      </c>
      <c r="H14" s="33">
        <v>4</v>
      </c>
      <c r="I14" s="6"/>
      <c r="J14" s="34">
        <v>3607.03</v>
      </c>
      <c r="K14" s="33">
        <v>0</v>
      </c>
      <c r="L14" s="6"/>
      <c r="M14" s="34">
        <v>0</v>
      </c>
    </row>
    <row r="15" spans="1:13">
      <c r="A15" s="61" t="s">
        <v>88</v>
      </c>
      <c r="B15" s="33">
        <v>1120</v>
      </c>
      <c r="C15" s="6"/>
      <c r="D15" s="34">
        <v>3868.62</v>
      </c>
      <c r="E15" s="33">
        <v>11</v>
      </c>
      <c r="F15" s="6"/>
      <c r="G15" s="34">
        <v>3848.99</v>
      </c>
      <c r="H15" s="33">
        <v>5</v>
      </c>
      <c r="I15" s="6"/>
      <c r="J15" s="34">
        <v>3909.75</v>
      </c>
      <c r="K15" s="33">
        <v>0</v>
      </c>
      <c r="L15" s="6"/>
      <c r="M15" s="34">
        <v>0</v>
      </c>
    </row>
    <row r="16" spans="1:13">
      <c r="A16" s="61" t="s">
        <v>89</v>
      </c>
      <c r="B16" s="33">
        <v>738</v>
      </c>
      <c r="C16" s="6"/>
      <c r="D16" s="34">
        <v>4109.3900000000003</v>
      </c>
      <c r="E16" s="33">
        <v>3</v>
      </c>
      <c r="F16" s="6"/>
      <c r="G16" s="34">
        <v>4079.67</v>
      </c>
      <c r="H16" s="33">
        <v>0</v>
      </c>
      <c r="I16" s="6"/>
      <c r="J16" s="34">
        <v>0</v>
      </c>
      <c r="K16" s="33">
        <v>0</v>
      </c>
      <c r="L16" s="6"/>
      <c r="M16" s="34">
        <v>0</v>
      </c>
    </row>
    <row r="17" spans="1:13">
      <c r="A17" s="61" t="s">
        <v>90</v>
      </c>
      <c r="B17" s="33">
        <v>542</v>
      </c>
      <c r="C17" s="6"/>
      <c r="D17" s="34">
        <v>4363.51</v>
      </c>
      <c r="E17" s="33">
        <v>5</v>
      </c>
      <c r="F17" s="6"/>
      <c r="G17" s="34">
        <v>4371.49</v>
      </c>
      <c r="H17" s="33">
        <v>0</v>
      </c>
      <c r="I17" s="6"/>
      <c r="J17" s="34">
        <v>0</v>
      </c>
      <c r="K17" s="33">
        <v>0</v>
      </c>
      <c r="L17" s="6"/>
      <c r="M17" s="34">
        <v>0</v>
      </c>
    </row>
    <row r="18" spans="1:13">
      <c r="A18" s="61" t="s">
        <v>91</v>
      </c>
      <c r="B18" s="33">
        <v>638</v>
      </c>
      <c r="C18" s="6"/>
      <c r="D18" s="34">
        <v>4621.46</v>
      </c>
      <c r="E18" s="33">
        <v>2</v>
      </c>
      <c r="F18" s="6"/>
      <c r="G18" s="34">
        <v>4648.8599999999997</v>
      </c>
      <c r="H18" s="33">
        <v>2</v>
      </c>
      <c r="I18" s="6"/>
      <c r="J18" s="34">
        <v>4627.5200000000004</v>
      </c>
      <c r="K18" s="33">
        <v>0</v>
      </c>
      <c r="L18" s="6"/>
      <c r="M18" s="34">
        <v>0</v>
      </c>
    </row>
    <row r="19" spans="1:13">
      <c r="A19" s="61" t="s">
        <v>92</v>
      </c>
      <c r="B19" s="33">
        <v>225</v>
      </c>
      <c r="C19" s="6"/>
      <c r="D19" s="34">
        <v>4864.72</v>
      </c>
      <c r="E19" s="33">
        <v>0</v>
      </c>
      <c r="F19" s="6"/>
      <c r="G19" s="34">
        <v>0</v>
      </c>
      <c r="H19" s="33">
        <v>2</v>
      </c>
      <c r="I19" s="6"/>
      <c r="J19" s="34">
        <v>4852.4399999999996</v>
      </c>
      <c r="K19" s="33">
        <v>0</v>
      </c>
      <c r="L19" s="6"/>
      <c r="M19" s="34">
        <v>0</v>
      </c>
    </row>
    <row r="20" spans="1:13">
      <c r="A20" s="61" t="s">
        <v>93</v>
      </c>
      <c r="B20" s="33">
        <v>118</v>
      </c>
      <c r="C20" s="6"/>
      <c r="D20" s="34">
        <v>5107.26</v>
      </c>
      <c r="E20" s="33">
        <v>1</v>
      </c>
      <c r="F20" s="6"/>
      <c r="G20" s="34">
        <v>5170.54</v>
      </c>
      <c r="H20" s="33">
        <v>0</v>
      </c>
      <c r="I20" s="6"/>
      <c r="J20" s="34">
        <v>0</v>
      </c>
      <c r="K20" s="33">
        <v>0</v>
      </c>
      <c r="L20" s="6"/>
      <c r="M20" s="34">
        <v>0</v>
      </c>
    </row>
    <row r="21" spans="1:13">
      <c r="A21" s="61" t="s">
        <v>94</v>
      </c>
      <c r="B21" s="33">
        <v>56</v>
      </c>
      <c r="C21" s="6"/>
      <c r="D21" s="34">
        <v>5355.31</v>
      </c>
      <c r="E21" s="33">
        <v>0</v>
      </c>
      <c r="F21" s="6"/>
      <c r="G21" s="34">
        <v>0</v>
      </c>
      <c r="H21" s="33">
        <v>0</v>
      </c>
      <c r="I21" s="6"/>
      <c r="J21" s="34">
        <v>0</v>
      </c>
      <c r="K21" s="33">
        <v>0</v>
      </c>
      <c r="L21" s="6"/>
      <c r="M21" s="34">
        <v>0</v>
      </c>
    </row>
    <row r="22" spans="1:13">
      <c r="A22" s="61" t="s">
        <v>95</v>
      </c>
      <c r="B22" s="33">
        <v>45</v>
      </c>
      <c r="C22" s="6"/>
      <c r="D22" s="34">
        <v>6088.04</v>
      </c>
      <c r="E22" s="33">
        <v>1</v>
      </c>
      <c r="F22" s="6"/>
      <c r="G22" s="34">
        <v>6008.82</v>
      </c>
      <c r="H22" s="33">
        <v>2</v>
      </c>
      <c r="I22" s="6"/>
      <c r="J22" s="34">
        <v>8578.2900000000009</v>
      </c>
      <c r="K22" s="33">
        <v>0</v>
      </c>
      <c r="L22" s="6"/>
      <c r="M22" s="34">
        <v>0</v>
      </c>
    </row>
    <row r="23" spans="1:13" ht="15.6">
      <c r="A23" s="60" t="s">
        <v>11</v>
      </c>
      <c r="B23" s="55">
        <f>SUM(B5:B22)</f>
        <v>1862574</v>
      </c>
      <c r="C23" s="55"/>
      <c r="D23" s="56"/>
      <c r="E23" s="55">
        <f>SUM(E5:E22)</f>
        <v>383666</v>
      </c>
      <c r="F23" s="55"/>
      <c r="G23" s="56"/>
      <c r="H23" s="55">
        <f>SUM(H5:H22)</f>
        <v>189279</v>
      </c>
      <c r="I23" s="55"/>
      <c r="J23" s="58"/>
      <c r="K23" s="59">
        <f>SUM(K5:K22)</f>
        <v>19563</v>
      </c>
      <c r="L23" s="55"/>
      <c r="M23" s="56"/>
    </row>
    <row r="26" spans="1:13">
      <c r="A26" s="577" t="s">
        <v>19</v>
      </c>
      <c r="B26" s="579" t="s">
        <v>5</v>
      </c>
      <c r="C26" s="580"/>
      <c r="D26" s="580"/>
      <c r="E26" s="579" t="s">
        <v>6</v>
      </c>
      <c r="F26" s="580"/>
      <c r="G26" s="580"/>
      <c r="H26" s="579" t="s">
        <v>20</v>
      </c>
      <c r="I26" s="580"/>
      <c r="J26" s="580"/>
      <c r="K26" s="579" t="s">
        <v>21</v>
      </c>
      <c r="L26" s="580"/>
      <c r="M26" s="580"/>
    </row>
    <row r="27" spans="1:13">
      <c r="A27" s="578"/>
      <c r="B27" s="36" t="s">
        <v>1</v>
      </c>
      <c r="C27" s="35" t="s">
        <v>51</v>
      </c>
      <c r="D27" s="35" t="s">
        <v>22</v>
      </c>
      <c r="E27" s="36" t="s">
        <v>1</v>
      </c>
      <c r="F27" s="35" t="s">
        <v>51</v>
      </c>
      <c r="G27" s="35" t="s">
        <v>22</v>
      </c>
      <c r="H27" s="36" t="s">
        <v>1</v>
      </c>
      <c r="I27" s="35" t="s">
        <v>51</v>
      </c>
      <c r="J27" s="35" t="s">
        <v>22</v>
      </c>
      <c r="K27" s="36" t="s">
        <v>1</v>
      </c>
      <c r="L27" s="35" t="s">
        <v>51</v>
      </c>
      <c r="M27" s="35" t="s">
        <v>22</v>
      </c>
    </row>
    <row r="28" spans="1:13">
      <c r="A28" s="14" t="s">
        <v>461</v>
      </c>
      <c r="B28" s="33">
        <v>31849</v>
      </c>
      <c r="C28" s="34">
        <v>1825020.85</v>
      </c>
      <c r="D28" s="34">
        <v>57.3</v>
      </c>
      <c r="E28" s="33">
        <v>8864</v>
      </c>
      <c r="F28" s="34">
        <v>551867.46</v>
      </c>
      <c r="G28" s="34">
        <v>62.26</v>
      </c>
      <c r="H28" s="33">
        <v>1353</v>
      </c>
      <c r="I28" s="34">
        <v>76188.69</v>
      </c>
      <c r="J28" s="34">
        <v>56.31</v>
      </c>
      <c r="K28" s="33">
        <v>3527</v>
      </c>
      <c r="L28" s="34">
        <v>243304.2</v>
      </c>
      <c r="M28" s="34">
        <v>68.98</v>
      </c>
    </row>
    <row r="29" spans="1:13">
      <c r="A29" s="14" t="s">
        <v>462</v>
      </c>
      <c r="B29" s="33">
        <v>22451</v>
      </c>
      <c r="C29" s="34">
        <v>3152659.34</v>
      </c>
      <c r="D29" s="34">
        <v>140.41999999999999</v>
      </c>
      <c r="E29" s="33">
        <v>14105</v>
      </c>
      <c r="F29" s="34">
        <v>2260101.67</v>
      </c>
      <c r="G29" s="34">
        <v>160.22999999999999</v>
      </c>
      <c r="H29" s="33">
        <v>1082</v>
      </c>
      <c r="I29" s="34">
        <v>160749.73000000001</v>
      </c>
      <c r="J29" s="34">
        <v>148.57</v>
      </c>
      <c r="K29" s="33">
        <v>4155</v>
      </c>
      <c r="L29" s="34">
        <v>609543.55000000005</v>
      </c>
      <c r="M29" s="34">
        <v>146.69999999999999</v>
      </c>
    </row>
    <row r="30" spans="1:13">
      <c r="A30" s="14" t="s">
        <v>463</v>
      </c>
      <c r="B30" s="33">
        <v>11104</v>
      </c>
      <c r="C30" s="34">
        <v>2770745.46</v>
      </c>
      <c r="D30" s="34">
        <v>249.53</v>
      </c>
      <c r="E30" s="33">
        <v>7992</v>
      </c>
      <c r="F30" s="34">
        <v>1969169.91</v>
      </c>
      <c r="G30" s="34">
        <v>246.39</v>
      </c>
      <c r="H30" s="33">
        <v>3429</v>
      </c>
      <c r="I30" s="34">
        <v>916953.45</v>
      </c>
      <c r="J30" s="34">
        <v>267.41000000000003</v>
      </c>
      <c r="K30" s="33">
        <v>1770</v>
      </c>
      <c r="L30" s="34">
        <v>433679.76</v>
      </c>
      <c r="M30" s="34">
        <v>245.02</v>
      </c>
    </row>
    <row r="31" spans="1:13">
      <c r="A31" s="14" t="s">
        <v>464</v>
      </c>
      <c r="B31" s="33">
        <v>99379</v>
      </c>
      <c r="C31" s="34">
        <v>36310859.119999997</v>
      </c>
      <c r="D31" s="34">
        <v>365.38</v>
      </c>
      <c r="E31" s="33">
        <v>50084</v>
      </c>
      <c r="F31" s="34">
        <v>18186956.969999999</v>
      </c>
      <c r="G31" s="34">
        <v>363.13</v>
      </c>
      <c r="H31" s="33">
        <v>38470</v>
      </c>
      <c r="I31" s="34">
        <v>13924487.859999999</v>
      </c>
      <c r="J31" s="34">
        <v>361.96</v>
      </c>
      <c r="K31" s="33">
        <v>7003</v>
      </c>
      <c r="L31" s="34">
        <v>2519909.88</v>
      </c>
      <c r="M31" s="34">
        <v>359.83</v>
      </c>
    </row>
    <row r="32" spans="1:13">
      <c r="A32" s="14" t="s">
        <v>465</v>
      </c>
      <c r="B32" s="33">
        <v>163130</v>
      </c>
      <c r="C32" s="34">
        <v>74650355.280000001</v>
      </c>
      <c r="D32" s="34">
        <v>457.61</v>
      </c>
      <c r="E32" s="33">
        <v>58458</v>
      </c>
      <c r="F32" s="34">
        <v>26012389.050000001</v>
      </c>
      <c r="G32" s="34">
        <v>444.98</v>
      </c>
      <c r="H32" s="33">
        <v>36472</v>
      </c>
      <c r="I32" s="34">
        <v>16705564.109999999</v>
      </c>
      <c r="J32" s="34">
        <v>458.04</v>
      </c>
      <c r="K32" s="33">
        <v>0</v>
      </c>
      <c r="L32" s="34">
        <v>0</v>
      </c>
      <c r="M32" s="34">
        <v>0</v>
      </c>
    </row>
    <row r="33" spans="1:13">
      <c r="A33" s="14" t="s">
        <v>466</v>
      </c>
      <c r="B33" s="33">
        <v>183841</v>
      </c>
      <c r="C33" s="34">
        <v>100672036.68000001</v>
      </c>
      <c r="D33" s="34">
        <v>547.6</v>
      </c>
      <c r="E33" s="33">
        <v>64220</v>
      </c>
      <c r="F33" s="34">
        <v>35178759.979999997</v>
      </c>
      <c r="G33" s="34">
        <v>547.79</v>
      </c>
      <c r="H33" s="33">
        <v>27171</v>
      </c>
      <c r="I33" s="34">
        <v>14862466.710000001</v>
      </c>
      <c r="J33" s="34">
        <v>547</v>
      </c>
      <c r="K33" s="33">
        <v>8</v>
      </c>
      <c r="L33" s="34">
        <v>4480</v>
      </c>
      <c r="M33" s="34">
        <v>560</v>
      </c>
    </row>
    <row r="34" spans="1:13">
      <c r="A34" s="14" t="s">
        <v>467</v>
      </c>
      <c r="B34" s="33">
        <v>144900</v>
      </c>
      <c r="C34" s="34">
        <v>94158774.569999993</v>
      </c>
      <c r="D34" s="34">
        <v>649.82000000000005</v>
      </c>
      <c r="E34" s="33">
        <v>34292</v>
      </c>
      <c r="F34" s="34">
        <v>22155116.309999999</v>
      </c>
      <c r="G34" s="34">
        <v>646.07000000000005</v>
      </c>
      <c r="H34" s="33">
        <v>19166</v>
      </c>
      <c r="I34" s="34">
        <v>12409011.460000001</v>
      </c>
      <c r="J34" s="34">
        <v>647.45000000000005</v>
      </c>
      <c r="K34" s="33">
        <v>2</v>
      </c>
      <c r="L34" s="34">
        <v>1342.8</v>
      </c>
      <c r="M34" s="34">
        <v>671.4</v>
      </c>
    </row>
    <row r="35" spans="1:13">
      <c r="A35" s="14" t="s">
        <v>468</v>
      </c>
      <c r="B35" s="33">
        <v>120133</v>
      </c>
      <c r="C35" s="34">
        <v>89887437.760000005</v>
      </c>
      <c r="D35" s="34">
        <v>748.23</v>
      </c>
      <c r="E35" s="33">
        <v>29732</v>
      </c>
      <c r="F35" s="34">
        <v>22216344.949999999</v>
      </c>
      <c r="G35" s="34">
        <v>747.22</v>
      </c>
      <c r="H35" s="33">
        <v>17723</v>
      </c>
      <c r="I35" s="34">
        <v>13450105.560000001</v>
      </c>
      <c r="J35" s="34">
        <v>758.91</v>
      </c>
      <c r="K35" s="33">
        <v>3002</v>
      </c>
      <c r="L35" s="34">
        <v>2351482.27</v>
      </c>
      <c r="M35" s="34">
        <v>783.31</v>
      </c>
    </row>
    <row r="36" spans="1:13">
      <c r="A36" s="14" t="s">
        <v>469</v>
      </c>
      <c r="B36" s="33">
        <v>103602</v>
      </c>
      <c r="C36" s="34">
        <v>87970104.260000005</v>
      </c>
      <c r="D36" s="34">
        <v>849.12</v>
      </c>
      <c r="E36" s="33">
        <v>25546</v>
      </c>
      <c r="F36" s="34">
        <v>21682383.399999999</v>
      </c>
      <c r="G36" s="34">
        <v>848.76</v>
      </c>
      <c r="H36" s="33">
        <v>8993</v>
      </c>
      <c r="I36" s="34">
        <v>7625379.5599999996</v>
      </c>
      <c r="J36" s="34">
        <v>847.92</v>
      </c>
      <c r="K36" s="33">
        <v>92</v>
      </c>
      <c r="L36" s="34">
        <v>75788.88</v>
      </c>
      <c r="M36" s="34">
        <v>823.79</v>
      </c>
    </row>
    <row r="37" spans="1:13">
      <c r="A37" s="14" t="s">
        <v>470</v>
      </c>
      <c r="B37" s="33">
        <v>104089</v>
      </c>
      <c r="C37" s="34">
        <v>99313127.930000007</v>
      </c>
      <c r="D37" s="34">
        <v>954.12</v>
      </c>
      <c r="E37" s="33">
        <v>24221</v>
      </c>
      <c r="F37" s="34">
        <v>23051671.129999999</v>
      </c>
      <c r="G37" s="34">
        <v>951.72</v>
      </c>
      <c r="H37" s="33">
        <v>6759</v>
      </c>
      <c r="I37" s="34">
        <v>6427676.4500000002</v>
      </c>
      <c r="J37" s="34">
        <v>950.98</v>
      </c>
      <c r="K37" s="33">
        <v>0</v>
      </c>
      <c r="L37" s="34">
        <v>0</v>
      </c>
      <c r="M37" s="34">
        <v>0</v>
      </c>
    </row>
    <row r="38" spans="1:13">
      <c r="A38" s="14" t="s">
        <v>471</v>
      </c>
      <c r="B38" s="33">
        <v>93956</v>
      </c>
      <c r="C38" s="34">
        <v>98402218.319999993</v>
      </c>
      <c r="D38" s="34">
        <v>1047.32</v>
      </c>
      <c r="E38" s="33">
        <v>17484</v>
      </c>
      <c r="F38" s="34">
        <v>18308604.329999998</v>
      </c>
      <c r="G38" s="34">
        <v>1047.1600000000001</v>
      </c>
      <c r="H38" s="33">
        <v>8266</v>
      </c>
      <c r="I38" s="34">
        <v>8490109.4399999995</v>
      </c>
      <c r="J38" s="34">
        <v>1027.1099999999999</v>
      </c>
      <c r="K38" s="33">
        <v>0</v>
      </c>
      <c r="L38" s="34">
        <v>0</v>
      </c>
      <c r="M38" s="34">
        <v>0</v>
      </c>
    </row>
    <row r="39" spans="1:13">
      <c r="A39" s="14" t="s">
        <v>472</v>
      </c>
      <c r="B39" s="33">
        <v>83341</v>
      </c>
      <c r="C39" s="34">
        <v>95830744.209999993</v>
      </c>
      <c r="D39" s="34">
        <v>1149.8599999999999</v>
      </c>
      <c r="E39" s="33">
        <v>12964</v>
      </c>
      <c r="F39" s="34">
        <v>14877730.57</v>
      </c>
      <c r="G39" s="34">
        <v>1147.6199999999999</v>
      </c>
      <c r="H39" s="33">
        <v>5560</v>
      </c>
      <c r="I39" s="34">
        <v>6389740.6699999999</v>
      </c>
      <c r="J39" s="34">
        <v>1149.23</v>
      </c>
      <c r="K39" s="33">
        <v>1</v>
      </c>
      <c r="L39" s="34">
        <v>1143.3</v>
      </c>
      <c r="M39" s="34">
        <v>1143.3</v>
      </c>
    </row>
    <row r="40" spans="1:13">
      <c r="A40" s="14" t="s">
        <v>473</v>
      </c>
      <c r="B40" s="33">
        <v>90512</v>
      </c>
      <c r="C40" s="34">
        <v>113251161.14</v>
      </c>
      <c r="D40" s="34">
        <v>1251.23</v>
      </c>
      <c r="E40" s="33">
        <v>10175</v>
      </c>
      <c r="F40" s="34">
        <v>12673870.970000001</v>
      </c>
      <c r="G40" s="34">
        <v>1245.5899999999999</v>
      </c>
      <c r="H40" s="33">
        <v>4498</v>
      </c>
      <c r="I40" s="34">
        <v>5628324.9800000004</v>
      </c>
      <c r="J40" s="34">
        <v>1251.3</v>
      </c>
      <c r="K40" s="33">
        <v>1</v>
      </c>
      <c r="L40" s="34">
        <v>1205.3800000000001</v>
      </c>
      <c r="M40" s="34">
        <v>1205.3800000000001</v>
      </c>
    </row>
    <row r="41" spans="1:13">
      <c r="A41" s="14" t="s">
        <v>474</v>
      </c>
      <c r="B41" s="33">
        <v>104397</v>
      </c>
      <c r="C41" s="34">
        <v>141414547.16999999</v>
      </c>
      <c r="D41" s="34">
        <v>1354.58</v>
      </c>
      <c r="E41" s="33">
        <v>7444</v>
      </c>
      <c r="F41" s="34">
        <v>10037276.300000001</v>
      </c>
      <c r="G41" s="34">
        <v>1348.37</v>
      </c>
      <c r="H41" s="33">
        <v>3344</v>
      </c>
      <c r="I41" s="34">
        <v>4515237.68</v>
      </c>
      <c r="J41" s="34">
        <v>1350.25</v>
      </c>
      <c r="K41" s="33">
        <v>0</v>
      </c>
      <c r="L41" s="34">
        <v>0</v>
      </c>
      <c r="M41" s="34">
        <v>0</v>
      </c>
    </row>
    <row r="42" spans="1:13">
      <c r="A42" s="14" t="s">
        <v>475</v>
      </c>
      <c r="B42" s="33">
        <v>123046</v>
      </c>
      <c r="C42" s="34">
        <v>177750388.74000001</v>
      </c>
      <c r="D42" s="34">
        <v>1444.58</v>
      </c>
      <c r="E42" s="33">
        <v>7269</v>
      </c>
      <c r="F42" s="34">
        <v>10444656</v>
      </c>
      <c r="G42" s="34">
        <v>1436.88</v>
      </c>
      <c r="H42" s="33">
        <v>2597</v>
      </c>
      <c r="I42" s="34">
        <v>3743568.43</v>
      </c>
      <c r="J42" s="34">
        <v>1441.5</v>
      </c>
      <c r="K42" s="33">
        <v>2</v>
      </c>
      <c r="L42" s="34">
        <v>2909.4</v>
      </c>
      <c r="M42" s="34">
        <v>1454.7</v>
      </c>
    </row>
    <row r="43" spans="1:13">
      <c r="A43" s="14" t="s">
        <v>476</v>
      </c>
      <c r="B43" s="33">
        <v>88570</v>
      </c>
      <c r="C43" s="34">
        <v>137195432.53999999</v>
      </c>
      <c r="D43" s="34">
        <v>1549.01</v>
      </c>
      <c r="E43" s="33">
        <v>3711</v>
      </c>
      <c r="F43" s="34">
        <v>5751794.4100000001</v>
      </c>
      <c r="G43" s="34">
        <v>1549.93</v>
      </c>
      <c r="H43" s="33">
        <v>1166</v>
      </c>
      <c r="I43" s="34">
        <v>1800539.42</v>
      </c>
      <c r="J43" s="34">
        <v>1544.2</v>
      </c>
      <c r="K43" s="33">
        <v>0</v>
      </c>
      <c r="L43" s="34">
        <v>0</v>
      </c>
      <c r="M43" s="34">
        <v>0</v>
      </c>
    </row>
    <row r="44" spans="1:13">
      <c r="A44" s="14" t="s">
        <v>477</v>
      </c>
      <c r="B44" s="33">
        <v>75594</v>
      </c>
      <c r="C44" s="34">
        <v>124560220.56999999</v>
      </c>
      <c r="D44" s="34">
        <v>1647.75</v>
      </c>
      <c r="E44" s="33">
        <v>2143</v>
      </c>
      <c r="F44" s="34">
        <v>3529324.36</v>
      </c>
      <c r="G44" s="34">
        <v>1646.91</v>
      </c>
      <c r="H44" s="33">
        <v>880</v>
      </c>
      <c r="I44" s="34">
        <v>1449915.03</v>
      </c>
      <c r="J44" s="34">
        <v>1647.63</v>
      </c>
      <c r="K44" s="33">
        <v>0</v>
      </c>
      <c r="L44" s="34">
        <v>0</v>
      </c>
      <c r="M44" s="34">
        <v>0</v>
      </c>
    </row>
    <row r="45" spans="1:13">
      <c r="A45" s="14" t="s">
        <v>478</v>
      </c>
      <c r="B45" s="33">
        <v>52072</v>
      </c>
      <c r="C45" s="34">
        <v>90967866.489999995</v>
      </c>
      <c r="D45" s="34">
        <v>1746.96</v>
      </c>
      <c r="E45" s="33">
        <v>1364</v>
      </c>
      <c r="F45" s="34">
        <v>2386363.65</v>
      </c>
      <c r="G45" s="34">
        <v>1749.53</v>
      </c>
      <c r="H45" s="33">
        <v>650</v>
      </c>
      <c r="I45" s="34">
        <v>1136257.72</v>
      </c>
      <c r="J45" s="34">
        <v>1748.09</v>
      </c>
      <c r="K45" s="33">
        <v>0</v>
      </c>
      <c r="L45" s="34">
        <v>0</v>
      </c>
      <c r="M45" s="34">
        <v>0</v>
      </c>
    </row>
    <row r="46" spans="1:13">
      <c r="A46" s="14" t="s">
        <v>479</v>
      </c>
      <c r="B46" s="33">
        <v>39903</v>
      </c>
      <c r="C46" s="34">
        <v>73699301.939999998</v>
      </c>
      <c r="D46" s="34">
        <v>1846.96</v>
      </c>
      <c r="E46" s="33">
        <v>978</v>
      </c>
      <c r="F46" s="34">
        <v>1805742.87</v>
      </c>
      <c r="G46" s="34">
        <v>1846.36</v>
      </c>
      <c r="H46" s="33">
        <v>494</v>
      </c>
      <c r="I46" s="34">
        <v>911354.67</v>
      </c>
      <c r="J46" s="34">
        <v>1844.85</v>
      </c>
      <c r="K46" s="33">
        <v>0</v>
      </c>
      <c r="L46" s="34">
        <v>0</v>
      </c>
      <c r="M46" s="34">
        <v>0</v>
      </c>
    </row>
    <row r="47" spans="1:13">
      <c r="A47" s="14" t="s">
        <v>480</v>
      </c>
      <c r="B47" s="33">
        <v>26387</v>
      </c>
      <c r="C47" s="34">
        <v>51347262.869999997</v>
      </c>
      <c r="D47" s="34">
        <v>1945.93</v>
      </c>
      <c r="E47" s="33">
        <v>690</v>
      </c>
      <c r="F47" s="34">
        <v>1342601.24</v>
      </c>
      <c r="G47" s="34">
        <v>1945.8</v>
      </c>
      <c r="H47" s="33">
        <v>296</v>
      </c>
      <c r="I47" s="34">
        <v>575930.12</v>
      </c>
      <c r="J47" s="34">
        <v>1945.71</v>
      </c>
      <c r="K47" s="33">
        <v>0</v>
      </c>
      <c r="L47" s="34">
        <v>0</v>
      </c>
      <c r="M47" s="34">
        <v>0</v>
      </c>
    </row>
    <row r="48" spans="1:13">
      <c r="A48" s="14" t="s">
        <v>481</v>
      </c>
      <c r="B48" s="33">
        <v>39370</v>
      </c>
      <c r="C48" s="34">
        <v>83326235.260000005</v>
      </c>
      <c r="D48" s="34">
        <v>2116.4899999999998</v>
      </c>
      <c r="E48" s="33">
        <v>932</v>
      </c>
      <c r="F48" s="34">
        <v>1967574.45</v>
      </c>
      <c r="G48" s="34">
        <v>2111.13</v>
      </c>
      <c r="H48" s="33">
        <v>461</v>
      </c>
      <c r="I48" s="34">
        <v>972263.39</v>
      </c>
      <c r="J48" s="34">
        <v>2109.0300000000002</v>
      </c>
      <c r="K48" s="33">
        <v>0</v>
      </c>
      <c r="L48" s="34">
        <v>0</v>
      </c>
      <c r="M48" s="34">
        <v>0</v>
      </c>
    </row>
    <row r="49" spans="1:13">
      <c r="A49" s="14" t="s">
        <v>482</v>
      </c>
      <c r="B49" s="33">
        <v>25232</v>
      </c>
      <c r="C49" s="34">
        <v>59664560.100000001</v>
      </c>
      <c r="D49" s="34">
        <v>2364.64</v>
      </c>
      <c r="E49" s="33">
        <v>429</v>
      </c>
      <c r="F49" s="34">
        <v>1013605.97</v>
      </c>
      <c r="G49" s="34">
        <v>2362.7199999999998</v>
      </c>
      <c r="H49" s="33">
        <v>214</v>
      </c>
      <c r="I49" s="34">
        <v>506070.24</v>
      </c>
      <c r="J49" s="34">
        <v>2364.81</v>
      </c>
      <c r="K49" s="33">
        <v>0</v>
      </c>
      <c r="L49" s="34">
        <v>0</v>
      </c>
      <c r="M49" s="34">
        <v>0</v>
      </c>
    </row>
    <row r="50" spans="1:13">
      <c r="A50" s="14" t="s">
        <v>483</v>
      </c>
      <c r="B50" s="33">
        <v>14178</v>
      </c>
      <c r="C50" s="34">
        <v>37050168.640000001</v>
      </c>
      <c r="D50" s="34">
        <v>2613.2199999999998</v>
      </c>
      <c r="E50" s="33">
        <v>236</v>
      </c>
      <c r="F50" s="34">
        <v>614252.76</v>
      </c>
      <c r="G50" s="34">
        <v>2602.77</v>
      </c>
      <c r="H50" s="33">
        <v>82</v>
      </c>
      <c r="I50" s="34">
        <v>214215.85</v>
      </c>
      <c r="J50" s="34">
        <v>2612.39</v>
      </c>
      <c r="K50" s="33">
        <v>0</v>
      </c>
      <c r="L50" s="34">
        <v>0</v>
      </c>
      <c r="M50" s="34">
        <v>0</v>
      </c>
    </row>
    <row r="51" spans="1:13">
      <c r="A51" s="14" t="s">
        <v>484</v>
      </c>
      <c r="B51" s="33">
        <v>8592</v>
      </c>
      <c r="C51" s="34">
        <v>24598415.350000001</v>
      </c>
      <c r="D51" s="34">
        <v>2862.94</v>
      </c>
      <c r="E51" s="33">
        <v>120</v>
      </c>
      <c r="F51" s="34">
        <v>342699.27</v>
      </c>
      <c r="G51" s="34">
        <v>2855.83</v>
      </c>
      <c r="H51" s="33">
        <v>99</v>
      </c>
      <c r="I51" s="34">
        <v>281501.71999999997</v>
      </c>
      <c r="J51" s="34">
        <v>2843.45</v>
      </c>
      <c r="K51" s="33">
        <v>0</v>
      </c>
      <c r="L51" s="34">
        <v>0</v>
      </c>
      <c r="M51" s="34">
        <v>0</v>
      </c>
    </row>
    <row r="52" spans="1:13">
      <c r="A52" s="14" t="s">
        <v>485</v>
      </c>
      <c r="B52" s="33">
        <v>4996</v>
      </c>
      <c r="C52" s="34">
        <v>15549830.529999999</v>
      </c>
      <c r="D52" s="34">
        <v>3112.46</v>
      </c>
      <c r="E52" s="33">
        <v>99</v>
      </c>
      <c r="F52" s="34">
        <v>308262.09000000003</v>
      </c>
      <c r="G52" s="34">
        <v>3113.76</v>
      </c>
      <c r="H52" s="33">
        <v>28</v>
      </c>
      <c r="I52" s="34">
        <v>87565.89</v>
      </c>
      <c r="J52" s="34">
        <v>3127.35</v>
      </c>
      <c r="K52" s="33">
        <v>0</v>
      </c>
      <c r="L52" s="34">
        <v>0</v>
      </c>
      <c r="M52" s="34">
        <v>0</v>
      </c>
    </row>
    <row r="53" spans="1:13">
      <c r="A53" s="14" t="s">
        <v>486</v>
      </c>
      <c r="B53" s="33">
        <v>2744</v>
      </c>
      <c r="C53" s="34">
        <v>9229881.5299999993</v>
      </c>
      <c r="D53" s="34">
        <v>3363.66</v>
      </c>
      <c r="E53" s="33">
        <v>54</v>
      </c>
      <c r="F53" s="34">
        <v>180504.18</v>
      </c>
      <c r="G53" s="34">
        <v>3342.67</v>
      </c>
      <c r="H53" s="33">
        <v>11</v>
      </c>
      <c r="I53" s="34">
        <v>36579.82</v>
      </c>
      <c r="J53" s="34">
        <v>3325.44</v>
      </c>
      <c r="K53" s="33">
        <v>0</v>
      </c>
      <c r="L53" s="34">
        <v>0</v>
      </c>
      <c r="M53" s="34">
        <v>0</v>
      </c>
    </row>
    <row r="54" spans="1:13">
      <c r="A54" s="14" t="s">
        <v>487</v>
      </c>
      <c r="B54" s="33">
        <v>1724</v>
      </c>
      <c r="C54" s="34">
        <v>6242733.3099999996</v>
      </c>
      <c r="D54" s="34">
        <v>3621.08</v>
      </c>
      <c r="E54" s="33">
        <v>37</v>
      </c>
      <c r="F54" s="34">
        <v>134249.82999999999</v>
      </c>
      <c r="G54" s="34">
        <v>3628.37</v>
      </c>
      <c r="H54" s="33">
        <v>4</v>
      </c>
      <c r="I54" s="34">
        <v>14428.13</v>
      </c>
      <c r="J54" s="34">
        <v>3607.03</v>
      </c>
      <c r="K54" s="33">
        <v>0</v>
      </c>
      <c r="L54" s="34">
        <v>0</v>
      </c>
      <c r="M54" s="34">
        <v>0</v>
      </c>
    </row>
    <row r="55" spans="1:13">
      <c r="A55" s="14" t="s">
        <v>488</v>
      </c>
      <c r="B55" s="33">
        <v>1120</v>
      </c>
      <c r="C55" s="34">
        <v>4332858.78</v>
      </c>
      <c r="D55" s="34">
        <v>3868.62</v>
      </c>
      <c r="E55" s="33">
        <v>11</v>
      </c>
      <c r="F55" s="34">
        <v>42338.879999999997</v>
      </c>
      <c r="G55" s="34">
        <v>3848.99</v>
      </c>
      <c r="H55" s="33">
        <v>5</v>
      </c>
      <c r="I55" s="34">
        <v>19548.77</v>
      </c>
      <c r="J55" s="34">
        <v>3909.75</v>
      </c>
      <c r="K55" s="33">
        <v>0</v>
      </c>
      <c r="L55" s="34">
        <v>0</v>
      </c>
      <c r="M55" s="34">
        <v>0</v>
      </c>
    </row>
    <row r="56" spans="1:13">
      <c r="A56" s="14" t="s">
        <v>489</v>
      </c>
      <c r="B56" s="33">
        <v>738</v>
      </c>
      <c r="C56" s="34">
        <v>3032731.44</v>
      </c>
      <c r="D56" s="34">
        <v>4109.3900000000003</v>
      </c>
      <c r="E56" s="33">
        <v>3</v>
      </c>
      <c r="F56" s="34">
        <v>12239</v>
      </c>
      <c r="G56" s="34">
        <v>4079.67</v>
      </c>
      <c r="H56" s="33">
        <v>0</v>
      </c>
      <c r="I56" s="34">
        <v>0</v>
      </c>
      <c r="J56" s="34">
        <v>0</v>
      </c>
      <c r="K56" s="33">
        <v>0</v>
      </c>
      <c r="L56" s="34">
        <v>0</v>
      </c>
      <c r="M56" s="34">
        <v>0</v>
      </c>
    </row>
    <row r="57" spans="1:13">
      <c r="A57" s="14" t="s">
        <v>490</v>
      </c>
      <c r="B57" s="33">
        <v>542</v>
      </c>
      <c r="C57" s="34">
        <v>2365021</v>
      </c>
      <c r="D57" s="34">
        <v>4363.51</v>
      </c>
      <c r="E57" s="33">
        <v>5</v>
      </c>
      <c r="F57" s="34">
        <v>21857.46</v>
      </c>
      <c r="G57" s="34">
        <v>4371.49</v>
      </c>
      <c r="H57" s="33">
        <v>0</v>
      </c>
      <c r="I57" s="34">
        <v>0</v>
      </c>
      <c r="J57" s="34">
        <v>0</v>
      </c>
      <c r="K57" s="33">
        <v>0</v>
      </c>
      <c r="L57" s="34">
        <v>0</v>
      </c>
      <c r="M57" s="34">
        <v>0</v>
      </c>
    </row>
    <row r="58" spans="1:13">
      <c r="A58" s="14" t="s">
        <v>491</v>
      </c>
      <c r="B58" s="33">
        <v>638</v>
      </c>
      <c r="C58" s="34">
        <v>2948488.32</v>
      </c>
      <c r="D58" s="34">
        <v>4621.46</v>
      </c>
      <c r="E58" s="33">
        <v>2</v>
      </c>
      <c r="F58" s="34">
        <v>9297.7099999999991</v>
      </c>
      <c r="G58" s="34">
        <v>4648.8599999999997</v>
      </c>
      <c r="H58" s="33">
        <v>2</v>
      </c>
      <c r="I58" s="34">
        <v>9255.0400000000009</v>
      </c>
      <c r="J58" s="34">
        <v>4627.5200000000004</v>
      </c>
      <c r="K58" s="33">
        <v>0</v>
      </c>
      <c r="L58" s="34">
        <v>0</v>
      </c>
      <c r="M58" s="34">
        <v>0</v>
      </c>
    </row>
    <row r="59" spans="1:13">
      <c r="A59" s="14" t="s">
        <v>492</v>
      </c>
      <c r="B59" s="33">
        <v>225</v>
      </c>
      <c r="C59" s="34">
        <v>1094561.02</v>
      </c>
      <c r="D59" s="34">
        <v>4864.72</v>
      </c>
      <c r="E59" s="33">
        <v>0</v>
      </c>
      <c r="F59" s="34">
        <v>0</v>
      </c>
      <c r="G59" s="34">
        <v>0</v>
      </c>
      <c r="H59" s="33">
        <v>2</v>
      </c>
      <c r="I59" s="34">
        <v>9704.8700000000008</v>
      </c>
      <c r="J59" s="34">
        <v>4852.4399999999996</v>
      </c>
      <c r="K59" s="33">
        <v>0</v>
      </c>
      <c r="L59" s="34">
        <v>0</v>
      </c>
      <c r="M59" s="34">
        <v>0</v>
      </c>
    </row>
    <row r="60" spans="1:13">
      <c r="A60" s="14" t="s">
        <v>493</v>
      </c>
      <c r="B60" s="33">
        <v>118</v>
      </c>
      <c r="C60" s="34">
        <v>602657.24</v>
      </c>
      <c r="D60" s="34">
        <v>5107.26</v>
      </c>
      <c r="E60" s="33">
        <v>1</v>
      </c>
      <c r="F60" s="34">
        <v>5170.54</v>
      </c>
      <c r="G60" s="34">
        <v>5170.54</v>
      </c>
      <c r="H60" s="33">
        <v>0</v>
      </c>
      <c r="I60" s="34">
        <v>0</v>
      </c>
      <c r="J60" s="34">
        <v>0</v>
      </c>
      <c r="K60" s="33">
        <v>0</v>
      </c>
      <c r="L60" s="34">
        <v>0</v>
      </c>
      <c r="M60" s="34">
        <v>0</v>
      </c>
    </row>
    <row r="61" spans="1:13">
      <c r="A61" s="14" t="s">
        <v>494</v>
      </c>
      <c r="B61" s="33">
        <v>56</v>
      </c>
      <c r="C61" s="34">
        <v>299897.08</v>
      </c>
      <c r="D61" s="34">
        <v>5355.31</v>
      </c>
      <c r="E61" s="33">
        <v>0</v>
      </c>
      <c r="F61" s="34">
        <v>0</v>
      </c>
      <c r="G61" s="34">
        <v>0</v>
      </c>
      <c r="H61" s="33">
        <v>0</v>
      </c>
      <c r="I61" s="34">
        <v>0</v>
      </c>
      <c r="J61" s="34">
        <v>0</v>
      </c>
      <c r="K61" s="33">
        <v>0</v>
      </c>
      <c r="L61" s="34">
        <v>0</v>
      </c>
      <c r="M61" s="34">
        <v>0</v>
      </c>
    </row>
    <row r="62" spans="1:13">
      <c r="A62" s="37" t="s">
        <v>495</v>
      </c>
      <c r="B62" s="33">
        <v>45</v>
      </c>
      <c r="C62" s="34">
        <v>273961.65000000002</v>
      </c>
      <c r="D62" s="34">
        <v>6088.04</v>
      </c>
      <c r="E62" s="33">
        <v>1</v>
      </c>
      <c r="F62" s="34">
        <v>6008.82</v>
      </c>
      <c r="G62" s="34">
        <v>6008.82</v>
      </c>
      <c r="H62" s="33">
        <v>2</v>
      </c>
      <c r="I62" s="34">
        <v>17156.57</v>
      </c>
      <c r="J62" s="34">
        <v>8578.2900000000009</v>
      </c>
      <c r="K62" s="33">
        <v>0</v>
      </c>
      <c r="L62" s="34">
        <v>0</v>
      </c>
      <c r="M62" s="34">
        <v>0</v>
      </c>
    </row>
    <row r="63" spans="1:13" ht="15.6">
      <c r="A63" s="60" t="s">
        <v>11</v>
      </c>
      <c r="B63" s="55">
        <f>SUM(B28:B62)</f>
        <v>1862574</v>
      </c>
      <c r="C63" s="56">
        <f>SUM(C28:C62)</f>
        <v>1945742266.4899995</v>
      </c>
      <c r="D63" s="55"/>
      <c r="E63" s="55">
        <f>SUM(E28:E62)</f>
        <v>383666</v>
      </c>
      <c r="F63" s="56">
        <f>SUM(F28:F62)</f>
        <v>259080786.49000001</v>
      </c>
      <c r="G63" s="55"/>
      <c r="H63" s="55">
        <f>SUM(H28:H62)</f>
        <v>189279</v>
      </c>
      <c r="I63" s="56">
        <f>SUM(I28:I62)</f>
        <v>123367852.02999999</v>
      </c>
      <c r="J63" s="55"/>
      <c r="K63" s="55">
        <f>SUM(K28:K62)</f>
        <v>19563</v>
      </c>
      <c r="L63" s="56">
        <f>SUM(L28:L62)</f>
        <v>6244789.419999999</v>
      </c>
      <c r="M63" s="55"/>
    </row>
    <row r="66" spans="2:3">
      <c r="B66" s="316"/>
      <c r="C66" s="510"/>
    </row>
    <row r="67" spans="2:3">
      <c r="B67" s="316"/>
      <c r="C67" s="510"/>
    </row>
    <row r="68" spans="2:3">
      <c r="B68" s="316"/>
      <c r="C68" s="318"/>
    </row>
    <row r="69" spans="2:3">
      <c r="B69" s="316"/>
      <c r="C69" s="316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74"/>
  <sheetViews>
    <sheetView topLeftCell="A28" workbookViewId="0">
      <selection activeCell="D70" sqref="D70"/>
    </sheetView>
  </sheetViews>
  <sheetFormatPr defaultColWidth="9.109375" defaultRowHeight="14.4"/>
  <cols>
    <col min="1" max="1" width="14" style="113" customWidth="1"/>
    <col min="2" max="2" width="11.6640625" style="113" bestFit="1" customWidth="1"/>
    <col min="3" max="3" width="17.5546875" style="113" bestFit="1" customWidth="1"/>
    <col min="4" max="4" width="9.33203125" style="113" bestFit="1" customWidth="1"/>
    <col min="5" max="5" width="9.6640625" style="113" bestFit="1" customWidth="1"/>
    <col min="6" max="6" width="10.109375" style="113" customWidth="1"/>
    <col min="7" max="7" width="15.6640625" style="113" bestFit="1" customWidth="1"/>
    <col min="8" max="8" width="8.44140625" style="113" bestFit="1" customWidth="1"/>
    <col min="9" max="9" width="9.6640625" style="113" bestFit="1" customWidth="1"/>
    <col min="10" max="10" width="10.5546875" style="113" customWidth="1"/>
    <col min="11" max="11" width="15.6640625" style="113" bestFit="1" customWidth="1"/>
    <col min="12" max="12" width="8.44140625" style="113" bestFit="1" customWidth="1"/>
    <col min="13" max="13" width="9.6640625" style="113" bestFit="1" customWidth="1"/>
    <col min="14" max="14" width="10.109375" style="113" customWidth="1"/>
    <col min="15" max="15" width="13.44140625" style="113" bestFit="1" customWidth="1"/>
    <col min="16" max="16" width="8.33203125" style="113" bestFit="1" customWidth="1"/>
    <col min="17" max="17" width="10.6640625" style="113" customWidth="1"/>
    <col min="18" max="19" width="9.109375" style="113"/>
    <col min="20" max="20" width="15.44140625" style="113" bestFit="1" customWidth="1"/>
    <col min="21" max="16384" width="9.109375" style="113"/>
  </cols>
  <sheetData>
    <row r="1" spans="1:17" ht="15.6">
      <c r="A1" s="581" t="s">
        <v>699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</row>
    <row r="2" spans="1:17" ht="16.2" thickBot="1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122"/>
    </row>
    <row r="3" spans="1:17">
      <c r="A3" s="593" t="s">
        <v>19</v>
      </c>
      <c r="B3" s="589" t="s">
        <v>5</v>
      </c>
      <c r="C3" s="590"/>
      <c r="D3" s="590"/>
      <c r="E3" s="592"/>
      <c r="F3" s="589" t="s">
        <v>6</v>
      </c>
      <c r="G3" s="590"/>
      <c r="H3" s="590"/>
      <c r="I3" s="592"/>
      <c r="J3" s="589" t="s">
        <v>20</v>
      </c>
      <c r="K3" s="590"/>
      <c r="L3" s="590"/>
      <c r="M3" s="592"/>
      <c r="N3" s="589" t="s">
        <v>21</v>
      </c>
      <c r="O3" s="590"/>
      <c r="P3" s="590"/>
      <c r="Q3" s="591"/>
    </row>
    <row r="4" spans="1:17" ht="15" thickBot="1">
      <c r="A4" s="594"/>
      <c r="B4" s="202" t="s">
        <v>1</v>
      </c>
      <c r="C4" s="203" t="s">
        <v>51</v>
      </c>
      <c r="D4" s="203" t="s">
        <v>22</v>
      </c>
      <c r="E4" s="203" t="s">
        <v>442</v>
      </c>
      <c r="F4" s="202" t="s">
        <v>1</v>
      </c>
      <c r="G4" s="203" t="s">
        <v>51</v>
      </c>
      <c r="H4" s="203" t="s">
        <v>22</v>
      </c>
      <c r="I4" s="203" t="s">
        <v>442</v>
      </c>
      <c r="J4" s="202" t="s">
        <v>1</v>
      </c>
      <c r="K4" s="203" t="s">
        <v>51</v>
      </c>
      <c r="L4" s="203" t="s">
        <v>22</v>
      </c>
      <c r="M4" s="203" t="s">
        <v>442</v>
      </c>
      <c r="N4" s="202" t="s">
        <v>1</v>
      </c>
      <c r="O4" s="203" t="s">
        <v>51</v>
      </c>
      <c r="P4" s="203" t="s">
        <v>22</v>
      </c>
      <c r="Q4" s="204" t="s">
        <v>442</v>
      </c>
    </row>
    <row r="5" spans="1:17">
      <c r="A5" s="197" t="s">
        <v>461</v>
      </c>
      <c r="B5" s="198">
        <v>31849</v>
      </c>
      <c r="C5" s="199">
        <v>1825020.85</v>
      </c>
      <c r="D5" s="199">
        <v>57.3</v>
      </c>
      <c r="E5" s="199">
        <v>57.6</v>
      </c>
      <c r="F5" s="198">
        <v>8864</v>
      </c>
      <c r="G5" s="199">
        <v>551867.46</v>
      </c>
      <c r="H5" s="199">
        <v>62.26</v>
      </c>
      <c r="I5" s="199">
        <v>64.209999999999994</v>
      </c>
      <c r="J5" s="198">
        <v>1353</v>
      </c>
      <c r="K5" s="199">
        <v>76188.69</v>
      </c>
      <c r="L5" s="199">
        <v>56.31</v>
      </c>
      <c r="M5" s="199">
        <v>56.74</v>
      </c>
      <c r="N5" s="198">
        <v>3527</v>
      </c>
      <c r="O5" s="199">
        <v>243304.2</v>
      </c>
      <c r="P5" s="200">
        <v>68.98</v>
      </c>
      <c r="Q5" s="201">
        <v>69.17</v>
      </c>
    </row>
    <row r="6" spans="1:17">
      <c r="A6" s="190" t="s">
        <v>462</v>
      </c>
      <c r="B6" s="125">
        <v>22451</v>
      </c>
      <c r="C6" s="126">
        <v>3152659.34</v>
      </c>
      <c r="D6" s="126">
        <v>140.41999999999999</v>
      </c>
      <c r="E6" s="126">
        <v>135</v>
      </c>
      <c r="F6" s="125">
        <v>14105</v>
      </c>
      <c r="G6" s="126">
        <v>2260101.67</v>
      </c>
      <c r="H6" s="126">
        <v>160.22999999999999</v>
      </c>
      <c r="I6" s="126">
        <v>172.8</v>
      </c>
      <c r="J6" s="125">
        <v>1082</v>
      </c>
      <c r="K6" s="126">
        <v>160749.73000000001</v>
      </c>
      <c r="L6" s="126">
        <v>148.57</v>
      </c>
      <c r="M6" s="126">
        <v>147.78</v>
      </c>
      <c r="N6" s="125">
        <v>4155</v>
      </c>
      <c r="O6" s="126">
        <v>609543.55000000005</v>
      </c>
      <c r="P6" s="124">
        <v>146.69999999999999</v>
      </c>
      <c r="Q6" s="191">
        <v>149.13</v>
      </c>
    </row>
    <row r="7" spans="1:17">
      <c r="A7" s="190" t="s">
        <v>463</v>
      </c>
      <c r="B7" s="125">
        <v>11104</v>
      </c>
      <c r="C7" s="126">
        <v>2770745.46</v>
      </c>
      <c r="D7" s="126">
        <v>249.53</v>
      </c>
      <c r="E7" s="126">
        <v>249.33</v>
      </c>
      <c r="F7" s="125">
        <v>7992</v>
      </c>
      <c r="G7" s="126">
        <v>1969169.91</v>
      </c>
      <c r="H7" s="126">
        <v>246.39</v>
      </c>
      <c r="I7" s="126">
        <v>242.92</v>
      </c>
      <c r="J7" s="125">
        <v>3429</v>
      </c>
      <c r="K7" s="126">
        <v>916953.45</v>
      </c>
      <c r="L7" s="126">
        <v>267.41000000000003</v>
      </c>
      <c r="M7" s="126">
        <v>275.77</v>
      </c>
      <c r="N7" s="125">
        <v>1770</v>
      </c>
      <c r="O7" s="126">
        <v>433679.76</v>
      </c>
      <c r="P7" s="124">
        <v>245.02</v>
      </c>
      <c r="Q7" s="191">
        <v>246.86</v>
      </c>
    </row>
    <row r="8" spans="1:17">
      <c r="A8" s="190" t="s">
        <v>464</v>
      </c>
      <c r="B8" s="125">
        <v>99379</v>
      </c>
      <c r="C8" s="126">
        <v>36310859.119999997</v>
      </c>
      <c r="D8" s="126">
        <v>365.38</v>
      </c>
      <c r="E8" s="126">
        <v>360</v>
      </c>
      <c r="F8" s="125">
        <v>50084</v>
      </c>
      <c r="G8" s="126">
        <v>18186956.969999999</v>
      </c>
      <c r="H8" s="126">
        <v>363.13</v>
      </c>
      <c r="I8" s="126">
        <v>364.22</v>
      </c>
      <c r="J8" s="125">
        <v>38470</v>
      </c>
      <c r="K8" s="126">
        <v>13924487.859999999</v>
      </c>
      <c r="L8" s="126">
        <v>361.96</v>
      </c>
      <c r="M8" s="126">
        <v>360</v>
      </c>
      <c r="N8" s="125">
        <v>7003</v>
      </c>
      <c r="O8" s="126">
        <v>2519909.88</v>
      </c>
      <c r="P8" s="124">
        <v>359.83</v>
      </c>
      <c r="Q8" s="191">
        <v>360</v>
      </c>
    </row>
    <row r="9" spans="1:17">
      <c r="A9" s="190" t="s">
        <v>465</v>
      </c>
      <c r="B9" s="125">
        <v>163130</v>
      </c>
      <c r="C9" s="126">
        <v>74650355.280000001</v>
      </c>
      <c r="D9" s="126">
        <v>457.61</v>
      </c>
      <c r="E9" s="126">
        <v>459.48</v>
      </c>
      <c r="F9" s="125">
        <v>58458</v>
      </c>
      <c r="G9" s="126">
        <v>26012389.050000001</v>
      </c>
      <c r="H9" s="126">
        <v>444.98</v>
      </c>
      <c r="I9" s="126">
        <v>434.91</v>
      </c>
      <c r="J9" s="125">
        <v>36472</v>
      </c>
      <c r="K9" s="126">
        <v>16705564.109999999</v>
      </c>
      <c r="L9" s="126">
        <v>458.04</v>
      </c>
      <c r="M9" s="126">
        <v>465.67</v>
      </c>
      <c r="N9" s="125">
        <v>0</v>
      </c>
      <c r="O9" s="126">
        <v>0</v>
      </c>
      <c r="P9" s="124">
        <v>0</v>
      </c>
      <c r="Q9" s="191" t="s">
        <v>439</v>
      </c>
    </row>
    <row r="10" spans="1:17">
      <c r="A10" s="190" t="s">
        <v>466</v>
      </c>
      <c r="B10" s="125">
        <v>183841</v>
      </c>
      <c r="C10" s="126">
        <v>100672036.68000001</v>
      </c>
      <c r="D10" s="126">
        <v>547.6</v>
      </c>
      <c r="E10" s="126">
        <v>546.47</v>
      </c>
      <c r="F10" s="125">
        <v>64220</v>
      </c>
      <c r="G10" s="126">
        <v>35178759.979999997</v>
      </c>
      <c r="H10" s="126">
        <v>547.79</v>
      </c>
      <c r="I10" s="126">
        <v>542.95000000000005</v>
      </c>
      <c r="J10" s="125">
        <v>27171</v>
      </c>
      <c r="K10" s="126">
        <v>14862466.710000001</v>
      </c>
      <c r="L10" s="126">
        <v>547</v>
      </c>
      <c r="M10" s="126">
        <v>544.91999999999996</v>
      </c>
      <c r="N10" s="125">
        <v>8</v>
      </c>
      <c r="O10" s="126">
        <v>4480</v>
      </c>
      <c r="P10" s="124">
        <v>560</v>
      </c>
      <c r="Q10" s="191">
        <v>560</v>
      </c>
    </row>
    <row r="11" spans="1:17">
      <c r="A11" s="190" t="s">
        <v>467</v>
      </c>
      <c r="B11" s="125">
        <v>144900</v>
      </c>
      <c r="C11" s="126">
        <v>94158774.569999993</v>
      </c>
      <c r="D11" s="126">
        <v>649.82000000000005</v>
      </c>
      <c r="E11" s="126">
        <v>649.77</v>
      </c>
      <c r="F11" s="125">
        <v>34292</v>
      </c>
      <c r="G11" s="126">
        <v>22155116.309999999</v>
      </c>
      <c r="H11" s="126">
        <v>646.07000000000005</v>
      </c>
      <c r="I11" s="126">
        <v>645.24</v>
      </c>
      <c r="J11" s="125">
        <v>19166</v>
      </c>
      <c r="K11" s="126">
        <v>12409011.460000001</v>
      </c>
      <c r="L11" s="126">
        <v>647.45000000000005</v>
      </c>
      <c r="M11" s="126">
        <v>645.11</v>
      </c>
      <c r="N11" s="125">
        <v>2</v>
      </c>
      <c r="O11" s="126">
        <v>1342.8</v>
      </c>
      <c r="P11" s="124">
        <v>671.4</v>
      </c>
      <c r="Q11" s="191">
        <v>671.4</v>
      </c>
    </row>
    <row r="12" spans="1:17">
      <c r="A12" s="190" t="s">
        <v>468</v>
      </c>
      <c r="B12" s="125">
        <v>120133</v>
      </c>
      <c r="C12" s="126">
        <v>89887437.760000005</v>
      </c>
      <c r="D12" s="126">
        <v>748.23</v>
      </c>
      <c r="E12" s="126">
        <v>747.51</v>
      </c>
      <c r="F12" s="125">
        <v>29732</v>
      </c>
      <c r="G12" s="126">
        <v>22216344.949999999</v>
      </c>
      <c r="H12" s="126">
        <v>747.22</v>
      </c>
      <c r="I12" s="126">
        <v>745.94</v>
      </c>
      <c r="J12" s="125">
        <v>17723</v>
      </c>
      <c r="K12" s="126">
        <v>13450105.560000001</v>
      </c>
      <c r="L12" s="126">
        <v>758.91</v>
      </c>
      <c r="M12" s="126">
        <v>770.2</v>
      </c>
      <c r="N12" s="125">
        <v>3002</v>
      </c>
      <c r="O12" s="126">
        <v>2351482.27</v>
      </c>
      <c r="P12" s="124">
        <v>783.31</v>
      </c>
      <c r="Q12" s="191">
        <v>783.3</v>
      </c>
    </row>
    <row r="13" spans="1:17">
      <c r="A13" s="190" t="s">
        <v>469</v>
      </c>
      <c r="B13" s="125">
        <v>103602</v>
      </c>
      <c r="C13" s="126">
        <v>87970104.260000005</v>
      </c>
      <c r="D13" s="126">
        <v>849.12</v>
      </c>
      <c r="E13" s="126">
        <v>848.43</v>
      </c>
      <c r="F13" s="125">
        <v>25546</v>
      </c>
      <c r="G13" s="126">
        <v>21682383.399999999</v>
      </c>
      <c r="H13" s="126">
        <v>848.76</v>
      </c>
      <c r="I13" s="126">
        <v>847.63</v>
      </c>
      <c r="J13" s="125">
        <v>8993</v>
      </c>
      <c r="K13" s="126">
        <v>7625379.5599999996</v>
      </c>
      <c r="L13" s="126">
        <v>847.92</v>
      </c>
      <c r="M13" s="126">
        <v>845.67</v>
      </c>
      <c r="N13" s="125">
        <v>92</v>
      </c>
      <c r="O13" s="126">
        <v>75788.88</v>
      </c>
      <c r="P13" s="124">
        <v>823.79</v>
      </c>
      <c r="Q13" s="191">
        <v>822.5</v>
      </c>
    </row>
    <row r="14" spans="1:17">
      <c r="A14" s="190" t="s">
        <v>470</v>
      </c>
      <c r="B14" s="125">
        <v>104089</v>
      </c>
      <c r="C14" s="126">
        <v>99313127.930000007</v>
      </c>
      <c r="D14" s="126">
        <v>954.12</v>
      </c>
      <c r="E14" s="126">
        <v>956.43</v>
      </c>
      <c r="F14" s="125">
        <v>24221</v>
      </c>
      <c r="G14" s="126">
        <v>23051671.129999999</v>
      </c>
      <c r="H14" s="126">
        <v>951.72</v>
      </c>
      <c r="I14" s="126">
        <v>951.26</v>
      </c>
      <c r="J14" s="125">
        <v>6759</v>
      </c>
      <c r="K14" s="126">
        <v>6427676.4500000002</v>
      </c>
      <c r="L14" s="126">
        <v>950.98</v>
      </c>
      <c r="M14" s="126">
        <v>951.88</v>
      </c>
      <c r="N14" s="125">
        <v>0</v>
      </c>
      <c r="O14" s="126">
        <v>0</v>
      </c>
      <c r="P14" s="124">
        <v>0</v>
      </c>
      <c r="Q14" s="191" t="s">
        <v>439</v>
      </c>
    </row>
    <row r="15" spans="1:17">
      <c r="A15" s="190" t="s">
        <v>448</v>
      </c>
      <c r="B15" s="125">
        <v>495252</v>
      </c>
      <c r="C15" s="126">
        <v>626649059.58000004</v>
      </c>
      <c r="D15" s="126">
        <v>1265.31</v>
      </c>
      <c r="E15" s="126">
        <v>1277.8</v>
      </c>
      <c r="F15" s="125">
        <v>55336</v>
      </c>
      <c r="G15" s="126">
        <v>66342138.170000002</v>
      </c>
      <c r="H15" s="126">
        <v>1198.9000000000001</v>
      </c>
      <c r="I15" s="126">
        <v>1175.78</v>
      </c>
      <c r="J15" s="125">
        <v>24265</v>
      </c>
      <c r="K15" s="126">
        <v>28766981.199999999</v>
      </c>
      <c r="L15" s="126">
        <v>1185.53</v>
      </c>
      <c r="M15" s="126">
        <v>1159.29</v>
      </c>
      <c r="N15" s="125">
        <v>4</v>
      </c>
      <c r="O15" s="126">
        <v>5258.08</v>
      </c>
      <c r="P15" s="124">
        <v>1314.52</v>
      </c>
      <c r="Q15" s="191">
        <v>1330.04</v>
      </c>
    </row>
    <row r="16" spans="1:17">
      <c r="A16" s="190" t="s">
        <v>449</v>
      </c>
      <c r="B16" s="125">
        <v>282526</v>
      </c>
      <c r="C16" s="126">
        <v>477770084.41000003</v>
      </c>
      <c r="D16" s="126">
        <v>1691.07</v>
      </c>
      <c r="E16" s="126">
        <v>1666.15</v>
      </c>
      <c r="F16" s="125">
        <v>8886</v>
      </c>
      <c r="G16" s="126">
        <v>14815826.529999999</v>
      </c>
      <c r="H16" s="126">
        <v>1667.32</v>
      </c>
      <c r="I16" s="126">
        <v>1631.47</v>
      </c>
      <c r="J16" s="125">
        <v>3486</v>
      </c>
      <c r="K16" s="126">
        <v>5873996.96</v>
      </c>
      <c r="L16" s="126">
        <v>1685.02</v>
      </c>
      <c r="M16" s="126">
        <v>1662.64</v>
      </c>
      <c r="N16" s="125">
        <v>0</v>
      </c>
      <c r="O16" s="126">
        <v>0</v>
      </c>
      <c r="P16" s="124">
        <v>0</v>
      </c>
      <c r="Q16" s="191" t="s">
        <v>439</v>
      </c>
    </row>
    <row r="17" spans="1:20">
      <c r="A17" s="190" t="s">
        <v>450</v>
      </c>
      <c r="B17" s="125">
        <v>64602</v>
      </c>
      <c r="C17" s="126">
        <v>142990795.36000001</v>
      </c>
      <c r="D17" s="126">
        <v>2213.41</v>
      </c>
      <c r="E17" s="126">
        <v>2197.85</v>
      </c>
      <c r="F17" s="125">
        <v>1361</v>
      </c>
      <c r="G17" s="126">
        <v>2981180.42</v>
      </c>
      <c r="H17" s="126">
        <v>2190.4299999999998</v>
      </c>
      <c r="I17" s="126">
        <v>2167.27</v>
      </c>
      <c r="J17" s="125">
        <v>675</v>
      </c>
      <c r="K17" s="126">
        <v>1478333.63</v>
      </c>
      <c r="L17" s="126">
        <v>2190.12</v>
      </c>
      <c r="M17" s="126">
        <v>2163.46</v>
      </c>
      <c r="N17" s="125">
        <v>0</v>
      </c>
      <c r="O17" s="126">
        <v>0</v>
      </c>
      <c r="P17" s="124">
        <v>0</v>
      </c>
      <c r="Q17" s="191" t="s">
        <v>439</v>
      </c>
    </row>
    <row r="18" spans="1:20">
      <c r="A18" s="190" t="s">
        <v>497</v>
      </c>
      <c r="B18" s="125">
        <v>22770</v>
      </c>
      <c r="C18" s="126">
        <v>61648583.990000002</v>
      </c>
      <c r="D18" s="126">
        <v>2707.45</v>
      </c>
      <c r="E18" s="126">
        <v>2692.64</v>
      </c>
      <c r="F18" s="125">
        <v>356</v>
      </c>
      <c r="G18" s="126">
        <v>956952.03</v>
      </c>
      <c r="H18" s="126">
        <v>2688.07</v>
      </c>
      <c r="I18" s="126">
        <v>2660.69</v>
      </c>
      <c r="J18" s="125">
        <v>181</v>
      </c>
      <c r="K18" s="126">
        <v>495717.57</v>
      </c>
      <c r="L18" s="126">
        <v>2738.77</v>
      </c>
      <c r="M18" s="126">
        <v>2770.73</v>
      </c>
      <c r="N18" s="125">
        <v>0</v>
      </c>
      <c r="O18" s="126">
        <v>0</v>
      </c>
      <c r="P18" s="124">
        <v>0</v>
      </c>
      <c r="Q18" s="191" t="s">
        <v>439</v>
      </c>
    </row>
    <row r="19" spans="1:20">
      <c r="A19" s="190" t="s">
        <v>498</v>
      </c>
      <c r="B19" s="125">
        <v>7740</v>
      </c>
      <c r="C19" s="126">
        <v>24779712.059999999</v>
      </c>
      <c r="D19" s="126">
        <v>3201.51</v>
      </c>
      <c r="E19" s="126">
        <v>3180.01</v>
      </c>
      <c r="F19" s="125">
        <v>153</v>
      </c>
      <c r="G19" s="126">
        <v>488766.27</v>
      </c>
      <c r="H19" s="126">
        <v>3194.55</v>
      </c>
      <c r="I19" s="126">
        <v>3168.26</v>
      </c>
      <c r="J19" s="125">
        <v>39</v>
      </c>
      <c r="K19" s="126">
        <v>124145.71</v>
      </c>
      <c r="L19" s="126">
        <v>3183.22</v>
      </c>
      <c r="M19" s="126">
        <v>3182.33</v>
      </c>
      <c r="N19" s="125">
        <v>0</v>
      </c>
      <c r="O19" s="126">
        <v>0</v>
      </c>
      <c r="P19" s="124">
        <v>0</v>
      </c>
      <c r="Q19" s="191" t="s">
        <v>439</v>
      </c>
    </row>
    <row r="20" spans="1:20">
      <c r="A20" s="190" t="s">
        <v>499</v>
      </c>
      <c r="B20" s="125">
        <v>2844</v>
      </c>
      <c r="C20" s="126">
        <v>10575592.09</v>
      </c>
      <c r="D20" s="126">
        <v>3718.56</v>
      </c>
      <c r="E20" s="126">
        <v>3704.29</v>
      </c>
      <c r="F20" s="125">
        <v>48</v>
      </c>
      <c r="G20" s="126">
        <v>176588.71</v>
      </c>
      <c r="H20" s="126">
        <v>3678.93</v>
      </c>
      <c r="I20" s="126">
        <v>3675.2</v>
      </c>
      <c r="J20" s="125">
        <v>9</v>
      </c>
      <c r="K20" s="126">
        <v>33976.9</v>
      </c>
      <c r="L20" s="126">
        <v>3775.21</v>
      </c>
      <c r="M20" s="126">
        <v>3775.34</v>
      </c>
      <c r="N20" s="125">
        <v>0</v>
      </c>
      <c r="O20" s="126">
        <v>0</v>
      </c>
      <c r="P20" s="124">
        <v>0</v>
      </c>
      <c r="Q20" s="191" t="s">
        <v>439</v>
      </c>
    </row>
    <row r="21" spans="1:20" ht="15" thickBot="1">
      <c r="A21" s="192" t="s">
        <v>500</v>
      </c>
      <c r="B21" s="193">
        <v>2362</v>
      </c>
      <c r="C21" s="194">
        <v>10617317.75</v>
      </c>
      <c r="D21" s="194">
        <v>4495.05</v>
      </c>
      <c r="E21" s="194">
        <v>4441.3</v>
      </c>
      <c r="F21" s="193">
        <v>12</v>
      </c>
      <c r="G21" s="194">
        <v>54573.53</v>
      </c>
      <c r="H21" s="194">
        <v>4547.79</v>
      </c>
      <c r="I21" s="194">
        <v>4384.91</v>
      </c>
      <c r="J21" s="193">
        <v>6</v>
      </c>
      <c r="K21" s="194">
        <v>36116.480000000003</v>
      </c>
      <c r="L21" s="194">
        <v>6019.41</v>
      </c>
      <c r="M21" s="194">
        <v>4852.4399999999996</v>
      </c>
      <c r="N21" s="193">
        <v>0</v>
      </c>
      <c r="O21" s="194">
        <v>0</v>
      </c>
      <c r="P21" s="195">
        <v>0</v>
      </c>
      <c r="Q21" s="196" t="s">
        <v>439</v>
      </c>
      <c r="S21" s="509"/>
    </row>
    <row r="22" spans="1:20" ht="16.2" thickBot="1">
      <c r="A22" s="338" t="s">
        <v>538</v>
      </c>
      <c r="B22" s="339">
        <v>1862574</v>
      </c>
      <c r="C22" s="340">
        <v>1945742266.49</v>
      </c>
      <c r="D22" s="340">
        <v>1044.6500000000001</v>
      </c>
      <c r="E22" s="340">
        <v>955.24</v>
      </c>
      <c r="F22" s="339">
        <v>383666</v>
      </c>
      <c r="G22" s="340">
        <v>259080786.49000001</v>
      </c>
      <c r="H22" s="340">
        <v>675.28</v>
      </c>
      <c r="I22" s="340">
        <v>577.08000000000004</v>
      </c>
      <c r="J22" s="339">
        <v>189279</v>
      </c>
      <c r="K22" s="340">
        <v>123367852.03</v>
      </c>
      <c r="L22" s="340">
        <v>651.78</v>
      </c>
      <c r="M22" s="340">
        <v>545.69000000000005</v>
      </c>
      <c r="N22" s="339">
        <v>19563</v>
      </c>
      <c r="O22" s="340">
        <v>6244789.4199999999</v>
      </c>
      <c r="P22" s="341">
        <v>319.20999999999998</v>
      </c>
      <c r="Q22" s="395">
        <v>360</v>
      </c>
      <c r="S22" s="509"/>
      <c r="T22" s="510"/>
    </row>
    <row r="23" spans="1:20">
      <c r="A23" s="281"/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</row>
    <row r="24" spans="1:20" ht="15.6">
      <c r="A24" s="581" t="s">
        <v>700</v>
      </c>
      <c r="B24" s="581"/>
      <c r="C24" s="581"/>
      <c r="D24" s="581"/>
      <c r="E24" s="581"/>
      <c r="F24" s="581"/>
      <c r="G24" s="581"/>
      <c r="H24" s="581"/>
      <c r="I24" s="581"/>
      <c r="J24" s="581"/>
      <c r="K24" s="581"/>
      <c r="L24" s="581"/>
      <c r="M24" s="581"/>
      <c r="N24" s="581"/>
      <c r="O24" s="581"/>
      <c r="P24" s="581"/>
      <c r="Q24" s="581"/>
    </row>
    <row r="25" spans="1:20" ht="16.2" thickBot="1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2"/>
    </row>
    <row r="26" spans="1:20">
      <c r="A26" s="593" t="s">
        <v>19</v>
      </c>
      <c r="B26" s="589" t="s">
        <v>5</v>
      </c>
      <c r="C26" s="590"/>
      <c r="D26" s="590"/>
      <c r="E26" s="592"/>
      <c r="F26" s="589" t="s">
        <v>6</v>
      </c>
      <c r="G26" s="590"/>
      <c r="H26" s="590"/>
      <c r="I26" s="592"/>
      <c r="J26" s="589" t="s">
        <v>20</v>
      </c>
      <c r="K26" s="590"/>
      <c r="L26" s="590"/>
      <c r="M26" s="592"/>
      <c r="N26" s="589" t="s">
        <v>21</v>
      </c>
      <c r="O26" s="590"/>
      <c r="P26" s="590"/>
      <c r="Q26" s="591"/>
    </row>
    <row r="27" spans="1:20" ht="15" thickBot="1">
      <c r="A27" s="594"/>
      <c r="B27" s="202" t="s">
        <v>1</v>
      </c>
      <c r="C27" s="203" t="s">
        <v>51</v>
      </c>
      <c r="D27" s="203" t="s">
        <v>22</v>
      </c>
      <c r="E27" s="203" t="s">
        <v>442</v>
      </c>
      <c r="F27" s="202" t="s">
        <v>1</v>
      </c>
      <c r="G27" s="203" t="s">
        <v>51</v>
      </c>
      <c r="H27" s="203" t="s">
        <v>22</v>
      </c>
      <c r="I27" s="203" t="s">
        <v>442</v>
      </c>
      <c r="J27" s="202" t="s">
        <v>1</v>
      </c>
      <c r="K27" s="203" t="s">
        <v>51</v>
      </c>
      <c r="L27" s="203" t="s">
        <v>22</v>
      </c>
      <c r="M27" s="203" t="s">
        <v>442</v>
      </c>
      <c r="N27" s="202" t="s">
        <v>1</v>
      </c>
      <c r="O27" s="203" t="s">
        <v>51</v>
      </c>
      <c r="P27" s="203" t="s">
        <v>22</v>
      </c>
      <c r="Q27" s="204" t="s">
        <v>442</v>
      </c>
    </row>
    <row r="28" spans="1:20">
      <c r="A28" s="197" t="s">
        <v>461</v>
      </c>
      <c r="B28" s="198">
        <v>17447</v>
      </c>
      <c r="C28" s="199">
        <v>955833.54</v>
      </c>
      <c r="D28" s="199">
        <v>54.78</v>
      </c>
      <c r="E28" s="199">
        <v>54</v>
      </c>
      <c r="F28" s="198">
        <v>1466</v>
      </c>
      <c r="G28" s="199">
        <v>96003.9</v>
      </c>
      <c r="H28" s="199">
        <v>65.489999999999995</v>
      </c>
      <c r="I28" s="199">
        <v>68.17</v>
      </c>
      <c r="J28" s="198">
        <v>900</v>
      </c>
      <c r="K28" s="199">
        <v>50191.08</v>
      </c>
      <c r="L28" s="199">
        <v>55.77</v>
      </c>
      <c r="M28" s="199">
        <v>55.88</v>
      </c>
      <c r="N28" s="198">
        <v>1539</v>
      </c>
      <c r="O28" s="199">
        <v>99582.92</v>
      </c>
      <c r="P28" s="200">
        <v>64.709999999999994</v>
      </c>
      <c r="Q28" s="201">
        <v>65.53</v>
      </c>
    </row>
    <row r="29" spans="1:20">
      <c r="A29" s="190" t="s">
        <v>462</v>
      </c>
      <c r="B29" s="125">
        <v>10335</v>
      </c>
      <c r="C29" s="126">
        <v>1446518.44</v>
      </c>
      <c r="D29" s="126">
        <v>139.96</v>
      </c>
      <c r="E29" s="126">
        <v>134.88</v>
      </c>
      <c r="F29" s="125">
        <v>4988</v>
      </c>
      <c r="G29" s="126">
        <v>830616.62</v>
      </c>
      <c r="H29" s="126">
        <v>166.52</v>
      </c>
      <c r="I29" s="126">
        <v>180</v>
      </c>
      <c r="J29" s="125">
        <v>697</v>
      </c>
      <c r="K29" s="126">
        <v>102492.48</v>
      </c>
      <c r="L29" s="126">
        <v>147.05000000000001</v>
      </c>
      <c r="M29" s="126">
        <v>145.62</v>
      </c>
      <c r="N29" s="125">
        <v>1321</v>
      </c>
      <c r="O29" s="126">
        <v>202146.74</v>
      </c>
      <c r="P29" s="124">
        <v>153.03</v>
      </c>
      <c r="Q29" s="191">
        <v>151.88</v>
      </c>
    </row>
    <row r="30" spans="1:20">
      <c r="A30" s="190" t="s">
        <v>463</v>
      </c>
      <c r="B30" s="125">
        <v>4449</v>
      </c>
      <c r="C30" s="126">
        <v>1107496.6399999999</v>
      </c>
      <c r="D30" s="126">
        <v>248.93</v>
      </c>
      <c r="E30" s="126">
        <v>248.39</v>
      </c>
      <c r="F30" s="125">
        <v>2069</v>
      </c>
      <c r="G30" s="126">
        <v>502038.66</v>
      </c>
      <c r="H30" s="126">
        <v>242.65</v>
      </c>
      <c r="I30" s="126">
        <v>237.27</v>
      </c>
      <c r="J30" s="125">
        <v>1632</v>
      </c>
      <c r="K30" s="126">
        <v>437051.97</v>
      </c>
      <c r="L30" s="126">
        <v>267.8</v>
      </c>
      <c r="M30" s="126">
        <v>276.8</v>
      </c>
      <c r="N30" s="125">
        <v>601</v>
      </c>
      <c r="O30" s="126">
        <v>147044.53</v>
      </c>
      <c r="P30" s="124">
        <v>244.67</v>
      </c>
      <c r="Q30" s="191">
        <v>246.86</v>
      </c>
    </row>
    <row r="31" spans="1:20">
      <c r="A31" s="190" t="s">
        <v>464</v>
      </c>
      <c r="B31" s="125">
        <v>28554</v>
      </c>
      <c r="C31" s="126">
        <v>10488571.689999999</v>
      </c>
      <c r="D31" s="126">
        <v>367.32</v>
      </c>
      <c r="E31" s="126">
        <v>363.75</v>
      </c>
      <c r="F31" s="125">
        <v>7925</v>
      </c>
      <c r="G31" s="126">
        <v>2888471.41</v>
      </c>
      <c r="H31" s="126">
        <v>364.48</v>
      </c>
      <c r="I31" s="126">
        <v>364.8</v>
      </c>
      <c r="J31" s="125">
        <v>18014</v>
      </c>
      <c r="K31" s="126">
        <v>6534480.4299999997</v>
      </c>
      <c r="L31" s="126">
        <v>362.74</v>
      </c>
      <c r="M31" s="126">
        <v>360</v>
      </c>
      <c r="N31" s="125">
        <v>3044</v>
      </c>
      <c r="O31" s="126">
        <v>1095819.72</v>
      </c>
      <c r="P31" s="124">
        <v>359.99</v>
      </c>
      <c r="Q31" s="191">
        <v>360</v>
      </c>
    </row>
    <row r="32" spans="1:20">
      <c r="A32" s="190" t="s">
        <v>465</v>
      </c>
      <c r="B32" s="125">
        <v>51185</v>
      </c>
      <c r="C32" s="126">
        <v>23386354.25</v>
      </c>
      <c r="D32" s="126">
        <v>456.9</v>
      </c>
      <c r="E32" s="126">
        <v>458.57</v>
      </c>
      <c r="F32" s="125">
        <v>4246</v>
      </c>
      <c r="G32" s="126">
        <v>1879860.22</v>
      </c>
      <c r="H32" s="126">
        <v>442.74</v>
      </c>
      <c r="I32" s="126">
        <v>434.91</v>
      </c>
      <c r="J32" s="125">
        <v>18256</v>
      </c>
      <c r="K32" s="126">
        <v>8362460.5599999996</v>
      </c>
      <c r="L32" s="126">
        <v>458.07</v>
      </c>
      <c r="M32" s="126">
        <v>465.87</v>
      </c>
      <c r="N32" s="125">
        <v>0</v>
      </c>
      <c r="O32" s="126">
        <v>0</v>
      </c>
      <c r="P32" s="124">
        <v>0</v>
      </c>
      <c r="Q32" s="191" t="s">
        <v>439</v>
      </c>
    </row>
    <row r="33" spans="1:18">
      <c r="A33" s="190" t="s">
        <v>466</v>
      </c>
      <c r="B33" s="125">
        <v>64414</v>
      </c>
      <c r="C33" s="126">
        <v>35399415.740000002</v>
      </c>
      <c r="D33" s="126">
        <v>549.55999999999995</v>
      </c>
      <c r="E33" s="126">
        <v>549.28</v>
      </c>
      <c r="F33" s="125">
        <v>2594</v>
      </c>
      <c r="G33" s="126">
        <v>1409200.75</v>
      </c>
      <c r="H33" s="126">
        <v>543.25</v>
      </c>
      <c r="I33" s="126">
        <v>535.03</v>
      </c>
      <c r="J33" s="125">
        <v>16632</v>
      </c>
      <c r="K33" s="126">
        <v>9119571.7100000009</v>
      </c>
      <c r="L33" s="126">
        <v>548.30999999999995</v>
      </c>
      <c r="M33" s="126">
        <v>546.55999999999995</v>
      </c>
      <c r="N33" s="125">
        <v>8</v>
      </c>
      <c r="O33" s="126">
        <v>4480</v>
      </c>
      <c r="P33" s="124">
        <v>560</v>
      </c>
      <c r="Q33" s="191">
        <v>560</v>
      </c>
    </row>
    <row r="34" spans="1:18">
      <c r="A34" s="190" t="s">
        <v>467</v>
      </c>
      <c r="B34" s="125">
        <v>62949</v>
      </c>
      <c r="C34" s="126">
        <v>40997225.259999998</v>
      </c>
      <c r="D34" s="126">
        <v>651.28</v>
      </c>
      <c r="E34" s="126">
        <v>652.01</v>
      </c>
      <c r="F34" s="125">
        <v>1262</v>
      </c>
      <c r="G34" s="126">
        <v>814583.97</v>
      </c>
      <c r="H34" s="126">
        <v>645.47</v>
      </c>
      <c r="I34" s="126">
        <v>644.58000000000004</v>
      </c>
      <c r="J34" s="125">
        <v>14072</v>
      </c>
      <c r="K34" s="126">
        <v>9126642.1500000004</v>
      </c>
      <c r="L34" s="126">
        <v>648.57000000000005</v>
      </c>
      <c r="M34" s="126">
        <v>646.47</v>
      </c>
      <c r="N34" s="125">
        <v>2</v>
      </c>
      <c r="O34" s="126">
        <v>1342.8</v>
      </c>
      <c r="P34" s="124">
        <v>671.4</v>
      </c>
      <c r="Q34" s="191">
        <v>671.4</v>
      </c>
    </row>
    <row r="35" spans="1:18">
      <c r="A35" s="190" t="s">
        <v>468</v>
      </c>
      <c r="B35" s="125">
        <v>64533</v>
      </c>
      <c r="C35" s="126">
        <v>48318176.340000004</v>
      </c>
      <c r="D35" s="126">
        <v>748.74</v>
      </c>
      <c r="E35" s="126">
        <v>748.26</v>
      </c>
      <c r="F35" s="125">
        <v>1099</v>
      </c>
      <c r="G35" s="126">
        <v>823220.14</v>
      </c>
      <c r="H35" s="126">
        <v>749.06</v>
      </c>
      <c r="I35" s="126">
        <v>748.07</v>
      </c>
      <c r="J35" s="125">
        <v>12191</v>
      </c>
      <c r="K35" s="126">
        <v>9219891.7300000004</v>
      </c>
      <c r="L35" s="126">
        <v>756.29</v>
      </c>
      <c r="M35" s="126">
        <v>762.9</v>
      </c>
      <c r="N35" s="125">
        <v>1445</v>
      </c>
      <c r="O35" s="126">
        <v>1131884.17</v>
      </c>
      <c r="P35" s="124">
        <v>783.31</v>
      </c>
      <c r="Q35" s="191">
        <v>783.3</v>
      </c>
    </row>
    <row r="36" spans="1:18">
      <c r="A36" s="190" t="s">
        <v>469</v>
      </c>
      <c r="B36" s="125">
        <v>56248</v>
      </c>
      <c r="C36" s="126">
        <v>47747767.049999997</v>
      </c>
      <c r="D36" s="126">
        <v>848.88</v>
      </c>
      <c r="E36" s="126">
        <v>847.86</v>
      </c>
      <c r="F36" s="125">
        <v>886</v>
      </c>
      <c r="G36" s="126">
        <v>752890.21</v>
      </c>
      <c r="H36" s="126">
        <v>849.76</v>
      </c>
      <c r="I36" s="126">
        <v>850.67</v>
      </c>
      <c r="J36" s="125">
        <v>7336</v>
      </c>
      <c r="K36" s="126">
        <v>6221628.5300000003</v>
      </c>
      <c r="L36" s="126">
        <v>848.1</v>
      </c>
      <c r="M36" s="126">
        <v>845.99</v>
      </c>
      <c r="N36" s="125">
        <v>53</v>
      </c>
      <c r="O36" s="126">
        <v>43711.38</v>
      </c>
      <c r="P36" s="124">
        <v>824.74</v>
      </c>
      <c r="Q36" s="191">
        <v>822.5</v>
      </c>
    </row>
    <row r="37" spans="1:18">
      <c r="A37" s="190" t="s">
        <v>470</v>
      </c>
      <c r="B37" s="125">
        <v>55157</v>
      </c>
      <c r="C37" s="126">
        <v>52670531.200000003</v>
      </c>
      <c r="D37" s="126">
        <v>954.92</v>
      </c>
      <c r="E37" s="126">
        <v>957.58</v>
      </c>
      <c r="F37" s="125">
        <v>765</v>
      </c>
      <c r="G37" s="126">
        <v>727606.64</v>
      </c>
      <c r="H37" s="126">
        <v>951.12</v>
      </c>
      <c r="I37" s="126">
        <v>950.44</v>
      </c>
      <c r="J37" s="125">
        <v>5678</v>
      </c>
      <c r="K37" s="126">
        <v>5402447.9900000002</v>
      </c>
      <c r="L37" s="126">
        <v>951.47</v>
      </c>
      <c r="M37" s="126">
        <v>952.41</v>
      </c>
      <c r="N37" s="125">
        <v>0</v>
      </c>
      <c r="O37" s="126">
        <v>0</v>
      </c>
      <c r="P37" s="124">
        <v>0</v>
      </c>
      <c r="Q37" s="191" t="s">
        <v>439</v>
      </c>
    </row>
    <row r="38" spans="1:18">
      <c r="A38" s="190" t="s">
        <v>448</v>
      </c>
      <c r="B38" s="125">
        <v>301391</v>
      </c>
      <c r="C38" s="126">
        <v>385533306.06999999</v>
      </c>
      <c r="D38" s="126">
        <v>1279.18</v>
      </c>
      <c r="E38" s="126">
        <v>1300.45</v>
      </c>
      <c r="F38" s="125">
        <v>2355</v>
      </c>
      <c r="G38" s="126">
        <v>2809701.66</v>
      </c>
      <c r="H38" s="126">
        <v>1193.08</v>
      </c>
      <c r="I38" s="126">
        <v>1167.3</v>
      </c>
      <c r="J38" s="125">
        <v>16652</v>
      </c>
      <c r="K38" s="126">
        <v>19889116.77</v>
      </c>
      <c r="L38" s="126">
        <v>1194.4000000000001</v>
      </c>
      <c r="M38" s="126">
        <v>1170.56</v>
      </c>
      <c r="N38" s="125">
        <v>4</v>
      </c>
      <c r="O38" s="126">
        <v>5258.08</v>
      </c>
      <c r="P38" s="124">
        <v>1314.52</v>
      </c>
      <c r="Q38" s="191">
        <v>1330.04</v>
      </c>
    </row>
    <row r="39" spans="1:18">
      <c r="A39" s="190" t="s">
        <v>449</v>
      </c>
      <c r="B39" s="125">
        <v>201596</v>
      </c>
      <c r="C39" s="126">
        <v>342051216.75</v>
      </c>
      <c r="D39" s="126">
        <v>1696.72</v>
      </c>
      <c r="E39" s="126">
        <v>1674.77</v>
      </c>
      <c r="F39" s="125">
        <v>437</v>
      </c>
      <c r="G39" s="126">
        <v>735200.09</v>
      </c>
      <c r="H39" s="126">
        <v>1682.38</v>
      </c>
      <c r="I39" s="126">
        <v>1656.94</v>
      </c>
      <c r="J39" s="125">
        <v>2973</v>
      </c>
      <c r="K39" s="126">
        <v>5013986.08</v>
      </c>
      <c r="L39" s="126">
        <v>1686.51</v>
      </c>
      <c r="M39" s="126">
        <v>1667.54</v>
      </c>
      <c r="N39" s="125">
        <v>0</v>
      </c>
      <c r="O39" s="126">
        <v>0</v>
      </c>
      <c r="P39" s="124">
        <v>0</v>
      </c>
      <c r="Q39" s="191" t="s">
        <v>439</v>
      </c>
    </row>
    <row r="40" spans="1:18">
      <c r="A40" s="190" t="s">
        <v>450</v>
      </c>
      <c r="B40" s="125">
        <v>46770</v>
      </c>
      <c r="C40" s="126">
        <v>103567888.98999999</v>
      </c>
      <c r="D40" s="126">
        <v>2214.41</v>
      </c>
      <c r="E40" s="126">
        <v>2198.89</v>
      </c>
      <c r="F40" s="125">
        <v>102</v>
      </c>
      <c r="G40" s="126">
        <v>222343.58</v>
      </c>
      <c r="H40" s="126">
        <v>2179.84</v>
      </c>
      <c r="I40" s="126">
        <v>2154.67</v>
      </c>
      <c r="J40" s="125">
        <v>577</v>
      </c>
      <c r="K40" s="126">
        <v>1266791.17</v>
      </c>
      <c r="L40" s="126">
        <v>2195.48</v>
      </c>
      <c r="M40" s="126">
        <v>2167.5</v>
      </c>
      <c r="N40" s="125">
        <v>0</v>
      </c>
      <c r="O40" s="126">
        <v>0</v>
      </c>
      <c r="P40" s="124">
        <v>0</v>
      </c>
      <c r="Q40" s="191" t="s">
        <v>439</v>
      </c>
    </row>
    <row r="41" spans="1:18">
      <c r="A41" s="190" t="s">
        <v>497</v>
      </c>
      <c r="B41" s="125">
        <v>15807</v>
      </c>
      <c r="C41" s="126">
        <v>42829255.100000001</v>
      </c>
      <c r="D41" s="126">
        <v>2709.51</v>
      </c>
      <c r="E41" s="126">
        <v>2694.63</v>
      </c>
      <c r="F41" s="125">
        <v>29</v>
      </c>
      <c r="G41" s="126">
        <v>78330.350000000006</v>
      </c>
      <c r="H41" s="126">
        <v>2701.05</v>
      </c>
      <c r="I41" s="126">
        <v>2659.79</v>
      </c>
      <c r="J41" s="125">
        <v>157</v>
      </c>
      <c r="K41" s="126">
        <v>429016.13</v>
      </c>
      <c r="L41" s="126">
        <v>2732.59</v>
      </c>
      <c r="M41" s="126">
        <v>2752.39</v>
      </c>
      <c r="N41" s="125">
        <v>0</v>
      </c>
      <c r="O41" s="126">
        <v>0</v>
      </c>
      <c r="P41" s="124">
        <v>0</v>
      </c>
      <c r="Q41" s="191" t="s">
        <v>439</v>
      </c>
    </row>
    <row r="42" spans="1:18">
      <c r="A42" s="190" t="s">
        <v>498</v>
      </c>
      <c r="B42" s="125">
        <v>5590</v>
      </c>
      <c r="C42" s="126">
        <v>17879344.07</v>
      </c>
      <c r="D42" s="126">
        <v>3198.45</v>
      </c>
      <c r="E42" s="126">
        <v>3176.91</v>
      </c>
      <c r="F42" s="125">
        <v>11</v>
      </c>
      <c r="G42" s="126">
        <v>35057.300000000003</v>
      </c>
      <c r="H42" s="126">
        <v>3187.03</v>
      </c>
      <c r="I42" s="126">
        <v>3136.24</v>
      </c>
      <c r="J42" s="125">
        <v>35</v>
      </c>
      <c r="K42" s="126">
        <v>111577.32</v>
      </c>
      <c r="L42" s="126">
        <v>3187.92</v>
      </c>
      <c r="M42" s="126">
        <v>3186.89</v>
      </c>
      <c r="N42" s="125">
        <v>0</v>
      </c>
      <c r="O42" s="126">
        <v>0</v>
      </c>
      <c r="P42" s="124">
        <v>0</v>
      </c>
      <c r="Q42" s="191" t="s">
        <v>439</v>
      </c>
    </row>
    <row r="43" spans="1:18">
      <c r="A43" s="190" t="s">
        <v>499</v>
      </c>
      <c r="B43" s="125">
        <v>2052</v>
      </c>
      <c r="C43" s="126">
        <v>7629963.7000000002</v>
      </c>
      <c r="D43" s="126">
        <v>3718.31</v>
      </c>
      <c r="E43" s="126">
        <v>3706.06</v>
      </c>
      <c r="F43" s="125">
        <v>3</v>
      </c>
      <c r="G43" s="126">
        <v>10939.59</v>
      </c>
      <c r="H43" s="126">
        <v>3646.53</v>
      </c>
      <c r="I43" s="126">
        <v>3714.31</v>
      </c>
      <c r="J43" s="125">
        <v>8</v>
      </c>
      <c r="K43" s="126">
        <v>30371.52</v>
      </c>
      <c r="L43" s="126">
        <v>3796.44</v>
      </c>
      <c r="M43" s="126">
        <v>3840.89</v>
      </c>
      <c r="N43" s="125">
        <v>0</v>
      </c>
      <c r="O43" s="126">
        <v>0</v>
      </c>
      <c r="P43" s="124">
        <v>0</v>
      </c>
      <c r="Q43" s="191" t="s">
        <v>439</v>
      </c>
    </row>
    <row r="44" spans="1:18" ht="15" thickBot="1">
      <c r="A44" s="192" t="s">
        <v>500</v>
      </c>
      <c r="B44" s="193">
        <v>1710</v>
      </c>
      <c r="C44" s="194">
        <v>7658901.6399999997</v>
      </c>
      <c r="D44" s="194">
        <v>4478.8900000000003</v>
      </c>
      <c r="E44" s="194">
        <v>4434.97</v>
      </c>
      <c r="F44" s="193">
        <v>3</v>
      </c>
      <c r="G44" s="194">
        <v>13586.77</v>
      </c>
      <c r="H44" s="194">
        <v>4528.92</v>
      </c>
      <c r="I44" s="194">
        <v>4280.28</v>
      </c>
      <c r="J44" s="193">
        <v>6</v>
      </c>
      <c r="K44" s="194">
        <v>36116.480000000003</v>
      </c>
      <c r="L44" s="194">
        <v>6019.41</v>
      </c>
      <c r="M44" s="194">
        <v>4852.4399999999996</v>
      </c>
      <c r="N44" s="193">
        <v>0</v>
      </c>
      <c r="O44" s="194">
        <v>0</v>
      </c>
      <c r="P44" s="195">
        <v>0</v>
      </c>
      <c r="Q44" s="196" t="s">
        <v>439</v>
      </c>
    </row>
    <row r="45" spans="1:18" ht="16.2" thickBot="1">
      <c r="A45" s="338" t="s">
        <v>538</v>
      </c>
      <c r="B45" s="339">
        <v>990187</v>
      </c>
      <c r="C45" s="340">
        <v>1169667766.47</v>
      </c>
      <c r="D45" s="340">
        <v>1181.26</v>
      </c>
      <c r="E45" s="340">
        <v>1166.3699999999999</v>
      </c>
      <c r="F45" s="339">
        <v>30240</v>
      </c>
      <c r="G45" s="340">
        <v>14629651.859999999</v>
      </c>
      <c r="H45" s="340">
        <v>483.78</v>
      </c>
      <c r="I45" s="340">
        <v>384</v>
      </c>
      <c r="J45" s="339">
        <v>115816</v>
      </c>
      <c r="K45" s="340">
        <v>81353834.099999994</v>
      </c>
      <c r="L45" s="340">
        <v>702.44</v>
      </c>
      <c r="M45" s="340">
        <v>612.26</v>
      </c>
      <c r="N45" s="339">
        <v>8017</v>
      </c>
      <c r="O45" s="340">
        <v>2731270.34</v>
      </c>
      <c r="P45" s="341">
        <v>340.68</v>
      </c>
      <c r="Q45" s="395">
        <v>360</v>
      </c>
    </row>
    <row r="46" spans="1:18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331"/>
    </row>
    <row r="47" spans="1:18" ht="15.6">
      <c r="A47" s="588" t="s">
        <v>701</v>
      </c>
      <c r="B47" s="588"/>
      <c r="C47" s="588"/>
      <c r="D47" s="588"/>
      <c r="E47" s="588"/>
      <c r="F47" s="588"/>
      <c r="G47" s="588"/>
      <c r="H47" s="588"/>
      <c r="I47" s="588"/>
      <c r="J47" s="588"/>
      <c r="K47" s="588"/>
      <c r="L47" s="588"/>
      <c r="M47" s="588"/>
      <c r="N47" s="588"/>
      <c r="O47" s="588"/>
      <c r="P47" s="588"/>
      <c r="Q47" s="588"/>
    </row>
    <row r="48" spans="1:18" ht="15" thickBot="1"/>
    <row r="49" spans="1:17">
      <c r="A49" s="582" t="s">
        <v>19</v>
      </c>
      <c r="B49" s="584" t="s">
        <v>5</v>
      </c>
      <c r="C49" s="585"/>
      <c r="D49" s="585"/>
      <c r="E49" s="586"/>
      <c r="F49" s="584" t="s">
        <v>6</v>
      </c>
      <c r="G49" s="585"/>
      <c r="H49" s="585"/>
      <c r="I49" s="586"/>
      <c r="J49" s="584" t="s">
        <v>20</v>
      </c>
      <c r="K49" s="585"/>
      <c r="L49" s="585"/>
      <c r="M49" s="586"/>
      <c r="N49" s="584" t="s">
        <v>21</v>
      </c>
      <c r="O49" s="585"/>
      <c r="P49" s="585"/>
      <c r="Q49" s="587"/>
    </row>
    <row r="50" spans="1:17" ht="15" thickBot="1">
      <c r="A50" s="583"/>
      <c r="B50" s="205" t="s">
        <v>1</v>
      </c>
      <c r="C50" s="206" t="s">
        <v>51</v>
      </c>
      <c r="D50" s="206" t="s">
        <v>22</v>
      </c>
      <c r="E50" s="206" t="s">
        <v>442</v>
      </c>
      <c r="F50" s="205" t="s">
        <v>1</v>
      </c>
      <c r="G50" s="206" t="s">
        <v>51</v>
      </c>
      <c r="H50" s="206" t="s">
        <v>22</v>
      </c>
      <c r="I50" s="206" t="s">
        <v>442</v>
      </c>
      <c r="J50" s="205" t="s">
        <v>1</v>
      </c>
      <c r="K50" s="206" t="s">
        <v>51</v>
      </c>
      <c r="L50" s="206" t="s">
        <v>22</v>
      </c>
      <c r="M50" s="206" t="s">
        <v>442</v>
      </c>
      <c r="N50" s="205" t="s">
        <v>1</v>
      </c>
      <c r="O50" s="206" t="s">
        <v>51</v>
      </c>
      <c r="P50" s="206" t="s">
        <v>22</v>
      </c>
      <c r="Q50" s="207" t="s">
        <v>442</v>
      </c>
    </row>
    <row r="51" spans="1:17">
      <c r="A51" s="208" t="s">
        <v>461</v>
      </c>
      <c r="B51" s="209">
        <v>14402</v>
      </c>
      <c r="C51" s="210">
        <v>869187.31</v>
      </c>
      <c r="D51" s="210">
        <v>60.35</v>
      </c>
      <c r="E51" s="210">
        <v>61.71</v>
      </c>
      <c r="F51" s="209">
        <v>7398</v>
      </c>
      <c r="G51" s="210">
        <v>455863.56</v>
      </c>
      <c r="H51" s="210">
        <v>61.62</v>
      </c>
      <c r="I51" s="210">
        <v>63.2</v>
      </c>
      <c r="J51" s="209">
        <v>453</v>
      </c>
      <c r="K51" s="210">
        <v>25997.61</v>
      </c>
      <c r="L51" s="210">
        <v>57.39</v>
      </c>
      <c r="M51" s="210">
        <v>58.29</v>
      </c>
      <c r="N51" s="209">
        <v>1988</v>
      </c>
      <c r="O51" s="210">
        <v>143721.28</v>
      </c>
      <c r="P51" s="211">
        <v>72.290000000000006</v>
      </c>
      <c r="Q51" s="212">
        <v>75.81</v>
      </c>
    </row>
    <row r="52" spans="1:17">
      <c r="A52" s="213" t="s">
        <v>462</v>
      </c>
      <c r="B52" s="128">
        <v>12116</v>
      </c>
      <c r="C52" s="129">
        <v>1706140.9</v>
      </c>
      <c r="D52" s="129">
        <v>140.82</v>
      </c>
      <c r="E52" s="129">
        <v>135.18</v>
      </c>
      <c r="F52" s="128">
        <v>9117</v>
      </c>
      <c r="G52" s="129">
        <v>1429485.05</v>
      </c>
      <c r="H52" s="129">
        <v>156.79</v>
      </c>
      <c r="I52" s="129">
        <v>164.63</v>
      </c>
      <c r="J52" s="128">
        <v>385</v>
      </c>
      <c r="K52" s="129">
        <v>58257.25</v>
      </c>
      <c r="L52" s="129">
        <v>151.32</v>
      </c>
      <c r="M52" s="129">
        <v>151.58000000000001</v>
      </c>
      <c r="N52" s="128">
        <v>2834</v>
      </c>
      <c r="O52" s="129">
        <v>407396.81</v>
      </c>
      <c r="P52" s="127">
        <v>143.75</v>
      </c>
      <c r="Q52" s="214">
        <v>140.04</v>
      </c>
    </row>
    <row r="53" spans="1:17">
      <c r="A53" s="213" t="s">
        <v>463</v>
      </c>
      <c r="B53" s="128">
        <v>6655</v>
      </c>
      <c r="C53" s="129">
        <v>1663248.82</v>
      </c>
      <c r="D53" s="129">
        <v>249.92</v>
      </c>
      <c r="E53" s="129">
        <v>250.05</v>
      </c>
      <c r="F53" s="128">
        <v>5923</v>
      </c>
      <c r="G53" s="129">
        <v>1467131.25</v>
      </c>
      <c r="H53" s="129">
        <v>247.7</v>
      </c>
      <c r="I53" s="129">
        <v>245.27</v>
      </c>
      <c r="J53" s="128">
        <v>1797</v>
      </c>
      <c r="K53" s="129">
        <v>479901.48</v>
      </c>
      <c r="L53" s="129">
        <v>267.06</v>
      </c>
      <c r="M53" s="129">
        <v>273.06</v>
      </c>
      <c r="N53" s="128">
        <v>1169</v>
      </c>
      <c r="O53" s="129">
        <v>286635.23</v>
      </c>
      <c r="P53" s="127">
        <v>245.2</v>
      </c>
      <c r="Q53" s="214">
        <v>246.86</v>
      </c>
    </row>
    <row r="54" spans="1:17">
      <c r="A54" s="213" t="s">
        <v>464</v>
      </c>
      <c r="B54" s="128">
        <v>70825</v>
      </c>
      <c r="C54" s="129">
        <v>25822287.43</v>
      </c>
      <c r="D54" s="129">
        <v>364.59</v>
      </c>
      <c r="E54" s="129">
        <v>360</v>
      </c>
      <c r="F54" s="128">
        <v>42159</v>
      </c>
      <c r="G54" s="129">
        <v>15298485.560000001</v>
      </c>
      <c r="H54" s="129">
        <v>362.88</v>
      </c>
      <c r="I54" s="129">
        <v>363.44</v>
      </c>
      <c r="J54" s="128">
        <v>20456</v>
      </c>
      <c r="K54" s="129">
        <v>7390007.4299999997</v>
      </c>
      <c r="L54" s="129">
        <v>361.26</v>
      </c>
      <c r="M54" s="129">
        <v>360</v>
      </c>
      <c r="N54" s="128">
        <v>3959</v>
      </c>
      <c r="O54" s="129">
        <v>1424090.16</v>
      </c>
      <c r="P54" s="127">
        <v>359.71</v>
      </c>
      <c r="Q54" s="214">
        <v>360</v>
      </c>
    </row>
    <row r="55" spans="1:17">
      <c r="A55" s="213" t="s">
        <v>465</v>
      </c>
      <c r="B55" s="128">
        <v>111945</v>
      </c>
      <c r="C55" s="129">
        <v>51264001.030000001</v>
      </c>
      <c r="D55" s="129">
        <v>457.94</v>
      </c>
      <c r="E55" s="129">
        <v>460.15</v>
      </c>
      <c r="F55" s="128">
        <v>54212</v>
      </c>
      <c r="G55" s="129">
        <v>24132528.829999998</v>
      </c>
      <c r="H55" s="129">
        <v>445.15</v>
      </c>
      <c r="I55" s="129">
        <v>434.91</v>
      </c>
      <c r="J55" s="128">
        <v>18216</v>
      </c>
      <c r="K55" s="129">
        <v>8343103.5499999998</v>
      </c>
      <c r="L55" s="129">
        <v>458.01</v>
      </c>
      <c r="M55" s="129">
        <v>465.45</v>
      </c>
      <c r="N55" s="128">
        <v>0</v>
      </c>
      <c r="O55" s="129">
        <v>0</v>
      </c>
      <c r="P55" s="127">
        <v>0</v>
      </c>
      <c r="Q55" s="214" t="s">
        <v>439</v>
      </c>
    </row>
    <row r="56" spans="1:17">
      <c r="A56" s="213" t="s">
        <v>466</v>
      </c>
      <c r="B56" s="128">
        <v>119427</v>
      </c>
      <c r="C56" s="129">
        <v>65272620.939999998</v>
      </c>
      <c r="D56" s="129">
        <v>546.54999999999995</v>
      </c>
      <c r="E56" s="129">
        <v>544.14</v>
      </c>
      <c r="F56" s="128">
        <v>61626</v>
      </c>
      <c r="G56" s="129">
        <v>33769559.229999997</v>
      </c>
      <c r="H56" s="129">
        <v>547.98</v>
      </c>
      <c r="I56" s="129">
        <v>543.34</v>
      </c>
      <c r="J56" s="128">
        <v>10539</v>
      </c>
      <c r="K56" s="129">
        <v>5742895</v>
      </c>
      <c r="L56" s="129">
        <v>544.91999999999996</v>
      </c>
      <c r="M56" s="129">
        <v>542.1</v>
      </c>
      <c r="N56" s="128">
        <v>0</v>
      </c>
      <c r="O56" s="129">
        <v>0</v>
      </c>
      <c r="P56" s="127">
        <v>0</v>
      </c>
      <c r="Q56" s="214" t="s">
        <v>439</v>
      </c>
    </row>
    <row r="57" spans="1:17">
      <c r="A57" s="213" t="s">
        <v>467</v>
      </c>
      <c r="B57" s="128">
        <v>81951</v>
      </c>
      <c r="C57" s="129">
        <v>53161549.310000002</v>
      </c>
      <c r="D57" s="129">
        <v>648.70000000000005</v>
      </c>
      <c r="E57" s="129">
        <v>648.02</v>
      </c>
      <c r="F57" s="128">
        <v>33030</v>
      </c>
      <c r="G57" s="129">
        <v>21340532.34</v>
      </c>
      <c r="H57" s="129">
        <v>646.1</v>
      </c>
      <c r="I57" s="129">
        <v>645.27</v>
      </c>
      <c r="J57" s="128">
        <v>5094</v>
      </c>
      <c r="K57" s="129">
        <v>3282369.31</v>
      </c>
      <c r="L57" s="129">
        <v>644.36</v>
      </c>
      <c r="M57" s="129">
        <v>641.04999999999995</v>
      </c>
      <c r="N57" s="128">
        <v>0</v>
      </c>
      <c r="O57" s="129">
        <v>0</v>
      </c>
      <c r="P57" s="127">
        <v>0</v>
      </c>
      <c r="Q57" s="214" t="s">
        <v>439</v>
      </c>
    </row>
    <row r="58" spans="1:17">
      <c r="A58" s="213" t="s">
        <v>468</v>
      </c>
      <c r="B58" s="128">
        <v>55600</v>
      </c>
      <c r="C58" s="129">
        <v>41569261.420000002</v>
      </c>
      <c r="D58" s="129">
        <v>747.65</v>
      </c>
      <c r="E58" s="129">
        <v>746.46</v>
      </c>
      <c r="F58" s="128">
        <v>28633</v>
      </c>
      <c r="G58" s="129">
        <v>21393124.809999999</v>
      </c>
      <c r="H58" s="129">
        <v>747.15</v>
      </c>
      <c r="I58" s="129">
        <v>745.8</v>
      </c>
      <c r="J58" s="128">
        <v>5532</v>
      </c>
      <c r="K58" s="129">
        <v>4230213.83</v>
      </c>
      <c r="L58" s="129">
        <v>764.68</v>
      </c>
      <c r="M58" s="129">
        <v>783.3</v>
      </c>
      <c r="N58" s="128">
        <v>1557</v>
      </c>
      <c r="O58" s="129">
        <v>1219598.1000000001</v>
      </c>
      <c r="P58" s="127">
        <v>783.3</v>
      </c>
      <c r="Q58" s="214">
        <v>783.3</v>
      </c>
    </row>
    <row r="59" spans="1:17">
      <c r="A59" s="213" t="s">
        <v>469</v>
      </c>
      <c r="B59" s="128">
        <v>47354</v>
      </c>
      <c r="C59" s="129">
        <v>40222337.210000001</v>
      </c>
      <c r="D59" s="129">
        <v>849.4</v>
      </c>
      <c r="E59" s="129">
        <v>849.1</v>
      </c>
      <c r="F59" s="128">
        <v>24660</v>
      </c>
      <c r="G59" s="129">
        <v>20929493.190000001</v>
      </c>
      <c r="H59" s="129">
        <v>848.72</v>
      </c>
      <c r="I59" s="129">
        <v>847.61</v>
      </c>
      <c r="J59" s="128">
        <v>1657</v>
      </c>
      <c r="K59" s="129">
        <v>1403751.03</v>
      </c>
      <c r="L59" s="129">
        <v>847.16</v>
      </c>
      <c r="M59" s="129">
        <v>844</v>
      </c>
      <c r="N59" s="128">
        <v>39</v>
      </c>
      <c r="O59" s="129">
        <v>32077.5</v>
      </c>
      <c r="P59" s="127">
        <v>822.5</v>
      </c>
      <c r="Q59" s="214">
        <v>822.5</v>
      </c>
    </row>
    <row r="60" spans="1:17">
      <c r="A60" s="213" t="s">
        <v>470</v>
      </c>
      <c r="B60" s="128">
        <v>48932</v>
      </c>
      <c r="C60" s="129">
        <v>46642596.729999997</v>
      </c>
      <c r="D60" s="129">
        <v>953.21</v>
      </c>
      <c r="E60" s="129">
        <v>955.01</v>
      </c>
      <c r="F60" s="128">
        <v>23456</v>
      </c>
      <c r="G60" s="129">
        <v>22324064.489999998</v>
      </c>
      <c r="H60" s="129">
        <v>951.74</v>
      </c>
      <c r="I60" s="129">
        <v>951.3</v>
      </c>
      <c r="J60" s="128">
        <v>1081</v>
      </c>
      <c r="K60" s="129">
        <v>1025228.46</v>
      </c>
      <c r="L60" s="129">
        <v>948.41</v>
      </c>
      <c r="M60" s="129">
        <v>949.68</v>
      </c>
      <c r="N60" s="128">
        <v>0</v>
      </c>
      <c r="O60" s="129">
        <v>0</v>
      </c>
      <c r="P60" s="127">
        <v>0</v>
      </c>
      <c r="Q60" s="214" t="s">
        <v>439</v>
      </c>
    </row>
    <row r="61" spans="1:17">
      <c r="A61" s="213" t="s">
        <v>448</v>
      </c>
      <c r="B61" s="128">
        <v>193861</v>
      </c>
      <c r="C61" s="129">
        <v>241115753.50999999</v>
      </c>
      <c r="D61" s="129">
        <v>1243.76</v>
      </c>
      <c r="E61" s="129">
        <v>1241.8900000000001</v>
      </c>
      <c r="F61" s="128">
        <v>52981</v>
      </c>
      <c r="G61" s="129">
        <v>63532436.509999998</v>
      </c>
      <c r="H61" s="129">
        <v>1199.1600000000001</v>
      </c>
      <c r="I61" s="129">
        <v>1176.24</v>
      </c>
      <c r="J61" s="128">
        <v>7613</v>
      </c>
      <c r="K61" s="129">
        <v>8877864.4299999997</v>
      </c>
      <c r="L61" s="129">
        <v>1166.1500000000001</v>
      </c>
      <c r="M61" s="129">
        <v>1143.3</v>
      </c>
      <c r="N61" s="128">
        <v>0</v>
      </c>
      <c r="O61" s="129">
        <v>0</v>
      </c>
      <c r="P61" s="127">
        <v>0</v>
      </c>
      <c r="Q61" s="214" t="s">
        <v>439</v>
      </c>
    </row>
    <row r="62" spans="1:17">
      <c r="A62" s="213" t="s">
        <v>449</v>
      </c>
      <c r="B62" s="128">
        <v>80930</v>
      </c>
      <c r="C62" s="129">
        <v>135718867.66</v>
      </c>
      <c r="D62" s="129">
        <v>1676.99</v>
      </c>
      <c r="E62" s="129">
        <v>1644.73</v>
      </c>
      <c r="F62" s="128">
        <v>8449</v>
      </c>
      <c r="G62" s="129">
        <v>14080626.439999999</v>
      </c>
      <c r="H62" s="129">
        <v>1666.54</v>
      </c>
      <c r="I62" s="129">
        <v>1630.48</v>
      </c>
      <c r="J62" s="128">
        <v>513</v>
      </c>
      <c r="K62" s="129">
        <v>860010.88</v>
      </c>
      <c r="L62" s="129">
        <v>1676.43</v>
      </c>
      <c r="M62" s="129">
        <v>1636.44</v>
      </c>
      <c r="N62" s="128">
        <v>0</v>
      </c>
      <c r="O62" s="129">
        <v>0</v>
      </c>
      <c r="P62" s="127">
        <v>0</v>
      </c>
      <c r="Q62" s="214" t="s">
        <v>439</v>
      </c>
    </row>
    <row r="63" spans="1:17">
      <c r="A63" s="213" t="s">
        <v>450</v>
      </c>
      <c r="B63" s="128">
        <v>17832</v>
      </c>
      <c r="C63" s="129">
        <v>39422906.369999997</v>
      </c>
      <c r="D63" s="129">
        <v>2210.8000000000002</v>
      </c>
      <c r="E63" s="129">
        <v>2194.02</v>
      </c>
      <c r="F63" s="128">
        <v>1259</v>
      </c>
      <c r="G63" s="129">
        <v>2758836.84</v>
      </c>
      <c r="H63" s="129">
        <v>2191.29</v>
      </c>
      <c r="I63" s="129">
        <v>2167.6799999999998</v>
      </c>
      <c r="J63" s="128">
        <v>98</v>
      </c>
      <c r="K63" s="129">
        <v>211542.46</v>
      </c>
      <c r="L63" s="129">
        <v>2158.6</v>
      </c>
      <c r="M63" s="129">
        <v>2130.37</v>
      </c>
      <c r="N63" s="128">
        <v>0</v>
      </c>
      <c r="O63" s="129">
        <v>0</v>
      </c>
      <c r="P63" s="127">
        <v>0</v>
      </c>
      <c r="Q63" s="214" t="s">
        <v>439</v>
      </c>
    </row>
    <row r="64" spans="1:17">
      <c r="A64" s="213" t="s">
        <v>497</v>
      </c>
      <c r="B64" s="128">
        <v>6963</v>
      </c>
      <c r="C64" s="129">
        <v>18819328.890000001</v>
      </c>
      <c r="D64" s="129">
        <v>2702.76</v>
      </c>
      <c r="E64" s="129">
        <v>2688.78</v>
      </c>
      <c r="F64" s="128">
        <v>327</v>
      </c>
      <c r="G64" s="129">
        <v>878621.68</v>
      </c>
      <c r="H64" s="129">
        <v>2686.92</v>
      </c>
      <c r="I64" s="129">
        <v>2661.49</v>
      </c>
      <c r="J64" s="128">
        <v>24</v>
      </c>
      <c r="K64" s="129">
        <v>66701.440000000002</v>
      </c>
      <c r="L64" s="129">
        <v>2779.23</v>
      </c>
      <c r="M64" s="129">
        <v>2811.15</v>
      </c>
      <c r="N64" s="128">
        <v>0</v>
      </c>
      <c r="O64" s="129">
        <v>0</v>
      </c>
      <c r="P64" s="127">
        <v>0</v>
      </c>
      <c r="Q64" s="214" t="s">
        <v>439</v>
      </c>
    </row>
    <row r="65" spans="1:17">
      <c r="A65" s="213" t="s">
        <v>498</v>
      </c>
      <c r="B65" s="128">
        <v>2150</v>
      </c>
      <c r="C65" s="129">
        <v>6900367.9900000002</v>
      </c>
      <c r="D65" s="129">
        <v>3209.47</v>
      </c>
      <c r="E65" s="129">
        <v>3188.71</v>
      </c>
      <c r="F65" s="128">
        <v>142</v>
      </c>
      <c r="G65" s="129">
        <v>453708.97</v>
      </c>
      <c r="H65" s="129">
        <v>3195.13</v>
      </c>
      <c r="I65" s="129">
        <v>3169.36</v>
      </c>
      <c r="J65" s="128">
        <v>4</v>
      </c>
      <c r="K65" s="129">
        <v>12568.39</v>
      </c>
      <c r="L65" s="129">
        <v>3142.1</v>
      </c>
      <c r="M65" s="129">
        <v>3122.65</v>
      </c>
      <c r="N65" s="128">
        <v>0</v>
      </c>
      <c r="O65" s="129">
        <v>0</v>
      </c>
      <c r="P65" s="127">
        <v>0</v>
      </c>
      <c r="Q65" s="214" t="s">
        <v>439</v>
      </c>
    </row>
    <row r="66" spans="1:17">
      <c r="A66" s="213" t="s">
        <v>499</v>
      </c>
      <c r="B66" s="128">
        <v>792</v>
      </c>
      <c r="C66" s="129">
        <v>2945628.39</v>
      </c>
      <c r="D66" s="129">
        <v>3719.23</v>
      </c>
      <c r="E66" s="129">
        <v>3701.56</v>
      </c>
      <c r="F66" s="128">
        <v>45</v>
      </c>
      <c r="G66" s="129">
        <v>165649.12</v>
      </c>
      <c r="H66" s="129">
        <v>3681.09</v>
      </c>
      <c r="I66" s="129">
        <v>3659.36</v>
      </c>
      <c r="J66" s="128">
        <v>1</v>
      </c>
      <c r="K66" s="129">
        <v>3605.38</v>
      </c>
      <c r="L66" s="129">
        <v>3605.38</v>
      </c>
      <c r="M66" s="129">
        <v>3605.38</v>
      </c>
      <c r="N66" s="128">
        <v>0</v>
      </c>
      <c r="O66" s="129">
        <v>0</v>
      </c>
      <c r="P66" s="127">
        <v>0</v>
      </c>
      <c r="Q66" s="214" t="s">
        <v>439</v>
      </c>
    </row>
    <row r="67" spans="1:17" ht="15" thickBot="1">
      <c r="A67" s="215" t="s">
        <v>500</v>
      </c>
      <c r="B67" s="216">
        <v>652</v>
      </c>
      <c r="C67" s="217">
        <v>2958416.11</v>
      </c>
      <c r="D67" s="217">
        <v>4537.45</v>
      </c>
      <c r="E67" s="217">
        <v>4457.2</v>
      </c>
      <c r="F67" s="216">
        <v>9</v>
      </c>
      <c r="G67" s="217">
        <v>40986.76</v>
      </c>
      <c r="H67" s="217">
        <v>4554.08</v>
      </c>
      <c r="I67" s="217">
        <v>4435.34</v>
      </c>
      <c r="J67" s="216">
        <v>0</v>
      </c>
      <c r="K67" s="217">
        <v>0</v>
      </c>
      <c r="L67" s="217">
        <v>0</v>
      </c>
      <c r="M67" s="217" t="s">
        <v>439</v>
      </c>
      <c r="N67" s="216">
        <v>0</v>
      </c>
      <c r="O67" s="217">
        <v>0</v>
      </c>
      <c r="P67" s="218">
        <v>0</v>
      </c>
      <c r="Q67" s="219" t="s">
        <v>439</v>
      </c>
    </row>
    <row r="68" spans="1:17" ht="16.2" thickBot="1">
      <c r="A68" s="130" t="s">
        <v>538</v>
      </c>
      <c r="B68" s="131">
        <v>872387</v>
      </c>
      <c r="C68" s="132">
        <v>776074500.01999998</v>
      </c>
      <c r="D68" s="132">
        <v>889.6</v>
      </c>
      <c r="E68" s="132">
        <v>730.75</v>
      </c>
      <c r="F68" s="131">
        <v>353426</v>
      </c>
      <c r="G68" s="132">
        <v>244451134.63</v>
      </c>
      <c r="H68" s="132">
        <v>691.66</v>
      </c>
      <c r="I68" s="132">
        <v>591.5</v>
      </c>
      <c r="J68" s="131">
        <v>73463</v>
      </c>
      <c r="K68" s="132">
        <v>42014017.93</v>
      </c>
      <c r="L68" s="132">
        <v>571.91</v>
      </c>
      <c r="M68" s="132">
        <v>482.58</v>
      </c>
      <c r="N68" s="131">
        <v>11546</v>
      </c>
      <c r="O68" s="132">
        <v>3513519.08</v>
      </c>
      <c r="P68" s="133">
        <v>304.31</v>
      </c>
      <c r="Q68" s="134">
        <v>277.70999999999998</v>
      </c>
    </row>
    <row r="70" spans="1:17">
      <c r="D70" s="509"/>
    </row>
    <row r="74" spans="1:17">
      <c r="B74" s="316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E26"/>
  <sheetViews>
    <sheetView workbookViewId="0">
      <selection activeCell="C27" sqref="C27"/>
    </sheetView>
  </sheetViews>
  <sheetFormatPr defaultRowHeight="14.4"/>
  <cols>
    <col min="1" max="1" width="5.5546875" customWidth="1"/>
    <col min="2" max="2" width="20.33203125" customWidth="1"/>
    <col min="3" max="3" width="26.109375" customWidth="1"/>
  </cols>
  <sheetData>
    <row r="1" spans="1:4" s="41" customFormat="1" ht="15.6">
      <c r="A1" s="561" t="s">
        <v>712</v>
      </c>
      <c r="B1" s="561"/>
      <c r="C1" s="561"/>
    </row>
    <row r="2" spans="1:4" ht="15" thickBot="1">
      <c r="B2" s="42"/>
    </row>
    <row r="3" spans="1:4" s="49" customFormat="1" ht="16.2" thickBot="1">
      <c r="A3" s="374" t="s">
        <v>53</v>
      </c>
      <c r="B3" s="185" t="s">
        <v>308</v>
      </c>
      <c r="C3" s="375" t="s">
        <v>1</v>
      </c>
    </row>
    <row r="4" spans="1:4">
      <c r="A4" s="103">
        <v>1</v>
      </c>
      <c r="B4" s="177" t="s">
        <v>77</v>
      </c>
      <c r="C4" s="434">
        <v>29866</v>
      </c>
    </row>
    <row r="5" spans="1:4">
      <c r="A5" s="62">
        <v>2</v>
      </c>
      <c r="B5" s="379" t="s">
        <v>78</v>
      </c>
      <c r="C5" s="163">
        <v>41907</v>
      </c>
      <c r="D5" s="8"/>
    </row>
    <row r="6" spans="1:4">
      <c r="A6" s="62">
        <v>3</v>
      </c>
      <c r="B6" s="385" t="s">
        <v>309</v>
      </c>
      <c r="C6" s="163">
        <v>6166</v>
      </c>
    </row>
    <row r="7" spans="1:4">
      <c r="A7" s="62">
        <v>4</v>
      </c>
      <c r="B7" s="385" t="s">
        <v>310</v>
      </c>
      <c r="C7" s="163">
        <v>7215</v>
      </c>
    </row>
    <row r="8" spans="1:4">
      <c r="A8" s="62">
        <v>5</v>
      </c>
      <c r="B8" s="385" t="s">
        <v>311</v>
      </c>
      <c r="C8" s="163">
        <v>8922</v>
      </c>
    </row>
    <row r="9" spans="1:4">
      <c r="A9" s="62">
        <v>6</v>
      </c>
      <c r="B9" s="385" t="s">
        <v>312</v>
      </c>
      <c r="C9" s="163">
        <v>10457</v>
      </c>
    </row>
    <row r="10" spans="1:4">
      <c r="A10" s="62">
        <v>7</v>
      </c>
      <c r="B10" s="385" t="s">
        <v>313</v>
      </c>
      <c r="C10" s="163">
        <v>11775</v>
      </c>
    </row>
    <row r="11" spans="1:4">
      <c r="A11" s="62">
        <v>8</v>
      </c>
      <c r="B11" s="385" t="s">
        <v>314</v>
      </c>
      <c r="C11" s="163">
        <v>13838</v>
      </c>
    </row>
    <row r="12" spans="1:4">
      <c r="A12" s="62">
        <v>9</v>
      </c>
      <c r="B12" s="385" t="s">
        <v>315</v>
      </c>
      <c r="C12" s="163">
        <v>19197</v>
      </c>
    </row>
    <row r="13" spans="1:4">
      <c r="A13" s="62">
        <v>10</v>
      </c>
      <c r="B13" s="385" t="s">
        <v>171</v>
      </c>
      <c r="C13" s="163">
        <v>23097</v>
      </c>
    </row>
    <row r="14" spans="1:4">
      <c r="A14" s="62">
        <v>11</v>
      </c>
      <c r="B14" s="385" t="s">
        <v>316</v>
      </c>
      <c r="C14" s="163">
        <v>26231</v>
      </c>
    </row>
    <row r="15" spans="1:4">
      <c r="A15" s="62">
        <v>12</v>
      </c>
      <c r="B15" s="385" t="s">
        <v>317</v>
      </c>
      <c r="C15" s="163">
        <v>29795</v>
      </c>
    </row>
    <row r="16" spans="1:4">
      <c r="A16" s="62">
        <v>13</v>
      </c>
      <c r="B16" s="385" t="s">
        <v>318</v>
      </c>
      <c r="C16" s="163">
        <v>33091</v>
      </c>
    </row>
    <row r="17" spans="1:5">
      <c r="A17" s="62">
        <v>14</v>
      </c>
      <c r="B17" s="385" t="s">
        <v>119</v>
      </c>
      <c r="C17" s="163">
        <v>40822</v>
      </c>
    </row>
    <row r="18" spans="1:5">
      <c r="A18" s="62">
        <v>15</v>
      </c>
      <c r="B18" s="385" t="s">
        <v>319</v>
      </c>
      <c r="C18" s="163">
        <v>51558</v>
      </c>
    </row>
    <row r="19" spans="1:5">
      <c r="A19" s="62">
        <v>16</v>
      </c>
      <c r="B19" s="385" t="s">
        <v>320</v>
      </c>
      <c r="C19" s="163">
        <v>58601</v>
      </c>
    </row>
    <row r="20" spans="1:5">
      <c r="A20" s="62">
        <v>17</v>
      </c>
      <c r="B20" s="385" t="s">
        <v>124</v>
      </c>
      <c r="C20" s="163">
        <v>65120</v>
      </c>
    </row>
    <row r="21" spans="1:5">
      <c r="A21" s="62">
        <v>18</v>
      </c>
      <c r="B21" s="385" t="s">
        <v>321</v>
      </c>
      <c r="C21" s="163">
        <v>70294</v>
      </c>
    </row>
    <row r="22" spans="1:5">
      <c r="A22" s="62">
        <v>19</v>
      </c>
      <c r="B22" s="385" t="s">
        <v>322</v>
      </c>
      <c r="C22" s="163">
        <v>72483</v>
      </c>
    </row>
    <row r="23" spans="1:5">
      <c r="A23" s="62">
        <v>20</v>
      </c>
      <c r="B23" s="385" t="s">
        <v>122</v>
      </c>
      <c r="C23" s="163">
        <v>81570</v>
      </c>
    </row>
    <row r="24" spans="1:5">
      <c r="A24" s="62">
        <v>21</v>
      </c>
      <c r="B24" s="385" t="s">
        <v>323</v>
      </c>
      <c r="C24" s="163">
        <v>86084</v>
      </c>
    </row>
    <row r="25" spans="1:5" ht="15" thickBot="1">
      <c r="A25" s="430">
        <v>22</v>
      </c>
      <c r="B25" s="431" t="s">
        <v>79</v>
      </c>
      <c r="C25" s="432">
        <v>1666993</v>
      </c>
      <c r="E25" s="316"/>
    </row>
    <row r="26" spans="1:5" s="49" customFormat="1" ht="16.2" thickBot="1">
      <c r="A26" s="138"/>
      <c r="B26" s="433" t="s">
        <v>11</v>
      </c>
      <c r="C26" s="280">
        <f>SUM(C4:C25)</f>
        <v>2455082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3"/>
  <sheetViews>
    <sheetView topLeftCell="A34" workbookViewId="0">
      <selection activeCell="C57" sqref="C57"/>
    </sheetView>
  </sheetViews>
  <sheetFormatPr defaultColWidth="9.109375" defaultRowHeight="14.4"/>
  <cols>
    <col min="1" max="1" width="4.44140625" style="113" customWidth="1"/>
    <col min="2" max="2" width="9.44140625" style="113" customWidth="1"/>
    <col min="3" max="3" width="10.33203125" style="8" customWidth="1"/>
    <col min="4" max="4" width="18.6640625" style="15" customWidth="1"/>
    <col min="5" max="5" width="9.5546875" style="15" customWidth="1"/>
    <col min="6" max="6" width="10.33203125" style="8" bestFit="1" customWidth="1"/>
    <col min="7" max="7" width="9.88671875" style="15" customWidth="1"/>
    <col min="8" max="8" width="17" style="15" customWidth="1"/>
    <col min="9" max="9" width="9.109375" style="15" bestFit="1" customWidth="1"/>
    <col min="10" max="10" width="10.5546875" style="8" customWidth="1"/>
    <col min="11" max="11" width="11.33203125" style="15" customWidth="1"/>
    <col min="12" max="12" width="17.44140625" style="15" bestFit="1" customWidth="1"/>
    <col min="13" max="13" width="9.109375" style="15" bestFit="1" customWidth="1"/>
    <col min="14" max="14" width="9.5546875" style="8" customWidth="1"/>
    <col min="15" max="15" width="10.6640625" style="15" customWidth="1"/>
    <col min="16" max="16" width="15" style="15" bestFit="1" customWidth="1"/>
    <col min="17" max="17" width="9.109375" style="15" bestFit="1" customWidth="1"/>
    <col min="18" max="18" width="10.33203125" style="8" customWidth="1"/>
    <col min="19" max="19" width="11.88671875" style="15" customWidth="1"/>
    <col min="20" max="20" width="19.109375" style="15" bestFit="1" customWidth="1"/>
    <col min="21" max="21" width="10.88671875" style="15" bestFit="1" customWidth="1"/>
    <col min="22" max="22" width="12.33203125" style="113" customWidth="1"/>
    <col min="23" max="23" width="9.88671875" style="113" customWidth="1"/>
    <col min="24" max="16384" width="9.109375" style="113"/>
  </cols>
  <sheetData>
    <row r="1" spans="1:23" s="41" customFormat="1" ht="15.6">
      <c r="A1" s="561" t="s">
        <v>713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</row>
    <row r="2" spans="1:23" ht="15.75" customHeight="1" thickBot="1">
      <c r="C2" s="42"/>
    </row>
    <row r="3" spans="1:23" s="41" customFormat="1" ht="14.25" customHeight="1">
      <c r="A3" s="596" t="s">
        <v>53</v>
      </c>
      <c r="B3" s="598" t="s">
        <v>103</v>
      </c>
      <c r="C3" s="600" t="s">
        <v>106</v>
      </c>
      <c r="D3" s="601"/>
      <c r="E3" s="601"/>
      <c r="F3" s="602"/>
      <c r="G3" s="600" t="s">
        <v>107</v>
      </c>
      <c r="H3" s="601"/>
      <c r="I3" s="601"/>
      <c r="J3" s="602"/>
      <c r="K3" s="600" t="s">
        <v>108</v>
      </c>
      <c r="L3" s="601"/>
      <c r="M3" s="601"/>
      <c r="N3" s="602"/>
      <c r="O3" s="600" t="s">
        <v>109</v>
      </c>
      <c r="P3" s="601"/>
      <c r="Q3" s="601"/>
      <c r="R3" s="602"/>
      <c r="S3" s="600" t="s">
        <v>105</v>
      </c>
      <c r="T3" s="601"/>
      <c r="U3" s="601"/>
      <c r="V3" s="601"/>
      <c r="W3" s="602"/>
    </row>
    <row r="4" spans="1:23" s="41" customFormat="1" ht="16.2" thickBot="1">
      <c r="A4" s="597"/>
      <c r="B4" s="599"/>
      <c r="C4" s="154" t="s">
        <v>1</v>
      </c>
      <c r="D4" s="155" t="s">
        <v>104</v>
      </c>
      <c r="E4" s="156" t="s">
        <v>22</v>
      </c>
      <c r="F4" s="157" t="s">
        <v>442</v>
      </c>
      <c r="G4" s="154" t="s">
        <v>1</v>
      </c>
      <c r="H4" s="155" t="s">
        <v>104</v>
      </c>
      <c r="I4" s="156" t="s">
        <v>22</v>
      </c>
      <c r="J4" s="157" t="s">
        <v>442</v>
      </c>
      <c r="K4" s="154" t="s">
        <v>1</v>
      </c>
      <c r="L4" s="155" t="s">
        <v>104</v>
      </c>
      <c r="M4" s="156" t="s">
        <v>22</v>
      </c>
      <c r="N4" s="157" t="s">
        <v>442</v>
      </c>
      <c r="O4" s="154" t="s">
        <v>1</v>
      </c>
      <c r="P4" s="155" t="s">
        <v>104</v>
      </c>
      <c r="Q4" s="156" t="s">
        <v>22</v>
      </c>
      <c r="R4" s="157" t="s">
        <v>442</v>
      </c>
      <c r="S4" s="154" t="s">
        <v>1</v>
      </c>
      <c r="T4" s="155" t="s">
        <v>104</v>
      </c>
      <c r="U4" s="156" t="s">
        <v>22</v>
      </c>
      <c r="V4" s="157" t="s">
        <v>442</v>
      </c>
      <c r="W4" s="156" t="s">
        <v>539</v>
      </c>
    </row>
    <row r="5" spans="1:23">
      <c r="A5" s="103">
        <v>1</v>
      </c>
      <c r="B5" s="158" t="s">
        <v>77</v>
      </c>
      <c r="C5" s="158">
        <v>0</v>
      </c>
      <c r="D5" s="158">
        <v>0</v>
      </c>
      <c r="E5" s="158">
        <v>0</v>
      </c>
      <c r="F5" s="159" t="s">
        <v>439</v>
      </c>
      <c r="G5" s="160">
        <v>27412</v>
      </c>
      <c r="H5" s="161">
        <v>8824879.2300000004</v>
      </c>
      <c r="I5" s="158">
        <v>321.93</v>
      </c>
      <c r="J5" s="159">
        <v>335.83</v>
      </c>
      <c r="K5" s="160">
        <v>1740</v>
      </c>
      <c r="L5" s="161">
        <v>1321823.79</v>
      </c>
      <c r="M5" s="158">
        <v>759.67</v>
      </c>
      <c r="N5" s="159">
        <v>783.3</v>
      </c>
      <c r="O5" s="160">
        <v>714</v>
      </c>
      <c r="P5" s="161">
        <v>559220.80000000005</v>
      </c>
      <c r="Q5" s="158">
        <v>783.22</v>
      </c>
      <c r="R5" s="159">
        <v>783.3</v>
      </c>
      <c r="S5" s="428">
        <v>29866</v>
      </c>
      <c r="T5" s="161">
        <v>10705923.82</v>
      </c>
      <c r="U5" s="159">
        <v>358.47</v>
      </c>
      <c r="V5" s="159">
        <v>358.04</v>
      </c>
      <c r="W5" s="135">
        <v>1.22</v>
      </c>
    </row>
    <row r="6" spans="1:23">
      <c r="A6" s="62">
        <v>2</v>
      </c>
      <c r="B6" s="140" t="s">
        <v>78</v>
      </c>
      <c r="C6" s="143">
        <v>3448</v>
      </c>
      <c r="D6" s="144">
        <v>4189737.26</v>
      </c>
      <c r="E6" s="140">
        <v>1215.1199999999999</v>
      </c>
      <c r="F6" s="141">
        <v>1219.21</v>
      </c>
      <c r="G6" s="143">
        <v>17920</v>
      </c>
      <c r="H6" s="144">
        <v>8905701.5700000003</v>
      </c>
      <c r="I6" s="140">
        <v>496.97</v>
      </c>
      <c r="J6" s="141">
        <v>423.69</v>
      </c>
      <c r="K6" s="143">
        <v>19279</v>
      </c>
      <c r="L6" s="144">
        <v>11944404.359999999</v>
      </c>
      <c r="M6" s="140">
        <v>619.55999999999995</v>
      </c>
      <c r="N6" s="141">
        <v>518.15</v>
      </c>
      <c r="O6" s="143">
        <v>1260</v>
      </c>
      <c r="P6" s="144">
        <v>979398.08</v>
      </c>
      <c r="Q6" s="140">
        <v>777.3</v>
      </c>
      <c r="R6" s="141">
        <v>783.3</v>
      </c>
      <c r="S6" s="143">
        <v>41907</v>
      </c>
      <c r="T6" s="144">
        <v>26019241.27</v>
      </c>
      <c r="U6" s="141">
        <v>620.88</v>
      </c>
      <c r="V6" s="141">
        <v>508.05</v>
      </c>
      <c r="W6" s="137">
        <v>1.71</v>
      </c>
    </row>
    <row r="7" spans="1:23">
      <c r="A7" s="62">
        <v>3</v>
      </c>
      <c r="B7" s="140" t="s">
        <v>96</v>
      </c>
      <c r="C7" s="143">
        <v>14014</v>
      </c>
      <c r="D7" s="144">
        <v>18514651.27</v>
      </c>
      <c r="E7" s="140">
        <v>1321.15</v>
      </c>
      <c r="F7" s="141">
        <v>1363.48</v>
      </c>
      <c r="G7" s="143">
        <v>15966</v>
      </c>
      <c r="H7" s="144">
        <v>8918354.3300000001</v>
      </c>
      <c r="I7" s="140">
        <v>558.58000000000004</v>
      </c>
      <c r="J7" s="141">
        <v>493.03</v>
      </c>
      <c r="K7" s="143">
        <v>14263</v>
      </c>
      <c r="L7" s="144">
        <v>9227659.7400000002</v>
      </c>
      <c r="M7" s="140">
        <v>646.96</v>
      </c>
      <c r="N7" s="141">
        <v>543.59</v>
      </c>
      <c r="O7" s="143">
        <v>292</v>
      </c>
      <c r="P7" s="144">
        <v>221601.55</v>
      </c>
      <c r="Q7" s="140">
        <v>758.91</v>
      </c>
      <c r="R7" s="141">
        <v>783.3</v>
      </c>
      <c r="S7" s="143">
        <v>44535</v>
      </c>
      <c r="T7" s="144">
        <v>36882266.890000001</v>
      </c>
      <c r="U7" s="141">
        <v>828.16</v>
      </c>
      <c r="V7" s="141">
        <v>689.81</v>
      </c>
      <c r="W7" s="137">
        <v>1.81</v>
      </c>
    </row>
    <row r="8" spans="1:23">
      <c r="A8" s="62">
        <v>4</v>
      </c>
      <c r="B8" s="140" t="s">
        <v>97</v>
      </c>
      <c r="C8" s="143">
        <v>67293</v>
      </c>
      <c r="D8" s="144">
        <v>81490910.609999999</v>
      </c>
      <c r="E8" s="140">
        <v>1210.99</v>
      </c>
      <c r="F8" s="141">
        <v>1197.2</v>
      </c>
      <c r="G8" s="143">
        <v>24500</v>
      </c>
      <c r="H8" s="144">
        <v>15246112.91</v>
      </c>
      <c r="I8" s="140">
        <v>622.29</v>
      </c>
      <c r="J8" s="141">
        <v>549.9</v>
      </c>
      <c r="K8" s="143">
        <v>20144</v>
      </c>
      <c r="L8" s="144">
        <v>13707687.470000001</v>
      </c>
      <c r="M8" s="140">
        <v>680.48</v>
      </c>
      <c r="N8" s="141">
        <v>576.1</v>
      </c>
      <c r="O8" s="143">
        <v>221</v>
      </c>
      <c r="P8" s="144">
        <v>170491.05</v>
      </c>
      <c r="Q8" s="140">
        <v>771.45</v>
      </c>
      <c r="R8" s="141">
        <v>783.3</v>
      </c>
      <c r="S8" s="143">
        <v>112158</v>
      </c>
      <c r="T8" s="144">
        <v>110615202.04000001</v>
      </c>
      <c r="U8" s="141">
        <v>986.24</v>
      </c>
      <c r="V8" s="141">
        <v>905.03</v>
      </c>
      <c r="W8" s="137">
        <v>4.57</v>
      </c>
    </row>
    <row r="9" spans="1:23">
      <c r="A9" s="62">
        <v>5</v>
      </c>
      <c r="B9" s="140" t="s">
        <v>98</v>
      </c>
      <c r="C9" s="143">
        <v>185665</v>
      </c>
      <c r="D9" s="144">
        <v>230511296.78</v>
      </c>
      <c r="E9" s="140">
        <v>1241.54</v>
      </c>
      <c r="F9" s="141">
        <v>1213.1100000000001</v>
      </c>
      <c r="G9" s="143">
        <v>35810</v>
      </c>
      <c r="H9" s="144">
        <v>24078329.02</v>
      </c>
      <c r="I9" s="140">
        <v>672.39</v>
      </c>
      <c r="J9" s="141">
        <v>591.72</v>
      </c>
      <c r="K9" s="143">
        <v>27510</v>
      </c>
      <c r="L9" s="144">
        <v>19181893.190000001</v>
      </c>
      <c r="M9" s="140">
        <v>697.27</v>
      </c>
      <c r="N9" s="141">
        <v>585.64</v>
      </c>
      <c r="O9" s="143">
        <v>207</v>
      </c>
      <c r="P9" s="144">
        <v>157192.12</v>
      </c>
      <c r="Q9" s="140">
        <v>759.38</v>
      </c>
      <c r="R9" s="141">
        <v>783.3</v>
      </c>
      <c r="S9" s="143">
        <v>249192</v>
      </c>
      <c r="T9" s="144">
        <v>273928711.11000001</v>
      </c>
      <c r="U9" s="141">
        <v>1099.27</v>
      </c>
      <c r="V9" s="141">
        <v>1029.29</v>
      </c>
      <c r="W9" s="137">
        <v>10.15</v>
      </c>
    </row>
    <row r="10" spans="1:23">
      <c r="A10" s="62">
        <v>6</v>
      </c>
      <c r="B10" s="140" t="s">
        <v>99</v>
      </c>
      <c r="C10" s="143">
        <v>333462</v>
      </c>
      <c r="D10" s="144">
        <v>394845497.42000002</v>
      </c>
      <c r="E10" s="140">
        <v>1184.08</v>
      </c>
      <c r="F10" s="141">
        <v>1187.25</v>
      </c>
      <c r="G10" s="143">
        <v>38653</v>
      </c>
      <c r="H10" s="144">
        <v>28033267.82</v>
      </c>
      <c r="I10" s="140">
        <v>725.25</v>
      </c>
      <c r="J10" s="141">
        <v>638.21</v>
      </c>
      <c r="K10" s="143">
        <v>28506</v>
      </c>
      <c r="L10" s="144">
        <v>19445249.390000001</v>
      </c>
      <c r="M10" s="140">
        <v>682.15</v>
      </c>
      <c r="N10" s="141">
        <v>571.07000000000005</v>
      </c>
      <c r="O10" s="143">
        <v>2848</v>
      </c>
      <c r="P10" s="144">
        <v>902259.99</v>
      </c>
      <c r="Q10" s="140">
        <v>316.8</v>
      </c>
      <c r="R10" s="141">
        <v>360</v>
      </c>
      <c r="S10" s="143">
        <v>403469</v>
      </c>
      <c r="T10" s="144">
        <v>443226274.62</v>
      </c>
      <c r="U10" s="141">
        <v>1098.54</v>
      </c>
      <c r="V10" s="141">
        <v>1038.22</v>
      </c>
      <c r="W10" s="137">
        <v>16.43</v>
      </c>
    </row>
    <row r="11" spans="1:23">
      <c r="A11" s="62">
        <v>7</v>
      </c>
      <c r="B11" s="140" t="s">
        <v>100</v>
      </c>
      <c r="C11" s="143">
        <v>385069</v>
      </c>
      <c r="D11" s="144">
        <v>423217218.18000001</v>
      </c>
      <c r="E11" s="140">
        <v>1099.07</v>
      </c>
      <c r="F11" s="141">
        <v>1014.16</v>
      </c>
      <c r="G11" s="143">
        <v>42397</v>
      </c>
      <c r="H11" s="144">
        <v>32121138.82</v>
      </c>
      <c r="I11" s="140">
        <v>757.63</v>
      </c>
      <c r="J11" s="141">
        <v>670.11</v>
      </c>
      <c r="K11" s="143">
        <v>25412</v>
      </c>
      <c r="L11" s="144">
        <v>16785525.93</v>
      </c>
      <c r="M11" s="140">
        <v>660.54</v>
      </c>
      <c r="N11" s="141">
        <v>554.21</v>
      </c>
      <c r="O11" s="143">
        <v>8026</v>
      </c>
      <c r="P11" s="144">
        <v>2193951.5699999998</v>
      </c>
      <c r="Q11" s="140">
        <v>273.36</v>
      </c>
      <c r="R11" s="141">
        <v>360</v>
      </c>
      <c r="S11" s="143">
        <v>460904</v>
      </c>
      <c r="T11" s="144">
        <v>474317834.5</v>
      </c>
      <c r="U11" s="141">
        <v>1029.0999999999999</v>
      </c>
      <c r="V11" s="141">
        <v>913.95</v>
      </c>
      <c r="W11" s="137">
        <v>18.77</v>
      </c>
    </row>
    <row r="12" spans="1:23">
      <c r="A12" s="62">
        <v>8</v>
      </c>
      <c r="B12" s="140" t="s">
        <v>101</v>
      </c>
      <c r="C12" s="143">
        <v>325207</v>
      </c>
      <c r="D12" s="144">
        <v>324214348.56999999</v>
      </c>
      <c r="E12" s="140">
        <v>996.95</v>
      </c>
      <c r="F12" s="141">
        <v>875.99</v>
      </c>
      <c r="G12" s="143">
        <v>49723</v>
      </c>
      <c r="H12" s="144">
        <v>37302448.469999999</v>
      </c>
      <c r="I12" s="140">
        <v>750.21</v>
      </c>
      <c r="J12" s="141">
        <v>650.63</v>
      </c>
      <c r="K12" s="143">
        <v>20839</v>
      </c>
      <c r="L12" s="144">
        <v>13037334.119999999</v>
      </c>
      <c r="M12" s="140">
        <v>625.62</v>
      </c>
      <c r="N12" s="141">
        <v>532.29999999999995</v>
      </c>
      <c r="O12" s="143">
        <v>2516</v>
      </c>
      <c r="P12" s="144">
        <v>522807.72</v>
      </c>
      <c r="Q12" s="140">
        <v>207.79</v>
      </c>
      <c r="R12" s="141">
        <v>149.92000000000002</v>
      </c>
      <c r="S12" s="143">
        <v>398285</v>
      </c>
      <c r="T12" s="144">
        <v>375076938.88</v>
      </c>
      <c r="U12" s="141">
        <v>941.73</v>
      </c>
      <c r="V12" s="141">
        <v>797.97</v>
      </c>
      <c r="W12" s="137">
        <v>16.22</v>
      </c>
    </row>
    <row r="13" spans="1:23">
      <c r="A13" s="62">
        <v>9</v>
      </c>
      <c r="B13" s="140" t="s">
        <v>102</v>
      </c>
      <c r="C13" s="143">
        <v>266394</v>
      </c>
      <c r="D13" s="144">
        <v>239577678.74000001</v>
      </c>
      <c r="E13" s="140">
        <v>899.34</v>
      </c>
      <c r="F13" s="141">
        <v>724.75</v>
      </c>
      <c r="G13" s="143">
        <v>52972</v>
      </c>
      <c r="H13" s="144">
        <v>38806250.609999999</v>
      </c>
      <c r="I13" s="140">
        <v>732.58</v>
      </c>
      <c r="J13" s="141">
        <v>620.15</v>
      </c>
      <c r="K13" s="143">
        <v>16179</v>
      </c>
      <c r="L13" s="144">
        <v>9572847.4600000009</v>
      </c>
      <c r="M13" s="140">
        <v>591.67999999999995</v>
      </c>
      <c r="N13" s="141">
        <v>500.35</v>
      </c>
      <c r="O13" s="143">
        <v>1892</v>
      </c>
      <c r="P13" s="144">
        <v>287043.86</v>
      </c>
      <c r="Q13" s="140">
        <v>151.71</v>
      </c>
      <c r="R13" s="141">
        <v>114.38</v>
      </c>
      <c r="S13" s="143">
        <v>337437</v>
      </c>
      <c r="T13" s="144">
        <v>288243820.67000002</v>
      </c>
      <c r="U13" s="141">
        <v>854.22</v>
      </c>
      <c r="V13" s="141">
        <v>684.35</v>
      </c>
      <c r="W13" s="137">
        <v>13.74</v>
      </c>
    </row>
    <row r="14" spans="1:23">
      <c r="A14" s="62">
        <v>10</v>
      </c>
      <c r="B14" s="140" t="s">
        <v>110</v>
      </c>
      <c r="C14" s="143">
        <v>189136</v>
      </c>
      <c r="D14" s="144">
        <v>157529770.09</v>
      </c>
      <c r="E14" s="140">
        <v>832.89</v>
      </c>
      <c r="F14" s="141">
        <v>635.70000000000005</v>
      </c>
      <c r="G14" s="143">
        <v>47362</v>
      </c>
      <c r="H14" s="144">
        <v>34493476.329999998</v>
      </c>
      <c r="I14" s="140">
        <v>728.29</v>
      </c>
      <c r="J14" s="141">
        <v>610.08000000000004</v>
      </c>
      <c r="K14" s="143">
        <v>10125</v>
      </c>
      <c r="L14" s="144">
        <v>6006891.6799999997</v>
      </c>
      <c r="M14" s="140">
        <v>593.27</v>
      </c>
      <c r="N14" s="141">
        <v>479.94</v>
      </c>
      <c r="O14" s="143">
        <v>1148</v>
      </c>
      <c r="P14" s="144">
        <v>181186.96</v>
      </c>
      <c r="Q14" s="140">
        <v>157.83000000000001</v>
      </c>
      <c r="R14" s="141">
        <v>114.58</v>
      </c>
      <c r="S14" s="143">
        <v>247771</v>
      </c>
      <c r="T14" s="144">
        <v>198211325.06</v>
      </c>
      <c r="U14" s="141">
        <v>799.98</v>
      </c>
      <c r="V14" s="141">
        <v>619.41999999999996</v>
      </c>
      <c r="W14" s="137">
        <v>10.09</v>
      </c>
    </row>
    <row r="15" spans="1:23">
      <c r="A15" s="62">
        <v>11</v>
      </c>
      <c r="B15" s="140" t="s">
        <v>111</v>
      </c>
      <c r="C15" s="143">
        <v>76027</v>
      </c>
      <c r="D15" s="144">
        <v>58991967.590000004</v>
      </c>
      <c r="E15" s="140">
        <v>775.93</v>
      </c>
      <c r="F15" s="141">
        <v>573.96</v>
      </c>
      <c r="G15" s="143">
        <v>24051</v>
      </c>
      <c r="H15" s="144">
        <v>17440343.859999999</v>
      </c>
      <c r="I15" s="140">
        <v>725.14</v>
      </c>
      <c r="J15" s="141">
        <v>594.11</v>
      </c>
      <c r="K15" s="143">
        <v>3960</v>
      </c>
      <c r="L15" s="144">
        <v>2382670.6800000002</v>
      </c>
      <c r="M15" s="140">
        <v>601.67999999999995</v>
      </c>
      <c r="N15" s="141">
        <v>480.13</v>
      </c>
      <c r="O15" s="143">
        <v>370</v>
      </c>
      <c r="P15" s="144">
        <v>58801.72</v>
      </c>
      <c r="Q15" s="140">
        <v>158.91999999999999</v>
      </c>
      <c r="R15" s="141">
        <v>122.27</v>
      </c>
      <c r="S15" s="143">
        <v>104408</v>
      </c>
      <c r="T15" s="144">
        <v>78873783.849999994</v>
      </c>
      <c r="U15" s="141">
        <v>755.44</v>
      </c>
      <c r="V15" s="141">
        <v>575.71</v>
      </c>
      <c r="W15" s="137">
        <v>4.25</v>
      </c>
    </row>
    <row r="16" spans="1:23" ht="15" thickBot="1">
      <c r="A16" s="62">
        <v>12</v>
      </c>
      <c r="B16" s="140" t="s">
        <v>112</v>
      </c>
      <c r="C16" s="143">
        <v>16859</v>
      </c>
      <c r="D16" s="144">
        <v>12659189.979999999</v>
      </c>
      <c r="E16" s="435">
        <v>750.88617237084043</v>
      </c>
      <c r="F16" s="141">
        <v>485.56</v>
      </c>
      <c r="G16" s="143">
        <v>6900</v>
      </c>
      <c r="H16" s="144">
        <v>4910483.5199999996</v>
      </c>
      <c r="I16" s="435">
        <v>705.95</v>
      </c>
      <c r="J16" s="141">
        <v>564.53</v>
      </c>
      <c r="K16" s="143">
        <v>1322</v>
      </c>
      <c r="L16" s="144">
        <v>753864.22</v>
      </c>
      <c r="M16" s="141">
        <v>570.24524962178521</v>
      </c>
      <c r="N16" s="141">
        <v>426.51</v>
      </c>
      <c r="O16" s="143">
        <v>69</v>
      </c>
      <c r="P16" s="144">
        <v>10834</v>
      </c>
      <c r="Q16" s="141">
        <v>157.01449275362319</v>
      </c>
      <c r="R16" s="141">
        <v>129.35</v>
      </c>
      <c r="S16" s="143">
        <v>25150</v>
      </c>
      <c r="T16" s="144">
        <v>18334371.719999999</v>
      </c>
      <c r="U16" s="141">
        <v>729.00086361829017</v>
      </c>
      <c r="V16" s="141">
        <v>525.92999999999995</v>
      </c>
      <c r="W16" s="137">
        <v>1.0244057021313342</v>
      </c>
    </row>
    <row r="17" spans="1:24" s="49" customFormat="1" ht="16.2" thickBot="1">
      <c r="A17" s="138"/>
      <c r="B17" s="150" t="s">
        <v>538</v>
      </c>
      <c r="C17" s="151">
        <v>1862574</v>
      </c>
      <c r="D17" s="152">
        <v>1945742266.4899998</v>
      </c>
      <c r="E17" s="437">
        <v>1044.6523287074767</v>
      </c>
      <c r="F17" s="153">
        <v>954.52</v>
      </c>
      <c r="G17" s="151">
        <v>383666</v>
      </c>
      <c r="H17" s="152">
        <v>259080786.48999998</v>
      </c>
      <c r="I17" s="153">
        <v>1368.7772361963027</v>
      </c>
      <c r="J17" s="153">
        <v>577</v>
      </c>
      <c r="K17" s="151">
        <v>189279</v>
      </c>
      <c r="L17" s="152">
        <v>123367852.03000003</v>
      </c>
      <c r="M17" s="153">
        <v>651.77780963551174</v>
      </c>
      <c r="N17" s="153">
        <v>545.69000000000005</v>
      </c>
      <c r="O17" s="151">
        <v>19563</v>
      </c>
      <c r="P17" s="152">
        <v>6244789.4199999999</v>
      </c>
      <c r="Q17" s="153">
        <v>319.21430353217806</v>
      </c>
      <c r="R17" s="153">
        <v>360</v>
      </c>
      <c r="S17" s="151">
        <v>2455082</v>
      </c>
      <c r="T17" s="152">
        <v>2334435694.4299998</v>
      </c>
      <c r="U17" s="153">
        <v>950.85854339284788</v>
      </c>
      <c r="V17" s="150">
        <v>812.47</v>
      </c>
      <c r="W17" s="139">
        <v>100</v>
      </c>
    </row>
    <row r="18" spans="1:24" s="377" customFormat="1">
      <c r="C18" s="503"/>
      <c r="D18" s="504"/>
      <c r="E18" s="504"/>
      <c r="F18" s="503"/>
      <c r="G18" s="504"/>
      <c r="H18" s="504"/>
      <c r="I18" s="504"/>
      <c r="J18" s="503"/>
      <c r="K18" s="504"/>
      <c r="L18" s="504"/>
      <c r="M18" s="504"/>
      <c r="N18" s="503"/>
      <c r="O18" s="504"/>
      <c r="P18" s="504"/>
      <c r="Q18" s="504"/>
      <c r="R18" s="503"/>
      <c r="S18" s="504"/>
      <c r="T18" s="504"/>
      <c r="U18" s="504"/>
      <c r="V18" s="502"/>
      <c r="W18" s="502"/>
    </row>
    <row r="19" spans="1:24" ht="15" customHeight="1">
      <c r="A19" s="561" t="s">
        <v>714</v>
      </c>
      <c r="B19" s="561"/>
      <c r="C19" s="561"/>
      <c r="D19" s="561"/>
      <c r="E19" s="561"/>
      <c r="F19" s="561"/>
      <c r="G19" s="561"/>
      <c r="H19" s="561"/>
      <c r="I19" s="561"/>
      <c r="J19" s="561"/>
      <c r="K19" s="561"/>
      <c r="L19" s="561"/>
      <c r="M19" s="561"/>
      <c r="N19" s="561"/>
      <c r="O19" s="561"/>
      <c r="P19" s="561"/>
      <c r="Q19" s="561"/>
      <c r="R19" s="561"/>
      <c r="S19" s="561"/>
      <c r="T19" s="561"/>
      <c r="U19" s="561"/>
      <c r="V19" s="561"/>
      <c r="W19" s="561"/>
    </row>
    <row r="20" spans="1:24" ht="15" thickBot="1"/>
    <row r="21" spans="1:24" s="281" customFormat="1" ht="15.6">
      <c r="A21" s="596" t="s">
        <v>53</v>
      </c>
      <c r="B21" s="598" t="s">
        <v>103</v>
      </c>
      <c r="C21" s="600" t="s">
        <v>106</v>
      </c>
      <c r="D21" s="601"/>
      <c r="E21" s="601"/>
      <c r="F21" s="602"/>
      <c r="G21" s="600" t="s">
        <v>107</v>
      </c>
      <c r="H21" s="601"/>
      <c r="I21" s="601"/>
      <c r="J21" s="602"/>
      <c r="K21" s="600" t="s">
        <v>108</v>
      </c>
      <c r="L21" s="601"/>
      <c r="M21" s="601"/>
      <c r="N21" s="602"/>
      <c r="O21" s="600" t="s">
        <v>109</v>
      </c>
      <c r="P21" s="601"/>
      <c r="Q21" s="601"/>
      <c r="R21" s="602"/>
      <c r="S21" s="600" t="s">
        <v>105</v>
      </c>
      <c r="T21" s="601"/>
      <c r="U21" s="601"/>
      <c r="V21" s="601"/>
      <c r="W21" s="602"/>
    </row>
    <row r="22" spans="1:24" ht="16.2" thickBot="1">
      <c r="A22" s="597"/>
      <c r="B22" s="599"/>
      <c r="C22" s="154" t="s">
        <v>1</v>
      </c>
      <c r="D22" s="155" t="s">
        <v>104</v>
      </c>
      <c r="E22" s="156" t="s">
        <v>22</v>
      </c>
      <c r="F22" s="157" t="s">
        <v>442</v>
      </c>
      <c r="G22" s="154" t="s">
        <v>1</v>
      </c>
      <c r="H22" s="155" t="s">
        <v>104</v>
      </c>
      <c r="I22" s="156" t="s">
        <v>22</v>
      </c>
      <c r="J22" s="157" t="s">
        <v>442</v>
      </c>
      <c r="K22" s="154" t="s">
        <v>1</v>
      </c>
      <c r="L22" s="155" t="s">
        <v>104</v>
      </c>
      <c r="M22" s="156" t="s">
        <v>22</v>
      </c>
      <c r="N22" s="157" t="s">
        <v>442</v>
      </c>
      <c r="O22" s="154" t="s">
        <v>1</v>
      </c>
      <c r="P22" s="155" t="s">
        <v>104</v>
      </c>
      <c r="Q22" s="156" t="s">
        <v>22</v>
      </c>
      <c r="R22" s="157" t="s">
        <v>442</v>
      </c>
      <c r="S22" s="154" t="s">
        <v>1</v>
      </c>
      <c r="T22" s="155" t="s">
        <v>104</v>
      </c>
      <c r="U22" s="156" t="s">
        <v>22</v>
      </c>
      <c r="V22" s="157" t="s">
        <v>442</v>
      </c>
      <c r="W22" s="156" t="s">
        <v>539</v>
      </c>
    </row>
    <row r="23" spans="1:24" s="281" customFormat="1">
      <c r="A23" s="103">
        <v>1</v>
      </c>
      <c r="B23" s="538" t="s">
        <v>77</v>
      </c>
      <c r="C23" s="538">
        <v>0</v>
      </c>
      <c r="D23" s="538">
        <v>0</v>
      </c>
      <c r="E23" s="538">
        <v>0</v>
      </c>
      <c r="F23" s="539" t="s">
        <v>439</v>
      </c>
      <c r="G23" s="540">
        <v>13827</v>
      </c>
      <c r="H23" s="541">
        <v>4422542.32</v>
      </c>
      <c r="I23" s="538">
        <v>319.85000000000002</v>
      </c>
      <c r="J23" s="539">
        <v>329.56</v>
      </c>
      <c r="K23" s="540">
        <v>987</v>
      </c>
      <c r="L23" s="541">
        <v>747463.2</v>
      </c>
      <c r="M23" s="538">
        <v>757.31</v>
      </c>
      <c r="N23" s="539">
        <v>783.3</v>
      </c>
      <c r="O23" s="540">
        <v>415</v>
      </c>
      <c r="P23" s="541">
        <v>325679.8</v>
      </c>
      <c r="Q23" s="538">
        <v>784.77</v>
      </c>
      <c r="R23" s="539">
        <v>783.3</v>
      </c>
      <c r="S23" s="542">
        <v>15229</v>
      </c>
      <c r="T23" s="541">
        <v>5495685.3200000003</v>
      </c>
      <c r="U23" s="541">
        <v>360.87</v>
      </c>
      <c r="V23" s="539">
        <v>358.03</v>
      </c>
      <c r="W23" s="532">
        <v>1.33</v>
      </c>
      <c r="X23" s="270"/>
    </row>
    <row r="24" spans="1:24">
      <c r="A24" s="62">
        <v>2</v>
      </c>
      <c r="B24" s="534" t="s">
        <v>78</v>
      </c>
      <c r="C24" s="536">
        <v>2419</v>
      </c>
      <c r="D24" s="537">
        <v>2982157.45</v>
      </c>
      <c r="E24" s="534">
        <v>1232.81</v>
      </c>
      <c r="F24" s="535">
        <v>1250.99</v>
      </c>
      <c r="G24" s="536">
        <v>3592</v>
      </c>
      <c r="H24" s="537">
        <v>1962991.57</v>
      </c>
      <c r="I24" s="534">
        <v>546.49</v>
      </c>
      <c r="J24" s="535">
        <v>430.32</v>
      </c>
      <c r="K24" s="536">
        <v>11948</v>
      </c>
      <c r="L24" s="537">
        <v>7529442.2599999998</v>
      </c>
      <c r="M24" s="534">
        <v>630.17999999999995</v>
      </c>
      <c r="N24" s="535">
        <v>537.85</v>
      </c>
      <c r="O24" s="536">
        <v>722</v>
      </c>
      <c r="P24" s="537">
        <v>558960.93000000005</v>
      </c>
      <c r="Q24" s="534">
        <v>774.18</v>
      </c>
      <c r="R24" s="535">
        <v>783.3</v>
      </c>
      <c r="S24" s="536">
        <v>18681</v>
      </c>
      <c r="T24" s="537">
        <v>13033552.210000001</v>
      </c>
      <c r="U24" s="537">
        <v>697.69</v>
      </c>
      <c r="V24" s="535">
        <v>572.91999999999996</v>
      </c>
      <c r="W24" s="533">
        <v>1.63</v>
      </c>
    </row>
    <row r="25" spans="1:24">
      <c r="A25" s="62">
        <v>3</v>
      </c>
      <c r="B25" s="534" t="s">
        <v>96</v>
      </c>
      <c r="C25" s="536">
        <v>8640</v>
      </c>
      <c r="D25" s="537">
        <v>12278306.43</v>
      </c>
      <c r="E25" s="534">
        <v>1421.1</v>
      </c>
      <c r="F25" s="535">
        <v>1412.67</v>
      </c>
      <c r="G25" s="536">
        <v>1980</v>
      </c>
      <c r="H25" s="537">
        <v>1072107.8999999999</v>
      </c>
      <c r="I25" s="534">
        <v>541.47</v>
      </c>
      <c r="J25" s="535">
        <v>433.47</v>
      </c>
      <c r="K25" s="536">
        <v>8751</v>
      </c>
      <c r="L25" s="537">
        <v>5823197.5300000003</v>
      </c>
      <c r="M25" s="534">
        <v>665.43</v>
      </c>
      <c r="N25" s="535">
        <v>572.73</v>
      </c>
      <c r="O25" s="536">
        <v>169</v>
      </c>
      <c r="P25" s="537">
        <v>127057.1</v>
      </c>
      <c r="Q25" s="534">
        <v>751.82</v>
      </c>
      <c r="R25" s="535">
        <v>783.3</v>
      </c>
      <c r="S25" s="536">
        <v>19540</v>
      </c>
      <c r="T25" s="537">
        <v>19300668.960000001</v>
      </c>
      <c r="U25" s="537">
        <v>987.75</v>
      </c>
      <c r="V25" s="535">
        <v>959.49</v>
      </c>
      <c r="W25" s="533">
        <v>1.71</v>
      </c>
    </row>
    <row r="26" spans="1:24">
      <c r="A26" s="62">
        <v>4</v>
      </c>
      <c r="B26" s="534" t="s">
        <v>97</v>
      </c>
      <c r="C26" s="536">
        <v>26126</v>
      </c>
      <c r="D26" s="537">
        <v>39979871.640000001</v>
      </c>
      <c r="E26" s="534">
        <v>1530.27</v>
      </c>
      <c r="F26" s="535">
        <v>1498.82</v>
      </c>
      <c r="G26" s="536">
        <v>2583</v>
      </c>
      <c r="H26" s="537">
        <v>1442065.83</v>
      </c>
      <c r="I26" s="534">
        <v>558.29</v>
      </c>
      <c r="J26" s="535">
        <v>444.31</v>
      </c>
      <c r="K26" s="536">
        <v>12782</v>
      </c>
      <c r="L26" s="537">
        <v>9165095.1699999999</v>
      </c>
      <c r="M26" s="534">
        <v>717.03</v>
      </c>
      <c r="N26" s="535">
        <v>620.34</v>
      </c>
      <c r="O26" s="536">
        <v>95</v>
      </c>
      <c r="P26" s="537">
        <v>72931</v>
      </c>
      <c r="Q26" s="534">
        <v>767.69</v>
      </c>
      <c r="R26" s="535">
        <v>783.3</v>
      </c>
      <c r="S26" s="536">
        <v>41586</v>
      </c>
      <c r="T26" s="537">
        <v>50659963.640000001</v>
      </c>
      <c r="U26" s="537">
        <v>1218.2</v>
      </c>
      <c r="V26" s="535">
        <v>1320.63</v>
      </c>
      <c r="W26" s="533">
        <v>3.63</v>
      </c>
    </row>
    <row r="27" spans="1:24">
      <c r="A27" s="62">
        <v>5</v>
      </c>
      <c r="B27" s="534" t="s">
        <v>98</v>
      </c>
      <c r="C27" s="536">
        <v>98568</v>
      </c>
      <c r="D27" s="537">
        <v>136641793.97</v>
      </c>
      <c r="E27" s="534">
        <v>1386.27</v>
      </c>
      <c r="F27" s="535">
        <v>1381.62</v>
      </c>
      <c r="G27" s="536">
        <v>2543</v>
      </c>
      <c r="H27" s="537">
        <v>1513868.23</v>
      </c>
      <c r="I27" s="534">
        <v>595.30999999999995</v>
      </c>
      <c r="J27" s="535">
        <v>483.74</v>
      </c>
      <c r="K27" s="536">
        <v>17837</v>
      </c>
      <c r="L27" s="537">
        <v>13422934.9</v>
      </c>
      <c r="M27" s="534">
        <v>752.53</v>
      </c>
      <c r="N27" s="535">
        <v>648.38</v>
      </c>
      <c r="O27" s="536">
        <v>87</v>
      </c>
      <c r="P27" s="537">
        <v>64794.37</v>
      </c>
      <c r="Q27" s="534">
        <v>744.76</v>
      </c>
      <c r="R27" s="535">
        <v>783.3</v>
      </c>
      <c r="S27" s="536">
        <v>119035</v>
      </c>
      <c r="T27" s="537">
        <v>151643391.47</v>
      </c>
      <c r="U27" s="537">
        <v>1273.94</v>
      </c>
      <c r="V27" s="535">
        <v>1243.52</v>
      </c>
      <c r="W27" s="533">
        <v>10.4</v>
      </c>
    </row>
    <row r="28" spans="1:24">
      <c r="A28" s="62">
        <v>6</v>
      </c>
      <c r="B28" s="534" t="s">
        <v>99</v>
      </c>
      <c r="C28" s="536">
        <v>187883</v>
      </c>
      <c r="D28" s="537">
        <v>245984305.74000001</v>
      </c>
      <c r="E28" s="534">
        <v>1309.24</v>
      </c>
      <c r="F28" s="535">
        <v>1330.58</v>
      </c>
      <c r="G28" s="536">
        <v>1902</v>
      </c>
      <c r="H28" s="537">
        <v>1268168.32</v>
      </c>
      <c r="I28" s="534">
        <v>666.76</v>
      </c>
      <c r="J28" s="535">
        <v>532.94000000000005</v>
      </c>
      <c r="K28" s="536">
        <v>18565</v>
      </c>
      <c r="L28" s="537">
        <v>13859400.93</v>
      </c>
      <c r="M28" s="534">
        <v>746.53</v>
      </c>
      <c r="N28" s="535">
        <v>651.06000000000006</v>
      </c>
      <c r="O28" s="536">
        <v>1274</v>
      </c>
      <c r="P28" s="537">
        <v>391785.33</v>
      </c>
      <c r="Q28" s="534">
        <v>307.52</v>
      </c>
      <c r="R28" s="535">
        <v>360</v>
      </c>
      <c r="S28" s="536">
        <v>209624</v>
      </c>
      <c r="T28" s="537">
        <v>261503660.31999999</v>
      </c>
      <c r="U28" s="537">
        <v>1247.49</v>
      </c>
      <c r="V28" s="535">
        <v>1270.74</v>
      </c>
      <c r="W28" s="533">
        <v>18.32</v>
      </c>
    </row>
    <row r="29" spans="1:24">
      <c r="A29" s="62">
        <v>7</v>
      </c>
      <c r="B29" s="534" t="s">
        <v>100</v>
      </c>
      <c r="C29" s="536">
        <v>214382</v>
      </c>
      <c r="D29" s="537">
        <v>265937560.75</v>
      </c>
      <c r="E29" s="534">
        <v>1240.48</v>
      </c>
      <c r="F29" s="535">
        <v>1260.67</v>
      </c>
      <c r="G29" s="536">
        <v>1140</v>
      </c>
      <c r="H29" s="537">
        <v>886149.76</v>
      </c>
      <c r="I29" s="534">
        <v>777.32</v>
      </c>
      <c r="J29" s="535">
        <v>657.06</v>
      </c>
      <c r="K29" s="536">
        <v>16126</v>
      </c>
      <c r="L29" s="537">
        <v>11697919.17</v>
      </c>
      <c r="M29" s="534">
        <v>725.41</v>
      </c>
      <c r="N29" s="535">
        <v>636.25</v>
      </c>
      <c r="O29" s="536">
        <v>3066</v>
      </c>
      <c r="P29" s="537">
        <v>846104.99</v>
      </c>
      <c r="Q29" s="534">
        <v>275.95999999999998</v>
      </c>
      <c r="R29" s="535">
        <v>360</v>
      </c>
      <c r="S29" s="536">
        <v>234714</v>
      </c>
      <c r="T29" s="537">
        <v>279367734.67000002</v>
      </c>
      <c r="U29" s="537">
        <v>1190.25</v>
      </c>
      <c r="V29" s="535">
        <v>1196.49</v>
      </c>
      <c r="W29" s="533">
        <v>20.51</v>
      </c>
    </row>
    <row r="30" spans="1:24">
      <c r="A30" s="62">
        <v>8</v>
      </c>
      <c r="B30" s="534" t="s">
        <v>101</v>
      </c>
      <c r="C30" s="536">
        <v>178035</v>
      </c>
      <c r="D30" s="537">
        <v>200550882.25</v>
      </c>
      <c r="E30" s="534">
        <v>1126.47</v>
      </c>
      <c r="F30" s="535">
        <v>1084.18</v>
      </c>
      <c r="G30" s="536">
        <v>944</v>
      </c>
      <c r="H30" s="537">
        <v>761292.13</v>
      </c>
      <c r="I30" s="534">
        <v>806.45</v>
      </c>
      <c r="J30" s="535">
        <v>715.45</v>
      </c>
      <c r="K30" s="536">
        <v>12471</v>
      </c>
      <c r="L30" s="537">
        <v>8588568.6699999999</v>
      </c>
      <c r="M30" s="534">
        <v>688.68</v>
      </c>
      <c r="N30" s="535">
        <v>611.36</v>
      </c>
      <c r="O30" s="536">
        <v>970</v>
      </c>
      <c r="P30" s="537">
        <v>192191.87</v>
      </c>
      <c r="Q30" s="534">
        <v>198.14</v>
      </c>
      <c r="R30" s="535">
        <v>154.29</v>
      </c>
      <c r="S30" s="536">
        <v>192420</v>
      </c>
      <c r="T30" s="537">
        <v>210092934.91999999</v>
      </c>
      <c r="U30" s="537">
        <v>1091.8499999999999</v>
      </c>
      <c r="V30" s="535">
        <v>1026.43</v>
      </c>
      <c r="W30" s="533">
        <v>16.82</v>
      </c>
    </row>
    <row r="31" spans="1:24">
      <c r="A31" s="62">
        <v>9</v>
      </c>
      <c r="B31" s="534" t="s">
        <v>102</v>
      </c>
      <c r="C31" s="536">
        <v>137997</v>
      </c>
      <c r="D31" s="537">
        <v>139803975.03</v>
      </c>
      <c r="E31" s="534">
        <v>1013.09</v>
      </c>
      <c r="F31" s="535">
        <v>891.99</v>
      </c>
      <c r="G31" s="536">
        <v>715</v>
      </c>
      <c r="H31" s="537">
        <v>558471.67000000004</v>
      </c>
      <c r="I31" s="534">
        <v>781.08</v>
      </c>
      <c r="J31" s="535">
        <v>744.73</v>
      </c>
      <c r="K31" s="536">
        <v>8874</v>
      </c>
      <c r="L31" s="537">
        <v>5759951.2400000002</v>
      </c>
      <c r="M31" s="534">
        <v>649.08000000000004</v>
      </c>
      <c r="N31" s="535">
        <v>568.56000000000006</v>
      </c>
      <c r="O31" s="536">
        <v>729</v>
      </c>
      <c r="P31" s="537">
        <v>92125.19</v>
      </c>
      <c r="Q31" s="534">
        <v>126.37</v>
      </c>
      <c r="R31" s="535">
        <v>96.38</v>
      </c>
      <c r="S31" s="536">
        <v>148315</v>
      </c>
      <c r="T31" s="537">
        <v>146214523.13</v>
      </c>
      <c r="U31" s="537">
        <v>985.84</v>
      </c>
      <c r="V31" s="535">
        <v>857.27</v>
      </c>
      <c r="W31" s="533">
        <v>12.96</v>
      </c>
    </row>
    <row r="32" spans="1:24">
      <c r="A32" s="62">
        <v>10</v>
      </c>
      <c r="B32" s="534" t="s">
        <v>110</v>
      </c>
      <c r="C32" s="536">
        <v>92962</v>
      </c>
      <c r="D32" s="537">
        <v>87749015.739999995</v>
      </c>
      <c r="E32" s="534">
        <v>943.92</v>
      </c>
      <c r="F32" s="535">
        <v>778.05</v>
      </c>
      <c r="G32" s="536">
        <v>612</v>
      </c>
      <c r="H32" s="537">
        <v>473622.55</v>
      </c>
      <c r="I32" s="534">
        <v>773.89</v>
      </c>
      <c r="J32" s="535">
        <v>785.17</v>
      </c>
      <c r="K32" s="536">
        <v>5095</v>
      </c>
      <c r="L32" s="537">
        <v>3270566.56</v>
      </c>
      <c r="M32" s="534">
        <v>641.91999999999996</v>
      </c>
      <c r="N32" s="535">
        <v>559.85</v>
      </c>
      <c r="O32" s="536">
        <v>393</v>
      </c>
      <c r="P32" s="537">
        <v>46695.99</v>
      </c>
      <c r="Q32" s="534">
        <v>118.82</v>
      </c>
      <c r="R32" s="535">
        <v>94.01</v>
      </c>
      <c r="S32" s="536">
        <v>99062</v>
      </c>
      <c r="T32" s="537">
        <v>91539900.840000004</v>
      </c>
      <c r="U32" s="537">
        <v>924.07</v>
      </c>
      <c r="V32" s="535">
        <v>757.91</v>
      </c>
      <c r="W32" s="533">
        <v>8.66</v>
      </c>
    </row>
    <row r="33" spans="1:23">
      <c r="A33" s="62">
        <v>11</v>
      </c>
      <c r="B33" s="534" t="s">
        <v>111</v>
      </c>
      <c r="C33" s="536">
        <v>36064</v>
      </c>
      <c r="D33" s="537">
        <v>31528218.260000002</v>
      </c>
      <c r="E33" s="534">
        <v>874.23</v>
      </c>
      <c r="F33" s="535">
        <v>685.69</v>
      </c>
      <c r="G33" s="536">
        <v>300</v>
      </c>
      <c r="H33" s="537">
        <v>204240.08</v>
      </c>
      <c r="I33" s="534">
        <v>680.8</v>
      </c>
      <c r="J33" s="535">
        <v>539.88</v>
      </c>
      <c r="K33" s="536">
        <v>1882</v>
      </c>
      <c r="L33" s="537">
        <v>1194858.77</v>
      </c>
      <c r="M33" s="534">
        <v>634.89</v>
      </c>
      <c r="N33" s="535">
        <v>590.16</v>
      </c>
      <c r="O33" s="536">
        <v>85</v>
      </c>
      <c r="P33" s="537">
        <v>10902.38</v>
      </c>
      <c r="Q33" s="534">
        <v>128.26</v>
      </c>
      <c r="R33" s="535">
        <v>109.54</v>
      </c>
      <c r="S33" s="536">
        <v>38331</v>
      </c>
      <c r="T33" s="537">
        <v>32938219.489999998</v>
      </c>
      <c r="U33" s="537">
        <v>859.31</v>
      </c>
      <c r="V33" s="535">
        <v>675.73</v>
      </c>
      <c r="W33" s="533">
        <v>3.35</v>
      </c>
    </row>
    <row r="34" spans="1:23" ht="15" thickBot="1">
      <c r="A34" s="430">
        <v>12</v>
      </c>
      <c r="B34" s="528" t="s">
        <v>112</v>
      </c>
      <c r="C34" s="531">
        <v>7111</v>
      </c>
      <c r="D34" s="530">
        <v>6231679.21</v>
      </c>
      <c r="E34" s="530">
        <v>876.34358177471518</v>
      </c>
      <c r="F34" s="529">
        <v>670.27</v>
      </c>
      <c r="G34" s="531">
        <v>102</v>
      </c>
      <c r="H34" s="530">
        <v>64131.5</v>
      </c>
      <c r="I34" s="530">
        <v>628.74019607843138</v>
      </c>
      <c r="J34" s="529">
        <v>554.09</v>
      </c>
      <c r="K34" s="531">
        <v>498</v>
      </c>
      <c r="L34" s="530">
        <v>294435.7</v>
      </c>
      <c r="M34" s="530">
        <v>591.23634538152612</v>
      </c>
      <c r="N34" s="529">
        <v>480.18</v>
      </c>
      <c r="O34" s="531">
        <v>12</v>
      </c>
      <c r="P34" s="530">
        <v>2041.39</v>
      </c>
      <c r="Q34" s="530">
        <v>170.11583333333334</v>
      </c>
      <c r="R34" s="529">
        <v>119.2</v>
      </c>
      <c r="S34" s="531">
        <v>7723</v>
      </c>
      <c r="T34" s="530">
        <v>6592287.7999999998</v>
      </c>
      <c r="U34" s="530">
        <v>853.59158358150978</v>
      </c>
      <c r="V34" s="529">
        <v>652.63</v>
      </c>
      <c r="W34" s="530">
        <v>0.67493401849230072</v>
      </c>
    </row>
    <row r="35" spans="1:23" ht="16.2" thickBot="1">
      <c r="A35" s="554"/>
      <c r="B35" s="556" t="s">
        <v>538</v>
      </c>
      <c r="C35" s="368">
        <v>990187</v>
      </c>
      <c r="D35" s="487">
        <v>1169667766.47</v>
      </c>
      <c r="E35" s="487">
        <v>1181.2594656059916</v>
      </c>
      <c r="F35" s="557">
        <v>1166.44</v>
      </c>
      <c r="G35" s="368">
        <v>30240</v>
      </c>
      <c r="H35" s="487">
        <v>14629651.860000003</v>
      </c>
      <c r="I35" s="487">
        <v>483.78478373015884</v>
      </c>
      <c r="J35" s="557">
        <v>384</v>
      </c>
      <c r="K35" s="368">
        <v>115816</v>
      </c>
      <c r="L35" s="487">
        <v>81353834.099999994</v>
      </c>
      <c r="M35" s="487">
        <v>702.44037179664292</v>
      </c>
      <c r="N35" s="557">
        <v>612.12</v>
      </c>
      <c r="O35" s="368">
        <v>8017</v>
      </c>
      <c r="P35" s="487">
        <v>2731270.3400000008</v>
      </c>
      <c r="Q35" s="487">
        <v>340.68483722090565</v>
      </c>
      <c r="R35" s="557">
        <v>360</v>
      </c>
      <c r="S35" s="368">
        <v>1144260</v>
      </c>
      <c r="T35" s="487">
        <v>1268382522.7699997</v>
      </c>
      <c r="U35" s="487">
        <v>1108.4740555205983</v>
      </c>
      <c r="V35" s="557">
        <v>1041.1300000000001</v>
      </c>
      <c r="W35" s="555">
        <v>100</v>
      </c>
    </row>
    <row r="36" spans="1:23">
      <c r="C36" s="506"/>
      <c r="D36" s="508"/>
      <c r="E36" s="507"/>
      <c r="F36" s="506"/>
      <c r="G36" s="507"/>
      <c r="H36" s="507"/>
      <c r="I36" s="507"/>
      <c r="J36" s="506"/>
      <c r="K36" s="507"/>
      <c r="L36" s="507"/>
      <c r="M36" s="507"/>
      <c r="N36" s="506"/>
      <c r="O36" s="507"/>
      <c r="P36" s="507"/>
      <c r="Q36" s="507"/>
      <c r="R36" s="506"/>
      <c r="S36" s="507"/>
      <c r="T36" s="507"/>
      <c r="U36" s="507"/>
      <c r="V36" s="505"/>
      <c r="W36" s="505"/>
    </row>
    <row r="37" spans="1:23" ht="15.6">
      <c r="A37" s="561" t="s">
        <v>715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</row>
    <row r="38" spans="1:23" ht="15" thickBot="1"/>
    <row r="39" spans="1:23" ht="15.6">
      <c r="A39" s="596" t="s">
        <v>53</v>
      </c>
      <c r="B39" s="598" t="s">
        <v>103</v>
      </c>
      <c r="C39" s="600" t="s">
        <v>106</v>
      </c>
      <c r="D39" s="601"/>
      <c r="E39" s="601"/>
      <c r="F39" s="602"/>
      <c r="G39" s="600" t="s">
        <v>107</v>
      </c>
      <c r="H39" s="601"/>
      <c r="I39" s="601"/>
      <c r="J39" s="602"/>
      <c r="K39" s="600" t="s">
        <v>108</v>
      </c>
      <c r="L39" s="601"/>
      <c r="M39" s="601"/>
      <c r="N39" s="602"/>
      <c r="O39" s="600" t="s">
        <v>109</v>
      </c>
      <c r="P39" s="601"/>
      <c r="Q39" s="601"/>
      <c r="R39" s="602"/>
      <c r="S39" s="600" t="s">
        <v>105</v>
      </c>
      <c r="T39" s="601"/>
      <c r="U39" s="601"/>
      <c r="V39" s="601"/>
      <c r="W39" s="602"/>
    </row>
    <row r="40" spans="1:23" ht="16.2" thickBot="1">
      <c r="A40" s="597"/>
      <c r="B40" s="599"/>
      <c r="C40" s="154" t="s">
        <v>1</v>
      </c>
      <c r="D40" s="155" t="s">
        <v>104</v>
      </c>
      <c r="E40" s="156" t="s">
        <v>22</v>
      </c>
      <c r="F40" s="157" t="s">
        <v>442</v>
      </c>
      <c r="G40" s="154" t="s">
        <v>1</v>
      </c>
      <c r="H40" s="155" t="s">
        <v>104</v>
      </c>
      <c r="I40" s="156" t="s">
        <v>22</v>
      </c>
      <c r="J40" s="157" t="s">
        <v>442</v>
      </c>
      <c r="K40" s="154" t="s">
        <v>1</v>
      </c>
      <c r="L40" s="155" t="s">
        <v>104</v>
      </c>
      <c r="M40" s="156" t="s">
        <v>22</v>
      </c>
      <c r="N40" s="157" t="s">
        <v>442</v>
      </c>
      <c r="O40" s="154" t="s">
        <v>1</v>
      </c>
      <c r="P40" s="155" t="s">
        <v>104</v>
      </c>
      <c r="Q40" s="156" t="s">
        <v>22</v>
      </c>
      <c r="R40" s="157" t="s">
        <v>442</v>
      </c>
      <c r="S40" s="154" t="s">
        <v>1</v>
      </c>
      <c r="T40" s="155" t="s">
        <v>104</v>
      </c>
      <c r="U40" s="156" t="s">
        <v>22</v>
      </c>
      <c r="V40" s="157" t="s">
        <v>442</v>
      </c>
      <c r="W40" s="156" t="s">
        <v>539</v>
      </c>
    </row>
    <row r="41" spans="1:23">
      <c r="A41" s="103">
        <v>1</v>
      </c>
      <c r="B41" s="549" t="s">
        <v>77</v>
      </c>
      <c r="C41" s="549">
        <v>0</v>
      </c>
      <c r="D41" s="549">
        <v>0</v>
      </c>
      <c r="E41" s="549">
        <v>0</v>
      </c>
      <c r="F41" s="550" t="s">
        <v>439</v>
      </c>
      <c r="G41" s="551">
        <v>13585</v>
      </c>
      <c r="H41" s="552">
        <v>4402336.91</v>
      </c>
      <c r="I41" s="549">
        <v>324.06</v>
      </c>
      <c r="J41" s="550">
        <v>340.83</v>
      </c>
      <c r="K41" s="551">
        <v>753</v>
      </c>
      <c r="L41" s="552">
        <v>574360.59</v>
      </c>
      <c r="M41" s="549">
        <v>762.76</v>
      </c>
      <c r="N41" s="550">
        <v>783.3</v>
      </c>
      <c r="O41" s="551">
        <v>299</v>
      </c>
      <c r="P41" s="552">
        <v>233541</v>
      </c>
      <c r="Q41" s="549">
        <v>781.07</v>
      </c>
      <c r="R41" s="550">
        <v>783.3</v>
      </c>
      <c r="S41" s="553">
        <v>14637</v>
      </c>
      <c r="T41" s="552">
        <v>5210238.5</v>
      </c>
      <c r="U41" s="552">
        <v>355.96</v>
      </c>
      <c r="V41" s="549">
        <v>358.08</v>
      </c>
      <c r="W41" s="543">
        <v>1.1200000000000001</v>
      </c>
    </row>
    <row r="42" spans="1:23">
      <c r="A42" s="62">
        <v>2</v>
      </c>
      <c r="B42" s="545" t="s">
        <v>78</v>
      </c>
      <c r="C42" s="547">
        <v>1029</v>
      </c>
      <c r="D42" s="548">
        <v>1207579.81</v>
      </c>
      <c r="E42" s="545">
        <v>1173.55</v>
      </c>
      <c r="F42" s="546">
        <v>1138.77</v>
      </c>
      <c r="G42" s="547">
        <v>14328</v>
      </c>
      <c r="H42" s="548">
        <v>6942710</v>
      </c>
      <c r="I42" s="545">
        <v>484.56</v>
      </c>
      <c r="J42" s="546">
        <v>422.1</v>
      </c>
      <c r="K42" s="547">
        <v>7331</v>
      </c>
      <c r="L42" s="548">
        <v>4414962.0999999996</v>
      </c>
      <c r="M42" s="545">
        <v>602.23</v>
      </c>
      <c r="N42" s="546">
        <v>490.52</v>
      </c>
      <c r="O42" s="547">
        <v>538</v>
      </c>
      <c r="P42" s="548">
        <v>420437.15</v>
      </c>
      <c r="Q42" s="545">
        <v>781.48</v>
      </c>
      <c r="R42" s="546">
        <v>783.3</v>
      </c>
      <c r="S42" s="547">
        <v>23226</v>
      </c>
      <c r="T42" s="548">
        <v>12985689.060000001</v>
      </c>
      <c r="U42" s="548">
        <v>559.1</v>
      </c>
      <c r="V42" s="545">
        <v>464.76</v>
      </c>
      <c r="W42" s="544">
        <v>1.77</v>
      </c>
    </row>
    <row r="43" spans="1:23">
      <c r="A43" s="62">
        <v>3</v>
      </c>
      <c r="B43" s="545" t="s">
        <v>96</v>
      </c>
      <c r="C43" s="547">
        <v>5374</v>
      </c>
      <c r="D43" s="548">
        <v>6236344.8399999999</v>
      </c>
      <c r="E43" s="545">
        <v>1160.47</v>
      </c>
      <c r="F43" s="546">
        <v>1112.5899999999999</v>
      </c>
      <c r="G43" s="547">
        <v>13986</v>
      </c>
      <c r="H43" s="548">
        <v>7846246.4299999997</v>
      </c>
      <c r="I43" s="545">
        <v>561.01</v>
      </c>
      <c r="J43" s="546">
        <v>504.4</v>
      </c>
      <c r="K43" s="547">
        <v>5512</v>
      </c>
      <c r="L43" s="548">
        <v>3404462.21</v>
      </c>
      <c r="M43" s="545">
        <v>617.65</v>
      </c>
      <c r="N43" s="546">
        <v>500.02000000000004</v>
      </c>
      <c r="O43" s="547">
        <v>123</v>
      </c>
      <c r="P43" s="548">
        <v>94544.45</v>
      </c>
      <c r="Q43" s="545">
        <v>768.65</v>
      </c>
      <c r="R43" s="546">
        <v>783.3</v>
      </c>
      <c r="S43" s="547">
        <v>24995</v>
      </c>
      <c r="T43" s="548">
        <v>17581597.93</v>
      </c>
      <c r="U43" s="548">
        <v>703.4</v>
      </c>
      <c r="V43" s="545">
        <v>586.41</v>
      </c>
      <c r="W43" s="544">
        <v>1.91</v>
      </c>
    </row>
    <row r="44" spans="1:23">
      <c r="A44" s="62">
        <v>4</v>
      </c>
      <c r="B44" s="545" t="s">
        <v>97</v>
      </c>
      <c r="C44" s="547">
        <v>41167</v>
      </c>
      <c r="D44" s="548">
        <v>41511038.969999999</v>
      </c>
      <c r="E44" s="545">
        <v>1008.36</v>
      </c>
      <c r="F44" s="546">
        <v>977.86</v>
      </c>
      <c r="G44" s="547">
        <v>21917</v>
      </c>
      <c r="H44" s="548">
        <v>13804047.08</v>
      </c>
      <c r="I44" s="545">
        <v>629.83000000000004</v>
      </c>
      <c r="J44" s="546">
        <v>560.66</v>
      </c>
      <c r="K44" s="547">
        <v>7362</v>
      </c>
      <c r="L44" s="548">
        <v>4542592.3</v>
      </c>
      <c r="M44" s="545">
        <v>617.03</v>
      </c>
      <c r="N44" s="546">
        <v>504.44</v>
      </c>
      <c r="O44" s="547">
        <v>126</v>
      </c>
      <c r="P44" s="548">
        <v>97560.05</v>
      </c>
      <c r="Q44" s="545">
        <v>774.29</v>
      </c>
      <c r="R44" s="546">
        <v>783.3</v>
      </c>
      <c r="S44" s="547">
        <v>70572</v>
      </c>
      <c r="T44" s="548">
        <v>59955238.399999999</v>
      </c>
      <c r="U44" s="548">
        <v>849.56</v>
      </c>
      <c r="V44" s="545">
        <v>787.06</v>
      </c>
      <c r="W44" s="544">
        <v>5.38</v>
      </c>
    </row>
    <row r="45" spans="1:23">
      <c r="A45" s="62">
        <v>5</v>
      </c>
      <c r="B45" s="545" t="s">
        <v>98</v>
      </c>
      <c r="C45" s="547">
        <v>87097</v>
      </c>
      <c r="D45" s="548">
        <v>93869502.810000002</v>
      </c>
      <c r="E45" s="545">
        <v>1077.76</v>
      </c>
      <c r="F45" s="546">
        <v>1053.6400000000001</v>
      </c>
      <c r="G45" s="547">
        <v>33267</v>
      </c>
      <c r="H45" s="548">
        <v>22564460.789999999</v>
      </c>
      <c r="I45" s="545">
        <v>678.28</v>
      </c>
      <c r="J45" s="546">
        <v>598.84</v>
      </c>
      <c r="K45" s="547">
        <v>9673</v>
      </c>
      <c r="L45" s="548">
        <v>5758958.29</v>
      </c>
      <c r="M45" s="545">
        <v>595.36</v>
      </c>
      <c r="N45" s="546">
        <v>486.34</v>
      </c>
      <c r="O45" s="547">
        <v>120</v>
      </c>
      <c r="P45" s="548">
        <v>92397.75</v>
      </c>
      <c r="Q45" s="545">
        <v>769.98</v>
      </c>
      <c r="R45" s="546">
        <v>783.3</v>
      </c>
      <c r="S45" s="547">
        <v>130157</v>
      </c>
      <c r="T45" s="548">
        <v>122285319.64</v>
      </c>
      <c r="U45" s="548">
        <v>939.52</v>
      </c>
      <c r="V45" s="545">
        <v>875.72</v>
      </c>
      <c r="W45" s="544">
        <v>9.93</v>
      </c>
    </row>
    <row r="46" spans="1:23">
      <c r="A46" s="62">
        <v>6</v>
      </c>
      <c r="B46" s="545" t="s">
        <v>99</v>
      </c>
      <c r="C46" s="547">
        <v>145579</v>
      </c>
      <c r="D46" s="548">
        <v>148861191.68000001</v>
      </c>
      <c r="E46" s="545">
        <v>1022.55</v>
      </c>
      <c r="F46" s="546">
        <v>942.08</v>
      </c>
      <c r="G46" s="547">
        <v>36751</v>
      </c>
      <c r="H46" s="548">
        <v>26765099.5</v>
      </c>
      <c r="I46" s="545">
        <v>728.28</v>
      </c>
      <c r="J46" s="546">
        <v>644.56000000000006</v>
      </c>
      <c r="K46" s="547">
        <v>9941</v>
      </c>
      <c r="L46" s="548">
        <v>5585848.46</v>
      </c>
      <c r="M46" s="545">
        <v>561.9</v>
      </c>
      <c r="N46" s="546">
        <v>484.45</v>
      </c>
      <c r="O46" s="547">
        <v>1574</v>
      </c>
      <c r="P46" s="548">
        <v>510474.66</v>
      </c>
      <c r="Q46" s="545">
        <v>324.32</v>
      </c>
      <c r="R46" s="546">
        <v>360</v>
      </c>
      <c r="S46" s="547">
        <v>193845</v>
      </c>
      <c r="T46" s="548">
        <v>181722614.30000001</v>
      </c>
      <c r="U46" s="548">
        <v>937.46</v>
      </c>
      <c r="V46" s="545">
        <v>818.12</v>
      </c>
      <c r="W46" s="544">
        <v>14.79</v>
      </c>
    </row>
    <row r="47" spans="1:23">
      <c r="A47" s="62">
        <v>7</v>
      </c>
      <c r="B47" s="545" t="s">
        <v>100</v>
      </c>
      <c r="C47" s="547">
        <v>170687</v>
      </c>
      <c r="D47" s="548">
        <v>157279657.43000001</v>
      </c>
      <c r="E47" s="545">
        <v>921.45</v>
      </c>
      <c r="F47" s="546">
        <v>748.02</v>
      </c>
      <c r="G47" s="547">
        <v>41257</v>
      </c>
      <c r="H47" s="548">
        <v>31234989.059999999</v>
      </c>
      <c r="I47" s="545">
        <v>757.08</v>
      </c>
      <c r="J47" s="546">
        <v>670.27</v>
      </c>
      <c r="K47" s="547">
        <v>9286</v>
      </c>
      <c r="L47" s="548">
        <v>5087606.76</v>
      </c>
      <c r="M47" s="545">
        <v>547.88</v>
      </c>
      <c r="N47" s="546">
        <v>484.65</v>
      </c>
      <c r="O47" s="547">
        <v>4960</v>
      </c>
      <c r="P47" s="548">
        <v>1347846.58</v>
      </c>
      <c r="Q47" s="545">
        <v>271.74</v>
      </c>
      <c r="R47" s="546">
        <v>360</v>
      </c>
      <c r="S47" s="547">
        <v>226190</v>
      </c>
      <c r="T47" s="548">
        <v>194950099.83000001</v>
      </c>
      <c r="U47" s="548">
        <v>861.89</v>
      </c>
      <c r="V47" s="545">
        <v>699.03</v>
      </c>
      <c r="W47" s="544">
        <v>17.260000000000002</v>
      </c>
    </row>
    <row r="48" spans="1:23">
      <c r="A48" s="62">
        <v>8</v>
      </c>
      <c r="B48" s="545" t="s">
        <v>101</v>
      </c>
      <c r="C48" s="547">
        <v>147172</v>
      </c>
      <c r="D48" s="548">
        <v>123663466.31999999</v>
      </c>
      <c r="E48" s="545">
        <v>840.26</v>
      </c>
      <c r="F48" s="546">
        <v>657.06</v>
      </c>
      <c r="G48" s="547">
        <v>48779</v>
      </c>
      <c r="H48" s="548">
        <v>36541156.340000004</v>
      </c>
      <c r="I48" s="545">
        <v>749.12</v>
      </c>
      <c r="J48" s="546">
        <v>649.96</v>
      </c>
      <c r="K48" s="547">
        <v>8368</v>
      </c>
      <c r="L48" s="548">
        <v>4448765.45</v>
      </c>
      <c r="M48" s="545">
        <v>531.64</v>
      </c>
      <c r="N48" s="546">
        <v>484.16</v>
      </c>
      <c r="O48" s="547">
        <v>1546</v>
      </c>
      <c r="P48" s="548">
        <v>330615.84999999998</v>
      </c>
      <c r="Q48" s="545">
        <v>213.85</v>
      </c>
      <c r="R48" s="546">
        <v>149.92000000000002</v>
      </c>
      <c r="S48" s="547">
        <v>205865</v>
      </c>
      <c r="T48" s="548">
        <v>164984003.96000001</v>
      </c>
      <c r="U48" s="548">
        <v>801.42</v>
      </c>
      <c r="V48" s="545">
        <v>638.01</v>
      </c>
      <c r="W48" s="544">
        <v>15.71</v>
      </c>
    </row>
    <row r="49" spans="1:23">
      <c r="A49" s="62">
        <v>9</v>
      </c>
      <c r="B49" s="545" t="s">
        <v>102</v>
      </c>
      <c r="C49" s="547">
        <v>128397</v>
      </c>
      <c r="D49" s="548">
        <v>99773703.709999993</v>
      </c>
      <c r="E49" s="545">
        <v>777.07</v>
      </c>
      <c r="F49" s="546">
        <v>607.20000000000005</v>
      </c>
      <c r="G49" s="547">
        <v>52257</v>
      </c>
      <c r="H49" s="548">
        <v>38247778.939999998</v>
      </c>
      <c r="I49" s="545">
        <v>731.92</v>
      </c>
      <c r="J49" s="546">
        <v>619.21</v>
      </c>
      <c r="K49" s="547">
        <v>7305</v>
      </c>
      <c r="L49" s="548">
        <v>3812896.22</v>
      </c>
      <c r="M49" s="545">
        <v>521.96</v>
      </c>
      <c r="N49" s="546">
        <v>460.45</v>
      </c>
      <c r="O49" s="547">
        <v>1163</v>
      </c>
      <c r="P49" s="548">
        <v>194918.67</v>
      </c>
      <c r="Q49" s="545">
        <v>167.6</v>
      </c>
      <c r="R49" s="546">
        <v>118.4</v>
      </c>
      <c r="S49" s="547">
        <v>189122</v>
      </c>
      <c r="T49" s="548">
        <v>142029297.53999999</v>
      </c>
      <c r="U49" s="548">
        <v>750.99</v>
      </c>
      <c r="V49" s="545">
        <v>598.72</v>
      </c>
      <c r="W49" s="544">
        <v>14.43</v>
      </c>
    </row>
    <row r="50" spans="1:23">
      <c r="A50" s="62">
        <v>10</v>
      </c>
      <c r="B50" s="545" t="s">
        <v>110</v>
      </c>
      <c r="C50" s="547">
        <v>96174</v>
      </c>
      <c r="D50" s="548">
        <v>69780754.349999994</v>
      </c>
      <c r="E50" s="545">
        <v>725.57</v>
      </c>
      <c r="F50" s="546">
        <v>540.31000000000006</v>
      </c>
      <c r="G50" s="547">
        <v>46750</v>
      </c>
      <c r="H50" s="548">
        <v>34019853.780000001</v>
      </c>
      <c r="I50" s="545">
        <v>727.7</v>
      </c>
      <c r="J50" s="546">
        <v>609.73</v>
      </c>
      <c r="K50" s="547">
        <v>5030</v>
      </c>
      <c r="L50" s="548">
        <v>2736325.12</v>
      </c>
      <c r="M50" s="545">
        <v>544</v>
      </c>
      <c r="N50" s="546">
        <v>408.15</v>
      </c>
      <c r="O50" s="547">
        <v>755</v>
      </c>
      <c r="P50" s="548">
        <v>134490.97</v>
      </c>
      <c r="Q50" s="545">
        <v>178.13</v>
      </c>
      <c r="R50" s="546">
        <v>119.07</v>
      </c>
      <c r="S50" s="547">
        <v>148709</v>
      </c>
      <c r="T50" s="548">
        <v>106671424.22</v>
      </c>
      <c r="U50" s="548">
        <v>717.32</v>
      </c>
      <c r="V50" s="545">
        <v>551.99</v>
      </c>
      <c r="W50" s="544">
        <v>11.34</v>
      </c>
    </row>
    <row r="51" spans="1:23">
      <c r="A51" s="62">
        <v>11</v>
      </c>
      <c r="B51" s="545" t="s">
        <v>111</v>
      </c>
      <c r="C51" s="547">
        <v>39963</v>
      </c>
      <c r="D51" s="548">
        <v>27463749.329999998</v>
      </c>
      <c r="E51" s="545">
        <v>687.23</v>
      </c>
      <c r="F51" s="546">
        <v>443.6</v>
      </c>
      <c r="G51" s="547">
        <v>23751</v>
      </c>
      <c r="H51" s="548">
        <v>17236103.780000001</v>
      </c>
      <c r="I51" s="545">
        <v>725.7</v>
      </c>
      <c r="J51" s="546">
        <v>594.99</v>
      </c>
      <c r="K51" s="547">
        <v>2078</v>
      </c>
      <c r="L51" s="548">
        <v>1187811.9099999999</v>
      </c>
      <c r="M51" s="545">
        <v>571.61</v>
      </c>
      <c r="N51" s="546">
        <v>383</v>
      </c>
      <c r="O51" s="547">
        <v>285</v>
      </c>
      <c r="P51" s="548">
        <v>47899.34</v>
      </c>
      <c r="Q51" s="545">
        <v>168.07</v>
      </c>
      <c r="R51" s="546">
        <v>127.7</v>
      </c>
      <c r="S51" s="547">
        <v>66077</v>
      </c>
      <c r="T51" s="548">
        <v>45935564.359999999</v>
      </c>
      <c r="U51" s="548">
        <v>695.18</v>
      </c>
      <c r="V51" s="545">
        <v>523.04</v>
      </c>
      <c r="W51" s="544">
        <v>5.04</v>
      </c>
    </row>
    <row r="52" spans="1:23" ht="15" thickBot="1">
      <c r="A52" s="430">
        <v>12</v>
      </c>
      <c r="B52" s="528" t="s">
        <v>112</v>
      </c>
      <c r="C52" s="531">
        <v>9748</v>
      </c>
      <c r="D52" s="530">
        <v>6427510.7700000005</v>
      </c>
      <c r="E52" s="530">
        <v>659.36712864177275</v>
      </c>
      <c r="F52" s="529">
        <v>382.4</v>
      </c>
      <c r="G52" s="531">
        <v>6798</v>
      </c>
      <c r="H52" s="530">
        <v>4846352.0199999996</v>
      </c>
      <c r="I52" s="530">
        <v>712.90850544277725</v>
      </c>
      <c r="J52" s="529">
        <v>565.1</v>
      </c>
      <c r="K52" s="531">
        <v>824</v>
      </c>
      <c r="L52" s="530">
        <v>459428.52</v>
      </c>
      <c r="M52" s="530">
        <v>557.55888349514566</v>
      </c>
      <c r="N52" s="530">
        <v>360</v>
      </c>
      <c r="O52" s="531">
        <v>57</v>
      </c>
      <c r="P52" s="530">
        <v>8792.61</v>
      </c>
      <c r="Q52" s="530">
        <v>154.25631578947369</v>
      </c>
      <c r="R52" s="529">
        <v>130.08000000000001</v>
      </c>
      <c r="S52" s="531">
        <v>17427</v>
      </c>
      <c r="T52" s="530">
        <v>11742083.92</v>
      </c>
      <c r="U52" s="530">
        <v>673.78687783324722</v>
      </c>
      <c r="V52" s="527">
        <v>481.13</v>
      </c>
      <c r="W52" s="530">
        <v>1.3294711257516276</v>
      </c>
    </row>
    <row r="53" spans="1:23" ht="16.2" thickBot="1">
      <c r="A53" s="554"/>
      <c r="B53" s="556" t="s">
        <v>538</v>
      </c>
      <c r="C53" s="368">
        <v>872387</v>
      </c>
      <c r="D53" s="487">
        <v>776074500.0200001</v>
      </c>
      <c r="E53" s="487">
        <v>889.59888217041305</v>
      </c>
      <c r="F53" s="557">
        <v>729.19</v>
      </c>
      <c r="G53" s="368">
        <v>353426</v>
      </c>
      <c r="H53" s="487">
        <v>244451134.63000003</v>
      </c>
      <c r="I53" s="487">
        <v>691.66143585927466</v>
      </c>
      <c r="J53" s="557">
        <v>590.83000000000004</v>
      </c>
      <c r="K53" s="368">
        <v>73463</v>
      </c>
      <c r="L53" s="487">
        <v>42014017.93</v>
      </c>
      <c r="M53" s="487">
        <v>571.90719042238948</v>
      </c>
      <c r="N53" s="557">
        <v>482.43</v>
      </c>
      <c r="O53" s="368">
        <v>11546</v>
      </c>
      <c r="P53" s="487">
        <v>3513519.08</v>
      </c>
      <c r="Q53" s="487">
        <v>304.30617356660315</v>
      </c>
      <c r="R53" s="557">
        <v>277.70999999999998</v>
      </c>
      <c r="S53" s="368">
        <v>1310822</v>
      </c>
      <c r="T53" s="487">
        <v>1066053171.6600001</v>
      </c>
      <c r="U53" s="487">
        <v>813.27073520279646</v>
      </c>
      <c r="V53" s="556">
        <v>661.14</v>
      </c>
      <c r="W53" s="555">
        <v>100</v>
      </c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21"/>
  <sheetViews>
    <sheetView topLeftCell="B1" zoomScale="115" zoomScaleNormal="115" workbookViewId="0">
      <selection activeCell="A2" sqref="A2"/>
    </sheetView>
  </sheetViews>
  <sheetFormatPr defaultColWidth="9.109375" defaultRowHeight="14.4"/>
  <cols>
    <col min="1" max="1" width="14" style="68" customWidth="1"/>
    <col min="2" max="2" width="16" style="68" customWidth="1"/>
    <col min="3" max="3" width="10" style="68" customWidth="1"/>
    <col min="4" max="4" width="18.109375" style="68" customWidth="1"/>
    <col min="5" max="5" width="12.33203125" style="92" customWidth="1"/>
    <col min="6" max="6" width="12.5546875" style="92" customWidth="1"/>
    <col min="7" max="7" width="12.6640625" style="92" customWidth="1"/>
    <col min="8" max="8" width="12" style="443" customWidth="1"/>
    <col min="9" max="9" width="18.33203125" style="93" customWidth="1"/>
    <col min="10" max="10" width="17.109375" style="93" customWidth="1"/>
    <col min="11" max="11" width="18.44140625" style="93" customWidth="1"/>
    <col min="12" max="12" width="17" style="93" customWidth="1"/>
    <col min="13" max="16384" width="9.109375" style="68"/>
  </cols>
  <sheetData>
    <row r="1" spans="1:12" s="45" customFormat="1" ht="15.6">
      <c r="A1" s="561" t="s">
        <v>706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</row>
    <row r="2" spans="1:12" s="45" customFormat="1" ht="15" thickBot="1">
      <c r="A2" s="439"/>
      <c r="E2" s="351"/>
      <c r="F2" s="351"/>
      <c r="G2" s="351"/>
      <c r="H2" s="441"/>
      <c r="I2" s="440"/>
      <c r="J2" s="440"/>
      <c r="K2" s="440"/>
      <c r="L2" s="440"/>
    </row>
    <row r="3" spans="1:12" s="45" customFormat="1" ht="33" customHeight="1" thickBot="1">
      <c r="A3" s="272" t="s">
        <v>370</v>
      </c>
      <c r="B3" s="273" t="s">
        <v>371</v>
      </c>
      <c r="C3" s="273" t="s">
        <v>44</v>
      </c>
      <c r="D3" s="273" t="s">
        <v>45</v>
      </c>
      <c r="E3" s="273" t="s">
        <v>5</v>
      </c>
      <c r="F3" s="273" t="s">
        <v>6</v>
      </c>
      <c r="G3" s="273" t="s">
        <v>46</v>
      </c>
      <c r="H3" s="442" t="s">
        <v>50</v>
      </c>
      <c r="I3" s="274" t="s">
        <v>113</v>
      </c>
      <c r="J3" s="274" t="s">
        <v>508</v>
      </c>
      <c r="K3" s="274" t="s">
        <v>509</v>
      </c>
      <c r="L3" s="275" t="s">
        <v>510</v>
      </c>
    </row>
    <row r="4" spans="1:12" s="49" customFormat="1" ht="15.6">
      <c r="A4" s="220">
        <v>1</v>
      </c>
      <c r="B4" s="326" t="s">
        <v>372</v>
      </c>
      <c r="C4" s="221"/>
      <c r="D4" s="326" t="s">
        <v>372</v>
      </c>
      <c r="E4" s="221">
        <v>333771</v>
      </c>
      <c r="F4" s="221">
        <v>101237</v>
      </c>
      <c r="G4" s="221">
        <v>10990</v>
      </c>
      <c r="H4" s="326">
        <v>1334</v>
      </c>
      <c r="I4" s="222">
        <v>470139429.36000001</v>
      </c>
      <c r="J4" s="222">
        <v>5709266.2199999997</v>
      </c>
      <c r="K4" s="222">
        <v>24062742.030000001</v>
      </c>
      <c r="L4" s="223">
        <v>499911437.61000001</v>
      </c>
    </row>
    <row r="5" spans="1:12">
      <c r="A5" s="277"/>
      <c r="B5" s="327" t="s">
        <v>372</v>
      </c>
      <c r="C5" s="94" t="s">
        <v>259</v>
      </c>
      <c r="D5" s="327" t="s">
        <v>425</v>
      </c>
      <c r="E5" s="322">
        <v>356</v>
      </c>
      <c r="F5" s="322">
        <v>11097</v>
      </c>
      <c r="G5" s="322">
        <v>3020</v>
      </c>
      <c r="H5" s="327">
        <v>0</v>
      </c>
      <c r="I5" s="321">
        <v>6600900.1600000001</v>
      </c>
      <c r="J5" s="321">
        <v>2131.9700000000003</v>
      </c>
      <c r="K5" s="321">
        <v>342412.06</v>
      </c>
      <c r="L5" s="271">
        <v>6945444.1900000004</v>
      </c>
    </row>
    <row r="6" spans="1:12" s="49" customFormat="1" ht="15.6">
      <c r="A6" s="277"/>
      <c r="B6" s="327" t="s">
        <v>372</v>
      </c>
      <c r="C6" s="322" t="s">
        <v>650</v>
      </c>
      <c r="D6" s="327" t="s">
        <v>649</v>
      </c>
      <c r="E6" s="322">
        <v>0</v>
      </c>
      <c r="F6" s="322">
        <v>0</v>
      </c>
      <c r="G6" s="322">
        <v>0</v>
      </c>
      <c r="H6" s="327">
        <v>1334</v>
      </c>
      <c r="I6" s="321">
        <v>266800</v>
      </c>
      <c r="J6" s="321">
        <v>0</v>
      </c>
      <c r="K6" s="321">
        <v>0</v>
      </c>
      <c r="L6" s="271">
        <v>266800</v>
      </c>
    </row>
    <row r="7" spans="1:12">
      <c r="A7" s="277"/>
      <c r="B7" s="322" t="s">
        <v>372</v>
      </c>
      <c r="C7" s="322" t="s">
        <v>511</v>
      </c>
      <c r="D7" s="322" t="s">
        <v>569</v>
      </c>
      <c r="E7" s="322">
        <v>333415</v>
      </c>
      <c r="F7" s="322">
        <v>90140</v>
      </c>
      <c r="G7" s="322">
        <v>7970</v>
      </c>
      <c r="H7" s="327">
        <v>0</v>
      </c>
      <c r="I7" s="321">
        <v>463271729.19999999</v>
      </c>
      <c r="J7" s="321">
        <v>5707134.25</v>
      </c>
      <c r="K7" s="321">
        <v>23720329.969999999</v>
      </c>
      <c r="L7" s="271">
        <v>492699193.42000002</v>
      </c>
    </row>
    <row r="8" spans="1:12" s="49" customFormat="1" ht="15.6">
      <c r="A8" s="276">
        <v>1</v>
      </c>
      <c r="B8" s="3" t="s">
        <v>70</v>
      </c>
      <c r="C8" s="3"/>
      <c r="D8" s="3" t="s">
        <v>70</v>
      </c>
      <c r="E8" s="3">
        <v>12397</v>
      </c>
      <c r="F8" s="3">
        <v>3201</v>
      </c>
      <c r="G8" s="3">
        <v>0</v>
      </c>
      <c r="H8" s="328">
        <v>0</v>
      </c>
      <c r="I8" s="165">
        <v>1163114.28</v>
      </c>
      <c r="J8" s="165">
        <v>0</v>
      </c>
      <c r="K8" s="165">
        <v>0</v>
      </c>
      <c r="L8" s="248">
        <v>1163114.28</v>
      </c>
    </row>
    <row r="9" spans="1:12">
      <c r="A9" s="277"/>
      <c r="B9" s="322" t="s">
        <v>70</v>
      </c>
      <c r="C9" s="322" t="s">
        <v>303</v>
      </c>
      <c r="D9" s="322" t="s">
        <v>70</v>
      </c>
      <c r="E9" s="322">
        <v>12397</v>
      </c>
      <c r="F9" s="322">
        <v>3201</v>
      </c>
      <c r="G9" s="322">
        <v>0</v>
      </c>
      <c r="H9" s="327">
        <v>0</v>
      </c>
      <c r="I9" s="321">
        <v>1163114.28</v>
      </c>
      <c r="J9" s="321">
        <v>0</v>
      </c>
      <c r="K9" s="321">
        <v>0</v>
      </c>
      <c r="L9" s="271">
        <v>1163114.28</v>
      </c>
    </row>
    <row r="10" spans="1:12" s="49" customFormat="1" ht="15.6">
      <c r="A10" s="276">
        <v>1</v>
      </c>
      <c r="B10" s="3" t="s">
        <v>373</v>
      </c>
      <c r="C10" s="3"/>
      <c r="D10" s="3" t="s">
        <v>373</v>
      </c>
      <c r="E10" s="3">
        <v>18313</v>
      </c>
      <c r="F10" s="3">
        <v>6067</v>
      </c>
      <c r="G10" s="3">
        <v>0</v>
      </c>
      <c r="H10" s="328">
        <v>0</v>
      </c>
      <c r="I10" s="165">
        <v>2957460.53</v>
      </c>
      <c r="J10" s="165">
        <v>0</v>
      </c>
      <c r="K10" s="165">
        <v>0</v>
      </c>
      <c r="L10" s="248">
        <v>2957460.53</v>
      </c>
    </row>
    <row r="11" spans="1:12">
      <c r="A11" s="277"/>
      <c r="B11" s="322" t="s">
        <v>373</v>
      </c>
      <c r="C11" s="322" t="s">
        <v>304</v>
      </c>
      <c r="D11" s="322" t="s">
        <v>74</v>
      </c>
      <c r="E11" s="322">
        <v>18313</v>
      </c>
      <c r="F11" s="322">
        <v>6067</v>
      </c>
      <c r="G11" s="322">
        <v>0</v>
      </c>
      <c r="H11" s="327">
        <v>0</v>
      </c>
      <c r="I11" s="321">
        <v>2957460.53</v>
      </c>
      <c r="J11" s="321">
        <v>0</v>
      </c>
      <c r="K11" s="321">
        <v>0</v>
      </c>
      <c r="L11" s="271">
        <v>2957460.53</v>
      </c>
    </row>
    <row r="12" spans="1:12">
      <c r="A12" s="276">
        <v>1</v>
      </c>
      <c r="B12" s="3" t="s">
        <v>374</v>
      </c>
      <c r="C12" s="3"/>
      <c r="D12" s="3" t="s">
        <v>374</v>
      </c>
      <c r="E12" s="3">
        <v>46626</v>
      </c>
      <c r="F12" s="3">
        <v>16893</v>
      </c>
      <c r="G12" s="3">
        <v>2012</v>
      </c>
      <c r="H12" s="328">
        <v>171</v>
      </c>
      <c r="I12" s="165">
        <v>65986767.119999997</v>
      </c>
      <c r="J12" s="165">
        <v>1910192.9</v>
      </c>
      <c r="K12" s="165">
        <v>3354621.24</v>
      </c>
      <c r="L12" s="248">
        <v>71251581.260000005</v>
      </c>
    </row>
    <row r="13" spans="1:12">
      <c r="A13" s="277"/>
      <c r="B13" s="322" t="s">
        <v>374</v>
      </c>
      <c r="C13" s="322" t="s">
        <v>268</v>
      </c>
      <c r="D13" s="322" t="s">
        <v>355</v>
      </c>
      <c r="E13" s="322">
        <v>13506</v>
      </c>
      <c r="F13" s="322">
        <v>4844</v>
      </c>
      <c r="G13" s="322">
        <v>603</v>
      </c>
      <c r="H13" s="327">
        <v>0</v>
      </c>
      <c r="I13" s="321">
        <v>12928912.57</v>
      </c>
      <c r="J13" s="321">
        <v>239497.53</v>
      </c>
      <c r="K13" s="321">
        <v>694337.65</v>
      </c>
      <c r="L13" s="271">
        <v>13862747.75</v>
      </c>
    </row>
    <row r="14" spans="1:12">
      <c r="A14" s="277"/>
      <c r="B14" s="322" t="s">
        <v>374</v>
      </c>
      <c r="C14" s="322" t="s">
        <v>269</v>
      </c>
      <c r="D14" s="322" t="s">
        <v>63</v>
      </c>
      <c r="E14" s="322">
        <v>14472</v>
      </c>
      <c r="F14" s="322">
        <v>6472</v>
      </c>
      <c r="G14" s="322">
        <v>337</v>
      </c>
      <c r="H14" s="327">
        <v>171</v>
      </c>
      <c r="I14" s="321">
        <v>23109324.32</v>
      </c>
      <c r="J14" s="321">
        <v>1040369.89</v>
      </c>
      <c r="K14" s="321">
        <v>1195657.73</v>
      </c>
      <c r="L14" s="271">
        <v>25345351.940000001</v>
      </c>
    </row>
    <row r="15" spans="1:12">
      <c r="A15" s="277"/>
      <c r="B15" s="322" t="s">
        <v>374</v>
      </c>
      <c r="C15" s="322" t="s">
        <v>270</v>
      </c>
      <c r="D15" s="322" t="s">
        <v>64</v>
      </c>
      <c r="E15" s="322">
        <v>18648</v>
      </c>
      <c r="F15" s="322">
        <v>5577</v>
      </c>
      <c r="G15" s="322">
        <v>1072</v>
      </c>
      <c r="H15" s="327">
        <v>0</v>
      </c>
      <c r="I15" s="321">
        <v>29948530.23</v>
      </c>
      <c r="J15" s="321">
        <v>630325.48</v>
      </c>
      <c r="K15" s="321">
        <v>1464625.86</v>
      </c>
      <c r="L15" s="271">
        <v>32043481.57</v>
      </c>
    </row>
    <row r="16" spans="1:12">
      <c r="A16" s="276">
        <v>1</v>
      </c>
      <c r="B16" s="3" t="s">
        <v>375</v>
      </c>
      <c r="C16" s="3"/>
      <c r="D16" s="3" t="s">
        <v>375</v>
      </c>
      <c r="E16" s="3">
        <v>4380</v>
      </c>
      <c r="F16" s="3">
        <v>1263</v>
      </c>
      <c r="G16" s="3">
        <v>379</v>
      </c>
      <c r="H16" s="328">
        <v>0</v>
      </c>
      <c r="I16" s="165">
        <v>7282188.5999999996</v>
      </c>
      <c r="J16" s="165">
        <v>250799.3</v>
      </c>
      <c r="K16" s="165">
        <v>159128.49</v>
      </c>
      <c r="L16" s="248">
        <v>7692116.3899999997</v>
      </c>
    </row>
    <row r="17" spans="1:12" s="49" customFormat="1" ht="15.6">
      <c r="A17" s="277"/>
      <c r="B17" s="322" t="s">
        <v>375</v>
      </c>
      <c r="C17" s="322" t="s">
        <v>271</v>
      </c>
      <c r="D17" s="322" t="s">
        <v>356</v>
      </c>
      <c r="E17" s="322">
        <v>2383</v>
      </c>
      <c r="F17" s="322">
        <v>553</v>
      </c>
      <c r="G17" s="322">
        <v>218</v>
      </c>
      <c r="H17" s="327">
        <v>0</v>
      </c>
      <c r="I17" s="321">
        <v>4314159.6900000004</v>
      </c>
      <c r="J17" s="321">
        <v>230809.57</v>
      </c>
      <c r="K17" s="321">
        <v>26496.29</v>
      </c>
      <c r="L17" s="271">
        <v>4571465.55</v>
      </c>
    </row>
    <row r="18" spans="1:12">
      <c r="A18" s="277"/>
      <c r="B18" s="322" t="s">
        <v>375</v>
      </c>
      <c r="C18" s="322" t="s">
        <v>272</v>
      </c>
      <c r="D18" s="322" t="s">
        <v>357</v>
      </c>
      <c r="E18" s="322">
        <v>466</v>
      </c>
      <c r="F18" s="322">
        <v>132</v>
      </c>
      <c r="G18" s="322">
        <v>52</v>
      </c>
      <c r="H18" s="327">
        <v>0</v>
      </c>
      <c r="I18" s="321">
        <v>557675.13</v>
      </c>
      <c r="J18" s="321">
        <v>4183.5600000000004</v>
      </c>
      <c r="K18" s="321">
        <v>27338.77</v>
      </c>
      <c r="L18" s="271">
        <v>589197.46</v>
      </c>
    </row>
    <row r="19" spans="1:12">
      <c r="A19" s="277"/>
      <c r="B19" s="322" t="s">
        <v>375</v>
      </c>
      <c r="C19" s="322" t="s">
        <v>403</v>
      </c>
      <c r="D19" s="322" t="s">
        <v>376</v>
      </c>
      <c r="E19" s="322">
        <v>536</v>
      </c>
      <c r="F19" s="322">
        <v>254</v>
      </c>
      <c r="G19" s="322">
        <v>40</v>
      </c>
      <c r="H19" s="327">
        <v>0</v>
      </c>
      <c r="I19" s="321">
        <v>876320.12</v>
      </c>
      <c r="J19" s="321">
        <v>943</v>
      </c>
      <c r="K19" s="321">
        <v>40000.86</v>
      </c>
      <c r="L19" s="271">
        <v>917263.98</v>
      </c>
    </row>
    <row r="20" spans="1:12">
      <c r="A20" s="277"/>
      <c r="B20" s="322" t="s">
        <v>375</v>
      </c>
      <c r="C20" s="322" t="s">
        <v>404</v>
      </c>
      <c r="D20" s="322" t="s">
        <v>377</v>
      </c>
      <c r="E20" s="322">
        <v>47</v>
      </c>
      <c r="F20" s="322">
        <v>23</v>
      </c>
      <c r="G20" s="322">
        <v>7</v>
      </c>
      <c r="H20" s="327">
        <v>0</v>
      </c>
      <c r="I20" s="321">
        <v>82971.63</v>
      </c>
      <c r="J20" s="321">
        <v>222.09</v>
      </c>
      <c r="K20" s="321">
        <v>3777.04</v>
      </c>
      <c r="L20" s="271">
        <v>86970.76</v>
      </c>
    </row>
    <row r="21" spans="1:12">
      <c r="A21" s="277"/>
      <c r="B21" s="322" t="s">
        <v>375</v>
      </c>
      <c r="C21" s="322" t="s">
        <v>400</v>
      </c>
      <c r="D21" s="322" t="s">
        <v>378</v>
      </c>
      <c r="E21" s="322">
        <v>875</v>
      </c>
      <c r="F21" s="322">
        <v>257</v>
      </c>
      <c r="G21" s="322">
        <v>55</v>
      </c>
      <c r="H21" s="327">
        <v>0</v>
      </c>
      <c r="I21" s="321">
        <v>1317636.81</v>
      </c>
      <c r="J21" s="321">
        <v>12847.06</v>
      </c>
      <c r="K21" s="321">
        <v>55236.19</v>
      </c>
      <c r="L21" s="271">
        <v>1385720.06</v>
      </c>
    </row>
    <row r="22" spans="1:12">
      <c r="A22" s="277"/>
      <c r="B22" s="322" t="s">
        <v>375</v>
      </c>
      <c r="C22" s="322" t="s">
        <v>401</v>
      </c>
      <c r="D22" s="322" t="s">
        <v>379</v>
      </c>
      <c r="E22" s="322">
        <v>32</v>
      </c>
      <c r="F22" s="322">
        <v>30</v>
      </c>
      <c r="G22" s="322">
        <v>7</v>
      </c>
      <c r="H22" s="327">
        <v>0</v>
      </c>
      <c r="I22" s="321">
        <v>58314.42</v>
      </c>
      <c r="J22" s="321">
        <v>179.08</v>
      </c>
      <c r="K22" s="321">
        <v>3026.56</v>
      </c>
      <c r="L22" s="271">
        <v>61520.06</v>
      </c>
    </row>
    <row r="23" spans="1:12">
      <c r="A23" s="277"/>
      <c r="B23" s="322" t="s">
        <v>375</v>
      </c>
      <c r="C23" s="322" t="s">
        <v>398</v>
      </c>
      <c r="D23" s="322" t="s">
        <v>380</v>
      </c>
      <c r="E23" s="322">
        <v>31</v>
      </c>
      <c r="F23" s="322">
        <v>10</v>
      </c>
      <c r="G23" s="322">
        <v>0</v>
      </c>
      <c r="H23" s="327">
        <v>0</v>
      </c>
      <c r="I23" s="321">
        <v>46130.79</v>
      </c>
      <c r="J23" s="321">
        <v>213.8</v>
      </c>
      <c r="K23" s="321">
        <v>2237.0500000000002</v>
      </c>
      <c r="L23" s="271">
        <v>48581.64</v>
      </c>
    </row>
    <row r="24" spans="1:12">
      <c r="A24" s="277"/>
      <c r="B24" s="322" t="s">
        <v>375</v>
      </c>
      <c r="C24" s="322" t="s">
        <v>399</v>
      </c>
      <c r="D24" s="322" t="s">
        <v>381</v>
      </c>
      <c r="E24" s="322">
        <v>10</v>
      </c>
      <c r="F24" s="322">
        <v>4</v>
      </c>
      <c r="G24" s="322">
        <v>0</v>
      </c>
      <c r="H24" s="327">
        <v>0</v>
      </c>
      <c r="I24" s="321">
        <v>28980.01</v>
      </c>
      <c r="J24" s="321">
        <v>1401.14</v>
      </c>
      <c r="K24" s="321">
        <v>1015.73</v>
      </c>
      <c r="L24" s="271">
        <v>31396.880000000001</v>
      </c>
    </row>
    <row r="25" spans="1:12">
      <c r="A25" s="276">
        <v>1</v>
      </c>
      <c r="B25" s="3" t="s">
        <v>382</v>
      </c>
      <c r="C25" s="3"/>
      <c r="D25" s="3" t="s">
        <v>382</v>
      </c>
      <c r="E25" s="3">
        <v>10185</v>
      </c>
      <c r="F25" s="3">
        <v>89</v>
      </c>
      <c r="G25" s="3">
        <v>23</v>
      </c>
      <c r="H25" s="328">
        <v>0</v>
      </c>
      <c r="I25" s="165">
        <v>5623385.7300000004</v>
      </c>
      <c r="J25" s="165">
        <v>229700.67</v>
      </c>
      <c r="K25" s="165">
        <v>314208.72000000003</v>
      </c>
      <c r="L25" s="248">
        <v>6167295.1200000001</v>
      </c>
    </row>
    <row r="26" spans="1:12">
      <c r="A26" s="277"/>
      <c r="B26" s="322" t="s">
        <v>382</v>
      </c>
      <c r="C26" s="322" t="s">
        <v>407</v>
      </c>
      <c r="D26" s="322" t="s">
        <v>586</v>
      </c>
      <c r="E26" s="322">
        <v>6831</v>
      </c>
      <c r="F26" s="322">
        <v>71</v>
      </c>
      <c r="G26" s="322">
        <v>19</v>
      </c>
      <c r="H26" s="327">
        <v>0</v>
      </c>
      <c r="I26" s="321">
        <v>3951264.58</v>
      </c>
      <c r="J26" s="321">
        <v>168714.41</v>
      </c>
      <c r="K26" s="321">
        <v>221503.47</v>
      </c>
      <c r="L26" s="271">
        <v>4341482.46</v>
      </c>
    </row>
    <row r="27" spans="1:12">
      <c r="A27" s="277"/>
      <c r="B27" s="322" t="s">
        <v>382</v>
      </c>
      <c r="C27" s="322" t="s">
        <v>406</v>
      </c>
      <c r="D27" s="322" t="s">
        <v>324</v>
      </c>
      <c r="E27" s="322">
        <v>2842</v>
      </c>
      <c r="F27" s="322">
        <v>0</v>
      </c>
      <c r="G27" s="322">
        <v>0</v>
      </c>
      <c r="H27" s="327">
        <v>0</v>
      </c>
      <c r="I27" s="321">
        <v>1478729.34</v>
      </c>
      <c r="J27" s="321">
        <v>54991.98</v>
      </c>
      <c r="K27" s="321">
        <v>80483.62</v>
      </c>
      <c r="L27" s="271">
        <v>1614204.94</v>
      </c>
    </row>
    <row r="28" spans="1:12" s="49" customFormat="1" ht="15.6">
      <c r="A28" s="277"/>
      <c r="B28" s="322" t="s">
        <v>382</v>
      </c>
      <c r="C28" s="322" t="s">
        <v>405</v>
      </c>
      <c r="D28" s="322" t="s">
        <v>434</v>
      </c>
      <c r="E28" s="322">
        <v>512</v>
      </c>
      <c r="F28" s="322">
        <v>18</v>
      </c>
      <c r="G28" s="322">
        <v>4</v>
      </c>
      <c r="H28" s="327">
        <v>0</v>
      </c>
      <c r="I28" s="321">
        <v>193391.81</v>
      </c>
      <c r="J28" s="321">
        <v>5994.28</v>
      </c>
      <c r="K28" s="321">
        <v>12221.63</v>
      </c>
      <c r="L28" s="271">
        <v>211607.72</v>
      </c>
    </row>
    <row r="29" spans="1:12">
      <c r="A29" s="276">
        <v>1</v>
      </c>
      <c r="B29" s="3" t="s">
        <v>566</v>
      </c>
      <c r="C29" s="3"/>
      <c r="D29" s="3" t="s">
        <v>566</v>
      </c>
      <c r="E29" s="3">
        <v>889697</v>
      </c>
      <c r="F29" s="3">
        <v>270841</v>
      </c>
      <c r="G29" s="3">
        <v>70860</v>
      </c>
      <c r="H29" s="328">
        <v>1</v>
      </c>
      <c r="I29" s="165">
        <v>237585546.44</v>
      </c>
      <c r="J29" s="165">
        <v>8785893.5600000005</v>
      </c>
      <c r="K29" s="165">
        <v>13530936.84</v>
      </c>
      <c r="L29" s="248">
        <v>259902376.84</v>
      </c>
    </row>
    <row r="30" spans="1:12">
      <c r="A30" s="277"/>
      <c r="B30" s="322" t="s">
        <v>566</v>
      </c>
      <c r="C30" s="322" t="s">
        <v>409</v>
      </c>
      <c r="D30" s="322" t="s">
        <v>542</v>
      </c>
      <c r="E30" s="322">
        <v>16</v>
      </c>
      <c r="F30" s="322">
        <v>5</v>
      </c>
      <c r="G30" s="322">
        <v>0</v>
      </c>
      <c r="H30" s="327">
        <v>0</v>
      </c>
      <c r="I30" s="321">
        <v>19727.7</v>
      </c>
      <c r="J30" s="321">
        <v>324.93</v>
      </c>
      <c r="K30" s="321">
        <v>1162.3500000000001</v>
      </c>
      <c r="L30" s="271">
        <v>21214.98</v>
      </c>
    </row>
    <row r="31" spans="1:12">
      <c r="A31" s="277"/>
      <c r="B31" s="322" t="s">
        <v>566</v>
      </c>
      <c r="C31" s="322" t="s">
        <v>274</v>
      </c>
      <c r="D31" s="322" t="s">
        <v>514</v>
      </c>
      <c r="E31" s="322">
        <v>4574</v>
      </c>
      <c r="F31" s="322">
        <v>1138</v>
      </c>
      <c r="G31" s="322">
        <v>335</v>
      </c>
      <c r="H31" s="327">
        <v>0</v>
      </c>
      <c r="I31" s="321">
        <v>2404950.2200000002</v>
      </c>
      <c r="J31" s="321">
        <v>235811.02</v>
      </c>
      <c r="K31" s="321">
        <v>128459.1</v>
      </c>
      <c r="L31" s="271">
        <v>2769220.34</v>
      </c>
    </row>
    <row r="32" spans="1:12" s="49" customFormat="1" ht="15.6">
      <c r="A32" s="277"/>
      <c r="B32" s="322" t="s">
        <v>566</v>
      </c>
      <c r="C32" s="322" t="s">
        <v>275</v>
      </c>
      <c r="D32" s="322" t="s">
        <v>515</v>
      </c>
      <c r="E32" s="322">
        <v>26368</v>
      </c>
      <c r="F32" s="322">
        <v>7458</v>
      </c>
      <c r="G32" s="322">
        <v>3093</v>
      </c>
      <c r="H32" s="327">
        <v>0</v>
      </c>
      <c r="I32" s="321">
        <v>9067033.2100000009</v>
      </c>
      <c r="J32" s="321">
        <v>421972.13</v>
      </c>
      <c r="K32" s="321">
        <v>511897.62</v>
      </c>
      <c r="L32" s="271">
        <v>10000902.960000001</v>
      </c>
    </row>
    <row r="33" spans="1:12">
      <c r="A33" s="277"/>
      <c r="B33" s="322" t="s">
        <v>566</v>
      </c>
      <c r="C33" s="322" t="s">
        <v>353</v>
      </c>
      <c r="D33" s="322" t="s">
        <v>516</v>
      </c>
      <c r="E33" s="322">
        <v>2969</v>
      </c>
      <c r="F33" s="322">
        <v>1249</v>
      </c>
      <c r="G33" s="322">
        <v>302</v>
      </c>
      <c r="H33" s="327">
        <v>0</v>
      </c>
      <c r="I33" s="321">
        <v>925032.39</v>
      </c>
      <c r="J33" s="321">
        <v>14944.99</v>
      </c>
      <c r="K33" s="321">
        <v>54528.17</v>
      </c>
      <c r="L33" s="271">
        <v>994505.55</v>
      </c>
    </row>
    <row r="34" spans="1:12">
      <c r="A34" s="277"/>
      <c r="B34" s="322" t="s">
        <v>566</v>
      </c>
      <c r="C34" s="322" t="s">
        <v>276</v>
      </c>
      <c r="D34" s="322" t="s">
        <v>517</v>
      </c>
      <c r="E34" s="322">
        <v>2098</v>
      </c>
      <c r="F34" s="322">
        <v>681</v>
      </c>
      <c r="G34" s="322">
        <v>45</v>
      </c>
      <c r="H34" s="327">
        <v>0</v>
      </c>
      <c r="I34" s="321">
        <v>563861.93000000005</v>
      </c>
      <c r="J34" s="321">
        <v>12398.09</v>
      </c>
      <c r="K34" s="321">
        <v>32665.05</v>
      </c>
      <c r="L34" s="271">
        <v>608925.07000000007</v>
      </c>
    </row>
    <row r="35" spans="1:12">
      <c r="A35" s="277"/>
      <c r="B35" s="322" t="s">
        <v>566</v>
      </c>
      <c r="C35" s="322" t="s">
        <v>277</v>
      </c>
      <c r="D35" s="322" t="s">
        <v>518</v>
      </c>
      <c r="E35" s="322">
        <v>22508</v>
      </c>
      <c r="F35" s="322">
        <v>4340</v>
      </c>
      <c r="G35" s="322">
        <v>215</v>
      </c>
      <c r="H35" s="327">
        <v>0</v>
      </c>
      <c r="I35" s="321">
        <v>6961472.7699999996</v>
      </c>
      <c r="J35" s="321">
        <v>332839.08</v>
      </c>
      <c r="K35" s="321">
        <v>383066.76</v>
      </c>
      <c r="L35" s="271">
        <v>7677378.6100000003</v>
      </c>
    </row>
    <row r="36" spans="1:12">
      <c r="A36" s="277"/>
      <c r="B36" s="322" t="s">
        <v>566</v>
      </c>
      <c r="C36" s="322" t="s">
        <v>278</v>
      </c>
      <c r="D36" s="322" t="s">
        <v>519</v>
      </c>
      <c r="E36" s="322">
        <v>24750</v>
      </c>
      <c r="F36" s="322">
        <v>6138</v>
      </c>
      <c r="G36" s="322">
        <v>241</v>
      </c>
      <c r="H36" s="327">
        <v>0</v>
      </c>
      <c r="I36" s="321">
        <v>7365076.0800000001</v>
      </c>
      <c r="J36" s="321">
        <v>279998.53999999998</v>
      </c>
      <c r="K36" s="321">
        <v>423190.23</v>
      </c>
      <c r="L36" s="271">
        <v>8068264.8499999996</v>
      </c>
    </row>
    <row r="37" spans="1:12">
      <c r="A37" s="277"/>
      <c r="B37" s="322" t="s">
        <v>566</v>
      </c>
      <c r="C37" s="322" t="s">
        <v>279</v>
      </c>
      <c r="D37" s="322" t="s">
        <v>520</v>
      </c>
      <c r="E37" s="322">
        <v>3882</v>
      </c>
      <c r="F37" s="322">
        <v>769</v>
      </c>
      <c r="G37" s="322">
        <v>68</v>
      </c>
      <c r="H37" s="327">
        <v>0</v>
      </c>
      <c r="I37" s="321">
        <v>1698073.8</v>
      </c>
      <c r="J37" s="321">
        <v>148290.79</v>
      </c>
      <c r="K37" s="321">
        <v>88152.72</v>
      </c>
      <c r="L37" s="271">
        <v>1934517.31</v>
      </c>
    </row>
    <row r="38" spans="1:12">
      <c r="A38" s="277"/>
      <c r="B38" s="322" t="s">
        <v>566</v>
      </c>
      <c r="C38" s="322" t="s">
        <v>415</v>
      </c>
      <c r="D38" s="322" t="s">
        <v>567</v>
      </c>
      <c r="E38" s="322">
        <v>2027</v>
      </c>
      <c r="F38" s="322">
        <v>980</v>
      </c>
      <c r="G38" s="322">
        <v>335</v>
      </c>
      <c r="H38" s="327">
        <v>0</v>
      </c>
      <c r="I38" s="321">
        <v>394273.92</v>
      </c>
      <c r="J38" s="321">
        <v>1122.58</v>
      </c>
      <c r="K38" s="321">
        <v>23565.99</v>
      </c>
      <c r="L38" s="271">
        <v>418962.49</v>
      </c>
    </row>
    <row r="39" spans="1:12">
      <c r="A39" s="277"/>
      <c r="B39" s="322" t="s">
        <v>566</v>
      </c>
      <c r="C39" s="322" t="s">
        <v>280</v>
      </c>
      <c r="D39" s="322" t="s">
        <v>521</v>
      </c>
      <c r="E39" s="322">
        <v>1043</v>
      </c>
      <c r="F39" s="322">
        <v>456</v>
      </c>
      <c r="G39" s="322">
        <v>6</v>
      </c>
      <c r="H39" s="327">
        <v>0</v>
      </c>
      <c r="I39" s="321">
        <v>648186.19999999995</v>
      </c>
      <c r="J39" s="321">
        <v>44207.75</v>
      </c>
      <c r="K39" s="321">
        <v>36204.78</v>
      </c>
      <c r="L39" s="271">
        <v>728598.73</v>
      </c>
    </row>
    <row r="40" spans="1:12">
      <c r="A40" s="277"/>
      <c r="B40" s="322" t="s">
        <v>566</v>
      </c>
      <c r="C40" s="322" t="s">
        <v>281</v>
      </c>
      <c r="D40" s="322" t="s">
        <v>645</v>
      </c>
      <c r="E40" s="322">
        <v>192875</v>
      </c>
      <c r="F40" s="322">
        <v>27306</v>
      </c>
      <c r="G40" s="322">
        <v>1194</v>
      </c>
      <c r="H40" s="327">
        <v>0</v>
      </c>
      <c r="I40" s="321">
        <v>40552739.450000003</v>
      </c>
      <c r="J40" s="321">
        <v>419055.59</v>
      </c>
      <c r="K40" s="321">
        <v>2386193.79</v>
      </c>
      <c r="L40" s="271">
        <v>43357988.829999998</v>
      </c>
    </row>
    <row r="41" spans="1:12">
      <c r="A41" s="277"/>
      <c r="B41" s="322" t="s">
        <v>566</v>
      </c>
      <c r="C41" s="322" t="s">
        <v>282</v>
      </c>
      <c r="D41" s="322" t="s">
        <v>522</v>
      </c>
      <c r="E41" s="322">
        <v>11368</v>
      </c>
      <c r="F41" s="322">
        <v>3394</v>
      </c>
      <c r="G41" s="322">
        <v>47</v>
      </c>
      <c r="H41" s="327">
        <v>0</v>
      </c>
      <c r="I41" s="321">
        <v>1110366.75</v>
      </c>
      <c r="J41" s="321">
        <v>29.68</v>
      </c>
      <c r="K41" s="321">
        <v>66624.12</v>
      </c>
      <c r="L41" s="271">
        <v>1177020.55</v>
      </c>
    </row>
    <row r="42" spans="1:12">
      <c r="A42" s="277"/>
      <c r="B42" s="322" t="s">
        <v>566</v>
      </c>
      <c r="C42" s="322" t="s">
        <v>283</v>
      </c>
      <c r="D42" s="322" t="s">
        <v>523</v>
      </c>
      <c r="E42" s="322">
        <v>5659</v>
      </c>
      <c r="F42" s="322">
        <v>1314</v>
      </c>
      <c r="G42" s="322">
        <v>70</v>
      </c>
      <c r="H42" s="327">
        <v>0</v>
      </c>
      <c r="I42" s="321">
        <v>714582.54</v>
      </c>
      <c r="J42" s="321">
        <v>96.12</v>
      </c>
      <c r="K42" s="321">
        <v>42863.86</v>
      </c>
      <c r="L42" s="271">
        <v>757542.52</v>
      </c>
    </row>
    <row r="43" spans="1:12">
      <c r="A43" s="277"/>
      <c r="B43" s="322" t="s">
        <v>566</v>
      </c>
      <c r="C43" s="322" t="s">
        <v>284</v>
      </c>
      <c r="D43" s="322" t="s">
        <v>524</v>
      </c>
      <c r="E43" s="322">
        <v>24728</v>
      </c>
      <c r="F43" s="322">
        <v>9583</v>
      </c>
      <c r="G43" s="322">
        <v>724</v>
      </c>
      <c r="H43" s="327">
        <v>1</v>
      </c>
      <c r="I43" s="321">
        <v>3668770.76</v>
      </c>
      <c r="J43" s="321">
        <v>0</v>
      </c>
      <c r="K43" s="321">
        <v>219828.35</v>
      </c>
      <c r="L43" s="271">
        <v>3888599.11</v>
      </c>
    </row>
    <row r="44" spans="1:12">
      <c r="A44" s="277"/>
      <c r="B44" s="322" t="s">
        <v>566</v>
      </c>
      <c r="C44" s="322" t="s">
        <v>285</v>
      </c>
      <c r="D44" s="322" t="s">
        <v>525</v>
      </c>
      <c r="E44" s="322">
        <v>1397</v>
      </c>
      <c r="F44" s="322">
        <v>249</v>
      </c>
      <c r="G44" s="322">
        <v>23</v>
      </c>
      <c r="H44" s="327">
        <v>0</v>
      </c>
      <c r="I44" s="321">
        <v>410155.47</v>
      </c>
      <c r="J44" s="321">
        <v>22424.21</v>
      </c>
      <c r="K44" s="321">
        <v>23170.01</v>
      </c>
      <c r="L44" s="271">
        <v>455749.69</v>
      </c>
    </row>
    <row r="45" spans="1:12">
      <c r="A45" s="277"/>
      <c r="B45" s="322" t="s">
        <v>566</v>
      </c>
      <c r="C45" s="322" t="s">
        <v>286</v>
      </c>
      <c r="D45" s="322" t="s">
        <v>526</v>
      </c>
      <c r="E45" s="322">
        <v>4279</v>
      </c>
      <c r="F45" s="322">
        <v>931</v>
      </c>
      <c r="G45" s="322">
        <v>92</v>
      </c>
      <c r="H45" s="327">
        <v>0</v>
      </c>
      <c r="I45" s="321">
        <v>2647780.31</v>
      </c>
      <c r="J45" s="321">
        <v>354875.12</v>
      </c>
      <c r="K45" s="321">
        <v>126212.74</v>
      </c>
      <c r="L45" s="271">
        <v>3128868.17</v>
      </c>
    </row>
    <row r="46" spans="1:12">
      <c r="A46" s="277"/>
      <c r="B46" s="322" t="s">
        <v>566</v>
      </c>
      <c r="C46" s="322" t="s">
        <v>287</v>
      </c>
      <c r="D46" s="322" t="s">
        <v>527</v>
      </c>
      <c r="E46" s="322">
        <v>6529</v>
      </c>
      <c r="F46" s="322">
        <v>2993</v>
      </c>
      <c r="G46" s="322">
        <v>326</v>
      </c>
      <c r="H46" s="327">
        <v>0</v>
      </c>
      <c r="I46" s="321">
        <v>2886597.91</v>
      </c>
      <c r="J46" s="321">
        <v>113753.95</v>
      </c>
      <c r="K46" s="321">
        <v>160014.20000000001</v>
      </c>
      <c r="L46" s="271">
        <v>3160366.06</v>
      </c>
    </row>
    <row r="47" spans="1:12">
      <c r="A47" s="277"/>
      <c r="B47" s="322" t="s">
        <v>566</v>
      </c>
      <c r="C47" s="322" t="s">
        <v>288</v>
      </c>
      <c r="D47" s="322" t="s">
        <v>528</v>
      </c>
      <c r="E47" s="322">
        <v>332438</v>
      </c>
      <c r="F47" s="322">
        <v>106764</v>
      </c>
      <c r="G47" s="322">
        <v>45424</v>
      </c>
      <c r="H47" s="327">
        <v>0</v>
      </c>
      <c r="I47" s="321">
        <v>86474168.170000002</v>
      </c>
      <c r="J47" s="321">
        <v>3023570.71</v>
      </c>
      <c r="K47" s="321">
        <v>4956265.05</v>
      </c>
      <c r="L47" s="271">
        <v>94454003.930000007</v>
      </c>
    </row>
    <row r="48" spans="1:12">
      <c r="A48" s="277"/>
      <c r="B48" s="322" t="s">
        <v>566</v>
      </c>
      <c r="C48" s="322" t="s">
        <v>289</v>
      </c>
      <c r="D48" s="322" t="s">
        <v>529</v>
      </c>
      <c r="E48" s="322">
        <v>31375</v>
      </c>
      <c r="F48" s="322">
        <v>8501</v>
      </c>
      <c r="G48" s="322">
        <v>198</v>
      </c>
      <c r="H48" s="327">
        <v>0</v>
      </c>
      <c r="I48" s="321">
        <v>12018368.18</v>
      </c>
      <c r="J48" s="321">
        <v>549192.02</v>
      </c>
      <c r="K48" s="321">
        <v>687791.16</v>
      </c>
      <c r="L48" s="271">
        <v>13255351.359999999</v>
      </c>
    </row>
    <row r="49" spans="1:12">
      <c r="A49" s="277"/>
      <c r="B49" s="322" t="s">
        <v>566</v>
      </c>
      <c r="C49" s="322" t="s">
        <v>414</v>
      </c>
      <c r="D49" s="322" t="s">
        <v>530</v>
      </c>
      <c r="E49" s="322">
        <v>448</v>
      </c>
      <c r="F49" s="322">
        <v>47</v>
      </c>
      <c r="G49" s="322">
        <v>2</v>
      </c>
      <c r="H49" s="327">
        <v>0</v>
      </c>
      <c r="I49" s="321">
        <v>110349.48</v>
      </c>
      <c r="J49" s="321">
        <v>1940.32</v>
      </c>
      <c r="K49" s="321">
        <v>6451.73</v>
      </c>
      <c r="L49" s="271">
        <v>118741.53</v>
      </c>
    </row>
    <row r="50" spans="1:12">
      <c r="A50" s="277"/>
      <c r="B50" s="322" t="s">
        <v>566</v>
      </c>
      <c r="C50" s="322" t="s">
        <v>402</v>
      </c>
      <c r="D50" s="322" t="s">
        <v>568</v>
      </c>
      <c r="E50" s="322">
        <v>771</v>
      </c>
      <c r="F50" s="322">
        <v>260</v>
      </c>
      <c r="G50" s="322">
        <v>52</v>
      </c>
      <c r="H50" s="327">
        <v>0</v>
      </c>
      <c r="I50" s="321">
        <v>223847.29</v>
      </c>
      <c r="J50" s="321">
        <v>3587.85</v>
      </c>
      <c r="K50" s="321">
        <v>13216.19</v>
      </c>
      <c r="L50" s="271">
        <v>240651.33</v>
      </c>
    </row>
    <row r="51" spans="1:12">
      <c r="A51" s="277"/>
      <c r="B51" s="322" t="s">
        <v>566</v>
      </c>
      <c r="C51" s="322" t="s">
        <v>290</v>
      </c>
      <c r="D51" s="322" t="s">
        <v>642</v>
      </c>
      <c r="E51" s="322">
        <v>572</v>
      </c>
      <c r="F51" s="322">
        <v>168</v>
      </c>
      <c r="G51" s="322">
        <v>1</v>
      </c>
      <c r="H51" s="327">
        <v>0</v>
      </c>
      <c r="I51" s="321">
        <v>293018.14</v>
      </c>
      <c r="J51" s="321">
        <v>37473.89</v>
      </c>
      <c r="K51" s="321">
        <v>15067.25</v>
      </c>
      <c r="L51" s="271">
        <v>345559.28</v>
      </c>
    </row>
    <row r="52" spans="1:12">
      <c r="A52" s="277"/>
      <c r="B52" s="322" t="s">
        <v>566</v>
      </c>
      <c r="C52" s="322" t="s">
        <v>291</v>
      </c>
      <c r="D52" s="322" t="s">
        <v>531</v>
      </c>
      <c r="E52" s="322">
        <v>6736</v>
      </c>
      <c r="F52" s="322">
        <v>2096</v>
      </c>
      <c r="G52" s="322">
        <v>558</v>
      </c>
      <c r="H52" s="327">
        <v>0</v>
      </c>
      <c r="I52" s="321">
        <v>1698497.9</v>
      </c>
      <c r="J52" s="321">
        <v>51332.36</v>
      </c>
      <c r="K52" s="321">
        <v>98090.36</v>
      </c>
      <c r="L52" s="271">
        <v>1847920.62</v>
      </c>
    </row>
    <row r="53" spans="1:12" s="49" customFormat="1" ht="15.6">
      <c r="A53" s="277"/>
      <c r="B53" s="322" t="s">
        <v>566</v>
      </c>
      <c r="C53" s="322" t="s">
        <v>292</v>
      </c>
      <c r="D53" s="322" t="s">
        <v>532</v>
      </c>
      <c r="E53" s="322">
        <v>3586</v>
      </c>
      <c r="F53" s="322">
        <v>530</v>
      </c>
      <c r="G53" s="322">
        <v>52</v>
      </c>
      <c r="H53" s="327">
        <v>0</v>
      </c>
      <c r="I53" s="321">
        <v>2115803.39</v>
      </c>
      <c r="J53" s="321">
        <v>291976.56</v>
      </c>
      <c r="K53" s="321">
        <v>107551.72</v>
      </c>
      <c r="L53" s="271">
        <v>2515331.67</v>
      </c>
    </row>
    <row r="54" spans="1:12">
      <c r="A54" s="277"/>
      <c r="B54" s="322" t="s">
        <v>566</v>
      </c>
      <c r="C54" s="322" t="s">
        <v>293</v>
      </c>
      <c r="D54" s="322" t="s">
        <v>533</v>
      </c>
      <c r="E54" s="322">
        <v>22750</v>
      </c>
      <c r="F54" s="322">
        <v>7679</v>
      </c>
      <c r="G54" s="322">
        <v>642</v>
      </c>
      <c r="H54" s="327">
        <v>0</v>
      </c>
      <c r="I54" s="321">
        <v>9753784.7100000009</v>
      </c>
      <c r="J54" s="321">
        <v>915027.92</v>
      </c>
      <c r="K54" s="321">
        <v>491299.8</v>
      </c>
      <c r="L54" s="271">
        <v>11160112.43</v>
      </c>
    </row>
    <row r="55" spans="1:12">
      <c r="A55" s="277"/>
      <c r="B55" s="322" t="s">
        <v>566</v>
      </c>
      <c r="C55" s="322" t="s">
        <v>294</v>
      </c>
      <c r="D55" s="322" t="s">
        <v>534</v>
      </c>
      <c r="E55" s="322">
        <v>22202</v>
      </c>
      <c r="F55" s="322">
        <v>4456</v>
      </c>
      <c r="G55" s="322">
        <v>389</v>
      </c>
      <c r="H55" s="327">
        <v>0</v>
      </c>
      <c r="I55" s="321">
        <v>6436401.0599999996</v>
      </c>
      <c r="J55" s="321">
        <v>435309.46</v>
      </c>
      <c r="K55" s="321">
        <v>340344.88</v>
      </c>
      <c r="L55" s="271">
        <v>7212055.4000000004</v>
      </c>
    </row>
    <row r="56" spans="1:12">
      <c r="A56" s="277"/>
      <c r="B56" s="322" t="s">
        <v>566</v>
      </c>
      <c r="C56" s="322" t="s">
        <v>295</v>
      </c>
      <c r="D56" s="322" t="s">
        <v>643</v>
      </c>
      <c r="E56" s="322">
        <v>7485</v>
      </c>
      <c r="F56" s="322">
        <v>2289</v>
      </c>
      <c r="G56" s="322">
        <v>279</v>
      </c>
      <c r="H56" s="327">
        <v>0</v>
      </c>
      <c r="I56" s="321">
        <v>1655059.4</v>
      </c>
      <c r="J56" s="321">
        <v>27723.96</v>
      </c>
      <c r="K56" s="321">
        <v>96865.84</v>
      </c>
      <c r="L56" s="271">
        <v>1779649.2000000002</v>
      </c>
    </row>
    <row r="57" spans="1:12">
      <c r="A57" s="277"/>
      <c r="B57" s="322" t="s">
        <v>566</v>
      </c>
      <c r="C57" s="322" t="s">
        <v>354</v>
      </c>
      <c r="D57" s="322" t="s">
        <v>535</v>
      </c>
      <c r="E57" s="322">
        <v>483</v>
      </c>
      <c r="F57" s="322">
        <v>184</v>
      </c>
      <c r="G57" s="322">
        <v>47</v>
      </c>
      <c r="H57" s="327">
        <v>0</v>
      </c>
      <c r="I57" s="321">
        <v>162265.25</v>
      </c>
      <c r="J57" s="321">
        <v>4686</v>
      </c>
      <c r="K57" s="321">
        <v>9433.49</v>
      </c>
      <c r="L57" s="271">
        <v>176384.74</v>
      </c>
    </row>
    <row r="58" spans="1:12">
      <c r="A58" s="277"/>
      <c r="B58" s="322" t="s">
        <v>566</v>
      </c>
      <c r="C58" s="322" t="s">
        <v>296</v>
      </c>
      <c r="D58" s="322" t="s">
        <v>536</v>
      </c>
      <c r="E58" s="322">
        <v>1515</v>
      </c>
      <c r="F58" s="322">
        <v>393</v>
      </c>
      <c r="G58" s="322">
        <v>17</v>
      </c>
      <c r="H58" s="327">
        <v>0</v>
      </c>
      <c r="I58" s="321">
        <v>864445.74</v>
      </c>
      <c r="J58" s="321">
        <v>110585.51</v>
      </c>
      <c r="K58" s="321">
        <v>44631.51</v>
      </c>
      <c r="L58" s="271">
        <v>1019662.76</v>
      </c>
    </row>
    <row r="59" spans="1:12">
      <c r="A59" s="277"/>
      <c r="B59" s="322" t="s">
        <v>566</v>
      </c>
      <c r="C59" s="322" t="s">
        <v>408</v>
      </c>
      <c r="D59" s="322" t="s">
        <v>383</v>
      </c>
      <c r="E59" s="322">
        <v>120422</v>
      </c>
      <c r="F59" s="322">
        <v>67843</v>
      </c>
      <c r="G59" s="322">
        <v>15916</v>
      </c>
      <c r="H59" s="327">
        <v>0</v>
      </c>
      <c r="I59" s="321">
        <v>33278302.079999998</v>
      </c>
      <c r="J59" s="321">
        <v>899360.32</v>
      </c>
      <c r="K59" s="321">
        <v>1930311.04</v>
      </c>
      <c r="L59" s="271">
        <v>36107973.439999998</v>
      </c>
    </row>
    <row r="60" spans="1:12">
      <c r="A60" s="277"/>
      <c r="B60" s="322" t="s">
        <v>566</v>
      </c>
      <c r="C60" s="322" t="s">
        <v>397</v>
      </c>
      <c r="D60" s="322" t="s">
        <v>646</v>
      </c>
      <c r="E60" s="322">
        <v>317</v>
      </c>
      <c r="F60" s="322">
        <v>214</v>
      </c>
      <c r="G60" s="322">
        <v>104</v>
      </c>
      <c r="H60" s="327">
        <v>0</v>
      </c>
      <c r="I60" s="321">
        <v>36098.14</v>
      </c>
      <c r="J60" s="321">
        <v>215.6</v>
      </c>
      <c r="K60" s="321">
        <v>2151.96</v>
      </c>
      <c r="L60" s="271">
        <v>38465.700000000004</v>
      </c>
    </row>
    <row r="61" spans="1:12">
      <c r="A61" s="277"/>
      <c r="B61" s="322" t="s">
        <v>566</v>
      </c>
      <c r="C61" s="322" t="s">
        <v>599</v>
      </c>
      <c r="D61" s="322" t="s">
        <v>600</v>
      </c>
      <c r="E61" s="322">
        <v>764</v>
      </c>
      <c r="F61" s="322">
        <v>196</v>
      </c>
      <c r="G61" s="322">
        <v>0</v>
      </c>
      <c r="H61" s="327">
        <v>0</v>
      </c>
      <c r="I61" s="321">
        <v>30446.080000000002</v>
      </c>
      <c r="J61" s="321">
        <v>0</v>
      </c>
      <c r="K61" s="321">
        <v>1826.94</v>
      </c>
      <c r="L61" s="271">
        <v>32273.02</v>
      </c>
    </row>
    <row r="62" spans="1:12">
      <c r="A62" s="277"/>
      <c r="B62" s="322" t="s">
        <v>566</v>
      </c>
      <c r="C62" s="322" t="s">
        <v>297</v>
      </c>
      <c r="D62" s="322" t="s">
        <v>537</v>
      </c>
      <c r="E62" s="322">
        <v>763</v>
      </c>
      <c r="F62" s="322">
        <v>237</v>
      </c>
      <c r="G62" s="322">
        <v>63</v>
      </c>
      <c r="H62" s="327">
        <v>0</v>
      </c>
      <c r="I62" s="321">
        <v>396010.02</v>
      </c>
      <c r="J62" s="321">
        <v>31766.51</v>
      </c>
      <c r="K62" s="321">
        <v>21838.080000000002</v>
      </c>
      <c r="L62" s="271">
        <v>449614.61</v>
      </c>
    </row>
    <row r="63" spans="1:12">
      <c r="A63" s="276">
        <v>1</v>
      </c>
      <c r="B63" s="3" t="s">
        <v>651</v>
      </c>
      <c r="C63" s="3"/>
      <c r="D63" s="3" t="s">
        <v>651</v>
      </c>
      <c r="E63" s="3">
        <v>895581</v>
      </c>
      <c r="F63" s="3">
        <v>375678</v>
      </c>
      <c r="G63" s="3">
        <v>106769</v>
      </c>
      <c r="H63" s="328">
        <v>10317</v>
      </c>
      <c r="I63" s="165">
        <v>1004362109.84</v>
      </c>
      <c r="J63" s="165">
        <v>11291935.810000001</v>
      </c>
      <c r="K63" s="165">
        <v>56708264.719999999</v>
      </c>
      <c r="L63" s="248">
        <v>1072362310.37</v>
      </c>
    </row>
    <row r="64" spans="1:12">
      <c r="A64" s="277"/>
      <c r="B64" s="322" t="s">
        <v>651</v>
      </c>
      <c r="C64" s="322" t="s">
        <v>260</v>
      </c>
      <c r="D64" s="322" t="s">
        <v>56</v>
      </c>
      <c r="E64" s="322">
        <v>480001</v>
      </c>
      <c r="F64" s="322">
        <v>163307</v>
      </c>
      <c r="G64" s="322">
        <v>73007</v>
      </c>
      <c r="H64" s="327">
        <v>0</v>
      </c>
      <c r="I64" s="321">
        <v>464905385.29000002</v>
      </c>
      <c r="J64" s="321">
        <v>1963630.59</v>
      </c>
      <c r="K64" s="321">
        <v>26372875.18</v>
      </c>
      <c r="L64" s="271">
        <v>493241891.06</v>
      </c>
    </row>
    <row r="65" spans="1:12" s="49" customFormat="1" ht="15.6">
      <c r="A65" s="277"/>
      <c r="B65" s="322" t="s">
        <v>651</v>
      </c>
      <c r="C65" s="322" t="s">
        <v>262</v>
      </c>
      <c r="D65" s="322" t="s">
        <v>57</v>
      </c>
      <c r="E65" s="322">
        <v>8882</v>
      </c>
      <c r="F65" s="322">
        <v>1903</v>
      </c>
      <c r="G65" s="322">
        <v>642</v>
      </c>
      <c r="H65" s="327">
        <v>0</v>
      </c>
      <c r="I65" s="321">
        <v>9838128.9199999999</v>
      </c>
      <c r="J65" s="321">
        <v>18464.66</v>
      </c>
      <c r="K65" s="321">
        <v>556359.99</v>
      </c>
      <c r="L65" s="271">
        <v>10412953.57</v>
      </c>
    </row>
    <row r="66" spans="1:12">
      <c r="A66" s="277"/>
      <c r="B66" s="322" t="s">
        <v>651</v>
      </c>
      <c r="C66" s="322" t="s">
        <v>411</v>
      </c>
      <c r="D66" s="322" t="s">
        <v>384</v>
      </c>
      <c r="E66" s="322">
        <v>1084</v>
      </c>
      <c r="F66" s="322">
        <v>407</v>
      </c>
      <c r="G66" s="322">
        <v>121</v>
      </c>
      <c r="H66" s="327">
        <v>0</v>
      </c>
      <c r="I66" s="321">
        <v>2366752.85</v>
      </c>
      <c r="J66" s="321">
        <v>196047.78</v>
      </c>
      <c r="K66" s="321">
        <v>159658.91</v>
      </c>
      <c r="L66" s="271">
        <v>2722459.54</v>
      </c>
    </row>
    <row r="67" spans="1:12" s="49" customFormat="1" ht="15.6">
      <c r="A67" s="277"/>
      <c r="B67" s="322" t="s">
        <v>651</v>
      </c>
      <c r="C67" s="322" t="s">
        <v>352</v>
      </c>
      <c r="D67" s="322" t="s">
        <v>513</v>
      </c>
      <c r="E67" s="322">
        <v>1291</v>
      </c>
      <c r="F67" s="322">
        <v>145</v>
      </c>
      <c r="G67" s="322">
        <v>33</v>
      </c>
      <c r="H67" s="327">
        <v>8</v>
      </c>
      <c r="I67" s="321">
        <v>1898546.35</v>
      </c>
      <c r="J67" s="321">
        <v>44135.94</v>
      </c>
      <c r="K67" s="321">
        <v>98100.01</v>
      </c>
      <c r="L67" s="271">
        <v>2040782.3</v>
      </c>
    </row>
    <row r="68" spans="1:12">
      <c r="A68" s="277"/>
      <c r="B68" s="322" t="s">
        <v>651</v>
      </c>
      <c r="C68" s="322" t="s">
        <v>263</v>
      </c>
      <c r="D68" s="322" t="s">
        <v>58</v>
      </c>
      <c r="E68" s="322">
        <v>11535</v>
      </c>
      <c r="F68" s="322">
        <v>1845</v>
      </c>
      <c r="G68" s="322">
        <v>287</v>
      </c>
      <c r="H68" s="327">
        <v>0</v>
      </c>
      <c r="I68" s="321">
        <v>16271782.869999999</v>
      </c>
      <c r="J68" s="321">
        <v>416233.08</v>
      </c>
      <c r="K68" s="321">
        <v>807670.84</v>
      </c>
      <c r="L68" s="271">
        <v>17495686.789999999</v>
      </c>
    </row>
    <row r="69" spans="1:12" s="49" customFormat="1" ht="15.6">
      <c r="A69" s="277"/>
      <c r="B69" s="322" t="s">
        <v>651</v>
      </c>
      <c r="C69" s="322" t="s">
        <v>264</v>
      </c>
      <c r="D69" s="322" t="s">
        <v>59</v>
      </c>
      <c r="E69" s="322">
        <v>4973</v>
      </c>
      <c r="F69" s="322">
        <v>1384</v>
      </c>
      <c r="G69" s="322">
        <v>139</v>
      </c>
      <c r="H69" s="327">
        <v>46</v>
      </c>
      <c r="I69" s="321">
        <v>7672937</v>
      </c>
      <c r="J69" s="321">
        <v>196715.05</v>
      </c>
      <c r="K69" s="321">
        <v>421622.37</v>
      </c>
      <c r="L69" s="271">
        <v>8291274.4199999999</v>
      </c>
    </row>
    <row r="70" spans="1:12">
      <c r="A70" s="277"/>
      <c r="B70" s="322" t="s">
        <v>651</v>
      </c>
      <c r="C70" s="322" t="s">
        <v>410</v>
      </c>
      <c r="D70" s="322" t="s">
        <v>385</v>
      </c>
      <c r="E70" s="322">
        <v>2246</v>
      </c>
      <c r="F70" s="322">
        <v>350</v>
      </c>
      <c r="G70" s="322">
        <v>103</v>
      </c>
      <c r="H70" s="327">
        <v>0</v>
      </c>
      <c r="I70" s="321">
        <v>3644750.62</v>
      </c>
      <c r="J70" s="321">
        <v>149341.67000000001</v>
      </c>
      <c r="K70" s="321">
        <v>212600.02</v>
      </c>
      <c r="L70" s="271">
        <v>4006692.31</v>
      </c>
    </row>
    <row r="71" spans="1:12" s="49" customFormat="1" ht="15.6">
      <c r="A71" s="277"/>
      <c r="B71" s="322" t="s">
        <v>651</v>
      </c>
      <c r="C71" s="322" t="s">
        <v>265</v>
      </c>
      <c r="D71" s="322" t="s">
        <v>60</v>
      </c>
      <c r="E71" s="322">
        <v>560</v>
      </c>
      <c r="F71" s="322">
        <v>130</v>
      </c>
      <c r="G71" s="322">
        <v>0</v>
      </c>
      <c r="H71" s="327">
        <v>5</v>
      </c>
      <c r="I71" s="321">
        <v>836673.6</v>
      </c>
      <c r="J71" s="321">
        <v>26734.560000000001</v>
      </c>
      <c r="K71" s="321">
        <v>43374.1</v>
      </c>
      <c r="L71" s="271">
        <v>906782.26</v>
      </c>
    </row>
    <row r="72" spans="1:12">
      <c r="A72" s="277"/>
      <c r="B72" s="322" t="s">
        <v>651</v>
      </c>
      <c r="C72" s="322" t="s">
        <v>266</v>
      </c>
      <c r="D72" s="322" t="s">
        <v>61</v>
      </c>
      <c r="E72" s="322">
        <v>39725</v>
      </c>
      <c r="F72" s="322">
        <v>8351</v>
      </c>
      <c r="G72" s="322">
        <v>1105</v>
      </c>
      <c r="H72" s="327">
        <v>330</v>
      </c>
      <c r="I72" s="321">
        <v>65467359.100000001</v>
      </c>
      <c r="J72" s="321">
        <v>1818378.22</v>
      </c>
      <c r="K72" s="321">
        <v>3426680.74</v>
      </c>
      <c r="L72" s="271">
        <v>70712418.060000002</v>
      </c>
    </row>
    <row r="73" spans="1:12" s="49" customFormat="1" ht="15.6">
      <c r="A73" s="277"/>
      <c r="B73" s="322" t="s">
        <v>651</v>
      </c>
      <c r="C73" s="322" t="s">
        <v>273</v>
      </c>
      <c r="D73" s="322" t="s">
        <v>358</v>
      </c>
      <c r="E73" s="322">
        <v>22734</v>
      </c>
      <c r="F73" s="322">
        <v>6790</v>
      </c>
      <c r="G73" s="322">
        <v>698</v>
      </c>
      <c r="H73" s="327">
        <v>0</v>
      </c>
      <c r="I73" s="321">
        <v>44799625.399999999</v>
      </c>
      <c r="J73" s="321">
        <v>1693121.91</v>
      </c>
      <c r="K73" s="321">
        <v>2443987.7999999998</v>
      </c>
      <c r="L73" s="271">
        <v>48936735.109999999</v>
      </c>
    </row>
    <row r="74" spans="1:12">
      <c r="A74" s="277"/>
      <c r="B74" s="322" t="s">
        <v>651</v>
      </c>
      <c r="C74" s="322" t="s">
        <v>396</v>
      </c>
      <c r="D74" s="322" t="s">
        <v>386</v>
      </c>
      <c r="E74" s="322">
        <v>106027</v>
      </c>
      <c r="F74" s="322">
        <v>36687</v>
      </c>
      <c r="G74" s="322">
        <v>11367</v>
      </c>
      <c r="H74" s="327">
        <v>380</v>
      </c>
      <c r="I74" s="321">
        <v>111577799.03</v>
      </c>
      <c r="J74" s="321">
        <v>306396.98</v>
      </c>
      <c r="K74" s="321">
        <v>6305357.3300000001</v>
      </c>
      <c r="L74" s="271">
        <v>118189553.34</v>
      </c>
    </row>
    <row r="75" spans="1:12">
      <c r="A75" s="277"/>
      <c r="B75" s="322" t="s">
        <v>651</v>
      </c>
      <c r="C75" s="322" t="s">
        <v>579</v>
      </c>
      <c r="D75" s="322" t="s">
        <v>580</v>
      </c>
      <c r="E75" s="322">
        <v>216440</v>
      </c>
      <c r="F75" s="322">
        <v>154376</v>
      </c>
      <c r="G75" s="322">
        <v>19264</v>
      </c>
      <c r="H75" s="327">
        <v>9548</v>
      </c>
      <c r="I75" s="321">
        <v>274998068.07999998</v>
      </c>
      <c r="J75" s="321">
        <v>4461788.7</v>
      </c>
      <c r="K75" s="321">
        <v>15855528.83</v>
      </c>
      <c r="L75" s="271">
        <v>295315385.61000001</v>
      </c>
    </row>
    <row r="76" spans="1:12" s="49" customFormat="1" ht="15.6">
      <c r="A76" s="277"/>
      <c r="B76" s="322" t="s">
        <v>651</v>
      </c>
      <c r="C76" s="322" t="s">
        <v>421</v>
      </c>
      <c r="D76" s="322" t="s">
        <v>395</v>
      </c>
      <c r="E76" s="322">
        <v>83</v>
      </c>
      <c r="F76" s="322">
        <v>3</v>
      </c>
      <c r="G76" s="322">
        <v>3</v>
      </c>
      <c r="H76" s="327">
        <v>0</v>
      </c>
      <c r="I76" s="321">
        <v>84300.73</v>
      </c>
      <c r="J76" s="321">
        <v>946.67</v>
      </c>
      <c r="K76" s="321">
        <v>4448.6000000000004</v>
      </c>
      <c r="L76" s="271">
        <v>89696</v>
      </c>
    </row>
    <row r="77" spans="1:12">
      <c r="A77" s="276">
        <v>1</v>
      </c>
      <c r="B77" s="3" t="s">
        <v>387</v>
      </c>
      <c r="C77" s="3"/>
      <c r="D77" s="3" t="s">
        <v>387</v>
      </c>
      <c r="E77" s="3">
        <v>4</v>
      </c>
      <c r="F77" s="3">
        <v>0</v>
      </c>
      <c r="G77" s="3">
        <v>0</v>
      </c>
      <c r="H77" s="328">
        <v>2</v>
      </c>
      <c r="I77" s="165">
        <v>6094.77</v>
      </c>
      <c r="J77" s="165">
        <v>242.06</v>
      </c>
      <c r="K77" s="165">
        <v>372.82</v>
      </c>
      <c r="L77" s="248">
        <v>6709.65</v>
      </c>
    </row>
    <row r="78" spans="1:12">
      <c r="A78" s="277"/>
      <c r="B78" s="322" t="s">
        <v>387</v>
      </c>
      <c r="C78" s="322" t="s">
        <v>412</v>
      </c>
      <c r="D78" s="322" t="s">
        <v>388</v>
      </c>
      <c r="E78" s="322">
        <v>4</v>
      </c>
      <c r="F78" s="322">
        <v>0</v>
      </c>
      <c r="G78" s="322">
        <v>0</v>
      </c>
      <c r="H78" s="327">
        <v>2</v>
      </c>
      <c r="I78" s="321">
        <v>6094.77</v>
      </c>
      <c r="J78" s="321">
        <v>242.06</v>
      </c>
      <c r="K78" s="321">
        <v>372.82</v>
      </c>
      <c r="L78" s="271">
        <v>6709.65</v>
      </c>
    </row>
    <row r="79" spans="1:12">
      <c r="A79" s="276">
        <v>1</v>
      </c>
      <c r="B79" s="3" t="s">
        <v>389</v>
      </c>
      <c r="C79" s="3"/>
      <c r="D79" s="3" t="s">
        <v>389</v>
      </c>
      <c r="E79" s="3">
        <v>11946</v>
      </c>
      <c r="F79" s="3">
        <v>2840</v>
      </c>
      <c r="G79" s="3">
        <v>18</v>
      </c>
      <c r="H79" s="328">
        <v>0</v>
      </c>
      <c r="I79" s="165">
        <v>4931874.2</v>
      </c>
      <c r="J79" s="165">
        <v>0</v>
      </c>
      <c r="K79" s="165">
        <v>118902.43</v>
      </c>
      <c r="L79" s="248">
        <v>5050776.63</v>
      </c>
    </row>
    <row r="80" spans="1:12" s="49" customFormat="1" ht="15.6">
      <c r="A80" s="277"/>
      <c r="B80" s="322" t="s">
        <v>389</v>
      </c>
      <c r="C80" s="322" t="s">
        <v>301</v>
      </c>
      <c r="D80" s="322" t="s">
        <v>68</v>
      </c>
      <c r="E80" s="322">
        <v>11946</v>
      </c>
      <c r="F80" s="322">
        <v>2840</v>
      </c>
      <c r="G80" s="322">
        <v>18</v>
      </c>
      <c r="H80" s="327">
        <v>0</v>
      </c>
      <c r="I80" s="321">
        <v>4931874.2</v>
      </c>
      <c r="J80" s="321">
        <v>0</v>
      </c>
      <c r="K80" s="321">
        <v>118902.43</v>
      </c>
      <c r="L80" s="271">
        <v>5050776.63</v>
      </c>
    </row>
    <row r="81" spans="1:12">
      <c r="A81" s="276">
        <v>1</v>
      </c>
      <c r="B81" s="3" t="s">
        <v>67</v>
      </c>
      <c r="C81" s="3"/>
      <c r="D81" s="3" t="s">
        <v>67</v>
      </c>
      <c r="E81" s="3">
        <v>12397</v>
      </c>
      <c r="F81" s="3">
        <v>3201</v>
      </c>
      <c r="G81" s="3">
        <v>0</v>
      </c>
      <c r="H81" s="328">
        <v>0</v>
      </c>
      <c r="I81" s="165">
        <v>2771085.89</v>
      </c>
      <c r="J81" s="165">
        <v>0</v>
      </c>
      <c r="K81" s="165">
        <v>0</v>
      </c>
      <c r="L81" s="248">
        <v>2771085.89</v>
      </c>
    </row>
    <row r="82" spans="1:12">
      <c r="A82" s="277"/>
      <c r="B82" s="322" t="s">
        <v>67</v>
      </c>
      <c r="C82" s="322" t="s">
        <v>300</v>
      </c>
      <c r="D82" s="322" t="s">
        <v>67</v>
      </c>
      <c r="E82" s="322">
        <v>12397</v>
      </c>
      <c r="F82" s="322">
        <v>3201</v>
      </c>
      <c r="G82" s="322">
        <v>0</v>
      </c>
      <c r="H82" s="327">
        <v>0</v>
      </c>
      <c r="I82" s="321">
        <v>2771085.89</v>
      </c>
      <c r="J82" s="321">
        <v>0</v>
      </c>
      <c r="K82" s="321">
        <v>0</v>
      </c>
      <c r="L82" s="271">
        <v>2771085.89</v>
      </c>
    </row>
    <row r="83" spans="1:12">
      <c r="A83" s="276">
        <v>1</v>
      </c>
      <c r="B83" s="3" t="s">
        <v>69</v>
      </c>
      <c r="C83" s="3"/>
      <c r="D83" s="3" t="s">
        <v>69</v>
      </c>
      <c r="E83" s="3">
        <v>240768</v>
      </c>
      <c r="F83" s="3">
        <v>37664</v>
      </c>
      <c r="G83" s="3">
        <v>0</v>
      </c>
      <c r="H83" s="328">
        <v>0</v>
      </c>
      <c r="I83" s="165">
        <v>23824497.77</v>
      </c>
      <c r="J83" s="165">
        <v>793.57</v>
      </c>
      <c r="K83" s="165">
        <v>0</v>
      </c>
      <c r="L83" s="248">
        <v>23825291.34</v>
      </c>
    </row>
    <row r="84" spans="1:12">
      <c r="A84" s="277"/>
      <c r="B84" s="322" t="s">
        <v>69</v>
      </c>
      <c r="C84" s="322" t="s">
        <v>302</v>
      </c>
      <c r="D84" s="322" t="s">
        <v>69</v>
      </c>
      <c r="E84" s="322">
        <v>240768</v>
      </c>
      <c r="F84" s="322">
        <v>37664</v>
      </c>
      <c r="G84" s="322">
        <v>0</v>
      </c>
      <c r="H84" s="327">
        <v>0</v>
      </c>
      <c r="I84" s="321">
        <v>23824497.77</v>
      </c>
      <c r="J84" s="321">
        <v>793.57</v>
      </c>
      <c r="K84" s="321">
        <v>0</v>
      </c>
      <c r="L84" s="271">
        <v>23825291.34</v>
      </c>
    </row>
    <row r="85" spans="1:12">
      <c r="A85" s="276">
        <v>1</v>
      </c>
      <c r="B85" s="3" t="s">
        <v>66</v>
      </c>
      <c r="C85" s="3"/>
      <c r="D85" s="3" t="s">
        <v>66</v>
      </c>
      <c r="E85" s="3">
        <v>44227</v>
      </c>
      <c r="F85" s="3">
        <v>17418</v>
      </c>
      <c r="G85" s="3">
        <v>0</v>
      </c>
      <c r="H85" s="328">
        <v>0</v>
      </c>
      <c r="I85" s="165">
        <v>6988421.6699999999</v>
      </c>
      <c r="J85" s="165">
        <v>5970.12</v>
      </c>
      <c r="K85" s="165">
        <v>170680.59</v>
      </c>
      <c r="L85" s="248">
        <v>7165072.3799999999</v>
      </c>
    </row>
    <row r="86" spans="1:12">
      <c r="A86" s="277"/>
      <c r="B86" s="322" t="s">
        <v>66</v>
      </c>
      <c r="C86" s="322" t="s">
        <v>299</v>
      </c>
      <c r="D86" s="322" t="s">
        <v>66</v>
      </c>
      <c r="E86" s="322">
        <v>43780</v>
      </c>
      <c r="F86" s="322">
        <v>17354</v>
      </c>
      <c r="G86" s="322">
        <v>0</v>
      </c>
      <c r="H86" s="327">
        <v>0</v>
      </c>
      <c r="I86" s="321">
        <v>6510814.5099999998</v>
      </c>
      <c r="J86" s="321">
        <v>0</v>
      </c>
      <c r="K86" s="321">
        <v>143625.70000000001</v>
      </c>
      <c r="L86" s="271">
        <v>6654440.21</v>
      </c>
    </row>
    <row r="87" spans="1:12" s="49" customFormat="1" ht="15.6">
      <c r="A87" s="277"/>
      <c r="B87" s="322" t="s">
        <v>66</v>
      </c>
      <c r="C87" s="322" t="s">
        <v>413</v>
      </c>
      <c r="D87" s="322" t="s">
        <v>390</v>
      </c>
      <c r="E87" s="322">
        <v>80</v>
      </c>
      <c r="F87" s="322">
        <v>38</v>
      </c>
      <c r="G87" s="322">
        <v>0</v>
      </c>
      <c r="H87" s="327">
        <v>0</v>
      </c>
      <c r="I87" s="321">
        <v>103965.99</v>
      </c>
      <c r="J87" s="321">
        <v>1119.3600000000001</v>
      </c>
      <c r="K87" s="321">
        <v>5550.65</v>
      </c>
      <c r="L87" s="271">
        <v>110636</v>
      </c>
    </row>
    <row r="88" spans="1:12">
      <c r="A88" s="277"/>
      <c r="B88" s="322" t="s">
        <v>66</v>
      </c>
      <c r="C88" s="322" t="s">
        <v>594</v>
      </c>
      <c r="D88" s="322" t="s">
        <v>595</v>
      </c>
      <c r="E88" s="322">
        <v>367</v>
      </c>
      <c r="F88" s="322">
        <v>26</v>
      </c>
      <c r="G88" s="322">
        <v>0</v>
      </c>
      <c r="H88" s="327">
        <v>0</v>
      </c>
      <c r="I88" s="321">
        <v>373641.17</v>
      </c>
      <c r="J88" s="321">
        <v>4850.76</v>
      </c>
      <c r="K88" s="321">
        <v>21504.240000000002</v>
      </c>
      <c r="L88" s="271">
        <v>399996.17</v>
      </c>
    </row>
    <row r="89" spans="1:12">
      <c r="A89" s="276">
        <v>1</v>
      </c>
      <c r="B89" s="3" t="s">
        <v>65</v>
      </c>
      <c r="C89" s="3"/>
      <c r="D89" s="3" t="s">
        <v>65</v>
      </c>
      <c r="E89" s="3">
        <v>34599</v>
      </c>
      <c r="F89" s="3">
        <v>17724</v>
      </c>
      <c r="G89" s="3">
        <v>2845</v>
      </c>
      <c r="H89" s="328">
        <v>0</v>
      </c>
      <c r="I89" s="165">
        <v>51253869.689999998</v>
      </c>
      <c r="J89" s="165">
        <v>504870.96</v>
      </c>
      <c r="K89" s="165">
        <v>2795909.25</v>
      </c>
      <c r="L89" s="248">
        <v>54554649.899999999</v>
      </c>
    </row>
    <row r="90" spans="1:12" s="49" customFormat="1" ht="15.6">
      <c r="A90" s="277"/>
      <c r="B90" s="322" t="s">
        <v>65</v>
      </c>
      <c r="C90" s="322" t="s">
        <v>298</v>
      </c>
      <c r="D90" s="322" t="s">
        <v>65</v>
      </c>
      <c r="E90" s="322">
        <v>34599</v>
      </c>
      <c r="F90" s="322">
        <v>17724</v>
      </c>
      <c r="G90" s="322">
        <v>2845</v>
      </c>
      <c r="H90" s="327">
        <v>0</v>
      </c>
      <c r="I90" s="321">
        <v>51253869.689999998</v>
      </c>
      <c r="J90" s="321">
        <v>504870.96</v>
      </c>
      <c r="K90" s="321">
        <v>2795909.25</v>
      </c>
      <c r="L90" s="271">
        <v>54554649.899999999</v>
      </c>
    </row>
    <row r="91" spans="1:12">
      <c r="A91" s="276">
        <v>1</v>
      </c>
      <c r="B91" s="3" t="s">
        <v>391</v>
      </c>
      <c r="C91" s="3"/>
      <c r="D91" s="3" t="s">
        <v>391</v>
      </c>
      <c r="E91" s="3">
        <v>172066</v>
      </c>
      <c r="F91" s="3">
        <v>92084</v>
      </c>
      <c r="G91" s="3">
        <v>24263</v>
      </c>
      <c r="H91" s="328">
        <v>3439</v>
      </c>
      <c r="I91" s="165">
        <v>228331364.22</v>
      </c>
      <c r="J91" s="165">
        <v>204664.81</v>
      </c>
      <c r="K91" s="165">
        <v>10946098.279999999</v>
      </c>
      <c r="L91" s="248">
        <v>239482127.31</v>
      </c>
    </row>
    <row r="92" spans="1:12" s="49" customFormat="1" ht="15.6">
      <c r="A92" s="277"/>
      <c r="B92" s="322" t="s">
        <v>391</v>
      </c>
      <c r="C92" s="322" t="s">
        <v>261</v>
      </c>
      <c r="D92" s="322" t="s">
        <v>76</v>
      </c>
      <c r="E92" s="322">
        <v>294</v>
      </c>
      <c r="F92" s="322">
        <v>78</v>
      </c>
      <c r="G92" s="322">
        <v>2</v>
      </c>
      <c r="H92" s="327">
        <v>0</v>
      </c>
      <c r="I92" s="321">
        <v>309501.28000000003</v>
      </c>
      <c r="J92" s="321">
        <v>3331.06</v>
      </c>
      <c r="K92" s="321">
        <v>19602.64</v>
      </c>
      <c r="L92" s="271">
        <v>332434.98</v>
      </c>
    </row>
    <row r="93" spans="1:12">
      <c r="A93" s="277"/>
      <c r="B93" s="322" t="s">
        <v>391</v>
      </c>
      <c r="C93" s="322" t="s">
        <v>267</v>
      </c>
      <c r="D93" s="322" t="s">
        <v>62</v>
      </c>
      <c r="E93" s="322">
        <v>170511</v>
      </c>
      <c r="F93" s="322">
        <v>91530</v>
      </c>
      <c r="G93" s="322">
        <v>24211</v>
      </c>
      <c r="H93" s="327">
        <v>3433</v>
      </c>
      <c r="I93" s="321">
        <v>226778272.37</v>
      </c>
      <c r="J93" s="321">
        <v>191080.26</v>
      </c>
      <c r="K93" s="321">
        <v>10856944.470000001</v>
      </c>
      <c r="L93" s="271">
        <v>237826297.09999999</v>
      </c>
    </row>
    <row r="94" spans="1:12">
      <c r="A94" s="277"/>
      <c r="B94" s="322" t="s">
        <v>391</v>
      </c>
      <c r="C94" s="322" t="s">
        <v>416</v>
      </c>
      <c r="D94" s="322" t="s">
        <v>392</v>
      </c>
      <c r="E94" s="322">
        <v>1261</v>
      </c>
      <c r="F94" s="322">
        <v>476</v>
      </c>
      <c r="G94" s="322">
        <v>50</v>
      </c>
      <c r="H94" s="327">
        <v>6</v>
      </c>
      <c r="I94" s="321">
        <v>1243590.57</v>
      </c>
      <c r="J94" s="321">
        <v>10253.49</v>
      </c>
      <c r="K94" s="321">
        <v>69551.17</v>
      </c>
      <c r="L94" s="271">
        <v>1323395.23</v>
      </c>
    </row>
    <row r="95" spans="1:12">
      <c r="A95" s="276">
        <v>1</v>
      </c>
      <c r="B95" s="328" t="s">
        <v>606</v>
      </c>
      <c r="C95" s="3"/>
      <c r="D95" s="328" t="s">
        <v>606</v>
      </c>
      <c r="E95" s="3">
        <v>368615</v>
      </c>
      <c r="F95" s="3">
        <v>8874</v>
      </c>
      <c r="G95" s="3">
        <v>73706</v>
      </c>
      <c r="H95" s="328">
        <v>0</v>
      </c>
      <c r="I95" s="165">
        <v>203662752.46000001</v>
      </c>
      <c r="J95" s="165">
        <v>67899.19</v>
      </c>
      <c r="K95" s="165">
        <v>11804624.619999999</v>
      </c>
      <c r="L95" s="248">
        <v>215535276.27000001</v>
      </c>
    </row>
    <row r="96" spans="1:12" s="49" customFormat="1" ht="15.6">
      <c r="A96" s="277"/>
      <c r="B96" s="327" t="s">
        <v>606</v>
      </c>
      <c r="C96" s="322" t="s">
        <v>417</v>
      </c>
      <c r="D96" s="327" t="s">
        <v>606</v>
      </c>
      <c r="E96" s="322">
        <v>368136</v>
      </c>
      <c r="F96" s="322">
        <v>0</v>
      </c>
      <c r="G96" s="322">
        <v>73701</v>
      </c>
      <c r="H96" s="327">
        <v>0</v>
      </c>
      <c r="I96" s="321">
        <v>201297188.99000001</v>
      </c>
      <c r="J96" s="321">
        <v>20639.14</v>
      </c>
      <c r="K96" s="321">
        <v>11665800.880000001</v>
      </c>
      <c r="L96" s="271">
        <v>212983629.00999999</v>
      </c>
    </row>
    <row r="97" spans="1:12" s="49" customFormat="1" ht="15.6">
      <c r="A97" s="277"/>
      <c r="B97" s="327" t="s">
        <v>606</v>
      </c>
      <c r="C97" s="322" t="s">
        <v>423</v>
      </c>
      <c r="D97" s="327" t="s">
        <v>610</v>
      </c>
      <c r="E97" s="322">
        <v>0</v>
      </c>
      <c r="F97" s="322">
        <v>7845</v>
      </c>
      <c r="G97" s="322">
        <v>0</v>
      </c>
      <c r="H97" s="327">
        <v>0</v>
      </c>
      <c r="I97" s="321">
        <v>1284274.27</v>
      </c>
      <c r="J97" s="321">
        <v>0</v>
      </c>
      <c r="K97" s="321">
        <v>77053.56</v>
      </c>
      <c r="L97" s="271">
        <v>1361327.83</v>
      </c>
    </row>
    <row r="98" spans="1:12" s="49" customFormat="1" ht="15.6">
      <c r="A98" s="277"/>
      <c r="B98" s="327" t="s">
        <v>606</v>
      </c>
      <c r="C98" s="322" t="s">
        <v>418</v>
      </c>
      <c r="D98" s="327" t="s">
        <v>611</v>
      </c>
      <c r="E98" s="322">
        <v>479</v>
      </c>
      <c r="F98" s="322">
        <v>58</v>
      </c>
      <c r="G98" s="322">
        <v>5</v>
      </c>
      <c r="H98" s="327">
        <v>0</v>
      </c>
      <c r="I98" s="321">
        <v>731078.3</v>
      </c>
      <c r="J98" s="321">
        <v>46953.74</v>
      </c>
      <c r="K98" s="321">
        <v>40775.919999999998</v>
      </c>
      <c r="L98" s="271">
        <v>818807.96</v>
      </c>
    </row>
    <row r="99" spans="1:12">
      <c r="A99" s="277"/>
      <c r="B99" s="327" t="s">
        <v>606</v>
      </c>
      <c r="C99" s="322" t="s">
        <v>596</v>
      </c>
      <c r="D99" s="327" t="s">
        <v>609</v>
      </c>
      <c r="E99" s="322">
        <v>0</v>
      </c>
      <c r="F99" s="322">
        <v>971</v>
      </c>
      <c r="G99" s="322">
        <v>0</v>
      </c>
      <c r="H99" s="327">
        <v>0</v>
      </c>
      <c r="I99" s="321">
        <v>350210.9</v>
      </c>
      <c r="J99" s="321">
        <v>306.31</v>
      </c>
      <c r="K99" s="321">
        <v>20994.26</v>
      </c>
      <c r="L99" s="271">
        <v>371511.47</v>
      </c>
    </row>
    <row r="100" spans="1:12">
      <c r="A100" s="247">
        <v>1</v>
      </c>
      <c r="B100" s="332" t="s">
        <v>603</v>
      </c>
      <c r="C100" s="332"/>
      <c r="D100" s="332" t="s">
        <v>603</v>
      </c>
      <c r="E100" s="3">
        <v>18614</v>
      </c>
      <c r="F100" s="3">
        <v>0</v>
      </c>
      <c r="G100" s="3">
        <v>0</v>
      </c>
      <c r="H100" s="328">
        <v>16377</v>
      </c>
      <c r="I100" s="165">
        <v>10479534.300000001</v>
      </c>
      <c r="J100" s="165">
        <v>0</v>
      </c>
      <c r="K100" s="165">
        <v>402145</v>
      </c>
      <c r="L100" s="248">
        <v>10881679.300000001</v>
      </c>
    </row>
    <row r="101" spans="1:12">
      <c r="A101" s="182"/>
      <c r="B101" s="168" t="s">
        <v>603</v>
      </c>
      <c r="C101" s="168" t="s">
        <v>602</v>
      </c>
      <c r="D101" s="168" t="s">
        <v>603</v>
      </c>
      <c r="E101" s="322">
        <v>18614</v>
      </c>
      <c r="F101" s="322">
        <v>0</v>
      </c>
      <c r="G101" s="322">
        <v>0</v>
      </c>
      <c r="H101" s="327">
        <v>16377</v>
      </c>
      <c r="I101" s="321">
        <v>10479534.300000001</v>
      </c>
      <c r="J101" s="321">
        <v>0</v>
      </c>
      <c r="K101" s="321">
        <v>402145</v>
      </c>
      <c r="L101" s="271">
        <v>10881679.300000001</v>
      </c>
    </row>
    <row r="102" spans="1:12">
      <c r="A102" s="247">
        <v>1</v>
      </c>
      <c r="B102" s="332" t="s">
        <v>393</v>
      </c>
      <c r="C102" s="332"/>
      <c r="D102" s="332" t="s">
        <v>393</v>
      </c>
      <c r="E102" s="3">
        <v>13</v>
      </c>
      <c r="F102" s="3">
        <v>2</v>
      </c>
      <c r="G102" s="3">
        <v>0</v>
      </c>
      <c r="H102" s="328">
        <v>0</v>
      </c>
      <c r="I102" s="165">
        <v>7238.77</v>
      </c>
      <c r="J102" s="165">
        <v>579.15</v>
      </c>
      <c r="K102" s="165">
        <v>0</v>
      </c>
      <c r="L102" s="248">
        <v>7817.92</v>
      </c>
    </row>
    <row r="103" spans="1:12">
      <c r="A103" s="182"/>
      <c r="B103" s="168" t="s">
        <v>393</v>
      </c>
      <c r="C103" s="168" t="s">
        <v>419</v>
      </c>
      <c r="D103" s="168" t="s">
        <v>393</v>
      </c>
      <c r="E103" s="322">
        <v>13</v>
      </c>
      <c r="F103" s="322">
        <v>2</v>
      </c>
      <c r="G103" s="322">
        <v>0</v>
      </c>
      <c r="H103" s="327">
        <v>0</v>
      </c>
      <c r="I103" s="321">
        <v>7238.77</v>
      </c>
      <c r="J103" s="321">
        <v>579.15</v>
      </c>
      <c r="K103" s="321">
        <v>0</v>
      </c>
      <c r="L103" s="271">
        <v>7817.92</v>
      </c>
    </row>
    <row r="104" spans="1:12">
      <c r="A104" s="247">
        <v>1</v>
      </c>
      <c r="B104" s="332" t="s">
        <v>503</v>
      </c>
      <c r="C104" s="332"/>
      <c r="D104" s="332" t="s">
        <v>503</v>
      </c>
      <c r="E104" s="3">
        <v>3099</v>
      </c>
      <c r="F104" s="3">
        <v>1051</v>
      </c>
      <c r="G104" s="3">
        <v>133</v>
      </c>
      <c r="H104" s="328">
        <v>0</v>
      </c>
      <c r="I104" s="165">
        <v>7078958.79</v>
      </c>
      <c r="J104" s="165">
        <v>517007.38</v>
      </c>
      <c r="K104" s="165">
        <v>358733.62</v>
      </c>
      <c r="L104" s="248">
        <v>7954699.79</v>
      </c>
    </row>
    <row r="105" spans="1:12">
      <c r="A105" s="182"/>
      <c r="B105" s="168" t="s">
        <v>503</v>
      </c>
      <c r="C105" s="168" t="s">
        <v>420</v>
      </c>
      <c r="D105" s="168" t="s">
        <v>394</v>
      </c>
      <c r="E105" s="322">
        <v>3099</v>
      </c>
      <c r="F105" s="322">
        <v>1051</v>
      </c>
      <c r="G105" s="322">
        <v>133</v>
      </c>
      <c r="H105" s="327">
        <v>0</v>
      </c>
      <c r="I105" s="321">
        <v>7078958.79</v>
      </c>
      <c r="J105" s="321">
        <v>517007.38</v>
      </c>
      <c r="K105" s="321">
        <v>358733.62</v>
      </c>
      <c r="L105" s="271">
        <v>7954699.79</v>
      </c>
    </row>
    <row r="115" spans="12:12">
      <c r="L115" s="511"/>
    </row>
    <row r="121" spans="12:12">
      <c r="L121" s="231"/>
    </row>
  </sheetData>
  <autoFilter ref="A3:L105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01"/>
  <sheetViews>
    <sheetView workbookViewId="0">
      <selection sqref="A1:K1"/>
    </sheetView>
  </sheetViews>
  <sheetFormatPr defaultRowHeight="14.4"/>
  <cols>
    <col min="1" max="1" width="12.6640625" customWidth="1"/>
    <col min="2" max="2" width="22.6640625" customWidth="1"/>
    <col min="3" max="3" width="9.33203125" customWidth="1"/>
    <col min="4" max="4" width="14.6640625" customWidth="1"/>
    <col min="5" max="5" width="16" customWidth="1"/>
    <col min="6" max="6" width="11.109375" customWidth="1"/>
    <col min="7" max="7" width="12.6640625" customWidth="1"/>
    <col min="8" max="8" width="13.44140625" customWidth="1"/>
    <col min="9" max="9" width="18.33203125" customWidth="1"/>
    <col min="10" max="10" width="20.33203125" customWidth="1"/>
    <col min="11" max="11" width="16.88671875" customWidth="1"/>
  </cols>
  <sheetData>
    <row r="1" spans="1:11" ht="18">
      <c r="A1" s="647" t="s">
        <v>804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</row>
    <row r="2" spans="1:11" s="52" customFormat="1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1" ht="39" customHeight="1">
      <c r="A3" s="391" t="s">
        <v>637</v>
      </c>
      <c r="B3" s="392" t="s">
        <v>45</v>
      </c>
      <c r="C3" s="391" t="s">
        <v>308</v>
      </c>
      <c r="D3" s="392" t="s">
        <v>5</v>
      </c>
      <c r="E3" s="392" t="s">
        <v>6</v>
      </c>
      <c r="F3" s="392" t="s">
        <v>46</v>
      </c>
      <c r="G3" s="391" t="s">
        <v>632</v>
      </c>
      <c r="H3" s="391" t="s">
        <v>574</v>
      </c>
      <c r="I3" s="391" t="s">
        <v>638</v>
      </c>
      <c r="J3" s="391" t="s">
        <v>639</v>
      </c>
      <c r="K3" s="391" t="s">
        <v>3</v>
      </c>
    </row>
    <row r="4" spans="1:11" s="229" customFormat="1">
      <c r="A4" s="97" t="s">
        <v>511</v>
      </c>
      <c r="B4" s="97" t="s">
        <v>512</v>
      </c>
      <c r="C4" s="97" t="s">
        <v>77</v>
      </c>
      <c r="D4" s="98">
        <v>0</v>
      </c>
      <c r="E4" s="98">
        <v>57</v>
      </c>
      <c r="F4" s="98">
        <v>0</v>
      </c>
      <c r="G4" s="98">
        <v>0</v>
      </c>
      <c r="H4" s="98">
        <v>57</v>
      </c>
      <c r="I4" s="67">
        <v>47853.9</v>
      </c>
      <c r="J4" s="67">
        <v>5950.24</v>
      </c>
      <c r="K4" s="323">
        <v>104.39</v>
      </c>
    </row>
    <row r="5" spans="1:11" s="229" customFormat="1">
      <c r="A5" s="97" t="s">
        <v>511</v>
      </c>
      <c r="B5" s="97" t="s">
        <v>512</v>
      </c>
      <c r="C5" s="97" t="s">
        <v>78</v>
      </c>
      <c r="D5" s="98">
        <v>1</v>
      </c>
      <c r="E5" s="98">
        <v>22</v>
      </c>
      <c r="F5" s="98">
        <v>16</v>
      </c>
      <c r="G5" s="98">
        <v>0</v>
      </c>
      <c r="H5" s="98">
        <v>39</v>
      </c>
      <c r="I5" s="67">
        <v>68443.8</v>
      </c>
      <c r="J5" s="67">
        <v>11940.46</v>
      </c>
      <c r="K5" s="379">
        <v>306.17</v>
      </c>
    </row>
    <row r="6" spans="1:11" s="229" customFormat="1">
      <c r="A6" s="97" t="s">
        <v>511</v>
      </c>
      <c r="B6" s="97" t="s">
        <v>512</v>
      </c>
      <c r="C6" s="97" t="s">
        <v>96</v>
      </c>
      <c r="D6" s="98">
        <v>1</v>
      </c>
      <c r="E6" s="98">
        <v>15</v>
      </c>
      <c r="F6" s="98">
        <v>20</v>
      </c>
      <c r="G6" s="98">
        <v>0</v>
      </c>
      <c r="H6" s="98">
        <v>36</v>
      </c>
      <c r="I6" s="67">
        <v>81703.12</v>
      </c>
      <c r="J6" s="67">
        <v>12987.02</v>
      </c>
      <c r="K6" s="379">
        <v>360.75</v>
      </c>
    </row>
    <row r="7" spans="1:11" s="229" customFormat="1">
      <c r="A7" s="97" t="s">
        <v>511</v>
      </c>
      <c r="B7" s="97" t="s">
        <v>512</v>
      </c>
      <c r="C7" s="97" t="s">
        <v>97</v>
      </c>
      <c r="D7" s="98">
        <v>66</v>
      </c>
      <c r="E7" s="98">
        <v>13</v>
      </c>
      <c r="F7" s="98">
        <v>23</v>
      </c>
      <c r="G7" s="98">
        <v>0</v>
      </c>
      <c r="H7" s="98">
        <v>102</v>
      </c>
      <c r="I7" s="67">
        <v>254957.5</v>
      </c>
      <c r="J7" s="67">
        <v>52095.21</v>
      </c>
      <c r="K7" s="379">
        <v>510.74</v>
      </c>
    </row>
    <row r="8" spans="1:11" s="229" customFormat="1">
      <c r="A8" s="97" t="s">
        <v>511</v>
      </c>
      <c r="B8" s="97" t="s">
        <v>512</v>
      </c>
      <c r="C8" s="97" t="s">
        <v>98</v>
      </c>
      <c r="D8" s="98">
        <v>270</v>
      </c>
      <c r="E8" s="98">
        <v>11</v>
      </c>
      <c r="F8" s="98">
        <v>22</v>
      </c>
      <c r="G8" s="98">
        <v>0</v>
      </c>
      <c r="H8" s="98">
        <v>303</v>
      </c>
      <c r="I8" s="67">
        <v>751447.56</v>
      </c>
      <c r="J8" s="67">
        <v>146202.45000000001</v>
      </c>
      <c r="K8" s="379">
        <v>482.52</v>
      </c>
    </row>
    <row r="9" spans="1:11" s="229" customFormat="1">
      <c r="A9" s="97" t="s">
        <v>511</v>
      </c>
      <c r="B9" s="97" t="s">
        <v>512</v>
      </c>
      <c r="C9" s="97" t="s">
        <v>99</v>
      </c>
      <c r="D9" s="98">
        <v>141</v>
      </c>
      <c r="E9" s="98">
        <v>6</v>
      </c>
      <c r="F9" s="98">
        <v>6</v>
      </c>
      <c r="G9" s="98">
        <v>0</v>
      </c>
      <c r="H9" s="98">
        <v>153</v>
      </c>
      <c r="I9" s="67">
        <v>437931.96</v>
      </c>
      <c r="J9" s="67">
        <v>70372.55</v>
      </c>
      <c r="K9" s="379">
        <v>459.95</v>
      </c>
    </row>
    <row r="10" spans="1:11" s="229" customFormat="1">
      <c r="A10" s="97" t="s">
        <v>511</v>
      </c>
      <c r="B10" s="97" t="s">
        <v>512</v>
      </c>
      <c r="C10" s="97" t="s">
        <v>100</v>
      </c>
      <c r="D10" s="98">
        <v>12</v>
      </c>
      <c r="E10" s="98">
        <v>8</v>
      </c>
      <c r="F10" s="98">
        <v>0</v>
      </c>
      <c r="G10" s="98">
        <v>0</v>
      </c>
      <c r="H10" s="98">
        <v>20</v>
      </c>
      <c r="I10" s="67">
        <v>114420.89</v>
      </c>
      <c r="J10" s="67">
        <v>8591.1200000000008</v>
      </c>
      <c r="K10" s="379">
        <v>429.56</v>
      </c>
    </row>
    <row r="11" spans="1:11" s="229" customFormat="1">
      <c r="A11" s="97" t="s">
        <v>511</v>
      </c>
      <c r="B11" s="97" t="s">
        <v>512</v>
      </c>
      <c r="C11" s="97" t="s">
        <v>101</v>
      </c>
      <c r="D11" s="98">
        <v>0</v>
      </c>
      <c r="E11" s="98">
        <v>11</v>
      </c>
      <c r="F11" s="98">
        <v>0</v>
      </c>
      <c r="G11" s="98">
        <v>0</v>
      </c>
      <c r="H11" s="98">
        <v>11</v>
      </c>
      <c r="I11" s="67">
        <v>61862.400000000001</v>
      </c>
      <c r="J11" s="67">
        <v>3801.6</v>
      </c>
      <c r="K11" s="379">
        <v>345.6</v>
      </c>
    </row>
    <row r="12" spans="1:11" s="229" customFormat="1">
      <c r="A12" s="97" t="s">
        <v>511</v>
      </c>
      <c r="B12" s="97" t="s">
        <v>512</v>
      </c>
      <c r="C12" s="97" t="s">
        <v>102</v>
      </c>
      <c r="D12" s="98">
        <v>2</v>
      </c>
      <c r="E12" s="98">
        <v>2</v>
      </c>
      <c r="F12" s="98">
        <v>0</v>
      </c>
      <c r="G12" s="98">
        <v>0</v>
      </c>
      <c r="H12" s="98">
        <v>4</v>
      </c>
      <c r="I12" s="67">
        <v>13806.6</v>
      </c>
      <c r="J12" s="67">
        <v>1462.7</v>
      </c>
      <c r="K12" s="379">
        <v>365.68</v>
      </c>
    </row>
    <row r="13" spans="1:11" s="229" customFormat="1">
      <c r="A13" s="97" t="s">
        <v>511</v>
      </c>
      <c r="B13" s="97" t="s">
        <v>512</v>
      </c>
      <c r="C13" s="97" t="s">
        <v>110</v>
      </c>
      <c r="D13" s="98">
        <v>1</v>
      </c>
      <c r="E13" s="98">
        <v>2</v>
      </c>
      <c r="F13" s="98">
        <v>0</v>
      </c>
      <c r="G13" s="98">
        <v>0</v>
      </c>
      <c r="H13" s="98">
        <v>3</v>
      </c>
      <c r="I13" s="67">
        <v>8908.7999999999993</v>
      </c>
      <c r="J13" s="67">
        <v>1075.2</v>
      </c>
      <c r="K13" s="379">
        <v>358.4</v>
      </c>
    </row>
    <row r="14" spans="1:11" s="229" customFormat="1">
      <c r="A14" s="97" t="s">
        <v>511</v>
      </c>
      <c r="B14" s="97" t="s">
        <v>512</v>
      </c>
      <c r="C14" s="97" t="s">
        <v>111</v>
      </c>
      <c r="D14" s="98">
        <v>0</v>
      </c>
      <c r="E14" s="98">
        <v>1</v>
      </c>
      <c r="F14" s="98">
        <v>0</v>
      </c>
      <c r="G14" s="98">
        <v>0</v>
      </c>
      <c r="H14" s="98">
        <v>1</v>
      </c>
      <c r="I14" s="67">
        <v>3801.6</v>
      </c>
      <c r="J14" s="67">
        <v>345.6</v>
      </c>
      <c r="K14" s="379">
        <v>345.6</v>
      </c>
    </row>
    <row r="15" spans="1:11" s="229" customFormat="1">
      <c r="A15" s="97" t="s">
        <v>511</v>
      </c>
      <c r="B15" s="97" t="s">
        <v>512</v>
      </c>
      <c r="C15" s="97" t="s">
        <v>112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67">
        <v>0</v>
      </c>
      <c r="J15" s="67">
        <v>0</v>
      </c>
      <c r="K15" s="379">
        <v>0</v>
      </c>
    </row>
    <row r="16" spans="1:11" s="229" customFormat="1">
      <c r="A16" s="97" t="s">
        <v>511</v>
      </c>
      <c r="B16" s="97" t="s">
        <v>512</v>
      </c>
      <c r="C16" s="97" t="s">
        <v>429</v>
      </c>
      <c r="D16" s="98">
        <v>0</v>
      </c>
      <c r="E16" s="98">
        <v>0</v>
      </c>
      <c r="F16" s="98">
        <v>0</v>
      </c>
      <c r="G16" s="98">
        <v>0</v>
      </c>
      <c r="H16" s="98">
        <v>0</v>
      </c>
      <c r="I16" s="67">
        <v>0</v>
      </c>
      <c r="J16" s="67">
        <v>0</v>
      </c>
      <c r="K16" s="379">
        <v>0</v>
      </c>
    </row>
    <row r="17" spans="1:11" s="229" customFormat="1">
      <c r="A17" s="97" t="s">
        <v>511</v>
      </c>
      <c r="B17" s="97" t="s">
        <v>512</v>
      </c>
      <c r="C17" s="97" t="s">
        <v>496</v>
      </c>
      <c r="D17" s="98">
        <v>494</v>
      </c>
      <c r="E17" s="98">
        <v>148</v>
      </c>
      <c r="F17" s="98">
        <v>87</v>
      </c>
      <c r="G17" s="98">
        <v>0</v>
      </c>
      <c r="H17" s="98">
        <v>729</v>
      </c>
      <c r="I17" s="67">
        <v>1845138.13</v>
      </c>
      <c r="J17" s="67">
        <v>314824.15000000002</v>
      </c>
      <c r="K17" s="379">
        <v>431.86</v>
      </c>
    </row>
    <row r="18" spans="1:11" s="505" customFormat="1">
      <c r="A18" s="97" t="s">
        <v>623</v>
      </c>
      <c r="B18" s="97" t="s">
        <v>425</v>
      </c>
      <c r="C18" s="97" t="s">
        <v>77</v>
      </c>
      <c r="D18" s="98">
        <v>0</v>
      </c>
      <c r="E18" s="98">
        <v>0</v>
      </c>
      <c r="F18" s="98">
        <v>0</v>
      </c>
      <c r="G18" s="98">
        <v>0</v>
      </c>
      <c r="H18" s="98">
        <v>0</v>
      </c>
      <c r="I18" s="67">
        <v>0</v>
      </c>
      <c r="J18" s="67">
        <v>0</v>
      </c>
      <c r="K18" s="379">
        <v>0</v>
      </c>
    </row>
    <row r="19" spans="1:11" s="505" customFormat="1">
      <c r="A19" s="97" t="s">
        <v>623</v>
      </c>
      <c r="B19" s="97" t="s">
        <v>425</v>
      </c>
      <c r="C19" s="97" t="s">
        <v>78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67">
        <v>0</v>
      </c>
      <c r="J19" s="67">
        <v>0</v>
      </c>
      <c r="K19" s="379">
        <v>0</v>
      </c>
    </row>
    <row r="20" spans="1:11" s="377" customFormat="1">
      <c r="A20" s="97" t="s">
        <v>623</v>
      </c>
      <c r="B20" s="97" t="s">
        <v>425</v>
      </c>
      <c r="C20" s="97" t="s">
        <v>96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67">
        <v>0</v>
      </c>
      <c r="J20" s="67">
        <v>0</v>
      </c>
      <c r="K20" s="379">
        <v>0</v>
      </c>
    </row>
    <row r="21" spans="1:11" s="377" customFormat="1">
      <c r="A21" s="97" t="s">
        <v>623</v>
      </c>
      <c r="B21" s="97" t="s">
        <v>425</v>
      </c>
      <c r="C21" s="97" t="s">
        <v>97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67">
        <v>0</v>
      </c>
      <c r="J21" s="67">
        <v>0</v>
      </c>
      <c r="K21" s="379">
        <v>0</v>
      </c>
    </row>
    <row r="22" spans="1:11" s="377" customFormat="1">
      <c r="A22" s="97" t="s">
        <v>623</v>
      </c>
      <c r="B22" s="97" t="s">
        <v>425</v>
      </c>
      <c r="C22" s="97" t="s">
        <v>98</v>
      </c>
      <c r="D22" s="98">
        <v>0</v>
      </c>
      <c r="E22" s="98">
        <v>0</v>
      </c>
      <c r="F22" s="98">
        <v>0</v>
      </c>
      <c r="G22" s="98">
        <v>0</v>
      </c>
      <c r="H22" s="98">
        <v>0</v>
      </c>
      <c r="I22" s="67">
        <v>0</v>
      </c>
      <c r="J22" s="67">
        <v>0</v>
      </c>
      <c r="K22" s="379">
        <v>0</v>
      </c>
    </row>
    <row r="23" spans="1:11" s="377" customFormat="1">
      <c r="A23" s="97" t="s">
        <v>623</v>
      </c>
      <c r="B23" s="97" t="s">
        <v>425</v>
      </c>
      <c r="C23" s="97" t="s">
        <v>99</v>
      </c>
      <c r="D23" s="98">
        <v>0</v>
      </c>
      <c r="E23" s="98">
        <v>0</v>
      </c>
      <c r="F23" s="98">
        <v>0</v>
      </c>
      <c r="G23" s="98">
        <v>0</v>
      </c>
      <c r="H23" s="98">
        <v>0</v>
      </c>
      <c r="I23" s="67">
        <v>0</v>
      </c>
      <c r="J23" s="67">
        <v>0</v>
      </c>
      <c r="K23" s="379">
        <v>0</v>
      </c>
    </row>
    <row r="24" spans="1:11" s="377" customFormat="1">
      <c r="A24" s="97" t="s">
        <v>623</v>
      </c>
      <c r="B24" s="97" t="s">
        <v>425</v>
      </c>
      <c r="C24" s="97" t="s">
        <v>100</v>
      </c>
      <c r="D24" s="98">
        <v>0</v>
      </c>
      <c r="E24" s="98">
        <v>0</v>
      </c>
      <c r="F24" s="98">
        <v>0</v>
      </c>
      <c r="G24" s="98">
        <v>0</v>
      </c>
      <c r="H24" s="98">
        <v>0</v>
      </c>
      <c r="I24" s="67">
        <v>0</v>
      </c>
      <c r="J24" s="67">
        <v>0</v>
      </c>
      <c r="K24" s="379">
        <v>0</v>
      </c>
    </row>
    <row r="25" spans="1:11" s="377" customFormat="1">
      <c r="A25" s="97" t="s">
        <v>623</v>
      </c>
      <c r="B25" s="97" t="s">
        <v>425</v>
      </c>
      <c r="C25" s="97" t="s">
        <v>101</v>
      </c>
      <c r="D25" s="98">
        <v>0</v>
      </c>
      <c r="E25" s="98">
        <v>0</v>
      </c>
      <c r="F25" s="98">
        <v>0</v>
      </c>
      <c r="G25" s="98">
        <v>0</v>
      </c>
      <c r="H25" s="98">
        <v>0</v>
      </c>
      <c r="I25" s="67">
        <v>0</v>
      </c>
      <c r="J25" s="67">
        <v>0</v>
      </c>
      <c r="K25" s="379">
        <v>0</v>
      </c>
    </row>
    <row r="26" spans="1:11" s="377" customFormat="1">
      <c r="A26" s="97" t="s">
        <v>623</v>
      </c>
      <c r="B26" s="97" t="s">
        <v>425</v>
      </c>
      <c r="C26" s="97" t="s">
        <v>102</v>
      </c>
      <c r="D26" s="98">
        <v>0</v>
      </c>
      <c r="E26" s="98">
        <v>0</v>
      </c>
      <c r="F26" s="98">
        <v>0</v>
      </c>
      <c r="G26" s="98">
        <v>0</v>
      </c>
      <c r="H26" s="98">
        <v>0</v>
      </c>
      <c r="I26" s="67">
        <v>0</v>
      </c>
      <c r="J26" s="67">
        <v>0</v>
      </c>
      <c r="K26" s="379">
        <v>0</v>
      </c>
    </row>
    <row r="27" spans="1:11" s="377" customFormat="1">
      <c r="A27" s="97" t="s">
        <v>623</v>
      </c>
      <c r="B27" s="97" t="s">
        <v>425</v>
      </c>
      <c r="C27" s="97" t="s">
        <v>110</v>
      </c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67">
        <v>0</v>
      </c>
      <c r="J27" s="67">
        <v>0</v>
      </c>
      <c r="K27" s="379">
        <v>0</v>
      </c>
    </row>
    <row r="28" spans="1:11" s="377" customFormat="1">
      <c r="A28" s="97" t="s">
        <v>623</v>
      </c>
      <c r="B28" s="97" t="s">
        <v>425</v>
      </c>
      <c r="C28" s="97" t="s">
        <v>111</v>
      </c>
      <c r="D28" s="98">
        <v>0</v>
      </c>
      <c r="E28" s="98">
        <v>0</v>
      </c>
      <c r="F28" s="98">
        <v>0</v>
      </c>
      <c r="G28" s="98">
        <v>0</v>
      </c>
      <c r="H28" s="98">
        <v>0</v>
      </c>
      <c r="I28" s="67">
        <v>0</v>
      </c>
      <c r="J28" s="67">
        <v>0</v>
      </c>
      <c r="K28" s="379">
        <v>0</v>
      </c>
    </row>
    <row r="29" spans="1:11" s="377" customFormat="1">
      <c r="A29" s="97" t="s">
        <v>623</v>
      </c>
      <c r="B29" s="97" t="s">
        <v>425</v>
      </c>
      <c r="C29" s="97" t="s">
        <v>112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67">
        <v>0</v>
      </c>
      <c r="J29" s="67">
        <v>0</v>
      </c>
      <c r="K29" s="379">
        <v>0</v>
      </c>
    </row>
    <row r="30" spans="1:11" s="377" customFormat="1">
      <c r="A30" s="97" t="s">
        <v>623</v>
      </c>
      <c r="B30" s="97" t="s">
        <v>425</v>
      </c>
      <c r="C30" s="97" t="s">
        <v>429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67">
        <v>0</v>
      </c>
      <c r="J30" s="67">
        <v>0</v>
      </c>
      <c r="K30" s="379">
        <v>0</v>
      </c>
    </row>
    <row r="31" spans="1:11" s="377" customFormat="1">
      <c r="A31" s="97" t="s">
        <v>623</v>
      </c>
      <c r="B31" s="97" t="s">
        <v>425</v>
      </c>
      <c r="C31" s="97" t="s">
        <v>496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67">
        <v>0</v>
      </c>
      <c r="J31" s="67">
        <v>0</v>
      </c>
      <c r="K31" s="379">
        <v>0</v>
      </c>
    </row>
    <row r="32" spans="1:11">
      <c r="A32" s="97" t="s">
        <v>420</v>
      </c>
      <c r="B32" s="97" t="s">
        <v>503</v>
      </c>
      <c r="C32" s="97" t="s">
        <v>77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67">
        <v>0</v>
      </c>
      <c r="J32" s="67">
        <v>0</v>
      </c>
      <c r="K32" s="379">
        <v>0</v>
      </c>
    </row>
    <row r="33" spans="1:11">
      <c r="A33" s="97" t="s">
        <v>420</v>
      </c>
      <c r="B33" s="97" t="s">
        <v>503</v>
      </c>
      <c r="C33" s="97" t="s">
        <v>78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67">
        <v>0</v>
      </c>
      <c r="J33" s="67">
        <v>0</v>
      </c>
      <c r="K33" s="379">
        <v>0</v>
      </c>
    </row>
    <row r="34" spans="1:11">
      <c r="A34" s="97" t="s">
        <v>420</v>
      </c>
      <c r="B34" s="97" t="s">
        <v>503</v>
      </c>
      <c r="C34" s="97" t="s">
        <v>96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67">
        <v>0</v>
      </c>
      <c r="J34" s="67">
        <v>0</v>
      </c>
      <c r="K34" s="379">
        <v>0</v>
      </c>
    </row>
    <row r="35" spans="1:11">
      <c r="A35" s="97" t="s">
        <v>420</v>
      </c>
      <c r="B35" s="97" t="s">
        <v>503</v>
      </c>
      <c r="C35" s="97" t="s">
        <v>97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67">
        <v>0</v>
      </c>
      <c r="J35" s="67">
        <v>0</v>
      </c>
      <c r="K35" s="379">
        <v>0</v>
      </c>
    </row>
    <row r="36" spans="1:11">
      <c r="A36" s="97" t="s">
        <v>420</v>
      </c>
      <c r="B36" s="97" t="s">
        <v>503</v>
      </c>
      <c r="C36" s="97" t="s">
        <v>98</v>
      </c>
      <c r="D36" s="98">
        <v>0</v>
      </c>
      <c r="E36" s="98">
        <v>0</v>
      </c>
      <c r="F36" s="98">
        <v>0</v>
      </c>
      <c r="G36" s="98">
        <v>0</v>
      </c>
      <c r="H36" s="98">
        <v>0</v>
      </c>
      <c r="I36" s="67">
        <v>0</v>
      </c>
      <c r="J36" s="67">
        <v>0</v>
      </c>
      <c r="K36" s="379">
        <v>0</v>
      </c>
    </row>
    <row r="37" spans="1:11">
      <c r="A37" s="97" t="s">
        <v>420</v>
      </c>
      <c r="B37" s="97" t="s">
        <v>503</v>
      </c>
      <c r="C37" s="97" t="s">
        <v>99</v>
      </c>
      <c r="D37" s="98">
        <v>0</v>
      </c>
      <c r="E37" s="98">
        <v>0</v>
      </c>
      <c r="F37" s="98">
        <v>0</v>
      </c>
      <c r="G37" s="98">
        <v>0</v>
      </c>
      <c r="H37" s="98">
        <v>0</v>
      </c>
      <c r="I37" s="67">
        <v>0</v>
      </c>
      <c r="J37" s="67">
        <v>0</v>
      </c>
      <c r="K37" s="379">
        <v>0</v>
      </c>
    </row>
    <row r="38" spans="1:11">
      <c r="A38" s="97" t="s">
        <v>420</v>
      </c>
      <c r="B38" s="97" t="s">
        <v>503</v>
      </c>
      <c r="C38" s="97" t="s">
        <v>100</v>
      </c>
      <c r="D38" s="98">
        <v>0</v>
      </c>
      <c r="E38" s="98">
        <v>0</v>
      </c>
      <c r="F38" s="98">
        <v>0</v>
      </c>
      <c r="G38" s="98">
        <v>0</v>
      </c>
      <c r="H38" s="98">
        <v>0</v>
      </c>
      <c r="I38" s="67">
        <v>0</v>
      </c>
      <c r="J38" s="67">
        <v>0</v>
      </c>
      <c r="K38" s="379">
        <v>0</v>
      </c>
    </row>
    <row r="39" spans="1:11">
      <c r="A39" s="97" t="s">
        <v>420</v>
      </c>
      <c r="B39" s="97" t="s">
        <v>503</v>
      </c>
      <c r="C39" s="97" t="s">
        <v>101</v>
      </c>
      <c r="D39" s="98">
        <v>0</v>
      </c>
      <c r="E39" s="98">
        <v>0</v>
      </c>
      <c r="F39" s="98">
        <v>0</v>
      </c>
      <c r="G39" s="98">
        <v>0</v>
      </c>
      <c r="H39" s="98">
        <v>0</v>
      </c>
      <c r="I39" s="67">
        <v>0</v>
      </c>
      <c r="J39" s="67">
        <v>0</v>
      </c>
      <c r="K39" s="379">
        <v>0</v>
      </c>
    </row>
    <row r="40" spans="1:11">
      <c r="A40" s="379" t="s">
        <v>420</v>
      </c>
      <c r="B40" s="379" t="s">
        <v>503</v>
      </c>
      <c r="C40" s="379" t="s">
        <v>102</v>
      </c>
      <c r="D40" s="379">
        <v>0</v>
      </c>
      <c r="E40" s="379">
        <v>0</v>
      </c>
      <c r="F40" s="379">
        <v>0</v>
      </c>
      <c r="G40" s="379">
        <v>0</v>
      </c>
      <c r="H40" s="379">
        <v>0</v>
      </c>
      <c r="I40" s="379">
        <v>0</v>
      </c>
      <c r="J40" s="379">
        <v>0</v>
      </c>
      <c r="K40" s="379">
        <v>0</v>
      </c>
    </row>
    <row r="41" spans="1:11">
      <c r="A41" s="379" t="s">
        <v>420</v>
      </c>
      <c r="B41" s="379" t="s">
        <v>503</v>
      </c>
      <c r="C41" s="379" t="s">
        <v>110</v>
      </c>
      <c r="D41" s="379">
        <v>0</v>
      </c>
      <c r="E41" s="379">
        <v>0</v>
      </c>
      <c r="F41" s="379">
        <v>0</v>
      </c>
      <c r="G41" s="379">
        <v>0</v>
      </c>
      <c r="H41" s="379">
        <v>0</v>
      </c>
      <c r="I41" s="379">
        <v>0</v>
      </c>
      <c r="J41" s="379">
        <v>0</v>
      </c>
      <c r="K41" s="379">
        <v>0</v>
      </c>
    </row>
    <row r="42" spans="1:11">
      <c r="A42" s="379" t="s">
        <v>420</v>
      </c>
      <c r="B42" s="379" t="s">
        <v>503</v>
      </c>
      <c r="C42" s="379" t="s">
        <v>111</v>
      </c>
      <c r="D42" s="379">
        <v>0</v>
      </c>
      <c r="E42" s="379">
        <v>0</v>
      </c>
      <c r="F42" s="379">
        <v>0</v>
      </c>
      <c r="G42" s="379">
        <v>0</v>
      </c>
      <c r="H42" s="379">
        <v>0</v>
      </c>
      <c r="I42" s="379">
        <v>0</v>
      </c>
      <c r="J42" s="379">
        <v>0</v>
      </c>
      <c r="K42" s="379">
        <v>0</v>
      </c>
    </row>
    <row r="43" spans="1:11">
      <c r="A43" s="379" t="s">
        <v>420</v>
      </c>
      <c r="B43" s="379" t="s">
        <v>503</v>
      </c>
      <c r="C43" s="379" t="s">
        <v>112</v>
      </c>
      <c r="D43" s="379">
        <v>0</v>
      </c>
      <c r="E43" s="379">
        <v>0</v>
      </c>
      <c r="F43" s="379">
        <v>0</v>
      </c>
      <c r="G43" s="379">
        <v>0</v>
      </c>
      <c r="H43" s="379">
        <v>0</v>
      </c>
      <c r="I43" s="379">
        <v>0</v>
      </c>
      <c r="J43" s="379">
        <v>0</v>
      </c>
      <c r="K43" s="379">
        <v>0</v>
      </c>
    </row>
    <row r="44" spans="1:11">
      <c r="A44" s="379" t="s">
        <v>420</v>
      </c>
      <c r="B44" s="379" t="s">
        <v>503</v>
      </c>
      <c r="C44" s="379" t="s">
        <v>429</v>
      </c>
      <c r="D44" s="379">
        <v>0</v>
      </c>
      <c r="E44" s="379">
        <v>0</v>
      </c>
      <c r="F44" s="379">
        <v>0</v>
      </c>
      <c r="G44" s="379">
        <v>0</v>
      </c>
      <c r="H44" s="379">
        <v>0</v>
      </c>
      <c r="I44" s="379">
        <v>0</v>
      </c>
      <c r="J44" s="379">
        <v>0</v>
      </c>
      <c r="K44" s="379">
        <v>0</v>
      </c>
    </row>
    <row r="45" spans="1:11">
      <c r="A45" s="379" t="s">
        <v>420</v>
      </c>
      <c r="B45" s="379" t="s">
        <v>503</v>
      </c>
      <c r="C45" s="379" t="s">
        <v>496</v>
      </c>
      <c r="D45" s="379">
        <v>0</v>
      </c>
      <c r="E45" s="379">
        <v>0</v>
      </c>
      <c r="F45" s="379">
        <v>0</v>
      </c>
      <c r="G45" s="379">
        <v>0</v>
      </c>
      <c r="H45" s="379">
        <v>0</v>
      </c>
      <c r="I45" s="379">
        <v>0</v>
      </c>
      <c r="J45" s="379">
        <v>0</v>
      </c>
      <c r="K45" s="379">
        <v>0</v>
      </c>
    </row>
    <row r="46" spans="1:11">
      <c r="A46" s="97" t="s">
        <v>409</v>
      </c>
      <c r="B46" s="97" t="s">
        <v>566</v>
      </c>
      <c r="C46" s="97" t="s">
        <v>77</v>
      </c>
      <c r="D46" s="98">
        <v>0</v>
      </c>
      <c r="E46" s="98">
        <v>0</v>
      </c>
      <c r="F46" s="98">
        <v>0</v>
      </c>
      <c r="G46" s="98">
        <v>0</v>
      </c>
      <c r="H46" s="98">
        <v>0</v>
      </c>
      <c r="I46" s="67">
        <v>0</v>
      </c>
      <c r="J46" s="67">
        <v>0</v>
      </c>
      <c r="K46" s="379">
        <v>0</v>
      </c>
    </row>
    <row r="47" spans="1:11">
      <c r="A47" s="97" t="s">
        <v>409</v>
      </c>
      <c r="B47" s="97" t="s">
        <v>566</v>
      </c>
      <c r="C47" s="97" t="s">
        <v>78</v>
      </c>
      <c r="D47" s="98">
        <v>0</v>
      </c>
      <c r="E47" s="98">
        <v>0</v>
      </c>
      <c r="F47" s="98">
        <v>0</v>
      </c>
      <c r="G47" s="98">
        <v>0</v>
      </c>
      <c r="H47" s="98">
        <v>0</v>
      </c>
      <c r="I47" s="67">
        <v>0</v>
      </c>
      <c r="J47" s="67">
        <v>0</v>
      </c>
      <c r="K47" s="379">
        <v>0</v>
      </c>
    </row>
    <row r="48" spans="1:11">
      <c r="A48" s="97" t="s">
        <v>409</v>
      </c>
      <c r="B48" s="97" t="s">
        <v>566</v>
      </c>
      <c r="C48" s="97" t="s">
        <v>96</v>
      </c>
      <c r="D48" s="98">
        <v>0</v>
      </c>
      <c r="E48" s="98">
        <v>0</v>
      </c>
      <c r="F48" s="98">
        <v>0</v>
      </c>
      <c r="G48" s="98">
        <v>0</v>
      </c>
      <c r="H48" s="98">
        <v>0</v>
      </c>
      <c r="I48" s="67">
        <v>0</v>
      </c>
      <c r="J48" s="67">
        <v>0</v>
      </c>
      <c r="K48" s="379">
        <v>0</v>
      </c>
    </row>
    <row r="49" spans="1:11">
      <c r="A49" s="97" t="s">
        <v>409</v>
      </c>
      <c r="B49" s="97" t="s">
        <v>566</v>
      </c>
      <c r="C49" s="97" t="s">
        <v>97</v>
      </c>
      <c r="D49" s="98">
        <v>0</v>
      </c>
      <c r="E49" s="98">
        <v>0</v>
      </c>
      <c r="F49" s="98">
        <v>0</v>
      </c>
      <c r="G49" s="98">
        <v>0</v>
      </c>
      <c r="H49" s="98">
        <v>0</v>
      </c>
      <c r="I49" s="67">
        <v>0</v>
      </c>
      <c r="J49" s="67">
        <v>0</v>
      </c>
      <c r="K49" s="379">
        <v>0</v>
      </c>
    </row>
    <row r="50" spans="1:11">
      <c r="A50" s="97" t="s">
        <v>409</v>
      </c>
      <c r="B50" s="97" t="s">
        <v>566</v>
      </c>
      <c r="C50" s="97" t="s">
        <v>98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67">
        <v>0</v>
      </c>
      <c r="J50" s="67">
        <v>0</v>
      </c>
      <c r="K50" s="379">
        <v>0</v>
      </c>
    </row>
    <row r="51" spans="1:11">
      <c r="A51" s="97" t="s">
        <v>409</v>
      </c>
      <c r="B51" s="97" t="s">
        <v>566</v>
      </c>
      <c r="C51" s="97" t="s">
        <v>99</v>
      </c>
      <c r="D51" s="98">
        <v>0</v>
      </c>
      <c r="E51" s="98">
        <v>0</v>
      </c>
      <c r="F51" s="98">
        <v>0</v>
      </c>
      <c r="G51" s="98">
        <v>0</v>
      </c>
      <c r="H51" s="98">
        <v>0</v>
      </c>
      <c r="I51" s="67">
        <v>0</v>
      </c>
      <c r="J51" s="67">
        <v>0</v>
      </c>
      <c r="K51" s="379">
        <v>0</v>
      </c>
    </row>
    <row r="52" spans="1:11">
      <c r="A52" s="97" t="s">
        <v>409</v>
      </c>
      <c r="B52" s="97" t="s">
        <v>566</v>
      </c>
      <c r="C52" s="97" t="s">
        <v>100</v>
      </c>
      <c r="D52" s="98">
        <v>0</v>
      </c>
      <c r="E52" s="98">
        <v>0</v>
      </c>
      <c r="F52" s="98">
        <v>0</v>
      </c>
      <c r="G52" s="98">
        <v>0</v>
      </c>
      <c r="H52" s="98">
        <v>0</v>
      </c>
      <c r="I52" s="67">
        <v>0</v>
      </c>
      <c r="J52" s="67">
        <v>0</v>
      </c>
      <c r="K52" s="379">
        <v>0</v>
      </c>
    </row>
    <row r="53" spans="1:11">
      <c r="A53" s="97" t="s">
        <v>409</v>
      </c>
      <c r="B53" s="97" t="s">
        <v>566</v>
      </c>
      <c r="C53" s="97" t="s">
        <v>101</v>
      </c>
      <c r="D53" s="98">
        <v>0</v>
      </c>
      <c r="E53" s="98">
        <v>0</v>
      </c>
      <c r="F53" s="98">
        <v>0</v>
      </c>
      <c r="G53" s="98">
        <v>0</v>
      </c>
      <c r="H53" s="98">
        <v>0</v>
      </c>
      <c r="I53" s="67">
        <v>0</v>
      </c>
      <c r="J53" s="67">
        <v>0</v>
      </c>
      <c r="K53" s="379">
        <v>0</v>
      </c>
    </row>
    <row r="54" spans="1:11">
      <c r="A54" s="379" t="s">
        <v>409</v>
      </c>
      <c r="B54" s="379" t="s">
        <v>566</v>
      </c>
      <c r="C54" s="379" t="s">
        <v>102</v>
      </c>
      <c r="D54" s="379">
        <v>0</v>
      </c>
      <c r="E54" s="379">
        <v>2</v>
      </c>
      <c r="F54" s="379">
        <v>0</v>
      </c>
      <c r="G54" s="379">
        <v>0</v>
      </c>
      <c r="H54" s="379">
        <v>2</v>
      </c>
      <c r="I54" s="319">
        <v>0</v>
      </c>
      <c r="J54" s="319">
        <v>182.19</v>
      </c>
      <c r="K54" s="379">
        <v>91.1</v>
      </c>
    </row>
    <row r="55" spans="1:11">
      <c r="A55" s="379" t="s">
        <v>409</v>
      </c>
      <c r="B55" s="379" t="s">
        <v>566</v>
      </c>
      <c r="C55" s="379" t="s">
        <v>110</v>
      </c>
      <c r="D55" s="379">
        <v>0</v>
      </c>
      <c r="E55" s="379">
        <v>0</v>
      </c>
      <c r="F55" s="379">
        <v>0</v>
      </c>
      <c r="G55" s="379">
        <v>0</v>
      </c>
      <c r="H55" s="379">
        <v>0</v>
      </c>
      <c r="I55" s="319">
        <v>0</v>
      </c>
      <c r="J55" s="319">
        <v>0</v>
      </c>
      <c r="K55" s="379">
        <v>0</v>
      </c>
    </row>
    <row r="56" spans="1:11">
      <c r="A56" s="379" t="s">
        <v>409</v>
      </c>
      <c r="B56" s="379" t="s">
        <v>566</v>
      </c>
      <c r="C56" s="379" t="s">
        <v>111</v>
      </c>
      <c r="D56" s="379">
        <v>0</v>
      </c>
      <c r="E56" s="379">
        <v>0</v>
      </c>
      <c r="F56" s="379">
        <v>0</v>
      </c>
      <c r="G56" s="379">
        <v>0</v>
      </c>
      <c r="H56" s="379">
        <v>0</v>
      </c>
      <c r="I56" s="319">
        <v>0</v>
      </c>
      <c r="J56" s="319">
        <v>0</v>
      </c>
      <c r="K56" s="379">
        <v>0</v>
      </c>
    </row>
    <row r="57" spans="1:11">
      <c r="A57" s="379" t="s">
        <v>409</v>
      </c>
      <c r="B57" s="379" t="s">
        <v>566</v>
      </c>
      <c r="C57" s="379" t="s">
        <v>112</v>
      </c>
      <c r="D57" s="379">
        <v>0</v>
      </c>
      <c r="E57" s="379">
        <v>0</v>
      </c>
      <c r="F57" s="379">
        <v>0</v>
      </c>
      <c r="G57" s="379">
        <v>0</v>
      </c>
      <c r="H57" s="379">
        <v>0</v>
      </c>
      <c r="I57" s="319">
        <v>0</v>
      </c>
      <c r="J57" s="319">
        <v>0</v>
      </c>
      <c r="K57" s="379">
        <v>0</v>
      </c>
    </row>
    <row r="58" spans="1:11">
      <c r="A58" s="379" t="s">
        <v>409</v>
      </c>
      <c r="B58" s="379" t="s">
        <v>566</v>
      </c>
      <c r="C58" s="379" t="s">
        <v>429</v>
      </c>
      <c r="D58" s="379">
        <v>0</v>
      </c>
      <c r="E58" s="379">
        <v>0</v>
      </c>
      <c r="F58" s="379">
        <v>0</v>
      </c>
      <c r="G58" s="379">
        <v>0</v>
      </c>
      <c r="H58" s="379">
        <v>0</v>
      </c>
      <c r="I58" s="319">
        <v>0</v>
      </c>
      <c r="J58" s="319">
        <v>0</v>
      </c>
      <c r="K58" s="379">
        <v>0</v>
      </c>
    </row>
    <row r="59" spans="1:11">
      <c r="A59" s="379" t="s">
        <v>409</v>
      </c>
      <c r="B59" s="379" t="s">
        <v>566</v>
      </c>
      <c r="C59" s="379" t="s">
        <v>496</v>
      </c>
      <c r="D59" s="379">
        <v>0</v>
      </c>
      <c r="E59" s="379">
        <v>2</v>
      </c>
      <c r="F59" s="379">
        <v>0</v>
      </c>
      <c r="G59" s="379">
        <v>0</v>
      </c>
      <c r="H59" s="379">
        <v>2</v>
      </c>
      <c r="I59" s="319">
        <v>0</v>
      </c>
      <c r="J59" s="319">
        <v>182.19</v>
      </c>
      <c r="K59" s="379">
        <v>91.1</v>
      </c>
    </row>
    <row r="60" spans="1:11">
      <c r="A60" s="379" t="s">
        <v>412</v>
      </c>
      <c r="B60" s="379" t="s">
        <v>387</v>
      </c>
      <c r="C60" s="379" t="s">
        <v>77</v>
      </c>
      <c r="D60" s="379">
        <v>0</v>
      </c>
      <c r="E60" s="379">
        <v>0</v>
      </c>
      <c r="F60" s="379">
        <v>0</v>
      </c>
      <c r="G60" s="379">
        <v>0</v>
      </c>
      <c r="H60" s="379">
        <v>0</v>
      </c>
      <c r="I60" s="319">
        <v>0</v>
      </c>
      <c r="J60" s="319">
        <v>0</v>
      </c>
      <c r="K60" s="379">
        <v>0</v>
      </c>
    </row>
    <row r="61" spans="1:11">
      <c r="A61" s="379" t="s">
        <v>412</v>
      </c>
      <c r="B61" s="379" t="s">
        <v>387</v>
      </c>
      <c r="C61" s="379" t="s">
        <v>78</v>
      </c>
      <c r="D61" s="379">
        <v>0</v>
      </c>
      <c r="E61" s="379">
        <v>0</v>
      </c>
      <c r="F61" s="379">
        <v>0</v>
      </c>
      <c r="G61" s="379">
        <v>0</v>
      </c>
      <c r="H61" s="379">
        <v>0</v>
      </c>
      <c r="I61" s="319">
        <v>0</v>
      </c>
      <c r="J61" s="319">
        <v>0</v>
      </c>
      <c r="K61" s="379">
        <v>0</v>
      </c>
    </row>
    <row r="62" spans="1:11">
      <c r="A62" s="379" t="s">
        <v>412</v>
      </c>
      <c r="B62" s="379" t="s">
        <v>387</v>
      </c>
      <c r="C62" s="379" t="s">
        <v>96</v>
      </c>
      <c r="D62" s="379">
        <v>0</v>
      </c>
      <c r="E62" s="379">
        <v>0</v>
      </c>
      <c r="F62" s="379">
        <v>0</v>
      </c>
      <c r="G62" s="379">
        <v>0</v>
      </c>
      <c r="H62" s="379">
        <v>0</v>
      </c>
      <c r="I62" s="319">
        <v>0</v>
      </c>
      <c r="J62" s="319">
        <v>0</v>
      </c>
      <c r="K62" s="379">
        <v>0</v>
      </c>
    </row>
    <row r="63" spans="1:11">
      <c r="A63" s="379" t="s">
        <v>412</v>
      </c>
      <c r="B63" s="379" t="s">
        <v>387</v>
      </c>
      <c r="C63" s="379" t="s">
        <v>97</v>
      </c>
      <c r="D63" s="379">
        <v>0</v>
      </c>
      <c r="E63" s="379">
        <v>0</v>
      </c>
      <c r="F63" s="379">
        <v>0</v>
      </c>
      <c r="G63" s="379">
        <v>0</v>
      </c>
      <c r="H63" s="379">
        <v>0</v>
      </c>
      <c r="I63" s="319">
        <v>0</v>
      </c>
      <c r="J63" s="319">
        <v>0</v>
      </c>
      <c r="K63" s="379">
        <v>0</v>
      </c>
    </row>
    <row r="64" spans="1:11">
      <c r="A64" s="379" t="s">
        <v>412</v>
      </c>
      <c r="B64" s="379" t="s">
        <v>387</v>
      </c>
      <c r="C64" s="379" t="s">
        <v>98</v>
      </c>
      <c r="D64" s="379">
        <v>0</v>
      </c>
      <c r="E64" s="379">
        <v>0</v>
      </c>
      <c r="F64" s="379">
        <v>0</v>
      </c>
      <c r="G64" s="379">
        <v>0</v>
      </c>
      <c r="H64" s="379">
        <v>0</v>
      </c>
      <c r="I64" s="319">
        <v>0</v>
      </c>
      <c r="J64" s="319">
        <v>0</v>
      </c>
      <c r="K64" s="379">
        <v>0</v>
      </c>
    </row>
    <row r="65" spans="1:11">
      <c r="A65" s="379" t="s">
        <v>412</v>
      </c>
      <c r="B65" s="379" t="s">
        <v>387</v>
      </c>
      <c r="C65" s="379" t="s">
        <v>99</v>
      </c>
      <c r="D65" s="379">
        <v>0</v>
      </c>
      <c r="E65" s="379">
        <v>0</v>
      </c>
      <c r="F65" s="379">
        <v>0</v>
      </c>
      <c r="G65" s="379">
        <v>0</v>
      </c>
      <c r="H65" s="379">
        <v>0</v>
      </c>
      <c r="I65" s="319">
        <v>0</v>
      </c>
      <c r="J65" s="319">
        <v>0</v>
      </c>
      <c r="K65" s="379">
        <v>0</v>
      </c>
    </row>
    <row r="66" spans="1:11">
      <c r="A66" s="379" t="s">
        <v>412</v>
      </c>
      <c r="B66" s="379" t="s">
        <v>387</v>
      </c>
      <c r="C66" s="379" t="s">
        <v>100</v>
      </c>
      <c r="D66" s="379">
        <v>0</v>
      </c>
      <c r="E66" s="379">
        <v>0</v>
      </c>
      <c r="F66" s="379">
        <v>0</v>
      </c>
      <c r="G66" s="379">
        <v>0</v>
      </c>
      <c r="H66" s="379">
        <v>0</v>
      </c>
      <c r="I66" s="319">
        <v>0</v>
      </c>
      <c r="J66" s="319">
        <v>0</v>
      </c>
      <c r="K66" s="379">
        <v>0</v>
      </c>
    </row>
    <row r="67" spans="1:11">
      <c r="A67" s="379" t="s">
        <v>412</v>
      </c>
      <c r="B67" s="379" t="s">
        <v>387</v>
      </c>
      <c r="C67" s="379" t="s">
        <v>101</v>
      </c>
      <c r="D67" s="379">
        <v>0</v>
      </c>
      <c r="E67" s="379">
        <v>0</v>
      </c>
      <c r="F67" s="379">
        <v>0</v>
      </c>
      <c r="G67" s="379">
        <v>0</v>
      </c>
      <c r="H67" s="379">
        <v>0</v>
      </c>
      <c r="I67" s="319">
        <v>0</v>
      </c>
      <c r="J67" s="319">
        <v>0</v>
      </c>
      <c r="K67" s="379">
        <v>0</v>
      </c>
    </row>
    <row r="68" spans="1:11">
      <c r="A68" s="97" t="s">
        <v>412</v>
      </c>
      <c r="B68" s="97" t="s">
        <v>387</v>
      </c>
      <c r="C68" s="97" t="s">
        <v>102</v>
      </c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67">
        <v>0</v>
      </c>
      <c r="J68" s="67">
        <v>0</v>
      </c>
      <c r="K68" s="379">
        <v>0</v>
      </c>
    </row>
    <row r="69" spans="1:11">
      <c r="A69" s="97" t="s">
        <v>412</v>
      </c>
      <c r="B69" s="97" t="s">
        <v>387</v>
      </c>
      <c r="C69" s="97" t="s">
        <v>110</v>
      </c>
      <c r="D69" s="98">
        <v>0</v>
      </c>
      <c r="E69" s="98">
        <v>0</v>
      </c>
      <c r="F69" s="98">
        <v>0</v>
      </c>
      <c r="G69" s="98">
        <v>0</v>
      </c>
      <c r="H69" s="98">
        <v>0</v>
      </c>
      <c r="I69" s="67">
        <v>0</v>
      </c>
      <c r="J69" s="67">
        <v>0</v>
      </c>
      <c r="K69" s="379">
        <v>0</v>
      </c>
    </row>
    <row r="70" spans="1:11">
      <c r="A70" s="97" t="s">
        <v>412</v>
      </c>
      <c r="B70" s="97" t="s">
        <v>387</v>
      </c>
      <c r="C70" s="97" t="s">
        <v>111</v>
      </c>
      <c r="D70" s="98">
        <v>0</v>
      </c>
      <c r="E70" s="98">
        <v>0</v>
      </c>
      <c r="F70" s="98">
        <v>0</v>
      </c>
      <c r="G70" s="98">
        <v>0</v>
      </c>
      <c r="H70" s="98">
        <v>0</v>
      </c>
      <c r="I70" s="67">
        <v>0</v>
      </c>
      <c r="J70" s="67">
        <v>0</v>
      </c>
      <c r="K70" s="379">
        <v>0</v>
      </c>
    </row>
    <row r="71" spans="1:11">
      <c r="A71" s="97" t="s">
        <v>412</v>
      </c>
      <c r="B71" s="97" t="s">
        <v>387</v>
      </c>
      <c r="C71" s="97" t="s">
        <v>112</v>
      </c>
      <c r="D71" s="98">
        <v>0</v>
      </c>
      <c r="E71" s="98">
        <v>0</v>
      </c>
      <c r="F71" s="98">
        <v>0</v>
      </c>
      <c r="G71" s="98">
        <v>0</v>
      </c>
      <c r="H71" s="98">
        <v>0</v>
      </c>
      <c r="I71" s="67">
        <v>0</v>
      </c>
      <c r="J71" s="67">
        <v>0</v>
      </c>
      <c r="K71" s="379">
        <v>0</v>
      </c>
    </row>
    <row r="72" spans="1:11">
      <c r="A72" s="97" t="s">
        <v>412</v>
      </c>
      <c r="B72" s="97" t="s">
        <v>387</v>
      </c>
      <c r="C72" s="97" t="s">
        <v>429</v>
      </c>
      <c r="D72" s="98">
        <v>0</v>
      </c>
      <c r="E72" s="98">
        <v>0</v>
      </c>
      <c r="F72" s="98">
        <v>0</v>
      </c>
      <c r="G72" s="98">
        <v>0</v>
      </c>
      <c r="H72" s="98">
        <v>0</v>
      </c>
      <c r="I72" s="67">
        <v>0</v>
      </c>
      <c r="J72" s="67">
        <v>0</v>
      </c>
      <c r="K72" s="379">
        <v>0</v>
      </c>
    </row>
    <row r="73" spans="1:11">
      <c r="A73" s="97" t="s">
        <v>412</v>
      </c>
      <c r="B73" s="97" t="s">
        <v>387</v>
      </c>
      <c r="C73" s="97" t="s">
        <v>496</v>
      </c>
      <c r="D73" s="98">
        <v>0</v>
      </c>
      <c r="E73" s="98">
        <v>0</v>
      </c>
      <c r="F73" s="98">
        <v>0</v>
      </c>
      <c r="G73" s="98">
        <v>0</v>
      </c>
      <c r="H73" s="98">
        <v>0</v>
      </c>
      <c r="I73" s="67">
        <v>0</v>
      </c>
      <c r="J73" s="67">
        <v>0</v>
      </c>
      <c r="K73" s="379">
        <v>0</v>
      </c>
    </row>
    <row r="74" spans="1:11">
      <c r="A74" s="97" t="s">
        <v>602</v>
      </c>
      <c r="B74" s="97" t="s">
        <v>603</v>
      </c>
      <c r="C74" s="97" t="s">
        <v>77</v>
      </c>
      <c r="D74" s="98">
        <v>0</v>
      </c>
      <c r="E74" s="98">
        <v>0</v>
      </c>
      <c r="F74" s="98">
        <v>0</v>
      </c>
      <c r="G74" s="98">
        <v>0</v>
      </c>
      <c r="H74" s="98">
        <v>0</v>
      </c>
      <c r="I74" s="67">
        <v>0</v>
      </c>
      <c r="J74" s="67">
        <v>0</v>
      </c>
      <c r="K74" s="379">
        <v>0</v>
      </c>
    </row>
    <row r="75" spans="1:11">
      <c r="A75" s="97" t="s">
        <v>602</v>
      </c>
      <c r="B75" s="97" t="s">
        <v>603</v>
      </c>
      <c r="C75" s="97" t="s">
        <v>78</v>
      </c>
      <c r="D75" s="98">
        <v>0</v>
      </c>
      <c r="E75" s="98">
        <v>0</v>
      </c>
      <c r="F75" s="98">
        <v>0</v>
      </c>
      <c r="G75" s="98">
        <v>0</v>
      </c>
      <c r="H75" s="98">
        <v>0</v>
      </c>
      <c r="I75" s="67">
        <v>0</v>
      </c>
      <c r="J75" s="67">
        <v>0</v>
      </c>
      <c r="K75" s="379">
        <v>0</v>
      </c>
    </row>
    <row r="76" spans="1:11">
      <c r="A76" s="97" t="s">
        <v>602</v>
      </c>
      <c r="B76" s="97" t="s">
        <v>603</v>
      </c>
      <c r="C76" s="97" t="s">
        <v>96</v>
      </c>
      <c r="D76" s="98">
        <v>0</v>
      </c>
      <c r="E76" s="98">
        <v>0</v>
      </c>
      <c r="F76" s="98">
        <v>0</v>
      </c>
      <c r="G76" s="98">
        <v>0</v>
      </c>
      <c r="H76" s="98">
        <v>0</v>
      </c>
      <c r="I76" s="67">
        <v>0</v>
      </c>
      <c r="J76" s="67">
        <v>0</v>
      </c>
      <c r="K76" s="379">
        <v>0</v>
      </c>
    </row>
    <row r="77" spans="1:11">
      <c r="A77" s="97" t="s">
        <v>602</v>
      </c>
      <c r="B77" s="97" t="s">
        <v>603</v>
      </c>
      <c r="C77" s="97" t="s">
        <v>97</v>
      </c>
      <c r="D77" s="98">
        <v>0</v>
      </c>
      <c r="E77" s="98">
        <v>0</v>
      </c>
      <c r="F77" s="98">
        <v>0</v>
      </c>
      <c r="G77" s="98">
        <v>0</v>
      </c>
      <c r="H77" s="98">
        <v>0</v>
      </c>
      <c r="I77" s="67">
        <v>0</v>
      </c>
      <c r="J77" s="67">
        <v>0</v>
      </c>
      <c r="K77" s="379">
        <v>0</v>
      </c>
    </row>
    <row r="78" spans="1:11">
      <c r="A78" s="97" t="s">
        <v>602</v>
      </c>
      <c r="B78" s="97" t="s">
        <v>603</v>
      </c>
      <c r="C78" s="97" t="s">
        <v>98</v>
      </c>
      <c r="D78" s="98">
        <v>0</v>
      </c>
      <c r="E78" s="98">
        <v>0</v>
      </c>
      <c r="F78" s="98">
        <v>0</v>
      </c>
      <c r="G78" s="98">
        <v>0</v>
      </c>
      <c r="H78" s="98">
        <v>0</v>
      </c>
      <c r="I78" s="67">
        <v>0</v>
      </c>
      <c r="J78" s="67">
        <v>0</v>
      </c>
      <c r="K78" s="379">
        <v>0</v>
      </c>
    </row>
    <row r="79" spans="1:11">
      <c r="A79" s="97" t="s">
        <v>602</v>
      </c>
      <c r="B79" s="97" t="s">
        <v>603</v>
      </c>
      <c r="C79" s="97" t="s">
        <v>99</v>
      </c>
      <c r="D79" s="98">
        <v>0</v>
      </c>
      <c r="E79" s="98">
        <v>0</v>
      </c>
      <c r="F79" s="98">
        <v>0</v>
      </c>
      <c r="G79" s="98">
        <v>0</v>
      </c>
      <c r="H79" s="98">
        <v>0</v>
      </c>
      <c r="I79" s="67">
        <v>0</v>
      </c>
      <c r="J79" s="67">
        <v>0</v>
      </c>
      <c r="K79" s="379">
        <v>0</v>
      </c>
    </row>
    <row r="80" spans="1:11">
      <c r="A80" s="97" t="s">
        <v>602</v>
      </c>
      <c r="B80" s="97" t="s">
        <v>603</v>
      </c>
      <c r="C80" s="97" t="s">
        <v>100</v>
      </c>
      <c r="D80" s="98">
        <v>0</v>
      </c>
      <c r="E80" s="98">
        <v>0</v>
      </c>
      <c r="F80" s="98">
        <v>0</v>
      </c>
      <c r="G80" s="98">
        <v>0</v>
      </c>
      <c r="H80" s="98">
        <v>0</v>
      </c>
      <c r="I80" s="67">
        <v>0</v>
      </c>
      <c r="J80" s="67">
        <v>0</v>
      </c>
      <c r="K80" s="379">
        <v>0</v>
      </c>
    </row>
    <row r="81" spans="1:11">
      <c r="A81" s="97" t="s">
        <v>602</v>
      </c>
      <c r="B81" s="97" t="s">
        <v>603</v>
      </c>
      <c r="C81" s="97" t="s">
        <v>101</v>
      </c>
      <c r="D81" s="98">
        <v>0</v>
      </c>
      <c r="E81" s="98">
        <v>0</v>
      </c>
      <c r="F81" s="98">
        <v>0</v>
      </c>
      <c r="G81" s="98">
        <v>0</v>
      </c>
      <c r="H81" s="98">
        <v>0</v>
      </c>
      <c r="I81" s="67">
        <v>0</v>
      </c>
      <c r="J81" s="67">
        <v>0</v>
      </c>
      <c r="K81" s="379">
        <v>0</v>
      </c>
    </row>
    <row r="82" spans="1:11">
      <c r="A82" s="97" t="s">
        <v>602</v>
      </c>
      <c r="B82" s="97" t="s">
        <v>603</v>
      </c>
      <c r="C82" s="97" t="s">
        <v>102</v>
      </c>
      <c r="D82" s="98">
        <v>0</v>
      </c>
      <c r="E82" s="98">
        <v>0</v>
      </c>
      <c r="F82" s="98">
        <v>0</v>
      </c>
      <c r="G82" s="98">
        <v>0</v>
      </c>
      <c r="H82" s="98">
        <v>0</v>
      </c>
      <c r="I82" s="67">
        <v>0</v>
      </c>
      <c r="J82" s="67">
        <v>0</v>
      </c>
      <c r="K82" s="379">
        <v>0</v>
      </c>
    </row>
    <row r="83" spans="1:11">
      <c r="A83" s="97" t="s">
        <v>602</v>
      </c>
      <c r="B83" s="97" t="s">
        <v>603</v>
      </c>
      <c r="C83" s="97" t="s">
        <v>110</v>
      </c>
      <c r="D83" s="98">
        <v>0</v>
      </c>
      <c r="E83" s="98">
        <v>0</v>
      </c>
      <c r="F83" s="98">
        <v>0</v>
      </c>
      <c r="G83" s="98">
        <v>0</v>
      </c>
      <c r="H83" s="98">
        <v>0</v>
      </c>
      <c r="I83" s="67">
        <v>0</v>
      </c>
      <c r="J83" s="67">
        <v>0</v>
      </c>
      <c r="K83" s="379">
        <v>0</v>
      </c>
    </row>
    <row r="84" spans="1:11">
      <c r="A84" s="97" t="s">
        <v>602</v>
      </c>
      <c r="B84" s="97" t="s">
        <v>603</v>
      </c>
      <c r="C84" s="97" t="s">
        <v>111</v>
      </c>
      <c r="D84" s="98">
        <v>0</v>
      </c>
      <c r="E84" s="98">
        <v>0</v>
      </c>
      <c r="F84" s="98">
        <v>0</v>
      </c>
      <c r="G84" s="98">
        <v>0</v>
      </c>
      <c r="H84" s="98">
        <v>0</v>
      </c>
      <c r="I84" s="67">
        <v>0</v>
      </c>
      <c r="J84" s="67">
        <v>0</v>
      </c>
      <c r="K84" s="379">
        <v>0</v>
      </c>
    </row>
    <row r="85" spans="1:11">
      <c r="A85" s="97" t="s">
        <v>602</v>
      </c>
      <c r="B85" s="97" t="s">
        <v>603</v>
      </c>
      <c r="C85" s="97" t="s">
        <v>112</v>
      </c>
      <c r="D85" s="98">
        <v>0</v>
      </c>
      <c r="E85" s="98">
        <v>0</v>
      </c>
      <c r="F85" s="98">
        <v>0</v>
      </c>
      <c r="G85" s="98">
        <v>0</v>
      </c>
      <c r="H85" s="98">
        <v>0</v>
      </c>
      <c r="I85" s="67">
        <v>0</v>
      </c>
      <c r="J85" s="67">
        <v>0</v>
      </c>
      <c r="K85" s="379">
        <v>0</v>
      </c>
    </row>
    <row r="86" spans="1:11">
      <c r="A86" s="97" t="s">
        <v>602</v>
      </c>
      <c r="B86" s="97" t="s">
        <v>603</v>
      </c>
      <c r="C86" s="97" t="s">
        <v>429</v>
      </c>
      <c r="D86" s="98">
        <v>0</v>
      </c>
      <c r="E86" s="98">
        <v>0</v>
      </c>
      <c r="F86" s="98">
        <v>0</v>
      </c>
      <c r="G86" s="98">
        <v>0</v>
      </c>
      <c r="H86" s="98">
        <v>0</v>
      </c>
      <c r="I86" s="67">
        <v>0</v>
      </c>
      <c r="J86" s="67">
        <v>0</v>
      </c>
      <c r="K86" s="379">
        <v>0</v>
      </c>
    </row>
    <row r="87" spans="1:11">
      <c r="A87" s="97" t="s">
        <v>602</v>
      </c>
      <c r="B87" s="97" t="s">
        <v>603</v>
      </c>
      <c r="C87" s="97" t="s">
        <v>496</v>
      </c>
      <c r="D87" s="98">
        <v>0</v>
      </c>
      <c r="E87" s="98">
        <v>0</v>
      </c>
      <c r="F87" s="98">
        <v>0</v>
      </c>
      <c r="G87" s="98">
        <v>0</v>
      </c>
      <c r="H87" s="98">
        <v>0</v>
      </c>
      <c r="I87" s="67">
        <v>0</v>
      </c>
      <c r="J87" s="67">
        <v>0</v>
      </c>
      <c r="K87" s="379">
        <v>0</v>
      </c>
    </row>
    <row r="88" spans="1:11">
      <c r="A88" s="379" t="s">
        <v>413</v>
      </c>
      <c r="B88" s="379" t="s">
        <v>390</v>
      </c>
      <c r="C88" s="379" t="s">
        <v>77</v>
      </c>
      <c r="D88" s="379">
        <v>0</v>
      </c>
      <c r="E88" s="379">
        <v>0</v>
      </c>
      <c r="F88" s="379">
        <v>0</v>
      </c>
      <c r="G88" s="379">
        <v>0</v>
      </c>
      <c r="H88" s="379">
        <v>0</v>
      </c>
      <c r="I88" s="379">
        <v>0</v>
      </c>
      <c r="J88" s="379">
        <v>0</v>
      </c>
      <c r="K88" s="379">
        <v>0</v>
      </c>
    </row>
    <row r="89" spans="1:11">
      <c r="A89" s="379" t="s">
        <v>413</v>
      </c>
      <c r="B89" s="379" t="s">
        <v>390</v>
      </c>
      <c r="C89" s="379" t="s">
        <v>78</v>
      </c>
      <c r="D89" s="379">
        <v>0</v>
      </c>
      <c r="E89" s="379">
        <v>0</v>
      </c>
      <c r="F89" s="379">
        <v>0</v>
      </c>
      <c r="G89" s="379">
        <v>0</v>
      </c>
      <c r="H89" s="379">
        <v>0</v>
      </c>
      <c r="I89" s="379">
        <v>0</v>
      </c>
      <c r="J89" s="379">
        <v>0</v>
      </c>
      <c r="K89" s="379">
        <v>0</v>
      </c>
    </row>
    <row r="90" spans="1:11">
      <c r="A90" s="379" t="s">
        <v>413</v>
      </c>
      <c r="B90" s="379" t="s">
        <v>390</v>
      </c>
      <c r="C90" s="379" t="s">
        <v>96</v>
      </c>
      <c r="D90" s="379">
        <v>0</v>
      </c>
      <c r="E90" s="379">
        <v>0</v>
      </c>
      <c r="F90" s="379">
        <v>0</v>
      </c>
      <c r="G90" s="379">
        <v>0</v>
      </c>
      <c r="H90" s="379">
        <v>0</v>
      </c>
      <c r="I90" s="379">
        <v>0</v>
      </c>
      <c r="J90" s="379">
        <v>0</v>
      </c>
      <c r="K90" s="379">
        <v>0</v>
      </c>
    </row>
    <row r="91" spans="1:11">
      <c r="A91" s="379" t="s">
        <v>413</v>
      </c>
      <c r="B91" s="379" t="s">
        <v>390</v>
      </c>
      <c r="C91" s="379" t="s">
        <v>97</v>
      </c>
      <c r="D91" s="379">
        <v>0</v>
      </c>
      <c r="E91" s="379">
        <v>0</v>
      </c>
      <c r="F91" s="379">
        <v>0</v>
      </c>
      <c r="G91" s="379">
        <v>0</v>
      </c>
      <c r="H91" s="379">
        <v>0</v>
      </c>
      <c r="I91" s="379">
        <v>0</v>
      </c>
      <c r="J91" s="379">
        <v>0</v>
      </c>
      <c r="K91" s="379">
        <v>0</v>
      </c>
    </row>
    <row r="92" spans="1:11">
      <c r="A92" s="379" t="s">
        <v>413</v>
      </c>
      <c r="B92" s="379" t="s">
        <v>390</v>
      </c>
      <c r="C92" s="379" t="s">
        <v>98</v>
      </c>
      <c r="D92" s="379">
        <v>0</v>
      </c>
      <c r="E92" s="379">
        <v>0</v>
      </c>
      <c r="F92" s="379">
        <v>0</v>
      </c>
      <c r="G92" s="379">
        <v>0</v>
      </c>
      <c r="H92" s="379">
        <v>0</v>
      </c>
      <c r="I92" s="379">
        <v>0</v>
      </c>
      <c r="J92" s="379">
        <v>0</v>
      </c>
      <c r="K92" s="379">
        <v>0</v>
      </c>
    </row>
    <row r="93" spans="1:11">
      <c r="A93" s="379" t="s">
        <v>413</v>
      </c>
      <c r="B93" s="379" t="s">
        <v>390</v>
      </c>
      <c r="C93" s="379" t="s">
        <v>99</v>
      </c>
      <c r="D93" s="379">
        <v>0</v>
      </c>
      <c r="E93" s="379">
        <v>0</v>
      </c>
      <c r="F93" s="379">
        <v>0</v>
      </c>
      <c r="G93" s="379">
        <v>0</v>
      </c>
      <c r="H93" s="379">
        <v>0</v>
      </c>
      <c r="I93" s="379">
        <v>0</v>
      </c>
      <c r="J93" s="379">
        <v>0</v>
      </c>
      <c r="K93" s="379">
        <v>0</v>
      </c>
    </row>
    <row r="94" spans="1:11">
      <c r="A94" s="379" t="s">
        <v>413</v>
      </c>
      <c r="B94" s="379" t="s">
        <v>390</v>
      </c>
      <c r="C94" s="379" t="s">
        <v>100</v>
      </c>
      <c r="D94" s="379">
        <v>0</v>
      </c>
      <c r="E94" s="379">
        <v>0</v>
      </c>
      <c r="F94" s="379">
        <v>0</v>
      </c>
      <c r="G94" s="379">
        <v>0</v>
      </c>
      <c r="H94" s="379">
        <v>0</v>
      </c>
      <c r="I94" s="379">
        <v>0</v>
      </c>
      <c r="J94" s="379">
        <v>0</v>
      </c>
      <c r="K94" s="379">
        <v>0</v>
      </c>
    </row>
    <row r="95" spans="1:11">
      <c r="A95" s="379" t="s">
        <v>413</v>
      </c>
      <c r="B95" s="379" t="s">
        <v>390</v>
      </c>
      <c r="C95" s="379" t="s">
        <v>101</v>
      </c>
      <c r="D95" s="379">
        <v>0</v>
      </c>
      <c r="E95" s="379">
        <v>0</v>
      </c>
      <c r="F95" s="379">
        <v>0</v>
      </c>
      <c r="G95" s="379">
        <v>0</v>
      </c>
      <c r="H95" s="379">
        <v>0</v>
      </c>
      <c r="I95" s="379">
        <v>0</v>
      </c>
      <c r="J95" s="379">
        <v>0</v>
      </c>
      <c r="K95" s="379">
        <v>0</v>
      </c>
    </row>
    <row r="96" spans="1:11">
      <c r="A96" s="379" t="s">
        <v>413</v>
      </c>
      <c r="B96" s="379" t="s">
        <v>390</v>
      </c>
      <c r="C96" s="379" t="s">
        <v>102</v>
      </c>
      <c r="D96" s="379">
        <v>0</v>
      </c>
      <c r="E96" s="379">
        <v>0</v>
      </c>
      <c r="F96" s="379">
        <v>0</v>
      </c>
      <c r="G96" s="379">
        <v>0</v>
      </c>
      <c r="H96" s="379">
        <v>0</v>
      </c>
      <c r="I96" s="379">
        <v>0</v>
      </c>
      <c r="J96" s="379">
        <v>0</v>
      </c>
      <c r="K96" s="379">
        <v>0</v>
      </c>
    </row>
    <row r="97" spans="1:11">
      <c r="A97" s="379" t="s">
        <v>413</v>
      </c>
      <c r="B97" s="379" t="s">
        <v>390</v>
      </c>
      <c r="C97" s="379" t="s">
        <v>110</v>
      </c>
      <c r="D97" s="379">
        <v>0</v>
      </c>
      <c r="E97" s="379">
        <v>0</v>
      </c>
      <c r="F97" s="379">
        <v>0</v>
      </c>
      <c r="G97" s="379">
        <v>0</v>
      </c>
      <c r="H97" s="379">
        <v>0</v>
      </c>
      <c r="I97" s="379">
        <v>0</v>
      </c>
      <c r="J97" s="379">
        <v>0</v>
      </c>
      <c r="K97" s="379">
        <v>0</v>
      </c>
    </row>
    <row r="98" spans="1:11">
      <c r="A98" s="379" t="s">
        <v>413</v>
      </c>
      <c r="B98" s="379" t="s">
        <v>390</v>
      </c>
      <c r="C98" s="379" t="s">
        <v>111</v>
      </c>
      <c r="D98" s="379">
        <v>0</v>
      </c>
      <c r="E98" s="379">
        <v>0</v>
      </c>
      <c r="F98" s="379">
        <v>0</v>
      </c>
      <c r="G98" s="379">
        <v>0</v>
      </c>
      <c r="H98" s="379">
        <v>0</v>
      </c>
      <c r="I98" s="379">
        <v>0</v>
      </c>
      <c r="J98" s="379">
        <v>0</v>
      </c>
      <c r="K98" s="379">
        <v>0</v>
      </c>
    </row>
    <row r="99" spans="1:11">
      <c r="A99" s="379" t="s">
        <v>413</v>
      </c>
      <c r="B99" s="379" t="s">
        <v>390</v>
      </c>
      <c r="C99" s="379" t="s">
        <v>112</v>
      </c>
      <c r="D99" s="379">
        <v>0</v>
      </c>
      <c r="E99" s="379">
        <v>0</v>
      </c>
      <c r="F99" s="379">
        <v>0</v>
      </c>
      <c r="G99" s="379">
        <v>0</v>
      </c>
      <c r="H99" s="379">
        <v>0</v>
      </c>
      <c r="I99" s="379">
        <v>0</v>
      </c>
      <c r="J99" s="379">
        <v>0</v>
      </c>
      <c r="K99" s="379">
        <v>0</v>
      </c>
    </row>
    <row r="100" spans="1:11">
      <c r="A100" s="379" t="s">
        <v>413</v>
      </c>
      <c r="B100" s="379" t="s">
        <v>390</v>
      </c>
      <c r="C100" s="379" t="s">
        <v>429</v>
      </c>
      <c r="D100" s="379">
        <v>0</v>
      </c>
      <c r="E100" s="379">
        <v>0</v>
      </c>
      <c r="F100" s="379">
        <v>0</v>
      </c>
      <c r="G100" s="379">
        <v>0</v>
      </c>
      <c r="H100" s="379">
        <v>0</v>
      </c>
      <c r="I100" s="379">
        <v>0</v>
      </c>
      <c r="J100" s="379">
        <v>0</v>
      </c>
      <c r="K100" s="379">
        <v>0</v>
      </c>
    </row>
    <row r="101" spans="1:11">
      <c r="A101" s="379" t="s">
        <v>413</v>
      </c>
      <c r="B101" s="379" t="s">
        <v>390</v>
      </c>
      <c r="C101" s="379" t="s">
        <v>496</v>
      </c>
      <c r="D101" s="379">
        <v>0</v>
      </c>
      <c r="E101" s="379">
        <v>0</v>
      </c>
      <c r="F101" s="379">
        <v>0</v>
      </c>
      <c r="G101" s="379">
        <v>0</v>
      </c>
      <c r="H101" s="379">
        <v>0</v>
      </c>
      <c r="I101" s="379">
        <v>0</v>
      </c>
      <c r="J101" s="379">
        <v>0</v>
      </c>
      <c r="K101" s="379">
        <v>0</v>
      </c>
    </row>
  </sheetData>
  <autoFilter ref="A3:K101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102"/>
  <sheetViews>
    <sheetView workbookViewId="0">
      <selection sqref="A1:K1"/>
    </sheetView>
  </sheetViews>
  <sheetFormatPr defaultColWidth="15.44140625" defaultRowHeight="14.4"/>
  <cols>
    <col min="1" max="1" width="12.109375" customWidth="1"/>
    <col min="2" max="2" width="22" bestFit="1" customWidth="1"/>
    <col min="3" max="4" width="12.88671875" customWidth="1"/>
    <col min="5" max="5" width="13" customWidth="1"/>
    <col min="6" max="6" width="12.88671875" customWidth="1"/>
    <col min="7" max="7" width="14.88671875" customWidth="1"/>
    <col min="8" max="8" width="13.88671875" customWidth="1"/>
    <col min="9" max="9" width="18.5546875" customWidth="1"/>
    <col min="10" max="10" width="18.88671875" customWidth="1"/>
    <col min="11" max="11" width="15.88671875" customWidth="1"/>
  </cols>
  <sheetData>
    <row r="1" spans="1:11" ht="18">
      <c r="A1" s="647" t="s">
        <v>805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</row>
    <row r="2" spans="1:1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229"/>
    </row>
    <row r="3" spans="1:11" ht="39" customHeight="1">
      <c r="A3" s="391" t="s">
        <v>637</v>
      </c>
      <c r="B3" s="392" t="s">
        <v>45</v>
      </c>
      <c r="C3" s="391" t="s">
        <v>308</v>
      </c>
      <c r="D3" s="392" t="s">
        <v>5</v>
      </c>
      <c r="E3" s="392" t="s">
        <v>6</v>
      </c>
      <c r="F3" s="392" t="s">
        <v>46</v>
      </c>
      <c r="G3" s="391" t="s">
        <v>632</v>
      </c>
      <c r="H3" s="391" t="s">
        <v>574</v>
      </c>
      <c r="I3" s="391" t="s">
        <v>638</v>
      </c>
      <c r="J3" s="391" t="s">
        <v>639</v>
      </c>
      <c r="K3" s="391" t="s">
        <v>3</v>
      </c>
    </row>
    <row r="4" spans="1:11">
      <c r="A4" s="97" t="s">
        <v>511</v>
      </c>
      <c r="B4" s="97" t="s">
        <v>512</v>
      </c>
      <c r="C4" s="97" t="s">
        <v>77</v>
      </c>
      <c r="D4" s="98">
        <v>0</v>
      </c>
      <c r="E4" s="98">
        <v>711</v>
      </c>
      <c r="F4" s="98">
        <v>2</v>
      </c>
      <c r="G4" s="98">
        <v>0</v>
      </c>
      <c r="H4" s="98">
        <v>713</v>
      </c>
      <c r="I4" s="67">
        <v>1799.95</v>
      </c>
      <c r="J4" s="67">
        <v>177008.73</v>
      </c>
      <c r="K4" s="168">
        <v>248.26000000000002</v>
      </c>
    </row>
    <row r="5" spans="1:11">
      <c r="A5" s="97" t="s">
        <v>511</v>
      </c>
      <c r="B5" s="97" t="s">
        <v>512</v>
      </c>
      <c r="C5" s="97" t="s">
        <v>78</v>
      </c>
      <c r="D5" s="98">
        <v>4</v>
      </c>
      <c r="E5" s="98">
        <v>163</v>
      </c>
      <c r="F5" s="98">
        <v>243</v>
      </c>
      <c r="G5" s="98">
        <v>0</v>
      </c>
      <c r="H5" s="98">
        <v>410</v>
      </c>
      <c r="I5" s="67">
        <v>103421.34</v>
      </c>
      <c r="J5" s="67">
        <v>184305.61</v>
      </c>
      <c r="K5" s="168">
        <v>449.53</v>
      </c>
    </row>
    <row r="6" spans="1:11">
      <c r="A6" s="97" t="s">
        <v>511</v>
      </c>
      <c r="B6" s="97" t="s">
        <v>512</v>
      </c>
      <c r="C6" s="97" t="s">
        <v>96</v>
      </c>
      <c r="D6" s="98">
        <v>7</v>
      </c>
      <c r="E6" s="98">
        <v>81</v>
      </c>
      <c r="F6" s="98">
        <v>205</v>
      </c>
      <c r="G6" s="98">
        <v>0</v>
      </c>
      <c r="H6" s="98">
        <v>293</v>
      </c>
      <c r="I6" s="67">
        <v>99351.24</v>
      </c>
      <c r="J6" s="67">
        <v>148227.15</v>
      </c>
      <c r="K6" s="168">
        <v>505.89</v>
      </c>
    </row>
    <row r="7" spans="1:11">
      <c r="A7" s="97" t="s">
        <v>511</v>
      </c>
      <c r="B7" s="97" t="s">
        <v>512</v>
      </c>
      <c r="C7" s="97" t="s">
        <v>97</v>
      </c>
      <c r="D7" s="98">
        <v>87</v>
      </c>
      <c r="E7" s="98">
        <v>106</v>
      </c>
      <c r="F7" s="98">
        <v>221</v>
      </c>
      <c r="G7" s="98">
        <v>0</v>
      </c>
      <c r="H7" s="98">
        <v>414</v>
      </c>
      <c r="I7" s="67">
        <v>187870.39</v>
      </c>
      <c r="J7" s="67">
        <v>313227.26</v>
      </c>
      <c r="K7" s="168">
        <v>756.59</v>
      </c>
    </row>
    <row r="8" spans="1:11">
      <c r="A8" s="97" t="s">
        <v>511</v>
      </c>
      <c r="B8" s="97" t="s">
        <v>512</v>
      </c>
      <c r="C8" s="97" t="s">
        <v>98</v>
      </c>
      <c r="D8" s="98">
        <v>482</v>
      </c>
      <c r="E8" s="98">
        <v>135</v>
      </c>
      <c r="F8" s="98">
        <v>228</v>
      </c>
      <c r="G8" s="98">
        <v>0</v>
      </c>
      <c r="H8" s="98">
        <v>845</v>
      </c>
      <c r="I8" s="67">
        <v>569413.38</v>
      </c>
      <c r="J8" s="67">
        <v>807603.84</v>
      </c>
      <c r="K8" s="168">
        <v>955.74</v>
      </c>
    </row>
    <row r="9" spans="1:11">
      <c r="A9" s="97" t="s">
        <v>511</v>
      </c>
      <c r="B9" s="97" t="s">
        <v>512</v>
      </c>
      <c r="C9" s="97" t="s">
        <v>99</v>
      </c>
      <c r="D9" s="98">
        <v>1012</v>
      </c>
      <c r="E9" s="98">
        <v>154</v>
      </c>
      <c r="F9" s="98">
        <v>100</v>
      </c>
      <c r="G9" s="98">
        <v>0</v>
      </c>
      <c r="H9" s="98">
        <v>1266</v>
      </c>
      <c r="I9" s="67">
        <v>669243.77</v>
      </c>
      <c r="J9" s="67">
        <v>1186625.52</v>
      </c>
      <c r="K9" s="168">
        <v>937.3</v>
      </c>
    </row>
    <row r="10" spans="1:11">
      <c r="A10" s="97" t="s">
        <v>511</v>
      </c>
      <c r="B10" s="97" t="s">
        <v>512</v>
      </c>
      <c r="C10" s="97" t="s">
        <v>100</v>
      </c>
      <c r="D10" s="98">
        <v>662</v>
      </c>
      <c r="E10" s="98">
        <v>152</v>
      </c>
      <c r="F10" s="98">
        <v>13</v>
      </c>
      <c r="G10" s="98">
        <v>0</v>
      </c>
      <c r="H10" s="98">
        <v>827</v>
      </c>
      <c r="I10" s="67">
        <v>231499.97</v>
      </c>
      <c r="J10" s="67">
        <v>863752.91</v>
      </c>
      <c r="K10" s="168">
        <v>1044.44</v>
      </c>
    </row>
    <row r="11" spans="1:11">
      <c r="A11" s="97" t="s">
        <v>511</v>
      </c>
      <c r="B11" s="97" t="s">
        <v>512</v>
      </c>
      <c r="C11" s="97" t="s">
        <v>101</v>
      </c>
      <c r="D11" s="98">
        <v>331</v>
      </c>
      <c r="E11" s="98">
        <v>190</v>
      </c>
      <c r="F11" s="98">
        <v>11</v>
      </c>
      <c r="G11" s="98">
        <v>0</v>
      </c>
      <c r="H11" s="98">
        <v>532</v>
      </c>
      <c r="I11" s="67">
        <v>58413.23</v>
      </c>
      <c r="J11" s="67">
        <v>543403.13</v>
      </c>
      <c r="K11" s="168">
        <v>1021.43</v>
      </c>
    </row>
    <row r="12" spans="1:11">
      <c r="A12" s="97" t="s">
        <v>511</v>
      </c>
      <c r="B12" s="97" t="s">
        <v>512</v>
      </c>
      <c r="C12" s="97" t="s">
        <v>102</v>
      </c>
      <c r="D12" s="98">
        <v>129</v>
      </c>
      <c r="E12" s="98">
        <v>183</v>
      </c>
      <c r="F12" s="98">
        <v>8</v>
      </c>
      <c r="G12" s="98">
        <v>0</v>
      </c>
      <c r="H12" s="98">
        <v>320</v>
      </c>
      <c r="I12" s="67">
        <v>28934.82</v>
      </c>
      <c r="J12" s="67">
        <v>304226.44</v>
      </c>
      <c r="K12" s="168">
        <v>950.71</v>
      </c>
    </row>
    <row r="13" spans="1:11">
      <c r="A13" s="97" t="s">
        <v>511</v>
      </c>
      <c r="B13" s="97" t="s">
        <v>512</v>
      </c>
      <c r="C13" s="97" t="s">
        <v>110</v>
      </c>
      <c r="D13" s="98">
        <v>57</v>
      </c>
      <c r="E13" s="98">
        <v>134</v>
      </c>
      <c r="F13" s="98">
        <v>2</v>
      </c>
      <c r="G13" s="98">
        <v>0</v>
      </c>
      <c r="H13" s="98">
        <v>193</v>
      </c>
      <c r="I13" s="67">
        <v>26634.1</v>
      </c>
      <c r="J13" s="67">
        <v>174338.08</v>
      </c>
      <c r="K13" s="168">
        <v>903.31</v>
      </c>
    </row>
    <row r="14" spans="1:11">
      <c r="A14" s="97" t="s">
        <v>511</v>
      </c>
      <c r="B14" s="97" t="s">
        <v>512</v>
      </c>
      <c r="C14" s="97" t="s">
        <v>111</v>
      </c>
      <c r="D14" s="98">
        <v>6</v>
      </c>
      <c r="E14" s="98">
        <v>56</v>
      </c>
      <c r="F14" s="98">
        <v>1</v>
      </c>
      <c r="G14" s="98">
        <v>0</v>
      </c>
      <c r="H14" s="98">
        <v>63</v>
      </c>
      <c r="I14" s="67">
        <v>10615.31</v>
      </c>
      <c r="J14" s="67">
        <v>50283.98</v>
      </c>
      <c r="K14" s="168">
        <v>798.16</v>
      </c>
    </row>
    <row r="15" spans="1:11">
      <c r="A15" s="97" t="s">
        <v>511</v>
      </c>
      <c r="B15" s="97" t="s">
        <v>512</v>
      </c>
      <c r="C15" s="97" t="s">
        <v>112</v>
      </c>
      <c r="D15" s="98">
        <v>0</v>
      </c>
      <c r="E15" s="98">
        <v>10</v>
      </c>
      <c r="F15" s="98">
        <v>0</v>
      </c>
      <c r="G15" s="98">
        <v>0</v>
      </c>
      <c r="H15" s="98">
        <v>10</v>
      </c>
      <c r="I15" s="67">
        <v>1705</v>
      </c>
      <c r="J15" s="67">
        <v>6532.11</v>
      </c>
      <c r="K15" s="168">
        <v>653.21</v>
      </c>
    </row>
    <row r="16" spans="1:11">
      <c r="A16" s="97" t="s">
        <v>511</v>
      </c>
      <c r="B16" s="97" t="s">
        <v>512</v>
      </c>
      <c r="C16" s="97" t="s">
        <v>429</v>
      </c>
      <c r="D16" s="98">
        <v>0</v>
      </c>
      <c r="E16" s="98">
        <v>0</v>
      </c>
      <c r="F16" s="98">
        <v>0</v>
      </c>
      <c r="G16" s="98">
        <v>0</v>
      </c>
      <c r="H16" s="98">
        <v>0</v>
      </c>
      <c r="I16" s="67">
        <v>0</v>
      </c>
      <c r="J16" s="67">
        <v>0</v>
      </c>
      <c r="K16" s="168">
        <v>0</v>
      </c>
    </row>
    <row r="17" spans="1:11">
      <c r="A17" s="97" t="s">
        <v>511</v>
      </c>
      <c r="B17" s="97" t="s">
        <v>512</v>
      </c>
      <c r="C17" s="97" t="s">
        <v>496</v>
      </c>
      <c r="D17" s="98">
        <v>2777</v>
      </c>
      <c r="E17" s="98">
        <v>2075</v>
      </c>
      <c r="F17" s="98">
        <v>1034</v>
      </c>
      <c r="G17" s="98">
        <v>0</v>
      </c>
      <c r="H17" s="98">
        <v>5886</v>
      </c>
      <c r="I17" s="67">
        <v>1988902.5</v>
      </c>
      <c r="J17" s="67">
        <v>4759534.76</v>
      </c>
      <c r="K17" s="168">
        <v>808.62</v>
      </c>
    </row>
    <row r="18" spans="1:11" s="505" customFormat="1">
      <c r="A18" s="97" t="s">
        <v>623</v>
      </c>
      <c r="B18" s="97" t="s">
        <v>425</v>
      </c>
      <c r="C18" s="97" t="s">
        <v>77</v>
      </c>
      <c r="D18" s="98">
        <v>0</v>
      </c>
      <c r="E18" s="98">
        <v>11</v>
      </c>
      <c r="F18" s="98">
        <v>0</v>
      </c>
      <c r="G18" s="98">
        <v>0</v>
      </c>
      <c r="H18" s="98">
        <v>11</v>
      </c>
      <c r="I18" s="67">
        <v>7302.19</v>
      </c>
      <c r="J18" s="67">
        <v>4308.84</v>
      </c>
      <c r="K18" s="168">
        <v>391.71</v>
      </c>
    </row>
    <row r="19" spans="1:11" s="505" customFormat="1">
      <c r="A19" s="97" t="s">
        <v>623</v>
      </c>
      <c r="B19" s="97" t="s">
        <v>425</v>
      </c>
      <c r="C19" s="97" t="s">
        <v>78</v>
      </c>
      <c r="D19" s="98">
        <v>8</v>
      </c>
      <c r="E19" s="98">
        <v>7</v>
      </c>
      <c r="F19" s="98">
        <v>6</v>
      </c>
      <c r="G19" s="98">
        <v>0</v>
      </c>
      <c r="H19" s="98">
        <v>21</v>
      </c>
      <c r="I19" s="67">
        <v>37919.699999999997</v>
      </c>
      <c r="J19" s="67">
        <v>19613.88</v>
      </c>
      <c r="K19" s="168">
        <v>933.99</v>
      </c>
    </row>
    <row r="20" spans="1:11" s="377" customFormat="1">
      <c r="A20" s="97" t="s">
        <v>623</v>
      </c>
      <c r="B20" s="97" t="s">
        <v>425</v>
      </c>
      <c r="C20" s="97" t="s">
        <v>96</v>
      </c>
      <c r="D20" s="98">
        <v>6</v>
      </c>
      <c r="E20" s="98">
        <v>9</v>
      </c>
      <c r="F20" s="98">
        <v>14</v>
      </c>
      <c r="G20" s="98">
        <v>0</v>
      </c>
      <c r="H20" s="98">
        <v>29</v>
      </c>
      <c r="I20" s="67">
        <v>76801.7</v>
      </c>
      <c r="J20" s="67">
        <v>28214.37</v>
      </c>
      <c r="K20" s="168">
        <v>972.91</v>
      </c>
    </row>
    <row r="21" spans="1:11" s="377" customFormat="1">
      <c r="A21" s="97" t="s">
        <v>623</v>
      </c>
      <c r="B21" s="97" t="s">
        <v>425</v>
      </c>
      <c r="C21" s="97" t="s">
        <v>97</v>
      </c>
      <c r="D21" s="98">
        <v>43</v>
      </c>
      <c r="E21" s="98">
        <v>2</v>
      </c>
      <c r="F21" s="98">
        <v>6</v>
      </c>
      <c r="G21" s="98">
        <v>0</v>
      </c>
      <c r="H21" s="98">
        <v>51</v>
      </c>
      <c r="I21" s="67">
        <v>127357.41</v>
      </c>
      <c r="J21" s="67">
        <v>66610.5</v>
      </c>
      <c r="K21" s="168">
        <v>1306.0899999999999</v>
      </c>
    </row>
    <row r="22" spans="1:11" s="377" customFormat="1">
      <c r="A22" s="97" t="s">
        <v>623</v>
      </c>
      <c r="B22" s="97" t="s">
        <v>425</v>
      </c>
      <c r="C22" s="97" t="s">
        <v>98</v>
      </c>
      <c r="D22" s="98">
        <v>50</v>
      </c>
      <c r="E22" s="98">
        <v>4</v>
      </c>
      <c r="F22" s="98">
        <v>3</v>
      </c>
      <c r="G22" s="98">
        <v>0</v>
      </c>
      <c r="H22" s="98">
        <v>57</v>
      </c>
      <c r="I22" s="67">
        <v>333858.18</v>
      </c>
      <c r="J22" s="67">
        <v>76345.13</v>
      </c>
      <c r="K22" s="168">
        <v>1339.39</v>
      </c>
    </row>
    <row r="23" spans="1:11" s="377" customFormat="1">
      <c r="A23" s="97" t="s">
        <v>623</v>
      </c>
      <c r="B23" s="97" t="s">
        <v>425</v>
      </c>
      <c r="C23" s="97" t="s">
        <v>99</v>
      </c>
      <c r="D23" s="98">
        <v>54</v>
      </c>
      <c r="E23" s="98">
        <v>3</v>
      </c>
      <c r="F23" s="98">
        <v>1</v>
      </c>
      <c r="G23" s="98">
        <v>0</v>
      </c>
      <c r="H23" s="98">
        <v>58</v>
      </c>
      <c r="I23" s="67">
        <v>342516.19</v>
      </c>
      <c r="J23" s="67">
        <v>76478.53</v>
      </c>
      <c r="K23" s="168">
        <v>1318.6</v>
      </c>
    </row>
    <row r="24" spans="1:11" s="377" customFormat="1">
      <c r="A24" s="97" t="s">
        <v>623</v>
      </c>
      <c r="B24" s="97" t="s">
        <v>425</v>
      </c>
      <c r="C24" s="97" t="s">
        <v>100</v>
      </c>
      <c r="D24" s="98">
        <v>46</v>
      </c>
      <c r="E24" s="98">
        <v>6</v>
      </c>
      <c r="F24" s="98">
        <v>0</v>
      </c>
      <c r="G24" s="98">
        <v>0</v>
      </c>
      <c r="H24" s="98">
        <v>52</v>
      </c>
      <c r="I24" s="67">
        <v>257289.47</v>
      </c>
      <c r="J24" s="67">
        <v>64948.14</v>
      </c>
      <c r="K24" s="168">
        <v>1249</v>
      </c>
    </row>
    <row r="25" spans="1:11" s="377" customFormat="1">
      <c r="A25" s="97" t="s">
        <v>623</v>
      </c>
      <c r="B25" s="97" t="s">
        <v>425</v>
      </c>
      <c r="C25" s="97" t="s">
        <v>101</v>
      </c>
      <c r="D25" s="98">
        <v>24</v>
      </c>
      <c r="E25" s="98">
        <v>7</v>
      </c>
      <c r="F25" s="98">
        <v>0</v>
      </c>
      <c r="G25" s="98">
        <v>0</v>
      </c>
      <c r="H25" s="98">
        <v>31</v>
      </c>
      <c r="I25" s="67">
        <v>109705.71</v>
      </c>
      <c r="J25" s="67">
        <v>40394.06</v>
      </c>
      <c r="K25" s="168">
        <v>1303.03</v>
      </c>
    </row>
    <row r="26" spans="1:11" s="377" customFormat="1">
      <c r="A26" s="97" t="s">
        <v>623</v>
      </c>
      <c r="B26" s="97" t="s">
        <v>425</v>
      </c>
      <c r="C26" s="97" t="s">
        <v>102</v>
      </c>
      <c r="D26" s="98">
        <v>19</v>
      </c>
      <c r="E26" s="98">
        <v>12</v>
      </c>
      <c r="F26" s="98">
        <v>0</v>
      </c>
      <c r="G26" s="98">
        <v>0</v>
      </c>
      <c r="H26" s="98">
        <v>31</v>
      </c>
      <c r="I26" s="67">
        <v>204583.91</v>
      </c>
      <c r="J26" s="67">
        <v>41761.949999999997</v>
      </c>
      <c r="K26" s="168">
        <v>1347.16</v>
      </c>
    </row>
    <row r="27" spans="1:11" s="377" customFormat="1">
      <c r="A27" s="97" t="s">
        <v>623</v>
      </c>
      <c r="B27" s="97" t="s">
        <v>425</v>
      </c>
      <c r="C27" s="97" t="s">
        <v>110</v>
      </c>
      <c r="D27" s="98">
        <v>14</v>
      </c>
      <c r="E27" s="98">
        <v>8</v>
      </c>
      <c r="F27" s="98">
        <v>0</v>
      </c>
      <c r="G27" s="98">
        <v>0</v>
      </c>
      <c r="H27" s="98">
        <v>22</v>
      </c>
      <c r="I27" s="67">
        <v>119545.71</v>
      </c>
      <c r="J27" s="67">
        <v>29511.02</v>
      </c>
      <c r="K27" s="168">
        <v>1341.41</v>
      </c>
    </row>
    <row r="28" spans="1:11" s="377" customFormat="1">
      <c r="A28" s="97" t="s">
        <v>623</v>
      </c>
      <c r="B28" s="97" t="s">
        <v>425</v>
      </c>
      <c r="C28" s="97" t="s">
        <v>111</v>
      </c>
      <c r="D28" s="98">
        <v>5</v>
      </c>
      <c r="E28" s="98">
        <v>5</v>
      </c>
      <c r="F28" s="98">
        <v>1</v>
      </c>
      <c r="G28" s="98">
        <v>0</v>
      </c>
      <c r="H28" s="98">
        <v>11</v>
      </c>
      <c r="I28" s="67">
        <v>47022.36</v>
      </c>
      <c r="J28" s="67">
        <v>12976.09</v>
      </c>
      <c r="K28" s="168">
        <v>1179.6400000000001</v>
      </c>
    </row>
    <row r="29" spans="1:11" s="377" customFormat="1">
      <c r="A29" s="97" t="s">
        <v>623</v>
      </c>
      <c r="B29" s="97" t="s">
        <v>425</v>
      </c>
      <c r="C29" s="97" t="s">
        <v>112</v>
      </c>
      <c r="D29" s="98">
        <v>2</v>
      </c>
      <c r="E29" s="98">
        <v>1</v>
      </c>
      <c r="F29" s="98">
        <v>0</v>
      </c>
      <c r="G29" s="98">
        <v>0</v>
      </c>
      <c r="H29" s="98">
        <v>3</v>
      </c>
      <c r="I29" s="67">
        <v>14211.28</v>
      </c>
      <c r="J29" s="67">
        <v>4181.08</v>
      </c>
      <c r="K29" s="168">
        <v>1393.69</v>
      </c>
    </row>
    <row r="30" spans="1:11" s="377" customFormat="1">
      <c r="A30" s="97" t="s">
        <v>623</v>
      </c>
      <c r="B30" s="97" t="s">
        <v>425</v>
      </c>
      <c r="C30" s="97" t="s">
        <v>429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67">
        <v>0</v>
      </c>
      <c r="J30" s="67">
        <v>0</v>
      </c>
      <c r="K30" s="168">
        <v>0</v>
      </c>
    </row>
    <row r="31" spans="1:11" s="377" customFormat="1">
      <c r="A31" s="97" t="s">
        <v>623</v>
      </c>
      <c r="B31" s="97" t="s">
        <v>425</v>
      </c>
      <c r="C31" s="97" t="s">
        <v>496</v>
      </c>
      <c r="D31" s="98">
        <v>271</v>
      </c>
      <c r="E31" s="98">
        <v>75</v>
      </c>
      <c r="F31" s="98">
        <v>31</v>
      </c>
      <c r="G31" s="98">
        <v>0</v>
      </c>
      <c r="H31" s="98">
        <v>377</v>
      </c>
      <c r="I31" s="67">
        <v>1678113.81</v>
      </c>
      <c r="J31" s="67">
        <v>465343.59</v>
      </c>
      <c r="K31" s="168">
        <v>1234.33</v>
      </c>
    </row>
    <row r="32" spans="1:11" s="331" customFormat="1">
      <c r="A32" s="97" t="s">
        <v>420</v>
      </c>
      <c r="B32" s="97" t="s">
        <v>503</v>
      </c>
      <c r="C32" s="97" t="s">
        <v>77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67">
        <v>0</v>
      </c>
      <c r="J32" s="67">
        <v>0</v>
      </c>
      <c r="K32" s="168">
        <v>0</v>
      </c>
    </row>
    <row r="33" spans="1:11" s="331" customFormat="1">
      <c r="A33" s="97" t="s">
        <v>420</v>
      </c>
      <c r="B33" s="97" t="s">
        <v>503</v>
      </c>
      <c r="C33" s="97" t="s">
        <v>78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67">
        <v>0</v>
      </c>
      <c r="J33" s="67">
        <v>0</v>
      </c>
      <c r="K33" s="168">
        <v>0</v>
      </c>
    </row>
    <row r="34" spans="1:11" s="331" customFormat="1">
      <c r="A34" s="97" t="s">
        <v>420</v>
      </c>
      <c r="B34" s="97" t="s">
        <v>503</v>
      </c>
      <c r="C34" s="97" t="s">
        <v>96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67">
        <v>0</v>
      </c>
      <c r="J34" s="67">
        <v>0</v>
      </c>
      <c r="K34" s="168">
        <v>0</v>
      </c>
    </row>
    <row r="35" spans="1:11" s="331" customFormat="1">
      <c r="A35" s="97" t="s">
        <v>420</v>
      </c>
      <c r="B35" s="97" t="s">
        <v>503</v>
      </c>
      <c r="C35" s="97" t="s">
        <v>97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67">
        <v>0</v>
      </c>
      <c r="J35" s="67">
        <v>0</v>
      </c>
      <c r="K35" s="168">
        <v>0</v>
      </c>
    </row>
    <row r="36" spans="1:11" s="331" customFormat="1">
      <c r="A36" s="97" t="s">
        <v>420</v>
      </c>
      <c r="B36" s="97" t="s">
        <v>503</v>
      </c>
      <c r="C36" s="97" t="s">
        <v>98</v>
      </c>
      <c r="D36" s="98">
        <v>0</v>
      </c>
      <c r="E36" s="98">
        <v>0</v>
      </c>
      <c r="F36" s="98">
        <v>0</v>
      </c>
      <c r="G36" s="98">
        <v>0</v>
      </c>
      <c r="H36" s="98">
        <v>0</v>
      </c>
      <c r="I36" s="67">
        <v>0</v>
      </c>
      <c r="J36" s="67">
        <v>0</v>
      </c>
      <c r="K36" s="168">
        <v>0</v>
      </c>
    </row>
    <row r="37" spans="1:11" s="331" customFormat="1">
      <c r="A37" s="97" t="s">
        <v>420</v>
      </c>
      <c r="B37" s="97" t="s">
        <v>503</v>
      </c>
      <c r="C37" s="97" t="s">
        <v>99</v>
      </c>
      <c r="D37" s="98">
        <v>0</v>
      </c>
      <c r="E37" s="98">
        <v>0</v>
      </c>
      <c r="F37" s="98">
        <v>0</v>
      </c>
      <c r="G37" s="98">
        <v>0</v>
      </c>
      <c r="H37" s="98">
        <v>0</v>
      </c>
      <c r="I37" s="67">
        <v>0</v>
      </c>
      <c r="J37" s="67">
        <v>0</v>
      </c>
      <c r="K37" s="168">
        <v>0</v>
      </c>
    </row>
    <row r="38" spans="1:11">
      <c r="A38" s="97" t="s">
        <v>420</v>
      </c>
      <c r="B38" s="97" t="s">
        <v>503</v>
      </c>
      <c r="C38" s="97" t="s">
        <v>100</v>
      </c>
      <c r="D38" s="98">
        <v>0</v>
      </c>
      <c r="E38" s="98">
        <v>0</v>
      </c>
      <c r="F38" s="98">
        <v>0</v>
      </c>
      <c r="G38" s="98">
        <v>0</v>
      </c>
      <c r="H38" s="98">
        <v>0</v>
      </c>
      <c r="I38" s="67">
        <v>0</v>
      </c>
      <c r="J38" s="67">
        <v>0</v>
      </c>
      <c r="K38" s="168">
        <v>0</v>
      </c>
    </row>
    <row r="39" spans="1:11">
      <c r="A39" s="97" t="s">
        <v>420</v>
      </c>
      <c r="B39" s="97" t="s">
        <v>503</v>
      </c>
      <c r="C39" s="97" t="s">
        <v>101</v>
      </c>
      <c r="D39" s="98">
        <v>0</v>
      </c>
      <c r="E39" s="98">
        <v>0</v>
      </c>
      <c r="F39" s="98">
        <v>0</v>
      </c>
      <c r="G39" s="98">
        <v>0</v>
      </c>
      <c r="H39" s="98">
        <v>0</v>
      </c>
      <c r="I39" s="67">
        <v>0</v>
      </c>
      <c r="J39" s="67">
        <v>0</v>
      </c>
      <c r="K39" s="168">
        <v>0</v>
      </c>
    </row>
    <row r="40" spans="1:11">
      <c r="A40" s="97" t="s">
        <v>420</v>
      </c>
      <c r="B40" s="97" t="s">
        <v>503</v>
      </c>
      <c r="C40" s="97" t="s">
        <v>102</v>
      </c>
      <c r="D40" s="98">
        <v>0</v>
      </c>
      <c r="E40" s="98">
        <v>0</v>
      </c>
      <c r="F40" s="98">
        <v>0</v>
      </c>
      <c r="G40" s="98">
        <v>0</v>
      </c>
      <c r="H40" s="98">
        <v>0</v>
      </c>
      <c r="I40" s="67">
        <v>0</v>
      </c>
      <c r="J40" s="67">
        <v>0</v>
      </c>
      <c r="K40" s="168">
        <v>0</v>
      </c>
    </row>
    <row r="41" spans="1:11">
      <c r="A41" s="97" t="s">
        <v>420</v>
      </c>
      <c r="B41" s="97" t="s">
        <v>503</v>
      </c>
      <c r="C41" s="97" t="s">
        <v>110</v>
      </c>
      <c r="D41" s="98">
        <v>0</v>
      </c>
      <c r="E41" s="98">
        <v>0</v>
      </c>
      <c r="F41" s="98">
        <v>0</v>
      </c>
      <c r="G41" s="98">
        <v>0</v>
      </c>
      <c r="H41" s="98">
        <v>0</v>
      </c>
      <c r="I41" s="67">
        <v>0</v>
      </c>
      <c r="J41" s="67">
        <v>0</v>
      </c>
      <c r="K41" s="168">
        <v>0</v>
      </c>
    </row>
    <row r="42" spans="1:11">
      <c r="A42" s="97" t="s">
        <v>420</v>
      </c>
      <c r="B42" s="97" t="s">
        <v>503</v>
      </c>
      <c r="C42" s="97" t="s">
        <v>111</v>
      </c>
      <c r="D42" s="98">
        <v>0</v>
      </c>
      <c r="E42" s="98">
        <v>0</v>
      </c>
      <c r="F42" s="98">
        <v>0</v>
      </c>
      <c r="G42" s="98">
        <v>0</v>
      </c>
      <c r="H42" s="98">
        <v>0</v>
      </c>
      <c r="I42" s="67">
        <v>0</v>
      </c>
      <c r="J42" s="67">
        <v>0</v>
      </c>
      <c r="K42" s="168">
        <v>0</v>
      </c>
    </row>
    <row r="43" spans="1:11">
      <c r="A43" s="97" t="s">
        <v>420</v>
      </c>
      <c r="B43" s="97" t="s">
        <v>503</v>
      </c>
      <c r="C43" s="97" t="s">
        <v>112</v>
      </c>
      <c r="D43" s="98">
        <v>0</v>
      </c>
      <c r="E43" s="98">
        <v>0</v>
      </c>
      <c r="F43" s="98">
        <v>0</v>
      </c>
      <c r="G43" s="98">
        <v>0</v>
      </c>
      <c r="H43" s="98">
        <v>0</v>
      </c>
      <c r="I43" s="67">
        <v>0</v>
      </c>
      <c r="J43" s="67">
        <v>0</v>
      </c>
      <c r="K43" s="168">
        <v>0</v>
      </c>
    </row>
    <row r="44" spans="1:11">
      <c r="A44" s="97" t="s">
        <v>420</v>
      </c>
      <c r="B44" s="97" t="s">
        <v>503</v>
      </c>
      <c r="C44" s="97" t="s">
        <v>429</v>
      </c>
      <c r="D44" s="98">
        <v>0</v>
      </c>
      <c r="E44" s="98">
        <v>0</v>
      </c>
      <c r="F44" s="98">
        <v>0</v>
      </c>
      <c r="G44" s="98">
        <v>0</v>
      </c>
      <c r="H44" s="98">
        <v>0</v>
      </c>
      <c r="I44" s="67">
        <v>0</v>
      </c>
      <c r="J44" s="67">
        <v>0</v>
      </c>
      <c r="K44" s="168">
        <v>0</v>
      </c>
    </row>
    <row r="45" spans="1:11">
      <c r="A45" s="97" t="s">
        <v>420</v>
      </c>
      <c r="B45" s="97" t="s">
        <v>503</v>
      </c>
      <c r="C45" s="97" t="s">
        <v>496</v>
      </c>
      <c r="D45" s="98">
        <v>0</v>
      </c>
      <c r="E45" s="98">
        <v>0</v>
      </c>
      <c r="F45" s="98">
        <v>0</v>
      </c>
      <c r="G45" s="98">
        <v>0</v>
      </c>
      <c r="H45" s="98">
        <v>0</v>
      </c>
      <c r="I45" s="67">
        <v>0</v>
      </c>
      <c r="J45" s="67">
        <v>0</v>
      </c>
      <c r="K45" s="168">
        <v>0</v>
      </c>
    </row>
    <row r="46" spans="1:11">
      <c r="A46" s="97" t="s">
        <v>409</v>
      </c>
      <c r="B46" s="97" t="s">
        <v>566</v>
      </c>
      <c r="C46" s="97" t="s">
        <v>77</v>
      </c>
      <c r="D46" s="98">
        <v>0</v>
      </c>
      <c r="E46" s="98">
        <v>7</v>
      </c>
      <c r="F46" s="98">
        <v>0</v>
      </c>
      <c r="G46" s="98">
        <v>0</v>
      </c>
      <c r="H46" s="98">
        <v>7</v>
      </c>
      <c r="I46" s="67">
        <v>0</v>
      </c>
      <c r="J46" s="67">
        <v>1116.98</v>
      </c>
      <c r="K46" s="168">
        <v>159.57</v>
      </c>
    </row>
    <row r="47" spans="1:11">
      <c r="A47" s="97" t="s">
        <v>409</v>
      </c>
      <c r="B47" s="97" t="s">
        <v>566</v>
      </c>
      <c r="C47" s="97" t="s">
        <v>78</v>
      </c>
      <c r="D47" s="98">
        <v>0</v>
      </c>
      <c r="E47" s="98">
        <v>1</v>
      </c>
      <c r="F47" s="98">
        <v>3</v>
      </c>
      <c r="G47" s="98">
        <v>0</v>
      </c>
      <c r="H47" s="98">
        <v>4</v>
      </c>
      <c r="I47" s="67">
        <v>0</v>
      </c>
      <c r="J47" s="67">
        <v>781.92</v>
      </c>
      <c r="K47" s="168">
        <v>195.48</v>
      </c>
    </row>
    <row r="48" spans="1:11">
      <c r="A48" s="97" t="s">
        <v>409</v>
      </c>
      <c r="B48" s="97" t="s">
        <v>566</v>
      </c>
      <c r="C48" s="97" t="s">
        <v>96</v>
      </c>
      <c r="D48" s="98">
        <v>7</v>
      </c>
      <c r="E48" s="98">
        <v>8</v>
      </c>
      <c r="F48" s="98">
        <v>3</v>
      </c>
      <c r="G48" s="98">
        <v>0</v>
      </c>
      <c r="H48" s="98">
        <v>18</v>
      </c>
      <c r="I48" s="67">
        <v>0</v>
      </c>
      <c r="J48" s="67">
        <v>3007.57</v>
      </c>
      <c r="K48" s="168">
        <v>167.09</v>
      </c>
    </row>
    <row r="49" spans="1:11">
      <c r="A49" s="97" t="s">
        <v>409</v>
      </c>
      <c r="B49" s="97" t="s">
        <v>566</v>
      </c>
      <c r="C49" s="97" t="s">
        <v>97</v>
      </c>
      <c r="D49" s="98">
        <v>88</v>
      </c>
      <c r="E49" s="98">
        <v>4</v>
      </c>
      <c r="F49" s="98">
        <v>14</v>
      </c>
      <c r="G49" s="98">
        <v>0</v>
      </c>
      <c r="H49" s="98">
        <v>106</v>
      </c>
      <c r="I49" s="67">
        <v>53.24</v>
      </c>
      <c r="J49" s="67">
        <v>27978.560000000001</v>
      </c>
      <c r="K49" s="168">
        <v>263.95</v>
      </c>
    </row>
    <row r="50" spans="1:11">
      <c r="A50" s="97" t="s">
        <v>409</v>
      </c>
      <c r="B50" s="97" t="s">
        <v>566</v>
      </c>
      <c r="C50" s="97" t="s">
        <v>98</v>
      </c>
      <c r="D50" s="98">
        <v>188</v>
      </c>
      <c r="E50" s="98">
        <v>7</v>
      </c>
      <c r="F50" s="98">
        <v>11</v>
      </c>
      <c r="G50" s="98">
        <v>0</v>
      </c>
      <c r="H50" s="98">
        <v>206</v>
      </c>
      <c r="I50" s="67">
        <v>0</v>
      </c>
      <c r="J50" s="67">
        <v>61232.11</v>
      </c>
      <c r="K50" s="168">
        <v>297.24</v>
      </c>
    </row>
    <row r="51" spans="1:11">
      <c r="A51" s="97" t="s">
        <v>409</v>
      </c>
      <c r="B51" s="97" t="s">
        <v>566</v>
      </c>
      <c r="C51" s="97" t="s">
        <v>99</v>
      </c>
      <c r="D51" s="98">
        <v>341</v>
      </c>
      <c r="E51" s="98">
        <v>4</v>
      </c>
      <c r="F51" s="98">
        <v>11</v>
      </c>
      <c r="G51" s="98">
        <v>0</v>
      </c>
      <c r="H51" s="98">
        <v>356</v>
      </c>
      <c r="I51" s="67">
        <v>0</v>
      </c>
      <c r="J51" s="67">
        <v>121634.21</v>
      </c>
      <c r="K51" s="168">
        <v>341.67</v>
      </c>
    </row>
    <row r="52" spans="1:11">
      <c r="A52" s="97" t="s">
        <v>409</v>
      </c>
      <c r="B52" s="97" t="s">
        <v>566</v>
      </c>
      <c r="C52" s="97" t="s">
        <v>100</v>
      </c>
      <c r="D52" s="98">
        <v>183</v>
      </c>
      <c r="E52" s="98">
        <v>1</v>
      </c>
      <c r="F52" s="98">
        <v>1</v>
      </c>
      <c r="G52" s="98">
        <v>0</v>
      </c>
      <c r="H52" s="98">
        <v>185</v>
      </c>
      <c r="I52" s="67">
        <v>0</v>
      </c>
      <c r="J52" s="67">
        <v>66218.210000000006</v>
      </c>
      <c r="K52" s="168">
        <v>357.94</v>
      </c>
    </row>
    <row r="53" spans="1:11">
      <c r="A53" s="97" t="s">
        <v>409</v>
      </c>
      <c r="B53" s="97" t="s">
        <v>566</v>
      </c>
      <c r="C53" s="97" t="s">
        <v>101</v>
      </c>
      <c r="D53" s="98">
        <v>39</v>
      </c>
      <c r="E53" s="98">
        <v>0</v>
      </c>
      <c r="F53" s="98">
        <v>0</v>
      </c>
      <c r="G53" s="98">
        <v>0</v>
      </c>
      <c r="H53" s="98">
        <v>39</v>
      </c>
      <c r="I53" s="67">
        <v>0</v>
      </c>
      <c r="J53" s="67">
        <v>13586.9</v>
      </c>
      <c r="K53" s="168">
        <v>348.38</v>
      </c>
    </row>
    <row r="54" spans="1:11">
      <c r="A54" s="97" t="s">
        <v>409</v>
      </c>
      <c r="B54" s="97" t="s">
        <v>566</v>
      </c>
      <c r="C54" s="97" t="s">
        <v>102</v>
      </c>
      <c r="D54" s="98">
        <v>5</v>
      </c>
      <c r="E54" s="98">
        <v>0</v>
      </c>
      <c r="F54" s="98">
        <v>0</v>
      </c>
      <c r="G54" s="98">
        <v>0</v>
      </c>
      <c r="H54" s="98">
        <v>5</v>
      </c>
      <c r="I54" s="67">
        <v>0</v>
      </c>
      <c r="J54" s="67">
        <v>1160.28</v>
      </c>
      <c r="K54" s="168">
        <v>232.06</v>
      </c>
    </row>
    <row r="55" spans="1:11">
      <c r="A55" s="97" t="s">
        <v>409</v>
      </c>
      <c r="B55" s="97" t="s">
        <v>566</v>
      </c>
      <c r="C55" s="97" t="s">
        <v>110</v>
      </c>
      <c r="D55" s="98">
        <v>1</v>
      </c>
      <c r="E55" s="98">
        <v>0</v>
      </c>
      <c r="F55" s="98">
        <v>0</v>
      </c>
      <c r="G55" s="98">
        <v>0</v>
      </c>
      <c r="H55" s="98">
        <v>1</v>
      </c>
      <c r="I55" s="67">
        <v>0</v>
      </c>
      <c r="J55" s="67">
        <v>262.52999999999997</v>
      </c>
      <c r="K55" s="168">
        <v>262.53000000000003</v>
      </c>
    </row>
    <row r="56" spans="1:11">
      <c r="A56" s="97" t="s">
        <v>409</v>
      </c>
      <c r="B56" s="97" t="s">
        <v>566</v>
      </c>
      <c r="C56" s="97" t="s">
        <v>111</v>
      </c>
      <c r="D56" s="98">
        <v>1</v>
      </c>
      <c r="E56" s="98">
        <v>0</v>
      </c>
      <c r="F56" s="98">
        <v>0</v>
      </c>
      <c r="G56" s="98">
        <v>0</v>
      </c>
      <c r="H56" s="98">
        <v>1</v>
      </c>
      <c r="I56" s="67">
        <v>0</v>
      </c>
      <c r="J56" s="67">
        <v>138.62</v>
      </c>
      <c r="K56" s="168">
        <v>138.62</v>
      </c>
    </row>
    <row r="57" spans="1:11">
      <c r="A57" s="97" t="s">
        <v>409</v>
      </c>
      <c r="B57" s="97" t="s">
        <v>566</v>
      </c>
      <c r="C57" s="97" t="s">
        <v>112</v>
      </c>
      <c r="D57" s="98">
        <v>0</v>
      </c>
      <c r="E57" s="98">
        <v>0</v>
      </c>
      <c r="F57" s="98">
        <v>0</v>
      </c>
      <c r="G57" s="98">
        <v>0</v>
      </c>
      <c r="H57" s="98">
        <v>0</v>
      </c>
      <c r="I57" s="67">
        <v>0</v>
      </c>
      <c r="J57" s="67">
        <v>0</v>
      </c>
      <c r="K57" s="168">
        <v>0</v>
      </c>
    </row>
    <row r="58" spans="1:11">
      <c r="A58" s="97" t="s">
        <v>409</v>
      </c>
      <c r="B58" s="97" t="s">
        <v>566</v>
      </c>
      <c r="C58" s="97" t="s">
        <v>429</v>
      </c>
      <c r="D58" s="98">
        <v>0</v>
      </c>
      <c r="E58" s="98">
        <v>0</v>
      </c>
      <c r="F58" s="98">
        <v>0</v>
      </c>
      <c r="G58" s="98">
        <v>0</v>
      </c>
      <c r="H58" s="98">
        <v>0</v>
      </c>
      <c r="I58" s="67">
        <v>0</v>
      </c>
      <c r="J58" s="67">
        <v>0</v>
      </c>
      <c r="K58" s="168">
        <v>0</v>
      </c>
    </row>
    <row r="59" spans="1:11">
      <c r="A59" s="97" t="s">
        <v>409</v>
      </c>
      <c r="B59" s="97" t="s">
        <v>566</v>
      </c>
      <c r="C59" s="97" t="s">
        <v>496</v>
      </c>
      <c r="D59" s="98">
        <v>853</v>
      </c>
      <c r="E59" s="98">
        <v>32</v>
      </c>
      <c r="F59" s="98">
        <v>43</v>
      </c>
      <c r="G59" s="98">
        <v>0</v>
      </c>
      <c r="H59" s="98">
        <v>928</v>
      </c>
      <c r="I59" s="67">
        <v>53.24</v>
      </c>
      <c r="J59" s="67">
        <v>297117.89</v>
      </c>
      <c r="K59" s="168">
        <v>320.17</v>
      </c>
    </row>
    <row r="60" spans="1:11">
      <c r="A60" s="97" t="s">
        <v>412</v>
      </c>
      <c r="B60" s="97" t="s">
        <v>387</v>
      </c>
      <c r="C60" s="97" t="s">
        <v>77</v>
      </c>
      <c r="D60" s="98">
        <v>0</v>
      </c>
      <c r="E60" s="98">
        <v>0</v>
      </c>
      <c r="F60" s="98">
        <v>0</v>
      </c>
      <c r="G60" s="98">
        <v>0</v>
      </c>
      <c r="H60" s="98">
        <v>0</v>
      </c>
      <c r="I60" s="67">
        <v>0</v>
      </c>
      <c r="J60" s="67">
        <v>0</v>
      </c>
      <c r="K60" s="168">
        <v>0</v>
      </c>
    </row>
    <row r="61" spans="1:11">
      <c r="A61" s="97" t="s">
        <v>412</v>
      </c>
      <c r="B61" s="97" t="s">
        <v>387</v>
      </c>
      <c r="C61" s="97" t="s">
        <v>78</v>
      </c>
      <c r="D61" s="98">
        <v>0</v>
      </c>
      <c r="E61" s="98">
        <v>0</v>
      </c>
      <c r="F61" s="98">
        <v>0</v>
      </c>
      <c r="G61" s="98">
        <v>0</v>
      </c>
      <c r="H61" s="98">
        <v>0</v>
      </c>
      <c r="I61" s="67">
        <v>0</v>
      </c>
      <c r="J61" s="67">
        <v>0</v>
      </c>
      <c r="K61" s="168">
        <v>0</v>
      </c>
    </row>
    <row r="62" spans="1:11">
      <c r="A62" s="97" t="s">
        <v>412</v>
      </c>
      <c r="B62" s="97" t="s">
        <v>387</v>
      </c>
      <c r="C62" s="97" t="s">
        <v>96</v>
      </c>
      <c r="D62" s="98">
        <v>0</v>
      </c>
      <c r="E62" s="98">
        <v>0</v>
      </c>
      <c r="F62" s="98">
        <v>0</v>
      </c>
      <c r="G62" s="98">
        <v>0</v>
      </c>
      <c r="H62" s="98">
        <v>0</v>
      </c>
      <c r="I62" s="67">
        <v>0</v>
      </c>
      <c r="J62" s="67">
        <v>0</v>
      </c>
      <c r="K62" s="168">
        <v>0</v>
      </c>
    </row>
    <row r="63" spans="1:11">
      <c r="A63" s="97" t="s">
        <v>412</v>
      </c>
      <c r="B63" s="97" t="s">
        <v>387</v>
      </c>
      <c r="C63" s="97" t="s">
        <v>97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67">
        <v>0</v>
      </c>
      <c r="J63" s="67">
        <v>0</v>
      </c>
      <c r="K63" s="168">
        <v>0</v>
      </c>
    </row>
    <row r="64" spans="1:11">
      <c r="A64" s="97" t="s">
        <v>412</v>
      </c>
      <c r="B64" s="97" t="s">
        <v>387</v>
      </c>
      <c r="C64" s="97" t="s">
        <v>98</v>
      </c>
      <c r="D64" s="98">
        <v>0</v>
      </c>
      <c r="E64" s="98">
        <v>0</v>
      </c>
      <c r="F64" s="98">
        <v>0</v>
      </c>
      <c r="G64" s="98">
        <v>0</v>
      </c>
      <c r="H64" s="98">
        <v>0</v>
      </c>
      <c r="I64" s="67">
        <v>0</v>
      </c>
      <c r="J64" s="67">
        <v>0</v>
      </c>
      <c r="K64" s="168">
        <v>0</v>
      </c>
    </row>
    <row r="65" spans="1:11">
      <c r="A65" s="97" t="s">
        <v>412</v>
      </c>
      <c r="B65" s="97" t="s">
        <v>387</v>
      </c>
      <c r="C65" s="97" t="s">
        <v>99</v>
      </c>
      <c r="D65" s="98">
        <v>0</v>
      </c>
      <c r="E65" s="98">
        <v>0</v>
      </c>
      <c r="F65" s="98">
        <v>0</v>
      </c>
      <c r="G65" s="98">
        <v>0</v>
      </c>
      <c r="H65" s="98">
        <v>0</v>
      </c>
      <c r="I65" s="67">
        <v>0</v>
      </c>
      <c r="J65" s="67">
        <v>0</v>
      </c>
      <c r="K65" s="168">
        <v>0</v>
      </c>
    </row>
    <row r="66" spans="1:11">
      <c r="A66" s="97" t="s">
        <v>412</v>
      </c>
      <c r="B66" s="97" t="s">
        <v>387</v>
      </c>
      <c r="C66" s="97" t="s">
        <v>100</v>
      </c>
      <c r="D66" s="98">
        <v>0</v>
      </c>
      <c r="E66" s="98">
        <v>0</v>
      </c>
      <c r="F66" s="98">
        <v>0</v>
      </c>
      <c r="G66" s="98">
        <v>0</v>
      </c>
      <c r="H66" s="98">
        <v>0</v>
      </c>
      <c r="I66" s="67">
        <v>0</v>
      </c>
      <c r="J66" s="67">
        <v>0</v>
      </c>
      <c r="K66" s="168">
        <v>0</v>
      </c>
    </row>
    <row r="67" spans="1:11">
      <c r="A67" s="97" t="s">
        <v>412</v>
      </c>
      <c r="B67" s="97" t="s">
        <v>387</v>
      </c>
      <c r="C67" s="97" t="s">
        <v>101</v>
      </c>
      <c r="D67" s="98">
        <v>0</v>
      </c>
      <c r="E67" s="98">
        <v>0</v>
      </c>
      <c r="F67" s="98">
        <v>0</v>
      </c>
      <c r="G67" s="98">
        <v>0</v>
      </c>
      <c r="H67" s="98">
        <v>0</v>
      </c>
      <c r="I67" s="67">
        <v>0</v>
      </c>
      <c r="J67" s="67">
        <v>0</v>
      </c>
      <c r="K67" s="168">
        <v>0</v>
      </c>
    </row>
    <row r="68" spans="1:11">
      <c r="A68" s="97" t="s">
        <v>412</v>
      </c>
      <c r="B68" s="97" t="s">
        <v>387</v>
      </c>
      <c r="C68" s="97" t="s">
        <v>102</v>
      </c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67">
        <v>0</v>
      </c>
      <c r="J68" s="67">
        <v>0</v>
      </c>
      <c r="K68" s="168">
        <v>0</v>
      </c>
    </row>
    <row r="69" spans="1:11">
      <c r="A69" s="97" t="s">
        <v>412</v>
      </c>
      <c r="B69" s="97" t="s">
        <v>387</v>
      </c>
      <c r="C69" s="97" t="s">
        <v>110</v>
      </c>
      <c r="D69" s="98">
        <v>0</v>
      </c>
      <c r="E69" s="98">
        <v>0</v>
      </c>
      <c r="F69" s="98">
        <v>0</v>
      </c>
      <c r="G69" s="98">
        <v>0</v>
      </c>
      <c r="H69" s="98">
        <v>0</v>
      </c>
      <c r="I69" s="67">
        <v>0</v>
      </c>
      <c r="J69" s="67">
        <v>0</v>
      </c>
      <c r="K69" s="168">
        <v>0</v>
      </c>
    </row>
    <row r="70" spans="1:11">
      <c r="A70" s="97" t="s">
        <v>412</v>
      </c>
      <c r="B70" s="97" t="s">
        <v>387</v>
      </c>
      <c r="C70" s="97" t="s">
        <v>111</v>
      </c>
      <c r="D70" s="98">
        <v>0</v>
      </c>
      <c r="E70" s="98">
        <v>0</v>
      </c>
      <c r="F70" s="98">
        <v>0</v>
      </c>
      <c r="G70" s="98">
        <v>0</v>
      </c>
      <c r="H70" s="98">
        <v>0</v>
      </c>
      <c r="I70" s="67">
        <v>0</v>
      </c>
      <c r="J70" s="67">
        <v>0</v>
      </c>
      <c r="K70" s="168">
        <v>0</v>
      </c>
    </row>
    <row r="71" spans="1:11">
      <c r="A71" s="97" t="s">
        <v>412</v>
      </c>
      <c r="B71" s="97" t="s">
        <v>387</v>
      </c>
      <c r="C71" s="97" t="s">
        <v>112</v>
      </c>
      <c r="D71" s="98">
        <v>0</v>
      </c>
      <c r="E71" s="98">
        <v>0</v>
      </c>
      <c r="F71" s="98">
        <v>0</v>
      </c>
      <c r="G71" s="98">
        <v>0</v>
      </c>
      <c r="H71" s="98">
        <v>0</v>
      </c>
      <c r="I71" s="67">
        <v>0</v>
      </c>
      <c r="J71" s="67">
        <v>0</v>
      </c>
      <c r="K71" s="168">
        <v>0</v>
      </c>
    </row>
    <row r="72" spans="1:11">
      <c r="A72" s="97" t="s">
        <v>412</v>
      </c>
      <c r="B72" s="97" t="s">
        <v>387</v>
      </c>
      <c r="C72" s="97" t="s">
        <v>429</v>
      </c>
      <c r="D72" s="98">
        <v>0</v>
      </c>
      <c r="E72" s="98">
        <v>0</v>
      </c>
      <c r="F72" s="98">
        <v>0</v>
      </c>
      <c r="G72" s="98">
        <v>0</v>
      </c>
      <c r="H72" s="98">
        <v>0</v>
      </c>
      <c r="I72" s="67">
        <v>0</v>
      </c>
      <c r="J72" s="67">
        <v>0</v>
      </c>
      <c r="K72" s="168">
        <v>0</v>
      </c>
    </row>
    <row r="73" spans="1:11">
      <c r="A73" s="97" t="s">
        <v>412</v>
      </c>
      <c r="B73" s="97" t="s">
        <v>387</v>
      </c>
      <c r="C73" s="97" t="s">
        <v>496</v>
      </c>
      <c r="D73" s="98">
        <v>0</v>
      </c>
      <c r="E73" s="98">
        <v>0</v>
      </c>
      <c r="F73" s="98">
        <v>0</v>
      </c>
      <c r="G73" s="98">
        <v>0</v>
      </c>
      <c r="H73" s="98">
        <v>0</v>
      </c>
      <c r="I73" s="67">
        <v>0</v>
      </c>
      <c r="J73" s="67">
        <v>0</v>
      </c>
      <c r="K73" s="168">
        <v>0</v>
      </c>
    </row>
    <row r="74" spans="1:11">
      <c r="A74" s="97" t="s">
        <v>602</v>
      </c>
      <c r="B74" s="97" t="s">
        <v>603</v>
      </c>
      <c r="C74" s="97" t="s">
        <v>77</v>
      </c>
      <c r="D74" s="98">
        <v>0</v>
      </c>
      <c r="E74" s="98">
        <v>0</v>
      </c>
      <c r="F74" s="98">
        <v>0</v>
      </c>
      <c r="G74" s="98">
        <v>0</v>
      </c>
      <c r="H74" s="98">
        <v>0</v>
      </c>
      <c r="I74" s="67">
        <v>0</v>
      </c>
      <c r="J74" s="67">
        <v>0</v>
      </c>
      <c r="K74" s="168">
        <v>0</v>
      </c>
    </row>
    <row r="75" spans="1:11">
      <c r="A75" s="97" t="s">
        <v>602</v>
      </c>
      <c r="B75" s="97" t="s">
        <v>603</v>
      </c>
      <c r="C75" s="97" t="s">
        <v>78</v>
      </c>
      <c r="D75" s="98">
        <v>0</v>
      </c>
      <c r="E75" s="98">
        <v>0</v>
      </c>
      <c r="F75" s="98">
        <v>0</v>
      </c>
      <c r="G75" s="98">
        <v>0</v>
      </c>
      <c r="H75" s="98">
        <v>0</v>
      </c>
      <c r="I75" s="67">
        <v>0</v>
      </c>
      <c r="J75" s="67">
        <v>0</v>
      </c>
      <c r="K75" s="168">
        <v>0</v>
      </c>
    </row>
    <row r="76" spans="1:11">
      <c r="A76" s="97" t="s">
        <v>602</v>
      </c>
      <c r="B76" s="97" t="s">
        <v>603</v>
      </c>
      <c r="C76" s="97" t="s">
        <v>96</v>
      </c>
      <c r="D76" s="98">
        <v>0</v>
      </c>
      <c r="E76" s="98">
        <v>0</v>
      </c>
      <c r="F76" s="98">
        <v>0</v>
      </c>
      <c r="G76" s="98">
        <v>0</v>
      </c>
      <c r="H76" s="98">
        <v>0</v>
      </c>
      <c r="I76" s="67">
        <v>0</v>
      </c>
      <c r="J76" s="67">
        <v>0</v>
      </c>
      <c r="K76" s="168">
        <v>0</v>
      </c>
    </row>
    <row r="77" spans="1:11">
      <c r="A77" s="97" t="s">
        <v>602</v>
      </c>
      <c r="B77" s="97" t="s">
        <v>603</v>
      </c>
      <c r="C77" s="97" t="s">
        <v>97</v>
      </c>
      <c r="D77" s="98">
        <v>0</v>
      </c>
      <c r="E77" s="98">
        <v>0</v>
      </c>
      <c r="F77" s="98">
        <v>0</v>
      </c>
      <c r="G77" s="98">
        <v>0</v>
      </c>
      <c r="H77" s="98">
        <v>0</v>
      </c>
      <c r="I77" s="67">
        <v>0</v>
      </c>
      <c r="J77" s="67">
        <v>0</v>
      </c>
      <c r="K77" s="168">
        <v>0</v>
      </c>
    </row>
    <row r="78" spans="1:11">
      <c r="A78" s="97" t="s">
        <v>602</v>
      </c>
      <c r="B78" s="97" t="s">
        <v>603</v>
      </c>
      <c r="C78" s="97" t="s">
        <v>98</v>
      </c>
      <c r="D78" s="98">
        <v>0</v>
      </c>
      <c r="E78" s="98">
        <v>0</v>
      </c>
      <c r="F78" s="98">
        <v>0</v>
      </c>
      <c r="G78" s="98">
        <v>0</v>
      </c>
      <c r="H78" s="98">
        <v>0</v>
      </c>
      <c r="I78" s="67">
        <v>0</v>
      </c>
      <c r="J78" s="67">
        <v>0</v>
      </c>
      <c r="K78" s="168">
        <v>0</v>
      </c>
    </row>
    <row r="79" spans="1:11">
      <c r="A79" s="97" t="s">
        <v>602</v>
      </c>
      <c r="B79" s="97" t="s">
        <v>603</v>
      </c>
      <c r="C79" s="97" t="s">
        <v>99</v>
      </c>
      <c r="D79" s="98">
        <v>0</v>
      </c>
      <c r="E79" s="98">
        <v>0</v>
      </c>
      <c r="F79" s="98">
        <v>0</v>
      </c>
      <c r="G79" s="98">
        <v>0</v>
      </c>
      <c r="H79" s="98">
        <v>0</v>
      </c>
      <c r="I79" s="67">
        <v>0</v>
      </c>
      <c r="J79" s="67">
        <v>0</v>
      </c>
      <c r="K79" s="168">
        <v>0</v>
      </c>
    </row>
    <row r="80" spans="1:11">
      <c r="A80" s="97" t="s">
        <v>602</v>
      </c>
      <c r="B80" s="97" t="s">
        <v>603</v>
      </c>
      <c r="C80" s="97" t="s">
        <v>100</v>
      </c>
      <c r="D80" s="98">
        <v>0</v>
      </c>
      <c r="E80" s="98">
        <v>0</v>
      </c>
      <c r="F80" s="98">
        <v>0</v>
      </c>
      <c r="G80" s="98">
        <v>0</v>
      </c>
      <c r="H80" s="98">
        <v>0</v>
      </c>
      <c r="I80" s="67">
        <v>0</v>
      </c>
      <c r="J80" s="67">
        <v>0</v>
      </c>
      <c r="K80" s="168">
        <v>0</v>
      </c>
    </row>
    <row r="81" spans="1:11">
      <c r="A81" s="97" t="s">
        <v>602</v>
      </c>
      <c r="B81" s="97" t="s">
        <v>603</v>
      </c>
      <c r="C81" s="97" t="s">
        <v>101</v>
      </c>
      <c r="D81" s="98">
        <v>0</v>
      </c>
      <c r="E81" s="98">
        <v>0</v>
      </c>
      <c r="F81" s="98">
        <v>0</v>
      </c>
      <c r="G81" s="98">
        <v>0</v>
      </c>
      <c r="H81" s="98">
        <v>0</v>
      </c>
      <c r="I81" s="67">
        <v>0</v>
      </c>
      <c r="J81" s="67">
        <v>0</v>
      </c>
      <c r="K81" s="168">
        <v>0</v>
      </c>
    </row>
    <row r="82" spans="1:11">
      <c r="A82" s="97" t="s">
        <v>602</v>
      </c>
      <c r="B82" s="97" t="s">
        <v>603</v>
      </c>
      <c r="C82" s="97" t="s">
        <v>102</v>
      </c>
      <c r="D82" s="98">
        <v>0</v>
      </c>
      <c r="E82" s="98">
        <v>0</v>
      </c>
      <c r="F82" s="98">
        <v>0</v>
      </c>
      <c r="G82" s="98">
        <v>0</v>
      </c>
      <c r="H82" s="98">
        <v>0</v>
      </c>
      <c r="I82" s="67">
        <v>0</v>
      </c>
      <c r="J82" s="67">
        <v>0</v>
      </c>
      <c r="K82" s="168">
        <v>0</v>
      </c>
    </row>
    <row r="83" spans="1:11">
      <c r="A83" s="97" t="s">
        <v>602</v>
      </c>
      <c r="B83" s="97" t="s">
        <v>603</v>
      </c>
      <c r="C83" s="97" t="s">
        <v>110</v>
      </c>
      <c r="D83" s="98">
        <v>0</v>
      </c>
      <c r="E83" s="98">
        <v>0</v>
      </c>
      <c r="F83" s="98">
        <v>0</v>
      </c>
      <c r="G83" s="98">
        <v>0</v>
      </c>
      <c r="H83" s="98">
        <v>0</v>
      </c>
      <c r="I83" s="67">
        <v>0</v>
      </c>
      <c r="J83" s="67">
        <v>0</v>
      </c>
      <c r="K83" s="168">
        <v>0</v>
      </c>
    </row>
    <row r="84" spans="1:11">
      <c r="A84" s="97" t="s">
        <v>602</v>
      </c>
      <c r="B84" s="97" t="s">
        <v>603</v>
      </c>
      <c r="C84" s="97" t="s">
        <v>111</v>
      </c>
      <c r="D84" s="98">
        <v>0</v>
      </c>
      <c r="E84" s="98">
        <v>0</v>
      </c>
      <c r="F84" s="98">
        <v>0</v>
      </c>
      <c r="G84" s="98">
        <v>0</v>
      </c>
      <c r="H84" s="98">
        <v>0</v>
      </c>
      <c r="I84" s="67">
        <v>0</v>
      </c>
      <c r="J84" s="67">
        <v>0</v>
      </c>
      <c r="K84" s="168">
        <v>0</v>
      </c>
    </row>
    <row r="85" spans="1:11">
      <c r="A85" s="97" t="s">
        <v>602</v>
      </c>
      <c r="B85" s="97" t="s">
        <v>603</v>
      </c>
      <c r="C85" s="97" t="s">
        <v>112</v>
      </c>
      <c r="D85" s="98">
        <v>0</v>
      </c>
      <c r="E85" s="98">
        <v>0</v>
      </c>
      <c r="F85" s="98">
        <v>0</v>
      </c>
      <c r="G85" s="98">
        <v>0</v>
      </c>
      <c r="H85" s="98">
        <v>0</v>
      </c>
      <c r="I85" s="67">
        <v>0</v>
      </c>
      <c r="J85" s="67">
        <v>0</v>
      </c>
      <c r="K85" s="168">
        <v>0</v>
      </c>
    </row>
    <row r="86" spans="1:11">
      <c r="A86" s="97" t="s">
        <v>602</v>
      </c>
      <c r="B86" s="97" t="s">
        <v>603</v>
      </c>
      <c r="C86" s="97" t="s">
        <v>429</v>
      </c>
      <c r="D86" s="98">
        <v>0</v>
      </c>
      <c r="E86" s="98">
        <v>0</v>
      </c>
      <c r="F86" s="98">
        <v>0</v>
      </c>
      <c r="G86" s="98">
        <v>0</v>
      </c>
      <c r="H86" s="98">
        <v>0</v>
      </c>
      <c r="I86" s="67">
        <v>0</v>
      </c>
      <c r="J86" s="67">
        <v>0</v>
      </c>
      <c r="K86" s="168">
        <v>0</v>
      </c>
    </row>
    <row r="87" spans="1:11">
      <c r="A87" s="97" t="s">
        <v>602</v>
      </c>
      <c r="B87" s="97" t="s">
        <v>603</v>
      </c>
      <c r="C87" s="97" t="s">
        <v>496</v>
      </c>
      <c r="D87" s="98">
        <v>0</v>
      </c>
      <c r="E87" s="98">
        <v>0</v>
      </c>
      <c r="F87" s="98">
        <v>0</v>
      </c>
      <c r="G87" s="98">
        <v>0</v>
      </c>
      <c r="H87" s="98">
        <v>0</v>
      </c>
      <c r="I87" s="67">
        <v>0</v>
      </c>
      <c r="J87" s="67">
        <v>0</v>
      </c>
      <c r="K87" s="168">
        <v>0</v>
      </c>
    </row>
    <row r="88" spans="1:11">
      <c r="A88" s="379" t="s">
        <v>413</v>
      </c>
      <c r="B88" s="379" t="s">
        <v>390</v>
      </c>
      <c r="C88" s="379" t="s">
        <v>77</v>
      </c>
      <c r="D88" s="379">
        <v>0</v>
      </c>
      <c r="E88" s="379">
        <v>0</v>
      </c>
      <c r="F88" s="379">
        <v>0</v>
      </c>
      <c r="G88" s="379">
        <v>0</v>
      </c>
      <c r="H88" s="379">
        <v>0</v>
      </c>
      <c r="I88" s="379">
        <v>0</v>
      </c>
      <c r="J88" s="379">
        <v>0</v>
      </c>
      <c r="K88" s="379">
        <v>0</v>
      </c>
    </row>
    <row r="89" spans="1:11">
      <c r="A89" s="379" t="s">
        <v>413</v>
      </c>
      <c r="B89" s="379" t="s">
        <v>390</v>
      </c>
      <c r="C89" s="379" t="s">
        <v>78</v>
      </c>
      <c r="D89" s="379">
        <v>0</v>
      </c>
      <c r="E89" s="379">
        <v>0</v>
      </c>
      <c r="F89" s="379">
        <v>0</v>
      </c>
      <c r="G89" s="379">
        <v>0</v>
      </c>
      <c r="H89" s="379">
        <v>0</v>
      </c>
      <c r="I89" s="379">
        <v>0</v>
      </c>
      <c r="J89" s="379">
        <v>0</v>
      </c>
      <c r="K89" s="379">
        <v>0</v>
      </c>
    </row>
    <row r="90" spans="1:11">
      <c r="A90" s="379" t="s">
        <v>413</v>
      </c>
      <c r="B90" s="379" t="s">
        <v>390</v>
      </c>
      <c r="C90" s="379" t="s">
        <v>96</v>
      </c>
      <c r="D90" s="379">
        <v>0</v>
      </c>
      <c r="E90" s="379">
        <v>0</v>
      </c>
      <c r="F90" s="379">
        <v>0</v>
      </c>
      <c r="G90" s="379">
        <v>0</v>
      </c>
      <c r="H90" s="379">
        <v>0</v>
      </c>
      <c r="I90" s="379">
        <v>0</v>
      </c>
      <c r="J90" s="379">
        <v>0</v>
      </c>
      <c r="K90" s="379">
        <v>0</v>
      </c>
    </row>
    <row r="91" spans="1:11">
      <c r="A91" s="379" t="s">
        <v>413</v>
      </c>
      <c r="B91" s="379" t="s">
        <v>390</v>
      </c>
      <c r="C91" s="379" t="s">
        <v>97</v>
      </c>
      <c r="D91" s="379">
        <v>0</v>
      </c>
      <c r="E91" s="379">
        <v>0</v>
      </c>
      <c r="F91" s="379">
        <v>0</v>
      </c>
      <c r="G91" s="379">
        <v>0</v>
      </c>
      <c r="H91" s="379">
        <v>0</v>
      </c>
      <c r="I91" s="379">
        <v>0</v>
      </c>
      <c r="J91" s="379">
        <v>0</v>
      </c>
      <c r="K91" s="379">
        <v>0</v>
      </c>
    </row>
    <row r="92" spans="1:11">
      <c r="A92" s="379" t="s">
        <v>413</v>
      </c>
      <c r="B92" s="379" t="s">
        <v>390</v>
      </c>
      <c r="C92" s="379" t="s">
        <v>98</v>
      </c>
      <c r="D92" s="379">
        <v>0</v>
      </c>
      <c r="E92" s="379">
        <v>0</v>
      </c>
      <c r="F92" s="379">
        <v>0</v>
      </c>
      <c r="G92" s="379">
        <v>0</v>
      </c>
      <c r="H92" s="379">
        <v>0</v>
      </c>
      <c r="I92" s="379">
        <v>0</v>
      </c>
      <c r="J92" s="379">
        <v>0</v>
      </c>
      <c r="K92" s="379">
        <v>0</v>
      </c>
    </row>
    <row r="93" spans="1:11">
      <c r="A93" s="379" t="s">
        <v>413</v>
      </c>
      <c r="B93" s="379" t="s">
        <v>390</v>
      </c>
      <c r="C93" s="379" t="s">
        <v>99</v>
      </c>
      <c r="D93" s="379">
        <v>0</v>
      </c>
      <c r="E93" s="379">
        <v>0</v>
      </c>
      <c r="F93" s="379">
        <v>0</v>
      </c>
      <c r="G93" s="379">
        <v>0</v>
      </c>
      <c r="H93" s="379">
        <v>0</v>
      </c>
      <c r="I93" s="379">
        <v>0</v>
      </c>
      <c r="J93" s="379">
        <v>0</v>
      </c>
      <c r="K93" s="379">
        <v>0</v>
      </c>
    </row>
    <row r="94" spans="1:11">
      <c r="A94" s="379" t="s">
        <v>413</v>
      </c>
      <c r="B94" s="379" t="s">
        <v>390</v>
      </c>
      <c r="C94" s="379" t="s">
        <v>100</v>
      </c>
      <c r="D94" s="379">
        <v>0</v>
      </c>
      <c r="E94" s="379">
        <v>0</v>
      </c>
      <c r="F94" s="379">
        <v>0</v>
      </c>
      <c r="G94" s="379">
        <v>0</v>
      </c>
      <c r="H94" s="379">
        <v>0</v>
      </c>
      <c r="I94" s="379">
        <v>0</v>
      </c>
      <c r="J94" s="379">
        <v>0</v>
      </c>
      <c r="K94" s="379">
        <v>0</v>
      </c>
    </row>
    <row r="95" spans="1:11">
      <c r="A95" s="379" t="s">
        <v>413</v>
      </c>
      <c r="B95" s="379" t="s">
        <v>390</v>
      </c>
      <c r="C95" s="379" t="s">
        <v>101</v>
      </c>
      <c r="D95" s="379">
        <v>0</v>
      </c>
      <c r="E95" s="379">
        <v>0</v>
      </c>
      <c r="F95" s="379">
        <v>0</v>
      </c>
      <c r="G95" s="379">
        <v>0</v>
      </c>
      <c r="H95" s="379">
        <v>0</v>
      </c>
      <c r="I95" s="379">
        <v>0</v>
      </c>
      <c r="J95" s="379">
        <v>0</v>
      </c>
      <c r="K95" s="379">
        <v>0</v>
      </c>
    </row>
    <row r="96" spans="1:11">
      <c r="A96" s="379" t="s">
        <v>413</v>
      </c>
      <c r="B96" s="379" t="s">
        <v>390</v>
      </c>
      <c r="C96" s="379" t="s">
        <v>102</v>
      </c>
      <c r="D96" s="379">
        <v>0</v>
      </c>
      <c r="E96" s="379">
        <v>0</v>
      </c>
      <c r="F96" s="379">
        <v>0</v>
      </c>
      <c r="G96" s="379">
        <v>0</v>
      </c>
      <c r="H96" s="379">
        <v>0</v>
      </c>
      <c r="I96" s="379">
        <v>0</v>
      </c>
      <c r="J96" s="379">
        <v>0</v>
      </c>
      <c r="K96" s="379">
        <v>0</v>
      </c>
    </row>
    <row r="97" spans="1:11">
      <c r="A97" s="379" t="s">
        <v>413</v>
      </c>
      <c r="B97" s="379" t="s">
        <v>390</v>
      </c>
      <c r="C97" s="379" t="s">
        <v>110</v>
      </c>
      <c r="D97" s="379">
        <v>0</v>
      </c>
      <c r="E97" s="379">
        <v>0</v>
      </c>
      <c r="F97" s="379">
        <v>0</v>
      </c>
      <c r="G97" s="379">
        <v>0</v>
      </c>
      <c r="H97" s="379">
        <v>0</v>
      </c>
      <c r="I97" s="379">
        <v>0</v>
      </c>
      <c r="J97" s="379">
        <v>0</v>
      </c>
      <c r="K97" s="379">
        <v>0</v>
      </c>
    </row>
    <row r="98" spans="1:11">
      <c r="A98" s="379" t="s">
        <v>413</v>
      </c>
      <c r="B98" s="379" t="s">
        <v>390</v>
      </c>
      <c r="C98" s="379" t="s">
        <v>111</v>
      </c>
      <c r="D98" s="379">
        <v>0</v>
      </c>
      <c r="E98" s="379">
        <v>0</v>
      </c>
      <c r="F98" s="379">
        <v>0</v>
      </c>
      <c r="G98" s="379">
        <v>0</v>
      </c>
      <c r="H98" s="379">
        <v>0</v>
      </c>
      <c r="I98" s="379">
        <v>0</v>
      </c>
      <c r="J98" s="379">
        <v>0</v>
      </c>
      <c r="K98" s="379">
        <v>0</v>
      </c>
    </row>
    <row r="99" spans="1:11">
      <c r="A99" s="379" t="s">
        <v>413</v>
      </c>
      <c r="B99" s="379" t="s">
        <v>390</v>
      </c>
      <c r="C99" s="379" t="s">
        <v>112</v>
      </c>
      <c r="D99" s="379">
        <v>0</v>
      </c>
      <c r="E99" s="379">
        <v>0</v>
      </c>
      <c r="F99" s="379">
        <v>0</v>
      </c>
      <c r="G99" s="379">
        <v>0</v>
      </c>
      <c r="H99" s="379">
        <v>0</v>
      </c>
      <c r="I99" s="379">
        <v>0</v>
      </c>
      <c r="J99" s="379">
        <v>0</v>
      </c>
      <c r="K99" s="379">
        <v>0</v>
      </c>
    </row>
    <row r="100" spans="1:11">
      <c r="A100" s="379" t="s">
        <v>413</v>
      </c>
      <c r="B100" s="379" t="s">
        <v>390</v>
      </c>
      <c r="C100" s="379" t="s">
        <v>429</v>
      </c>
      <c r="D100" s="379">
        <v>0</v>
      </c>
      <c r="E100" s="379">
        <v>0</v>
      </c>
      <c r="F100" s="379">
        <v>0</v>
      </c>
      <c r="G100" s="379">
        <v>0</v>
      </c>
      <c r="H100" s="379">
        <v>0</v>
      </c>
      <c r="I100" s="379">
        <v>0</v>
      </c>
      <c r="J100" s="379">
        <v>0</v>
      </c>
      <c r="K100" s="379">
        <v>0</v>
      </c>
    </row>
    <row r="101" spans="1:11">
      <c r="A101" s="379" t="s">
        <v>413</v>
      </c>
      <c r="B101" s="379" t="s">
        <v>390</v>
      </c>
      <c r="C101" s="379" t="s">
        <v>496</v>
      </c>
      <c r="D101" s="379">
        <v>0</v>
      </c>
      <c r="E101" s="379">
        <v>0</v>
      </c>
      <c r="F101" s="379">
        <v>0</v>
      </c>
      <c r="G101" s="379">
        <v>0</v>
      </c>
      <c r="H101" s="379">
        <v>0</v>
      </c>
      <c r="I101" s="379">
        <v>0</v>
      </c>
      <c r="J101" s="379">
        <v>0</v>
      </c>
      <c r="K101" s="379">
        <v>0</v>
      </c>
    </row>
    <row r="102" spans="1:11">
      <c r="I102" s="318"/>
    </row>
  </sheetData>
  <autoFilter ref="A3:K101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V15"/>
  <sheetViews>
    <sheetView workbookViewId="0">
      <selection activeCell="D11" sqref="D11"/>
    </sheetView>
  </sheetViews>
  <sheetFormatPr defaultColWidth="9.109375" defaultRowHeight="14.4"/>
  <cols>
    <col min="1" max="1" width="4.5546875" style="75" customWidth="1"/>
    <col min="2" max="2" width="9" style="142" customWidth="1"/>
    <col min="3" max="3" width="21" style="142" customWidth="1"/>
    <col min="4" max="4" width="9.5546875" style="142" bestFit="1" customWidth="1"/>
    <col min="5" max="5" width="15.5546875" style="142" bestFit="1" customWidth="1"/>
    <col min="6" max="6" width="13" style="142" customWidth="1"/>
    <col min="7" max="7" width="9.5546875" style="142" bestFit="1" customWidth="1"/>
    <col min="8" max="8" width="14.33203125" style="142" customWidth="1"/>
    <col min="9" max="9" width="15.5546875" style="142" customWidth="1"/>
    <col min="10" max="10" width="9.5546875" style="142" bestFit="1" customWidth="1"/>
    <col min="11" max="11" width="14.109375" style="142" customWidth="1"/>
    <col min="12" max="12" width="13.6640625" style="142" customWidth="1"/>
    <col min="13" max="13" width="8.5546875" style="142" bestFit="1" customWidth="1"/>
    <col min="14" max="14" width="15" style="142" customWidth="1"/>
    <col min="15" max="15" width="14.5546875" style="142" customWidth="1"/>
    <col min="16" max="16" width="12.5546875" style="142" customWidth="1"/>
    <col min="17" max="17" width="17.33203125" style="142" customWidth="1"/>
    <col min="18" max="18" width="15.6640625" style="142" customWidth="1"/>
    <col min="19" max="19" width="15.109375" style="142" customWidth="1"/>
    <col min="20" max="16384" width="9.109375" style="142"/>
  </cols>
  <sheetData>
    <row r="1" spans="1:22" s="76" customFormat="1" ht="15" customHeight="1">
      <c r="A1" s="561" t="s">
        <v>707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</row>
    <row r="2" spans="1:22" ht="15" thickBot="1"/>
    <row r="3" spans="1:22" s="44" customFormat="1" ht="23.25" customHeight="1" thickBot="1">
      <c r="A3" s="608" t="s">
        <v>18</v>
      </c>
      <c r="B3" s="608" t="s">
        <v>428</v>
      </c>
      <c r="C3" s="608" t="s">
        <v>427</v>
      </c>
      <c r="D3" s="605" t="s">
        <v>5</v>
      </c>
      <c r="E3" s="606"/>
      <c r="F3" s="607"/>
      <c r="G3" s="605" t="s">
        <v>6</v>
      </c>
      <c r="H3" s="606"/>
      <c r="I3" s="607"/>
      <c r="J3" s="605" t="s">
        <v>46</v>
      </c>
      <c r="K3" s="606"/>
      <c r="L3" s="607"/>
      <c r="M3" s="605" t="s">
        <v>8</v>
      </c>
      <c r="N3" s="606"/>
      <c r="O3" s="607"/>
      <c r="P3" s="610" t="s">
        <v>502</v>
      </c>
      <c r="Q3" s="610" t="s">
        <v>584</v>
      </c>
      <c r="R3" s="610" t="s">
        <v>585</v>
      </c>
      <c r="S3" s="610" t="s">
        <v>592</v>
      </c>
    </row>
    <row r="4" spans="1:22" s="44" customFormat="1" ht="52.5" customHeight="1" thickBot="1">
      <c r="A4" s="609"/>
      <c r="B4" s="609"/>
      <c r="C4" s="609"/>
      <c r="D4" s="114" t="s">
        <v>1</v>
      </c>
      <c r="E4" s="250" t="s">
        <v>590</v>
      </c>
      <c r="F4" s="251" t="s">
        <v>591</v>
      </c>
      <c r="G4" s="114" t="s">
        <v>1</v>
      </c>
      <c r="H4" s="250" t="s">
        <v>590</v>
      </c>
      <c r="I4" s="251" t="s">
        <v>591</v>
      </c>
      <c r="J4" s="114" t="s">
        <v>1</v>
      </c>
      <c r="K4" s="250" t="s">
        <v>590</v>
      </c>
      <c r="L4" s="251" t="s">
        <v>591</v>
      </c>
      <c r="M4" s="114" t="s">
        <v>1</v>
      </c>
      <c r="N4" s="250" t="s">
        <v>590</v>
      </c>
      <c r="O4" s="251" t="s">
        <v>591</v>
      </c>
      <c r="P4" s="611"/>
      <c r="Q4" s="611"/>
      <c r="R4" s="611"/>
      <c r="S4" s="611"/>
      <c r="U4" s="229"/>
      <c r="V4" s="229"/>
    </row>
    <row r="5" spans="1:22">
      <c r="A5" s="284">
        <v>1</v>
      </c>
      <c r="B5" s="519" t="s">
        <v>511</v>
      </c>
      <c r="C5" s="233" t="s">
        <v>512</v>
      </c>
      <c r="D5" s="234">
        <v>6784</v>
      </c>
      <c r="E5" s="290">
        <v>48650420.740000002</v>
      </c>
      <c r="F5" s="290">
        <v>4989182</v>
      </c>
      <c r="G5" s="234">
        <v>4816</v>
      </c>
      <c r="H5" s="290">
        <v>14040949.08</v>
      </c>
      <c r="I5" s="290">
        <v>2522297.83</v>
      </c>
      <c r="J5" s="234">
        <v>2412</v>
      </c>
      <c r="K5" s="290">
        <v>4757572.47</v>
      </c>
      <c r="L5" s="290">
        <v>1464002.06</v>
      </c>
      <c r="M5" s="234">
        <v>716</v>
      </c>
      <c r="N5" s="290">
        <v>4621399.8600000003</v>
      </c>
      <c r="O5" s="290">
        <v>557766.78</v>
      </c>
      <c r="P5" s="296">
        <v>14728</v>
      </c>
      <c r="Q5" s="298">
        <v>72070342.150000006</v>
      </c>
      <c r="R5" s="298">
        <v>9533248.6699999999</v>
      </c>
      <c r="S5" s="299">
        <v>647.29</v>
      </c>
      <c r="T5" s="270"/>
      <c r="U5" s="229"/>
      <c r="V5" s="229"/>
    </row>
    <row r="6" spans="1:22">
      <c r="A6" s="285">
        <v>2</v>
      </c>
      <c r="B6" s="520" t="s">
        <v>623</v>
      </c>
      <c r="C6" s="231" t="s">
        <v>425</v>
      </c>
      <c r="D6" s="232">
        <v>726</v>
      </c>
      <c r="E6" s="291">
        <v>5222485.8499999996</v>
      </c>
      <c r="F6" s="291">
        <v>863443.29</v>
      </c>
      <c r="G6" s="232">
        <v>272</v>
      </c>
      <c r="H6" s="291">
        <v>1274383.42</v>
      </c>
      <c r="I6" s="291">
        <v>138023.38</v>
      </c>
      <c r="J6" s="232">
        <v>17</v>
      </c>
      <c r="K6" s="291">
        <v>85951.59</v>
      </c>
      <c r="L6" s="291">
        <v>15548.51</v>
      </c>
      <c r="M6" s="232">
        <v>10</v>
      </c>
      <c r="N6" s="291">
        <v>36000</v>
      </c>
      <c r="O6" s="291">
        <v>2000</v>
      </c>
      <c r="P6" s="295">
        <v>1025</v>
      </c>
      <c r="Q6" s="300">
        <v>6618820.8600000003</v>
      </c>
      <c r="R6" s="300">
        <v>1019015.18</v>
      </c>
      <c r="S6" s="301">
        <v>994.16</v>
      </c>
      <c r="T6" s="270"/>
      <c r="U6" s="229"/>
      <c r="V6" s="229"/>
    </row>
    <row r="7" spans="1:22">
      <c r="A7" s="285">
        <v>3</v>
      </c>
      <c r="B7" s="520" t="s">
        <v>602</v>
      </c>
      <c r="C7" s="231" t="s">
        <v>603</v>
      </c>
      <c r="D7" s="232" t="s">
        <v>439</v>
      </c>
      <c r="E7" s="291" t="s">
        <v>439</v>
      </c>
      <c r="F7" s="291" t="s">
        <v>439</v>
      </c>
      <c r="G7" s="232" t="s">
        <v>439</v>
      </c>
      <c r="H7" s="291" t="s">
        <v>439</v>
      </c>
      <c r="I7" s="291" t="s">
        <v>439</v>
      </c>
      <c r="J7" s="232" t="s">
        <v>439</v>
      </c>
      <c r="K7" s="291" t="s">
        <v>439</v>
      </c>
      <c r="L7" s="291" t="s">
        <v>439</v>
      </c>
      <c r="M7" s="232">
        <v>266</v>
      </c>
      <c r="N7" s="291">
        <v>1147046.69</v>
      </c>
      <c r="O7" s="291">
        <v>80708.679999999993</v>
      </c>
      <c r="P7" s="295">
        <v>266</v>
      </c>
      <c r="Q7" s="300">
        <v>1147046.69</v>
      </c>
      <c r="R7" s="300">
        <v>80708.679999999993</v>
      </c>
      <c r="S7" s="301">
        <v>303.42</v>
      </c>
      <c r="T7" s="270"/>
      <c r="U7" s="229"/>
      <c r="V7" s="229"/>
    </row>
    <row r="8" spans="1:22">
      <c r="A8" s="285">
        <v>4</v>
      </c>
      <c r="B8" s="520" t="s">
        <v>420</v>
      </c>
      <c r="C8" s="231" t="s">
        <v>503</v>
      </c>
      <c r="D8" s="232">
        <v>2</v>
      </c>
      <c r="E8" s="291" t="s">
        <v>439</v>
      </c>
      <c r="F8" s="291">
        <v>4881.1000000000004</v>
      </c>
      <c r="G8" s="232">
        <v>5</v>
      </c>
      <c r="H8" s="291">
        <v>10149.209999999999</v>
      </c>
      <c r="I8" s="291">
        <v>6076.03</v>
      </c>
      <c r="J8" s="232" t="s">
        <v>439</v>
      </c>
      <c r="K8" s="291" t="s">
        <v>439</v>
      </c>
      <c r="L8" s="291" t="s">
        <v>439</v>
      </c>
      <c r="M8" s="232" t="s">
        <v>439</v>
      </c>
      <c r="N8" s="291" t="s">
        <v>439</v>
      </c>
      <c r="O8" s="291" t="s">
        <v>439</v>
      </c>
      <c r="P8" s="295">
        <v>7</v>
      </c>
      <c r="Q8" s="300">
        <v>10149.209999999999</v>
      </c>
      <c r="R8" s="300">
        <v>10957.13</v>
      </c>
      <c r="S8" s="301">
        <v>1565.3</v>
      </c>
      <c r="T8" s="270"/>
      <c r="U8" s="229"/>
      <c r="V8" s="229"/>
    </row>
    <row r="9" spans="1:22">
      <c r="A9" s="285">
        <v>5</v>
      </c>
      <c r="B9" s="520" t="s">
        <v>409</v>
      </c>
      <c r="C9" s="231" t="s">
        <v>566</v>
      </c>
      <c r="D9" s="232">
        <v>1860</v>
      </c>
      <c r="E9" s="291">
        <v>12792930.800000001</v>
      </c>
      <c r="F9" s="291">
        <v>400428.73</v>
      </c>
      <c r="G9" s="232">
        <v>3083</v>
      </c>
      <c r="H9" s="291">
        <v>501018.93</v>
      </c>
      <c r="I9" s="291">
        <v>398566.42</v>
      </c>
      <c r="J9" s="232">
        <v>803</v>
      </c>
      <c r="K9" s="291">
        <v>291343.34000000003</v>
      </c>
      <c r="L9" s="291">
        <v>181716.95</v>
      </c>
      <c r="M9" s="232">
        <v>1</v>
      </c>
      <c r="N9" s="291">
        <v>43.44</v>
      </c>
      <c r="O9" s="291">
        <v>131.41</v>
      </c>
      <c r="P9" s="295">
        <v>5747</v>
      </c>
      <c r="Q9" s="300">
        <v>13585336.51</v>
      </c>
      <c r="R9" s="300">
        <v>980843.51</v>
      </c>
      <c r="S9" s="301">
        <v>170.67</v>
      </c>
      <c r="T9" s="270"/>
      <c r="U9" s="229"/>
      <c r="V9" s="229"/>
    </row>
    <row r="10" spans="1:22" ht="15" thickBot="1">
      <c r="A10" s="286">
        <v>6</v>
      </c>
      <c r="B10" s="521" t="s">
        <v>299</v>
      </c>
      <c r="C10" s="287" t="s">
        <v>501</v>
      </c>
      <c r="D10" s="288">
        <v>119</v>
      </c>
      <c r="E10" s="292">
        <v>68962.679999999993</v>
      </c>
      <c r="F10" s="292">
        <v>21820.25</v>
      </c>
      <c r="G10" s="288">
        <v>533</v>
      </c>
      <c r="H10" s="292">
        <v>143923.78</v>
      </c>
      <c r="I10" s="292">
        <v>32536.03</v>
      </c>
      <c r="J10" s="288" t="s">
        <v>439</v>
      </c>
      <c r="K10" s="292" t="s">
        <v>439</v>
      </c>
      <c r="L10" s="292" t="s">
        <v>439</v>
      </c>
      <c r="M10" s="288" t="s">
        <v>439</v>
      </c>
      <c r="N10" s="292" t="s">
        <v>439</v>
      </c>
      <c r="O10" s="292" t="s">
        <v>439</v>
      </c>
      <c r="P10" s="297">
        <v>652</v>
      </c>
      <c r="Q10" s="302">
        <v>212886.46</v>
      </c>
      <c r="R10" s="302">
        <v>54356.28</v>
      </c>
      <c r="S10" s="303">
        <v>83.37</v>
      </c>
      <c r="T10" s="270"/>
      <c r="U10" s="229"/>
      <c r="V10" s="229"/>
    </row>
    <row r="11" spans="1:22" s="229" customFormat="1">
      <c r="A11" s="7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6"/>
      <c r="Q11" s="289"/>
      <c r="R11" s="289"/>
      <c r="S11" s="317"/>
    </row>
    <row r="13" spans="1:22">
      <c r="R13" s="510"/>
    </row>
    <row r="15" spans="1:22">
      <c r="P15" s="509"/>
      <c r="Q15" s="510"/>
      <c r="R15" s="510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  <ignoredErrors>
    <ignoredError sqref="B5: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Y59"/>
  <sheetViews>
    <sheetView topLeftCell="A25" workbookViewId="0">
      <selection activeCell="I55" sqref="I55"/>
    </sheetView>
  </sheetViews>
  <sheetFormatPr defaultRowHeight="14.4"/>
  <cols>
    <col min="1" max="1" width="4.33203125" customWidth="1"/>
    <col min="2" max="2" width="10.6640625" customWidth="1"/>
    <col min="3" max="3" width="10.88671875" customWidth="1"/>
    <col min="4" max="4" width="18.44140625" customWidth="1"/>
    <col min="5" max="5" width="8.6640625" customWidth="1"/>
    <col min="6" max="6" width="10" customWidth="1"/>
    <col min="7" max="7" width="9.88671875" customWidth="1"/>
    <col min="8" max="8" width="17.33203125" customWidth="1"/>
    <col min="9" max="9" width="9.5546875" customWidth="1"/>
    <col min="10" max="10" width="10.88671875" customWidth="1"/>
    <col min="11" max="11" width="10.33203125" customWidth="1"/>
    <col min="12" max="12" width="16.88671875" customWidth="1"/>
    <col min="14" max="14" width="11" customWidth="1"/>
    <col min="15" max="15" width="10.33203125" customWidth="1"/>
    <col min="16" max="16" width="15" customWidth="1"/>
    <col min="17" max="17" width="8.5546875" customWidth="1"/>
    <col min="18" max="18" width="10.6640625" customWidth="1"/>
    <col min="19" max="19" width="10.5546875" customWidth="1"/>
    <col min="20" max="20" width="18.5546875" customWidth="1"/>
    <col min="21" max="21" width="10.6640625" bestFit="1" customWidth="1"/>
    <col min="22" max="22" width="10" customWidth="1"/>
    <col min="23" max="23" width="9.5546875" customWidth="1"/>
    <col min="25" max="25" width="15.44140625" bestFit="1" customWidth="1"/>
  </cols>
  <sheetData>
    <row r="1" spans="1:23" ht="15.6">
      <c r="A1" s="561" t="s">
        <v>716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</row>
    <row r="2" spans="1:23" ht="15" thickBot="1">
      <c r="A2" s="229"/>
      <c r="B2" s="229"/>
      <c r="C2" s="42"/>
      <c r="D2" s="15"/>
      <c r="E2" s="15"/>
      <c r="F2" s="167"/>
      <c r="G2" s="15"/>
      <c r="H2" s="15"/>
      <c r="I2" s="15"/>
      <c r="J2" s="167"/>
      <c r="K2" s="15"/>
      <c r="L2" s="15"/>
      <c r="M2" s="15"/>
      <c r="N2" s="167"/>
      <c r="O2" s="15"/>
      <c r="P2" s="15"/>
      <c r="Q2" s="15"/>
      <c r="R2" s="167"/>
      <c r="S2" s="15"/>
      <c r="T2" s="15"/>
      <c r="U2" s="15"/>
      <c r="V2" s="229"/>
      <c r="W2" s="229"/>
    </row>
    <row r="3" spans="1:23" ht="15.6">
      <c r="A3" s="596" t="s">
        <v>53</v>
      </c>
      <c r="B3" s="598" t="s">
        <v>103</v>
      </c>
      <c r="C3" s="600" t="s">
        <v>106</v>
      </c>
      <c r="D3" s="601"/>
      <c r="E3" s="601"/>
      <c r="F3" s="602"/>
      <c r="G3" s="600" t="s">
        <v>107</v>
      </c>
      <c r="H3" s="601"/>
      <c r="I3" s="601"/>
      <c r="J3" s="602"/>
      <c r="K3" s="600" t="s">
        <v>108</v>
      </c>
      <c r="L3" s="601"/>
      <c r="M3" s="601"/>
      <c r="N3" s="602"/>
      <c r="O3" s="600" t="s">
        <v>109</v>
      </c>
      <c r="P3" s="601"/>
      <c r="Q3" s="601"/>
      <c r="R3" s="602"/>
      <c r="S3" s="600" t="s">
        <v>105</v>
      </c>
      <c r="T3" s="601"/>
      <c r="U3" s="601"/>
      <c r="V3" s="601"/>
      <c r="W3" s="602"/>
    </row>
    <row r="4" spans="1:23" ht="16.2" thickBot="1">
      <c r="A4" s="603"/>
      <c r="B4" s="567"/>
      <c r="C4" s="411" t="s">
        <v>1</v>
      </c>
      <c r="D4" s="412" t="s">
        <v>104</v>
      </c>
      <c r="E4" s="406" t="s">
        <v>22</v>
      </c>
      <c r="F4" s="413" t="s">
        <v>442</v>
      </c>
      <c r="G4" s="411" t="s">
        <v>1</v>
      </c>
      <c r="H4" s="412" t="s">
        <v>104</v>
      </c>
      <c r="I4" s="406" t="s">
        <v>22</v>
      </c>
      <c r="J4" s="413" t="s">
        <v>442</v>
      </c>
      <c r="K4" s="411" t="s">
        <v>1</v>
      </c>
      <c r="L4" s="412" t="s">
        <v>104</v>
      </c>
      <c r="M4" s="406" t="s">
        <v>22</v>
      </c>
      <c r="N4" s="413" t="s">
        <v>442</v>
      </c>
      <c r="O4" s="411" t="s">
        <v>1</v>
      </c>
      <c r="P4" s="412" t="s">
        <v>104</v>
      </c>
      <c r="Q4" s="406" t="s">
        <v>22</v>
      </c>
      <c r="R4" s="413" t="s">
        <v>442</v>
      </c>
      <c r="S4" s="411" t="s">
        <v>1</v>
      </c>
      <c r="T4" s="412" t="s">
        <v>104</v>
      </c>
      <c r="U4" s="406" t="s">
        <v>22</v>
      </c>
      <c r="V4" s="413" t="s">
        <v>442</v>
      </c>
      <c r="W4" s="406" t="s">
        <v>539</v>
      </c>
    </row>
    <row r="5" spans="1:23">
      <c r="A5" s="103">
        <v>1</v>
      </c>
      <c r="B5" s="158" t="s">
        <v>77</v>
      </c>
      <c r="C5" s="158">
        <v>0</v>
      </c>
      <c r="D5" s="158">
        <v>0</v>
      </c>
      <c r="E5" s="158">
        <v>0</v>
      </c>
      <c r="F5" s="159" t="s">
        <v>439</v>
      </c>
      <c r="G5" s="160">
        <v>27412</v>
      </c>
      <c r="H5" s="161">
        <v>8824879.2300000004</v>
      </c>
      <c r="I5" s="158">
        <v>321.93</v>
      </c>
      <c r="J5" s="159">
        <v>335.83</v>
      </c>
      <c r="K5" s="160">
        <v>1740</v>
      </c>
      <c r="L5" s="161">
        <v>1321823.79</v>
      </c>
      <c r="M5" s="158">
        <v>759.67</v>
      </c>
      <c r="N5" s="159">
        <v>783.3</v>
      </c>
      <c r="O5" s="160">
        <v>714</v>
      </c>
      <c r="P5" s="161">
        <v>559220.80000000005</v>
      </c>
      <c r="Q5" s="158">
        <v>783.22</v>
      </c>
      <c r="R5" s="159">
        <v>783.3</v>
      </c>
      <c r="S5" s="160">
        <v>29866</v>
      </c>
      <c r="T5" s="402">
        <v>10705923.82</v>
      </c>
      <c r="U5" s="418">
        <v>358.47</v>
      </c>
      <c r="V5" s="404">
        <v>358.04</v>
      </c>
      <c r="W5" s="135">
        <v>1.22</v>
      </c>
    </row>
    <row r="6" spans="1:23">
      <c r="A6" s="62">
        <v>2</v>
      </c>
      <c r="B6" s="140" t="s">
        <v>78</v>
      </c>
      <c r="C6" s="143">
        <v>3448</v>
      </c>
      <c r="D6" s="144">
        <v>4189737.26</v>
      </c>
      <c r="E6" s="140">
        <v>1215.1199999999999</v>
      </c>
      <c r="F6" s="141">
        <v>1219.21</v>
      </c>
      <c r="G6" s="143">
        <v>17920</v>
      </c>
      <c r="H6" s="144">
        <v>8905701.5700000003</v>
      </c>
      <c r="I6" s="140">
        <v>496.97</v>
      </c>
      <c r="J6" s="141">
        <v>423.69</v>
      </c>
      <c r="K6" s="143">
        <v>19279</v>
      </c>
      <c r="L6" s="144">
        <v>11944404.359999999</v>
      </c>
      <c r="M6" s="140">
        <v>619.55999999999995</v>
      </c>
      <c r="N6" s="141">
        <v>518.15</v>
      </c>
      <c r="O6" s="143">
        <v>1260</v>
      </c>
      <c r="P6" s="144">
        <v>979398.08</v>
      </c>
      <c r="Q6" s="140">
        <v>777.3</v>
      </c>
      <c r="R6" s="141">
        <v>783.3</v>
      </c>
      <c r="S6" s="143">
        <v>41907</v>
      </c>
      <c r="T6" s="403">
        <v>26019241.27</v>
      </c>
      <c r="U6" s="408">
        <v>620.88</v>
      </c>
      <c r="V6" s="405">
        <v>508.05</v>
      </c>
      <c r="W6" s="137">
        <v>1.71</v>
      </c>
    </row>
    <row r="7" spans="1:23">
      <c r="A7" s="62">
        <v>3</v>
      </c>
      <c r="B7" s="140" t="s">
        <v>96</v>
      </c>
      <c r="C7" s="143">
        <v>14014</v>
      </c>
      <c r="D7" s="144">
        <v>18514651.27</v>
      </c>
      <c r="E7" s="140">
        <v>1321.15</v>
      </c>
      <c r="F7" s="141">
        <v>1363.48</v>
      </c>
      <c r="G7" s="143">
        <v>15966</v>
      </c>
      <c r="H7" s="144">
        <v>8918354.3300000001</v>
      </c>
      <c r="I7" s="140">
        <v>558.58000000000004</v>
      </c>
      <c r="J7" s="141">
        <v>493.03</v>
      </c>
      <c r="K7" s="143">
        <v>14263</v>
      </c>
      <c r="L7" s="144">
        <v>9227659.7400000002</v>
      </c>
      <c r="M7" s="140">
        <v>646.96</v>
      </c>
      <c r="N7" s="141">
        <v>543.59</v>
      </c>
      <c r="O7" s="143">
        <v>292</v>
      </c>
      <c r="P7" s="144">
        <v>221601.55</v>
      </c>
      <c r="Q7" s="140">
        <v>758.91</v>
      </c>
      <c r="R7" s="141">
        <v>783.3</v>
      </c>
      <c r="S7" s="143">
        <v>44535</v>
      </c>
      <c r="T7" s="403">
        <v>36882266.890000001</v>
      </c>
      <c r="U7" s="408">
        <v>828.16</v>
      </c>
      <c r="V7" s="405">
        <v>689.81</v>
      </c>
      <c r="W7" s="137">
        <v>1.81</v>
      </c>
    </row>
    <row r="8" spans="1:23">
      <c r="A8" s="62">
        <v>4</v>
      </c>
      <c r="B8" s="140" t="s">
        <v>97</v>
      </c>
      <c r="C8" s="143">
        <v>67293</v>
      </c>
      <c r="D8" s="144">
        <v>81490910.609999999</v>
      </c>
      <c r="E8" s="140">
        <v>1210.99</v>
      </c>
      <c r="F8" s="141">
        <v>1197.2</v>
      </c>
      <c r="G8" s="143">
        <v>24500</v>
      </c>
      <c r="H8" s="144">
        <v>15246112.91</v>
      </c>
      <c r="I8" s="140">
        <v>622.29</v>
      </c>
      <c r="J8" s="141">
        <v>549.9</v>
      </c>
      <c r="K8" s="143">
        <v>20144</v>
      </c>
      <c r="L8" s="144">
        <v>13707687.470000001</v>
      </c>
      <c r="M8" s="140">
        <v>680.48</v>
      </c>
      <c r="N8" s="141">
        <v>576.1</v>
      </c>
      <c r="O8" s="143">
        <v>221</v>
      </c>
      <c r="P8" s="144">
        <v>170491.05</v>
      </c>
      <c r="Q8" s="140">
        <v>771.45</v>
      </c>
      <c r="R8" s="141">
        <v>783.3</v>
      </c>
      <c r="S8" s="143">
        <v>112158</v>
      </c>
      <c r="T8" s="403">
        <v>110615202.04000001</v>
      </c>
      <c r="U8" s="408">
        <v>986.24</v>
      </c>
      <c r="V8" s="405">
        <v>905.03</v>
      </c>
      <c r="W8" s="137">
        <v>4.57</v>
      </c>
    </row>
    <row r="9" spans="1:23">
      <c r="A9" s="62">
        <v>5</v>
      </c>
      <c r="B9" s="140" t="s">
        <v>98</v>
      </c>
      <c r="C9" s="143">
        <v>185665</v>
      </c>
      <c r="D9" s="144">
        <v>230511296.78</v>
      </c>
      <c r="E9" s="140">
        <v>1241.54</v>
      </c>
      <c r="F9" s="141">
        <v>1213.1100000000001</v>
      </c>
      <c r="G9" s="143">
        <v>35810</v>
      </c>
      <c r="H9" s="144">
        <v>24078329.02</v>
      </c>
      <c r="I9" s="140">
        <v>672.39</v>
      </c>
      <c r="J9" s="141">
        <v>591.72</v>
      </c>
      <c r="K9" s="143">
        <v>27510</v>
      </c>
      <c r="L9" s="144">
        <v>19181893.190000001</v>
      </c>
      <c r="M9" s="140">
        <v>697.27</v>
      </c>
      <c r="N9" s="141">
        <v>585.64</v>
      </c>
      <c r="O9" s="143">
        <v>207</v>
      </c>
      <c r="P9" s="144">
        <v>157192.12</v>
      </c>
      <c r="Q9" s="140">
        <v>759.38</v>
      </c>
      <c r="R9" s="141">
        <v>783.3</v>
      </c>
      <c r="S9" s="143">
        <v>249192</v>
      </c>
      <c r="T9" s="403">
        <v>273928711.11000001</v>
      </c>
      <c r="U9" s="408">
        <v>1099.27</v>
      </c>
      <c r="V9" s="405">
        <v>1029.29</v>
      </c>
      <c r="W9" s="137">
        <v>10.15</v>
      </c>
    </row>
    <row r="10" spans="1:23">
      <c r="A10" s="62">
        <v>6</v>
      </c>
      <c r="B10" s="140" t="s">
        <v>99</v>
      </c>
      <c r="C10" s="143">
        <v>333462</v>
      </c>
      <c r="D10" s="144">
        <v>394845497.42000002</v>
      </c>
      <c r="E10" s="140">
        <v>1184.08</v>
      </c>
      <c r="F10" s="141">
        <v>1187.25</v>
      </c>
      <c r="G10" s="143">
        <v>38653</v>
      </c>
      <c r="H10" s="144">
        <v>28033267.82</v>
      </c>
      <c r="I10" s="140">
        <v>725.25</v>
      </c>
      <c r="J10" s="141">
        <v>638.21</v>
      </c>
      <c r="K10" s="143">
        <v>28506</v>
      </c>
      <c r="L10" s="144">
        <v>19445249.390000001</v>
      </c>
      <c r="M10" s="140">
        <v>682.15</v>
      </c>
      <c r="N10" s="141">
        <v>571.07000000000005</v>
      </c>
      <c r="O10" s="143">
        <v>2848</v>
      </c>
      <c r="P10" s="144">
        <v>902259.99</v>
      </c>
      <c r="Q10" s="140">
        <v>316.8</v>
      </c>
      <c r="R10" s="141">
        <v>360</v>
      </c>
      <c r="S10" s="143">
        <v>403469</v>
      </c>
      <c r="T10" s="403">
        <v>443226274.62</v>
      </c>
      <c r="U10" s="408">
        <v>1098.54</v>
      </c>
      <c r="V10" s="405">
        <v>1038.22</v>
      </c>
      <c r="W10" s="137">
        <v>16.43</v>
      </c>
    </row>
    <row r="11" spans="1:23">
      <c r="A11" s="62">
        <v>7</v>
      </c>
      <c r="B11" s="140" t="s">
        <v>100</v>
      </c>
      <c r="C11" s="143">
        <v>385069</v>
      </c>
      <c r="D11" s="144">
        <v>423217218.18000001</v>
      </c>
      <c r="E11" s="140">
        <v>1099.07</v>
      </c>
      <c r="F11" s="141">
        <v>1014.16</v>
      </c>
      <c r="G11" s="143">
        <v>42397</v>
      </c>
      <c r="H11" s="144">
        <v>32121138.82</v>
      </c>
      <c r="I11" s="140">
        <v>757.63</v>
      </c>
      <c r="J11" s="141">
        <v>670.11</v>
      </c>
      <c r="K11" s="143">
        <v>25412</v>
      </c>
      <c r="L11" s="144">
        <v>16785525.93</v>
      </c>
      <c r="M11" s="140">
        <v>660.54</v>
      </c>
      <c r="N11" s="141">
        <v>554.21</v>
      </c>
      <c r="O11" s="143">
        <v>8026</v>
      </c>
      <c r="P11" s="144">
        <v>2193951.5699999998</v>
      </c>
      <c r="Q11" s="140">
        <v>273.36</v>
      </c>
      <c r="R11" s="141">
        <v>360</v>
      </c>
      <c r="S11" s="143">
        <v>460904</v>
      </c>
      <c r="T11" s="403">
        <v>474317834.5</v>
      </c>
      <c r="U11" s="408">
        <v>1029.0999999999999</v>
      </c>
      <c r="V11" s="405">
        <v>913.95</v>
      </c>
      <c r="W11" s="137">
        <v>18.77</v>
      </c>
    </row>
    <row r="12" spans="1:23">
      <c r="A12" s="62">
        <v>8</v>
      </c>
      <c r="B12" s="140" t="s">
        <v>101</v>
      </c>
      <c r="C12" s="143">
        <v>325207</v>
      </c>
      <c r="D12" s="144">
        <v>324214348.56999999</v>
      </c>
      <c r="E12" s="140">
        <v>996.95</v>
      </c>
      <c r="F12" s="141">
        <v>875.99</v>
      </c>
      <c r="G12" s="143">
        <v>49723</v>
      </c>
      <c r="H12" s="144">
        <v>37302448.469999999</v>
      </c>
      <c r="I12" s="140">
        <v>750.21</v>
      </c>
      <c r="J12" s="141">
        <v>650.63</v>
      </c>
      <c r="K12" s="143">
        <v>20839</v>
      </c>
      <c r="L12" s="144">
        <v>13037334.119999999</v>
      </c>
      <c r="M12" s="140">
        <v>625.62</v>
      </c>
      <c r="N12" s="141">
        <v>532.29999999999995</v>
      </c>
      <c r="O12" s="143">
        <v>2516</v>
      </c>
      <c r="P12" s="144">
        <v>522807.72</v>
      </c>
      <c r="Q12" s="140">
        <v>207.79</v>
      </c>
      <c r="R12" s="141">
        <v>149.92000000000002</v>
      </c>
      <c r="S12" s="143">
        <v>398285</v>
      </c>
      <c r="T12" s="403">
        <v>375076938.88</v>
      </c>
      <c r="U12" s="408">
        <v>941.73</v>
      </c>
      <c r="V12" s="405">
        <v>797.97</v>
      </c>
      <c r="W12" s="137">
        <v>16.22</v>
      </c>
    </row>
    <row r="13" spans="1:23">
      <c r="A13" s="62">
        <v>9</v>
      </c>
      <c r="B13" s="140" t="s">
        <v>102</v>
      </c>
      <c r="C13" s="143">
        <v>266394</v>
      </c>
      <c r="D13" s="144">
        <v>239577678.74000001</v>
      </c>
      <c r="E13" s="140">
        <v>899.34</v>
      </c>
      <c r="F13" s="141">
        <v>724.75</v>
      </c>
      <c r="G13" s="143">
        <v>52972</v>
      </c>
      <c r="H13" s="144">
        <v>38806250.609999999</v>
      </c>
      <c r="I13" s="140">
        <v>732.58</v>
      </c>
      <c r="J13" s="141">
        <v>620.15</v>
      </c>
      <c r="K13" s="143">
        <v>16179</v>
      </c>
      <c r="L13" s="144">
        <v>9572847.4600000009</v>
      </c>
      <c r="M13" s="140">
        <v>591.67999999999995</v>
      </c>
      <c r="N13" s="141">
        <v>500.35</v>
      </c>
      <c r="O13" s="143">
        <v>1892</v>
      </c>
      <c r="P13" s="144">
        <v>287043.86</v>
      </c>
      <c r="Q13" s="140">
        <v>151.71</v>
      </c>
      <c r="R13" s="141">
        <v>114.38</v>
      </c>
      <c r="S13" s="143">
        <v>337437</v>
      </c>
      <c r="T13" s="403">
        <v>288243820.67000002</v>
      </c>
      <c r="U13" s="408">
        <v>854.22</v>
      </c>
      <c r="V13" s="405">
        <v>684.35</v>
      </c>
      <c r="W13" s="137">
        <v>13.74</v>
      </c>
    </row>
    <row r="14" spans="1:23">
      <c r="A14" s="62">
        <v>10</v>
      </c>
      <c r="B14" s="140" t="s">
        <v>110</v>
      </c>
      <c r="C14" s="143">
        <v>189136</v>
      </c>
      <c r="D14" s="144">
        <v>157529770.09</v>
      </c>
      <c r="E14" s="140">
        <v>832.89</v>
      </c>
      <c r="F14" s="141">
        <v>635.70000000000005</v>
      </c>
      <c r="G14" s="143">
        <v>47362</v>
      </c>
      <c r="H14" s="144">
        <v>34493476.329999998</v>
      </c>
      <c r="I14" s="140">
        <v>728.29</v>
      </c>
      <c r="J14" s="141">
        <v>610.08000000000004</v>
      </c>
      <c r="K14" s="143">
        <v>10125</v>
      </c>
      <c r="L14" s="144">
        <v>6006891.6799999997</v>
      </c>
      <c r="M14" s="140">
        <v>593.27</v>
      </c>
      <c r="N14" s="141">
        <v>479.94</v>
      </c>
      <c r="O14" s="143">
        <v>1148</v>
      </c>
      <c r="P14" s="144">
        <v>181186.96</v>
      </c>
      <c r="Q14" s="140">
        <v>157.83000000000001</v>
      </c>
      <c r="R14" s="141">
        <v>114.58</v>
      </c>
      <c r="S14" s="143">
        <v>247771</v>
      </c>
      <c r="T14" s="403">
        <v>198211325.06</v>
      </c>
      <c r="U14" s="408">
        <v>799.98</v>
      </c>
      <c r="V14" s="405">
        <v>619.41999999999996</v>
      </c>
      <c r="W14" s="137">
        <v>10.09</v>
      </c>
    </row>
    <row r="15" spans="1:23">
      <c r="A15" s="62">
        <v>11</v>
      </c>
      <c r="B15" s="140" t="s">
        <v>111</v>
      </c>
      <c r="C15" s="143">
        <v>76027</v>
      </c>
      <c r="D15" s="144">
        <v>58991967.590000004</v>
      </c>
      <c r="E15" s="140">
        <v>775.93</v>
      </c>
      <c r="F15" s="141">
        <v>573.96</v>
      </c>
      <c r="G15" s="143">
        <v>24051</v>
      </c>
      <c r="H15" s="144">
        <v>17440343.859999999</v>
      </c>
      <c r="I15" s="140">
        <v>725.14</v>
      </c>
      <c r="J15" s="141">
        <v>594.11</v>
      </c>
      <c r="K15" s="143">
        <v>3960</v>
      </c>
      <c r="L15" s="144">
        <v>2382670.6800000002</v>
      </c>
      <c r="M15" s="140">
        <v>601.67999999999995</v>
      </c>
      <c r="N15" s="141">
        <v>480.13</v>
      </c>
      <c r="O15" s="143">
        <v>370</v>
      </c>
      <c r="P15" s="144">
        <v>58801.72</v>
      </c>
      <c r="Q15" s="140">
        <v>158.91999999999999</v>
      </c>
      <c r="R15" s="141">
        <v>122.27</v>
      </c>
      <c r="S15" s="143">
        <v>104408</v>
      </c>
      <c r="T15" s="403">
        <v>78873783.849999994</v>
      </c>
      <c r="U15" s="408">
        <v>755.44</v>
      </c>
      <c r="V15" s="405">
        <v>575.71</v>
      </c>
      <c r="W15" s="137">
        <v>4.25</v>
      </c>
    </row>
    <row r="16" spans="1:23">
      <c r="A16" s="62">
        <v>12</v>
      </c>
      <c r="B16" s="140" t="s">
        <v>112</v>
      </c>
      <c r="C16" s="143">
        <v>16859</v>
      </c>
      <c r="D16" s="144">
        <v>12659189.979999999</v>
      </c>
      <c r="E16" s="141">
        <v>750.88617237084043</v>
      </c>
      <c r="F16" s="141">
        <v>485.56</v>
      </c>
      <c r="G16" s="143">
        <v>6900</v>
      </c>
      <c r="H16" s="144">
        <v>4910483.5199999996</v>
      </c>
      <c r="I16" s="141">
        <v>705.95</v>
      </c>
      <c r="J16" s="141">
        <v>564.53</v>
      </c>
      <c r="K16" s="143">
        <v>1322</v>
      </c>
      <c r="L16" s="144">
        <v>753864.22</v>
      </c>
      <c r="M16" s="141">
        <v>570.24524962178521</v>
      </c>
      <c r="N16" s="141">
        <v>426.51</v>
      </c>
      <c r="O16" s="143">
        <v>69</v>
      </c>
      <c r="P16" s="144">
        <v>10834</v>
      </c>
      <c r="Q16" s="140">
        <v>157.01449275362319</v>
      </c>
      <c r="R16" s="141">
        <v>129.35</v>
      </c>
      <c r="S16" s="143">
        <v>25150</v>
      </c>
      <c r="T16" s="403">
        <v>18334371.719999999</v>
      </c>
      <c r="U16" s="467">
        <v>729.00086361829017</v>
      </c>
      <c r="V16" s="405">
        <v>525.92999999999995</v>
      </c>
      <c r="W16" s="137">
        <v>1.0244057021313342</v>
      </c>
    </row>
    <row r="17" spans="1:25" ht="16.2" thickBot="1">
      <c r="A17" s="376"/>
      <c r="B17" s="414" t="s">
        <v>538</v>
      </c>
      <c r="C17" s="415">
        <v>1862574</v>
      </c>
      <c r="D17" s="407">
        <v>1945742266.4899998</v>
      </c>
      <c r="E17" s="416">
        <v>1044.6523287074767</v>
      </c>
      <c r="F17" s="416">
        <v>954.52</v>
      </c>
      <c r="G17" s="415">
        <v>383666</v>
      </c>
      <c r="H17" s="407">
        <v>259080786.48999998</v>
      </c>
      <c r="I17" s="416">
        <v>1368.7772361963027</v>
      </c>
      <c r="J17" s="416">
        <v>577</v>
      </c>
      <c r="K17" s="415">
        <v>189279</v>
      </c>
      <c r="L17" s="407">
        <v>123367852.03000003</v>
      </c>
      <c r="M17" s="416">
        <v>651.77780963551174</v>
      </c>
      <c r="N17" s="416">
        <v>545.69000000000005</v>
      </c>
      <c r="O17" s="415">
        <v>19563</v>
      </c>
      <c r="P17" s="407">
        <v>6244789.4199999999</v>
      </c>
      <c r="Q17" s="416">
        <v>319.21430353217806</v>
      </c>
      <c r="R17" s="416">
        <v>360</v>
      </c>
      <c r="S17" s="415">
        <v>2455082</v>
      </c>
      <c r="T17" s="407">
        <v>2334435694.4299998</v>
      </c>
      <c r="U17" s="416">
        <v>950.85854339284788</v>
      </c>
      <c r="V17" s="414">
        <v>812.47</v>
      </c>
      <c r="W17" s="417">
        <v>100</v>
      </c>
      <c r="X17" s="316"/>
      <c r="Y17" s="318"/>
    </row>
    <row r="18" spans="1:25" s="377" customFormat="1">
      <c r="A18" s="281"/>
      <c r="B18" s="281"/>
      <c r="C18" s="282"/>
      <c r="D18" s="282"/>
      <c r="E18" s="282"/>
      <c r="F18" s="283"/>
      <c r="G18" s="282"/>
      <c r="H18" s="282"/>
      <c r="I18" s="282"/>
      <c r="J18" s="283"/>
      <c r="K18" s="282"/>
      <c r="L18" s="282"/>
      <c r="M18" s="282"/>
      <c r="N18" s="283"/>
      <c r="O18" s="282"/>
      <c r="P18" s="282"/>
      <c r="Q18" s="282"/>
      <c r="R18" s="283"/>
      <c r="S18" s="282"/>
      <c r="T18" s="282"/>
      <c r="U18" s="282"/>
      <c r="V18" s="282"/>
      <c r="W18" s="282"/>
    </row>
    <row r="19" spans="1:25" ht="15.6">
      <c r="A19" s="561" t="s">
        <v>717</v>
      </c>
      <c r="B19" s="561"/>
      <c r="C19" s="561"/>
      <c r="D19" s="561"/>
      <c r="E19" s="561"/>
      <c r="F19" s="561"/>
      <c r="G19" s="561"/>
      <c r="H19" s="561"/>
      <c r="I19" s="561"/>
      <c r="J19" s="561"/>
      <c r="K19" s="561"/>
      <c r="L19" s="561"/>
      <c r="M19" s="561"/>
      <c r="N19" s="561"/>
      <c r="O19" s="561"/>
      <c r="P19" s="561"/>
      <c r="Q19" s="561"/>
      <c r="R19" s="561"/>
      <c r="S19" s="561"/>
      <c r="T19" s="561"/>
      <c r="U19" s="561"/>
      <c r="V19" s="561"/>
      <c r="W19" s="561"/>
    </row>
    <row r="20" spans="1:25" ht="15" thickBot="1">
      <c r="A20" s="229"/>
      <c r="B20" s="229"/>
      <c r="C20" s="167"/>
      <c r="D20" s="15"/>
      <c r="E20" s="15"/>
      <c r="F20" s="167"/>
      <c r="G20" s="15"/>
      <c r="H20" s="15"/>
      <c r="I20" s="15"/>
      <c r="J20" s="167"/>
      <c r="K20" s="15"/>
      <c r="L20" s="15"/>
      <c r="M20" s="15"/>
      <c r="N20" s="167"/>
      <c r="O20" s="15"/>
      <c r="P20" s="15"/>
      <c r="Q20" s="15"/>
      <c r="R20" s="167"/>
      <c r="S20" s="15"/>
      <c r="T20" s="15"/>
      <c r="U20" s="15"/>
      <c r="V20" s="229"/>
      <c r="W20" s="229"/>
    </row>
    <row r="21" spans="1:25" ht="15.6">
      <c r="A21" s="596" t="s">
        <v>53</v>
      </c>
      <c r="B21" s="598" t="s">
        <v>103</v>
      </c>
      <c r="C21" s="600" t="s">
        <v>106</v>
      </c>
      <c r="D21" s="601"/>
      <c r="E21" s="601"/>
      <c r="F21" s="602"/>
      <c r="G21" s="600" t="s">
        <v>107</v>
      </c>
      <c r="H21" s="601"/>
      <c r="I21" s="601"/>
      <c r="J21" s="602"/>
      <c r="K21" s="600" t="s">
        <v>108</v>
      </c>
      <c r="L21" s="601"/>
      <c r="M21" s="601"/>
      <c r="N21" s="602"/>
      <c r="O21" s="600" t="s">
        <v>109</v>
      </c>
      <c r="P21" s="601"/>
      <c r="Q21" s="601"/>
      <c r="R21" s="602"/>
      <c r="S21" s="600" t="s">
        <v>105</v>
      </c>
      <c r="T21" s="601"/>
      <c r="U21" s="601"/>
      <c r="V21" s="601"/>
      <c r="W21" s="602"/>
    </row>
    <row r="22" spans="1:25" ht="16.2" thickBot="1">
      <c r="A22" s="603"/>
      <c r="B22" s="567"/>
      <c r="C22" s="411" t="s">
        <v>1</v>
      </c>
      <c r="D22" s="412" t="s">
        <v>104</v>
      </c>
      <c r="E22" s="406" t="s">
        <v>22</v>
      </c>
      <c r="F22" s="413" t="s">
        <v>442</v>
      </c>
      <c r="G22" s="411" t="s">
        <v>1</v>
      </c>
      <c r="H22" s="412" t="s">
        <v>104</v>
      </c>
      <c r="I22" s="406" t="s">
        <v>22</v>
      </c>
      <c r="J22" s="413" t="s">
        <v>442</v>
      </c>
      <c r="K22" s="411" t="s">
        <v>1</v>
      </c>
      <c r="L22" s="412" t="s">
        <v>104</v>
      </c>
      <c r="M22" s="406" t="s">
        <v>22</v>
      </c>
      <c r="N22" s="413" t="s">
        <v>442</v>
      </c>
      <c r="O22" s="411" t="s">
        <v>1</v>
      </c>
      <c r="P22" s="412" t="s">
        <v>104</v>
      </c>
      <c r="Q22" s="406" t="s">
        <v>22</v>
      </c>
      <c r="R22" s="413" t="s">
        <v>442</v>
      </c>
      <c r="S22" s="411" t="s">
        <v>1</v>
      </c>
      <c r="T22" s="412" t="s">
        <v>104</v>
      </c>
      <c r="U22" s="406" t="s">
        <v>22</v>
      </c>
      <c r="V22" s="413" t="s">
        <v>442</v>
      </c>
      <c r="W22" s="406" t="s">
        <v>539</v>
      </c>
    </row>
    <row r="23" spans="1:25">
      <c r="A23" s="103">
        <v>1</v>
      </c>
      <c r="B23" s="158" t="s">
        <v>77</v>
      </c>
      <c r="C23" s="158">
        <v>0</v>
      </c>
      <c r="D23" s="158">
        <v>0</v>
      </c>
      <c r="E23" s="158">
        <v>0</v>
      </c>
      <c r="F23" s="159" t="s">
        <v>439</v>
      </c>
      <c r="G23" s="160">
        <v>13827</v>
      </c>
      <c r="H23" s="161">
        <v>4422542.32</v>
      </c>
      <c r="I23" s="158">
        <v>319.85000000000002</v>
      </c>
      <c r="J23" s="159">
        <v>329.56</v>
      </c>
      <c r="K23" s="160">
        <v>987</v>
      </c>
      <c r="L23" s="161">
        <v>747463.2</v>
      </c>
      <c r="M23" s="158">
        <v>757.31</v>
      </c>
      <c r="N23" s="159">
        <v>783.3</v>
      </c>
      <c r="O23" s="160">
        <v>415</v>
      </c>
      <c r="P23" s="161">
        <v>325679.8</v>
      </c>
      <c r="Q23" s="158">
        <v>784.77</v>
      </c>
      <c r="R23" s="159">
        <v>783.3</v>
      </c>
      <c r="S23" s="160">
        <v>15229</v>
      </c>
      <c r="T23" s="402">
        <v>5495685.3200000003</v>
      </c>
      <c r="U23" s="418">
        <v>360.87</v>
      </c>
      <c r="V23" s="404">
        <v>358.03</v>
      </c>
      <c r="W23" s="135">
        <v>1.33</v>
      </c>
    </row>
    <row r="24" spans="1:25">
      <c r="A24" s="62">
        <v>2</v>
      </c>
      <c r="B24" s="140" t="s">
        <v>78</v>
      </c>
      <c r="C24" s="143">
        <v>2419</v>
      </c>
      <c r="D24" s="144">
        <v>2982157.45</v>
      </c>
      <c r="E24" s="140">
        <v>1232.81</v>
      </c>
      <c r="F24" s="141">
        <v>1250.99</v>
      </c>
      <c r="G24" s="143">
        <v>3592</v>
      </c>
      <c r="H24" s="144">
        <v>1962991.57</v>
      </c>
      <c r="I24" s="140">
        <v>546.49</v>
      </c>
      <c r="J24" s="141">
        <v>430.32</v>
      </c>
      <c r="K24" s="143">
        <v>11948</v>
      </c>
      <c r="L24" s="144">
        <v>7529442.2599999998</v>
      </c>
      <c r="M24" s="140">
        <v>630.17999999999995</v>
      </c>
      <c r="N24" s="141">
        <v>537.85</v>
      </c>
      <c r="O24" s="143">
        <v>722</v>
      </c>
      <c r="P24" s="144">
        <v>558960.93000000005</v>
      </c>
      <c r="Q24" s="140">
        <v>774.18</v>
      </c>
      <c r="R24" s="141">
        <v>783.3</v>
      </c>
      <c r="S24" s="143">
        <v>18681</v>
      </c>
      <c r="T24" s="403">
        <v>13033552.210000001</v>
      </c>
      <c r="U24" s="408">
        <v>697.69</v>
      </c>
      <c r="V24" s="405">
        <v>572.91999999999996</v>
      </c>
      <c r="W24" s="137">
        <v>1.63</v>
      </c>
    </row>
    <row r="25" spans="1:25">
      <c r="A25" s="62">
        <v>3</v>
      </c>
      <c r="B25" s="140" t="s">
        <v>96</v>
      </c>
      <c r="C25" s="143">
        <v>8640</v>
      </c>
      <c r="D25" s="144">
        <v>12278306.43</v>
      </c>
      <c r="E25" s="140">
        <v>1421.1</v>
      </c>
      <c r="F25" s="141">
        <v>1412.67</v>
      </c>
      <c r="G25" s="143">
        <v>1980</v>
      </c>
      <c r="H25" s="144">
        <v>1072107.8999999999</v>
      </c>
      <c r="I25" s="140">
        <v>541.47</v>
      </c>
      <c r="J25" s="141">
        <v>433.47</v>
      </c>
      <c r="K25" s="143">
        <v>8751</v>
      </c>
      <c r="L25" s="144">
        <v>5823197.5300000003</v>
      </c>
      <c r="M25" s="140">
        <v>665.43</v>
      </c>
      <c r="N25" s="141">
        <v>572.73</v>
      </c>
      <c r="O25" s="143">
        <v>169</v>
      </c>
      <c r="P25" s="144">
        <v>127057.1</v>
      </c>
      <c r="Q25" s="140">
        <v>751.82</v>
      </c>
      <c r="R25" s="141">
        <v>783.3</v>
      </c>
      <c r="S25" s="143">
        <v>19540</v>
      </c>
      <c r="T25" s="403">
        <v>19300668.960000001</v>
      </c>
      <c r="U25" s="408">
        <v>987.75</v>
      </c>
      <c r="V25" s="405">
        <v>959.49</v>
      </c>
      <c r="W25" s="137">
        <v>1.71</v>
      </c>
    </row>
    <row r="26" spans="1:25">
      <c r="A26" s="62">
        <v>4</v>
      </c>
      <c r="B26" s="140" t="s">
        <v>97</v>
      </c>
      <c r="C26" s="143">
        <v>26126</v>
      </c>
      <c r="D26" s="144">
        <v>39979871.640000001</v>
      </c>
      <c r="E26" s="140">
        <v>1530.27</v>
      </c>
      <c r="F26" s="141">
        <v>1498.82</v>
      </c>
      <c r="G26" s="143">
        <v>2583</v>
      </c>
      <c r="H26" s="144">
        <v>1442065.83</v>
      </c>
      <c r="I26" s="140">
        <v>558.29</v>
      </c>
      <c r="J26" s="141">
        <v>444.31</v>
      </c>
      <c r="K26" s="143">
        <v>12782</v>
      </c>
      <c r="L26" s="144">
        <v>9165095.1699999999</v>
      </c>
      <c r="M26" s="140">
        <v>717.03</v>
      </c>
      <c r="N26" s="141">
        <v>620.34</v>
      </c>
      <c r="O26" s="143">
        <v>95</v>
      </c>
      <c r="P26" s="144">
        <v>72931</v>
      </c>
      <c r="Q26" s="140">
        <v>767.69</v>
      </c>
      <c r="R26" s="141">
        <v>783.3</v>
      </c>
      <c r="S26" s="143">
        <v>41586</v>
      </c>
      <c r="T26" s="403">
        <v>50659963.640000001</v>
      </c>
      <c r="U26" s="408">
        <v>1218.2</v>
      </c>
      <c r="V26" s="405">
        <v>1320.63</v>
      </c>
      <c r="W26" s="137">
        <v>3.63</v>
      </c>
    </row>
    <row r="27" spans="1:25">
      <c r="A27" s="62">
        <v>5</v>
      </c>
      <c r="B27" s="140" t="s">
        <v>98</v>
      </c>
      <c r="C27" s="143">
        <v>98568</v>
      </c>
      <c r="D27" s="144">
        <v>136641793.97</v>
      </c>
      <c r="E27" s="140">
        <v>1386.27</v>
      </c>
      <c r="F27" s="141">
        <v>1381.62</v>
      </c>
      <c r="G27" s="143">
        <v>2543</v>
      </c>
      <c r="H27" s="144">
        <v>1513868.23</v>
      </c>
      <c r="I27" s="140">
        <v>595.30999999999995</v>
      </c>
      <c r="J27" s="141">
        <v>483.74</v>
      </c>
      <c r="K27" s="143">
        <v>17837</v>
      </c>
      <c r="L27" s="144">
        <v>13422934.9</v>
      </c>
      <c r="M27" s="140">
        <v>752.53</v>
      </c>
      <c r="N27" s="141">
        <v>648.38</v>
      </c>
      <c r="O27" s="143">
        <v>87</v>
      </c>
      <c r="P27" s="144">
        <v>64794.37</v>
      </c>
      <c r="Q27" s="140">
        <v>744.76</v>
      </c>
      <c r="R27" s="141">
        <v>783.3</v>
      </c>
      <c r="S27" s="143">
        <v>119035</v>
      </c>
      <c r="T27" s="403">
        <v>151643391.47</v>
      </c>
      <c r="U27" s="408">
        <v>1273.94</v>
      </c>
      <c r="V27" s="405">
        <v>1243.52</v>
      </c>
      <c r="W27" s="137">
        <v>10.4</v>
      </c>
    </row>
    <row r="28" spans="1:25">
      <c r="A28" s="62">
        <v>6</v>
      </c>
      <c r="B28" s="140" t="s">
        <v>99</v>
      </c>
      <c r="C28" s="143">
        <v>187883</v>
      </c>
      <c r="D28" s="144">
        <v>245984305.74000001</v>
      </c>
      <c r="E28" s="140">
        <v>1309.24</v>
      </c>
      <c r="F28" s="141">
        <v>1330.58</v>
      </c>
      <c r="G28" s="143">
        <v>1902</v>
      </c>
      <c r="H28" s="144">
        <v>1268168.32</v>
      </c>
      <c r="I28" s="140">
        <v>666.76</v>
      </c>
      <c r="J28" s="141">
        <v>532.94000000000005</v>
      </c>
      <c r="K28" s="143">
        <v>18565</v>
      </c>
      <c r="L28" s="144">
        <v>13859400.93</v>
      </c>
      <c r="M28" s="140">
        <v>746.53</v>
      </c>
      <c r="N28" s="141">
        <v>651.06000000000006</v>
      </c>
      <c r="O28" s="143">
        <v>1274</v>
      </c>
      <c r="P28" s="144">
        <v>391785.33</v>
      </c>
      <c r="Q28" s="140">
        <v>307.52</v>
      </c>
      <c r="R28" s="141">
        <v>360</v>
      </c>
      <c r="S28" s="143">
        <v>209624</v>
      </c>
      <c r="T28" s="403">
        <v>261503660.31999999</v>
      </c>
      <c r="U28" s="408">
        <v>1247.49</v>
      </c>
      <c r="V28" s="405">
        <v>1270.74</v>
      </c>
      <c r="W28" s="137">
        <v>18.32</v>
      </c>
    </row>
    <row r="29" spans="1:25">
      <c r="A29" s="62">
        <v>7</v>
      </c>
      <c r="B29" s="140" t="s">
        <v>100</v>
      </c>
      <c r="C29" s="143">
        <v>214382</v>
      </c>
      <c r="D29" s="144">
        <v>265937560.75</v>
      </c>
      <c r="E29" s="140">
        <v>1240.48</v>
      </c>
      <c r="F29" s="141">
        <v>1260.67</v>
      </c>
      <c r="G29" s="143">
        <v>1140</v>
      </c>
      <c r="H29" s="144">
        <v>886149.76</v>
      </c>
      <c r="I29" s="140">
        <v>777.32</v>
      </c>
      <c r="J29" s="141">
        <v>657.06</v>
      </c>
      <c r="K29" s="143">
        <v>16126</v>
      </c>
      <c r="L29" s="144">
        <v>11697919.17</v>
      </c>
      <c r="M29" s="140">
        <v>725.41</v>
      </c>
      <c r="N29" s="141">
        <v>636.25</v>
      </c>
      <c r="O29" s="143">
        <v>3066</v>
      </c>
      <c r="P29" s="144">
        <v>846104.99</v>
      </c>
      <c r="Q29" s="140">
        <v>275.95999999999998</v>
      </c>
      <c r="R29" s="141">
        <v>360</v>
      </c>
      <c r="S29" s="143">
        <v>234714</v>
      </c>
      <c r="T29" s="403">
        <v>279367734.67000002</v>
      </c>
      <c r="U29" s="408">
        <v>1190.25</v>
      </c>
      <c r="V29" s="405">
        <v>1196.49</v>
      </c>
      <c r="W29" s="137">
        <v>20.51</v>
      </c>
    </row>
    <row r="30" spans="1:25">
      <c r="A30" s="62">
        <v>8</v>
      </c>
      <c r="B30" s="140" t="s">
        <v>101</v>
      </c>
      <c r="C30" s="143">
        <v>178035</v>
      </c>
      <c r="D30" s="144">
        <v>200550882.25</v>
      </c>
      <c r="E30" s="140">
        <v>1126.47</v>
      </c>
      <c r="F30" s="141">
        <v>1084.18</v>
      </c>
      <c r="G30" s="143">
        <v>944</v>
      </c>
      <c r="H30" s="144">
        <v>761292.13</v>
      </c>
      <c r="I30" s="140">
        <v>806.45</v>
      </c>
      <c r="J30" s="141">
        <v>715.45</v>
      </c>
      <c r="K30" s="143">
        <v>12471</v>
      </c>
      <c r="L30" s="144">
        <v>8588568.6699999999</v>
      </c>
      <c r="M30" s="140">
        <v>688.68</v>
      </c>
      <c r="N30" s="141">
        <v>611.36</v>
      </c>
      <c r="O30" s="143">
        <v>970</v>
      </c>
      <c r="P30" s="144">
        <v>192191.87</v>
      </c>
      <c r="Q30" s="140">
        <v>198.14</v>
      </c>
      <c r="R30" s="141">
        <v>154.29</v>
      </c>
      <c r="S30" s="143">
        <v>192420</v>
      </c>
      <c r="T30" s="403">
        <v>210092934.91999999</v>
      </c>
      <c r="U30" s="408">
        <v>1091.8499999999999</v>
      </c>
      <c r="V30" s="405">
        <v>1026.43</v>
      </c>
      <c r="W30" s="137">
        <v>16.82</v>
      </c>
    </row>
    <row r="31" spans="1:25">
      <c r="A31" s="62">
        <v>9</v>
      </c>
      <c r="B31" s="140" t="s">
        <v>102</v>
      </c>
      <c r="C31" s="143">
        <v>137997</v>
      </c>
      <c r="D31" s="144">
        <v>139803975.03</v>
      </c>
      <c r="E31" s="140">
        <v>1013.09</v>
      </c>
      <c r="F31" s="141">
        <v>891.99</v>
      </c>
      <c r="G31" s="143">
        <v>715</v>
      </c>
      <c r="H31" s="144">
        <v>558471.67000000004</v>
      </c>
      <c r="I31" s="140">
        <v>781.08</v>
      </c>
      <c r="J31" s="141">
        <v>744.73</v>
      </c>
      <c r="K31" s="143">
        <v>8874</v>
      </c>
      <c r="L31" s="144">
        <v>5759951.2400000002</v>
      </c>
      <c r="M31" s="140">
        <v>649.08000000000004</v>
      </c>
      <c r="N31" s="141">
        <v>568.56000000000006</v>
      </c>
      <c r="O31" s="143">
        <v>729</v>
      </c>
      <c r="P31" s="144">
        <v>92125.19</v>
      </c>
      <c r="Q31" s="140">
        <v>126.37</v>
      </c>
      <c r="R31" s="141">
        <v>96.38</v>
      </c>
      <c r="S31" s="143">
        <v>148315</v>
      </c>
      <c r="T31" s="403">
        <v>146214523.13</v>
      </c>
      <c r="U31" s="408">
        <v>985.84</v>
      </c>
      <c r="V31" s="405">
        <v>857.27</v>
      </c>
      <c r="W31" s="137">
        <v>12.96</v>
      </c>
    </row>
    <row r="32" spans="1:25">
      <c r="A32" s="430">
        <v>10</v>
      </c>
      <c r="B32" s="457" t="s">
        <v>110</v>
      </c>
      <c r="C32" s="458">
        <v>92962</v>
      </c>
      <c r="D32" s="459">
        <v>87749015.739999995</v>
      </c>
      <c r="E32" s="457">
        <v>943.92</v>
      </c>
      <c r="F32" s="460">
        <v>778.05</v>
      </c>
      <c r="G32" s="458">
        <v>612</v>
      </c>
      <c r="H32" s="459">
        <v>473622.55</v>
      </c>
      <c r="I32" s="457">
        <v>773.89</v>
      </c>
      <c r="J32" s="460">
        <v>785.17</v>
      </c>
      <c r="K32" s="458">
        <v>5095</v>
      </c>
      <c r="L32" s="459">
        <v>3270566.56</v>
      </c>
      <c r="M32" s="457">
        <v>641.91999999999996</v>
      </c>
      <c r="N32" s="460">
        <v>559.85</v>
      </c>
      <c r="O32" s="458">
        <v>393</v>
      </c>
      <c r="P32" s="459">
        <v>46695.99</v>
      </c>
      <c r="Q32" s="457">
        <v>118.82</v>
      </c>
      <c r="R32" s="460">
        <v>94.01</v>
      </c>
      <c r="S32" s="458">
        <v>99062</v>
      </c>
      <c r="T32" s="461">
        <v>91539900.840000004</v>
      </c>
      <c r="U32" s="462">
        <v>924.07</v>
      </c>
      <c r="V32" s="463">
        <v>757.91</v>
      </c>
      <c r="W32" s="464">
        <v>8.66</v>
      </c>
    </row>
    <row r="33" spans="1:23">
      <c r="A33" s="381">
        <v>11</v>
      </c>
      <c r="B33" s="408" t="s">
        <v>111</v>
      </c>
      <c r="C33" s="466">
        <v>36064</v>
      </c>
      <c r="D33" s="436">
        <v>31528218.260000002</v>
      </c>
      <c r="E33" s="408">
        <v>874.23</v>
      </c>
      <c r="F33" s="467">
        <v>685.69</v>
      </c>
      <c r="G33" s="466">
        <v>300</v>
      </c>
      <c r="H33" s="436">
        <v>204240.08</v>
      </c>
      <c r="I33" s="408">
        <v>680.8</v>
      </c>
      <c r="J33" s="467">
        <v>539.88</v>
      </c>
      <c r="K33" s="466">
        <v>1882</v>
      </c>
      <c r="L33" s="436">
        <v>1194858.77</v>
      </c>
      <c r="M33" s="408">
        <v>634.89</v>
      </c>
      <c r="N33" s="467">
        <v>590.16</v>
      </c>
      <c r="O33" s="466">
        <v>85</v>
      </c>
      <c r="P33" s="436">
        <v>10902.38</v>
      </c>
      <c r="Q33" s="408">
        <v>128.26</v>
      </c>
      <c r="R33" s="467">
        <v>109.54</v>
      </c>
      <c r="S33" s="466">
        <v>38331</v>
      </c>
      <c r="T33" s="436">
        <v>32938219.489999998</v>
      </c>
      <c r="U33" s="408">
        <v>859.31</v>
      </c>
      <c r="V33" s="467">
        <v>675.73</v>
      </c>
      <c r="W33" s="468">
        <v>3.35</v>
      </c>
    </row>
    <row r="34" spans="1:23">
      <c r="A34" s="381">
        <v>12</v>
      </c>
      <c r="B34" s="408" t="s">
        <v>112</v>
      </c>
      <c r="C34" s="452">
        <v>7111</v>
      </c>
      <c r="D34" s="522">
        <v>6231679.21</v>
      </c>
      <c r="E34" s="453">
        <v>876.34358177471518</v>
      </c>
      <c r="F34" s="469">
        <v>670.27</v>
      </c>
      <c r="G34" s="452">
        <v>102</v>
      </c>
      <c r="H34" s="522">
        <v>64131.5</v>
      </c>
      <c r="I34" s="453">
        <v>628.74019607843138</v>
      </c>
      <c r="J34" s="469">
        <v>554.09</v>
      </c>
      <c r="K34" s="452">
        <v>498</v>
      </c>
      <c r="L34" s="522">
        <v>294435.7</v>
      </c>
      <c r="M34" s="453">
        <v>591.23634538152612</v>
      </c>
      <c r="N34" s="469">
        <v>480.18</v>
      </c>
      <c r="O34" s="452">
        <v>12</v>
      </c>
      <c r="P34" s="522">
        <v>2041.39</v>
      </c>
      <c r="Q34" s="453">
        <v>170.11583333333334</v>
      </c>
      <c r="R34" s="469">
        <v>119.2</v>
      </c>
      <c r="S34" s="452">
        <v>7723</v>
      </c>
      <c r="T34" s="522">
        <v>6592287.7999999998</v>
      </c>
      <c r="U34" s="453">
        <v>853.59158358150978</v>
      </c>
      <c r="V34" s="469">
        <v>652.63</v>
      </c>
      <c r="W34" s="455">
        <v>0.67493401849230072</v>
      </c>
    </row>
    <row r="35" spans="1:23" ht="16.2" thickBot="1">
      <c r="A35" s="456"/>
      <c r="B35" s="465" t="s">
        <v>538</v>
      </c>
      <c r="C35" s="415">
        <v>990187</v>
      </c>
      <c r="D35" s="407">
        <v>1169667766.47</v>
      </c>
      <c r="E35" s="416">
        <v>1181.2594656059916</v>
      </c>
      <c r="F35" s="416">
        <v>1166.44</v>
      </c>
      <c r="G35" s="415">
        <v>30240</v>
      </c>
      <c r="H35" s="407">
        <v>14629651.860000003</v>
      </c>
      <c r="I35" s="416">
        <v>483.78478373015884</v>
      </c>
      <c r="J35" s="416">
        <v>384</v>
      </c>
      <c r="K35" s="415">
        <v>115816</v>
      </c>
      <c r="L35" s="407">
        <v>81353834.099999994</v>
      </c>
      <c r="M35" s="416">
        <v>702.44037179664292</v>
      </c>
      <c r="N35" s="416">
        <v>612.12</v>
      </c>
      <c r="O35" s="415">
        <v>8017</v>
      </c>
      <c r="P35" s="407">
        <v>2731270.3400000008</v>
      </c>
      <c r="Q35" s="416">
        <v>340.68483722090565</v>
      </c>
      <c r="R35" s="416">
        <v>360</v>
      </c>
      <c r="S35" s="415">
        <v>1144260</v>
      </c>
      <c r="T35" s="407">
        <v>1268382522.7699997</v>
      </c>
      <c r="U35" s="416">
        <v>1108.4740555205983</v>
      </c>
      <c r="V35" s="414">
        <v>1041.1300000000001</v>
      </c>
      <c r="W35" s="417">
        <v>100</v>
      </c>
    </row>
    <row r="36" spans="1:23" s="377" customFormat="1">
      <c r="C36" s="316"/>
      <c r="D36" s="15"/>
      <c r="E36" s="15"/>
      <c r="F36" s="316"/>
      <c r="G36" s="15"/>
      <c r="H36" s="15"/>
      <c r="I36" s="15"/>
      <c r="J36" s="316"/>
      <c r="K36" s="15"/>
      <c r="L36" s="15"/>
      <c r="M36" s="15"/>
      <c r="N36" s="316"/>
      <c r="O36" s="15"/>
      <c r="P36" s="15"/>
      <c r="Q36" s="15"/>
      <c r="R36" s="316"/>
      <c r="S36" s="15"/>
      <c r="T36" s="15"/>
      <c r="U36" s="15"/>
    </row>
    <row r="37" spans="1:23" ht="15.6">
      <c r="A37" s="561" t="s">
        <v>718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</row>
    <row r="38" spans="1:23" ht="15" thickBot="1">
      <c r="A38" s="229"/>
      <c r="B38" s="229"/>
      <c r="C38" s="167"/>
      <c r="D38" s="15"/>
      <c r="E38" s="15"/>
      <c r="F38" s="167"/>
      <c r="G38" s="15"/>
      <c r="H38" s="15"/>
      <c r="I38" s="15"/>
      <c r="J38" s="167"/>
      <c r="K38" s="15"/>
      <c r="L38" s="15"/>
      <c r="M38" s="15"/>
      <c r="N38" s="167"/>
      <c r="O38" s="15"/>
      <c r="P38" s="15"/>
      <c r="Q38" s="15"/>
      <c r="R38" s="167"/>
      <c r="S38" s="15"/>
      <c r="T38" s="15"/>
      <c r="U38" s="15"/>
      <c r="V38" s="229"/>
      <c r="W38" s="229"/>
    </row>
    <row r="39" spans="1:23" ht="15.6">
      <c r="A39" s="596" t="s">
        <v>53</v>
      </c>
      <c r="B39" s="598" t="s">
        <v>103</v>
      </c>
      <c r="C39" s="600" t="s">
        <v>106</v>
      </c>
      <c r="D39" s="601"/>
      <c r="E39" s="601"/>
      <c r="F39" s="602"/>
      <c r="G39" s="600" t="s">
        <v>107</v>
      </c>
      <c r="H39" s="601"/>
      <c r="I39" s="601"/>
      <c r="J39" s="602"/>
      <c r="K39" s="600" t="s">
        <v>108</v>
      </c>
      <c r="L39" s="601"/>
      <c r="M39" s="601"/>
      <c r="N39" s="602"/>
      <c r="O39" s="600" t="s">
        <v>109</v>
      </c>
      <c r="P39" s="601"/>
      <c r="Q39" s="601"/>
      <c r="R39" s="602"/>
      <c r="S39" s="600" t="s">
        <v>105</v>
      </c>
      <c r="T39" s="601"/>
      <c r="U39" s="601"/>
      <c r="V39" s="601"/>
      <c r="W39" s="602"/>
    </row>
    <row r="40" spans="1:23" ht="16.2" thickBot="1">
      <c r="A40" s="603"/>
      <c r="B40" s="567"/>
      <c r="C40" s="411" t="s">
        <v>1</v>
      </c>
      <c r="D40" s="412" t="s">
        <v>104</v>
      </c>
      <c r="E40" s="406" t="s">
        <v>22</v>
      </c>
      <c r="F40" s="413" t="s">
        <v>442</v>
      </c>
      <c r="G40" s="411" t="s">
        <v>1</v>
      </c>
      <c r="H40" s="412" t="s">
        <v>104</v>
      </c>
      <c r="I40" s="406" t="s">
        <v>22</v>
      </c>
      <c r="J40" s="413" t="s">
        <v>442</v>
      </c>
      <c r="K40" s="411" t="s">
        <v>1</v>
      </c>
      <c r="L40" s="412" t="s">
        <v>104</v>
      </c>
      <c r="M40" s="406" t="s">
        <v>22</v>
      </c>
      <c r="N40" s="413" t="s">
        <v>442</v>
      </c>
      <c r="O40" s="411" t="s">
        <v>1</v>
      </c>
      <c r="P40" s="412" t="s">
        <v>104</v>
      </c>
      <c r="Q40" s="406" t="s">
        <v>22</v>
      </c>
      <c r="R40" s="413" t="s">
        <v>442</v>
      </c>
      <c r="S40" s="411" t="s">
        <v>1</v>
      </c>
      <c r="T40" s="412" t="s">
        <v>104</v>
      </c>
      <c r="U40" s="406" t="s">
        <v>22</v>
      </c>
      <c r="V40" s="413" t="s">
        <v>442</v>
      </c>
      <c r="W40" s="406" t="s">
        <v>539</v>
      </c>
    </row>
    <row r="41" spans="1:23">
      <c r="A41" s="103">
        <v>1</v>
      </c>
      <c r="B41" s="158" t="s">
        <v>77</v>
      </c>
      <c r="C41" s="158">
        <v>0</v>
      </c>
      <c r="D41" s="158">
        <v>0</v>
      </c>
      <c r="E41" s="158">
        <v>0</v>
      </c>
      <c r="F41" s="159" t="s">
        <v>439</v>
      </c>
      <c r="G41" s="160">
        <v>13585</v>
      </c>
      <c r="H41" s="161">
        <v>4402336.91</v>
      </c>
      <c r="I41" s="158">
        <v>324.06</v>
      </c>
      <c r="J41" s="159">
        <v>340.83</v>
      </c>
      <c r="K41" s="160">
        <v>753</v>
      </c>
      <c r="L41" s="161">
        <v>574360.59</v>
      </c>
      <c r="M41" s="158">
        <v>762.76</v>
      </c>
      <c r="N41" s="159">
        <v>783.3</v>
      </c>
      <c r="O41" s="160">
        <v>299</v>
      </c>
      <c r="P41" s="161">
        <v>233541</v>
      </c>
      <c r="Q41" s="158">
        <v>781.07</v>
      </c>
      <c r="R41" s="159">
        <v>783.3</v>
      </c>
      <c r="S41" s="160">
        <v>14637</v>
      </c>
      <c r="T41" s="402">
        <v>5210238.5</v>
      </c>
      <c r="U41" s="418">
        <v>355.96</v>
      </c>
      <c r="V41" s="409">
        <v>358.08</v>
      </c>
      <c r="W41" s="135">
        <v>1.1200000000000001</v>
      </c>
    </row>
    <row r="42" spans="1:23">
      <c r="A42" s="62">
        <v>2</v>
      </c>
      <c r="B42" s="140" t="s">
        <v>78</v>
      </c>
      <c r="C42" s="143">
        <v>1029</v>
      </c>
      <c r="D42" s="144">
        <v>1207579.81</v>
      </c>
      <c r="E42" s="140">
        <v>1173.55</v>
      </c>
      <c r="F42" s="141">
        <v>1138.77</v>
      </c>
      <c r="G42" s="143">
        <v>14328</v>
      </c>
      <c r="H42" s="144">
        <v>6942710</v>
      </c>
      <c r="I42" s="140">
        <v>484.56</v>
      </c>
      <c r="J42" s="141">
        <v>422.1</v>
      </c>
      <c r="K42" s="143">
        <v>7331</v>
      </c>
      <c r="L42" s="144">
        <v>4414962.0999999996</v>
      </c>
      <c r="M42" s="140">
        <v>602.23</v>
      </c>
      <c r="N42" s="141">
        <v>490.52</v>
      </c>
      <c r="O42" s="143">
        <v>538</v>
      </c>
      <c r="P42" s="144">
        <v>420437.15</v>
      </c>
      <c r="Q42" s="140">
        <v>781.48</v>
      </c>
      <c r="R42" s="141">
        <v>783.3</v>
      </c>
      <c r="S42" s="143">
        <v>23226</v>
      </c>
      <c r="T42" s="403">
        <v>12985689.060000001</v>
      </c>
      <c r="U42" s="408">
        <v>559.1</v>
      </c>
      <c r="V42" s="410">
        <v>464.76</v>
      </c>
      <c r="W42" s="137">
        <v>1.77</v>
      </c>
    </row>
    <row r="43" spans="1:23">
      <c r="A43" s="62">
        <v>3</v>
      </c>
      <c r="B43" s="140" t="s">
        <v>96</v>
      </c>
      <c r="C43" s="143">
        <v>5374</v>
      </c>
      <c r="D43" s="144">
        <v>6236344.8399999999</v>
      </c>
      <c r="E43" s="140">
        <v>1160.47</v>
      </c>
      <c r="F43" s="141">
        <v>1112.5899999999999</v>
      </c>
      <c r="G43" s="143">
        <v>13986</v>
      </c>
      <c r="H43" s="144">
        <v>7846246.4299999997</v>
      </c>
      <c r="I43" s="140">
        <v>561.01</v>
      </c>
      <c r="J43" s="141">
        <v>504.4</v>
      </c>
      <c r="K43" s="143">
        <v>5512</v>
      </c>
      <c r="L43" s="144">
        <v>3404462.21</v>
      </c>
      <c r="M43" s="140">
        <v>617.65</v>
      </c>
      <c r="N43" s="141">
        <v>500.02000000000004</v>
      </c>
      <c r="O43" s="143">
        <v>123</v>
      </c>
      <c r="P43" s="144">
        <v>94544.45</v>
      </c>
      <c r="Q43" s="140">
        <v>768.65</v>
      </c>
      <c r="R43" s="141">
        <v>783.3</v>
      </c>
      <c r="S43" s="143">
        <v>24995</v>
      </c>
      <c r="T43" s="403">
        <v>17581597.93</v>
      </c>
      <c r="U43" s="408">
        <v>703.4</v>
      </c>
      <c r="V43" s="410">
        <v>586.41</v>
      </c>
      <c r="W43" s="137">
        <v>1.91</v>
      </c>
    </row>
    <row r="44" spans="1:23">
      <c r="A44" s="62">
        <v>4</v>
      </c>
      <c r="B44" s="140" t="s">
        <v>97</v>
      </c>
      <c r="C44" s="143">
        <v>41167</v>
      </c>
      <c r="D44" s="144">
        <v>41511038.969999999</v>
      </c>
      <c r="E44" s="140">
        <v>1008.36</v>
      </c>
      <c r="F44" s="141">
        <v>977.86</v>
      </c>
      <c r="G44" s="143">
        <v>21917</v>
      </c>
      <c r="H44" s="144">
        <v>13804047.08</v>
      </c>
      <c r="I44" s="140">
        <v>629.83000000000004</v>
      </c>
      <c r="J44" s="141">
        <v>560.66</v>
      </c>
      <c r="K44" s="143">
        <v>7362</v>
      </c>
      <c r="L44" s="144">
        <v>4542592.3</v>
      </c>
      <c r="M44" s="140">
        <v>617.03</v>
      </c>
      <c r="N44" s="141">
        <v>504.44</v>
      </c>
      <c r="O44" s="143">
        <v>126</v>
      </c>
      <c r="P44" s="144">
        <v>97560.05</v>
      </c>
      <c r="Q44" s="140">
        <v>774.29</v>
      </c>
      <c r="R44" s="141">
        <v>783.3</v>
      </c>
      <c r="S44" s="143">
        <v>70572</v>
      </c>
      <c r="T44" s="403">
        <v>59955238.399999999</v>
      </c>
      <c r="U44" s="408">
        <v>849.56</v>
      </c>
      <c r="V44" s="410">
        <v>787.06</v>
      </c>
      <c r="W44" s="137">
        <v>5.38</v>
      </c>
    </row>
    <row r="45" spans="1:23">
      <c r="A45" s="62">
        <v>5</v>
      </c>
      <c r="B45" s="140" t="s">
        <v>98</v>
      </c>
      <c r="C45" s="143">
        <v>87097</v>
      </c>
      <c r="D45" s="144">
        <v>93869502.810000002</v>
      </c>
      <c r="E45" s="140">
        <v>1077.76</v>
      </c>
      <c r="F45" s="141">
        <v>1053.6400000000001</v>
      </c>
      <c r="G45" s="143">
        <v>33267</v>
      </c>
      <c r="H45" s="144">
        <v>22564460.789999999</v>
      </c>
      <c r="I45" s="140">
        <v>678.28</v>
      </c>
      <c r="J45" s="141">
        <v>598.84</v>
      </c>
      <c r="K45" s="143">
        <v>9673</v>
      </c>
      <c r="L45" s="144">
        <v>5758958.29</v>
      </c>
      <c r="M45" s="140">
        <v>595.36</v>
      </c>
      <c r="N45" s="141">
        <v>486.34</v>
      </c>
      <c r="O45" s="143">
        <v>120</v>
      </c>
      <c r="P45" s="144">
        <v>92397.75</v>
      </c>
      <c r="Q45" s="140">
        <v>769.98</v>
      </c>
      <c r="R45" s="141">
        <v>783.3</v>
      </c>
      <c r="S45" s="143">
        <v>130157</v>
      </c>
      <c r="T45" s="403">
        <v>122285319.64</v>
      </c>
      <c r="U45" s="408">
        <v>939.52</v>
      </c>
      <c r="V45" s="410">
        <v>875.72</v>
      </c>
      <c r="W45" s="137">
        <v>9.93</v>
      </c>
    </row>
    <row r="46" spans="1:23">
      <c r="A46" s="62">
        <v>6</v>
      </c>
      <c r="B46" s="140" t="s">
        <v>99</v>
      </c>
      <c r="C46" s="143">
        <v>145579</v>
      </c>
      <c r="D46" s="144">
        <v>148861191.68000001</v>
      </c>
      <c r="E46" s="140">
        <v>1022.55</v>
      </c>
      <c r="F46" s="141">
        <v>942.08</v>
      </c>
      <c r="G46" s="143">
        <v>36751</v>
      </c>
      <c r="H46" s="144">
        <v>26765099.5</v>
      </c>
      <c r="I46" s="140">
        <v>728.28</v>
      </c>
      <c r="J46" s="141">
        <v>644.56000000000006</v>
      </c>
      <c r="K46" s="143">
        <v>9941</v>
      </c>
      <c r="L46" s="144">
        <v>5585848.46</v>
      </c>
      <c r="M46" s="140">
        <v>561.9</v>
      </c>
      <c r="N46" s="141">
        <v>484.45</v>
      </c>
      <c r="O46" s="143">
        <v>1574</v>
      </c>
      <c r="P46" s="144">
        <v>510474.66</v>
      </c>
      <c r="Q46" s="140">
        <v>324.32</v>
      </c>
      <c r="R46" s="141">
        <v>360</v>
      </c>
      <c r="S46" s="143">
        <v>193845</v>
      </c>
      <c r="T46" s="403">
        <v>181722614.30000001</v>
      </c>
      <c r="U46" s="408">
        <v>937.46</v>
      </c>
      <c r="V46" s="410">
        <v>818.12</v>
      </c>
      <c r="W46" s="137">
        <v>14.79</v>
      </c>
    </row>
    <row r="47" spans="1:23">
      <c r="A47" s="62">
        <v>7</v>
      </c>
      <c r="B47" s="140" t="s">
        <v>100</v>
      </c>
      <c r="C47" s="143">
        <v>170687</v>
      </c>
      <c r="D47" s="144">
        <v>157279657.43000001</v>
      </c>
      <c r="E47" s="140">
        <v>921.45</v>
      </c>
      <c r="F47" s="141">
        <v>748.02</v>
      </c>
      <c r="G47" s="143">
        <v>41257</v>
      </c>
      <c r="H47" s="144">
        <v>31234989.059999999</v>
      </c>
      <c r="I47" s="140">
        <v>757.08</v>
      </c>
      <c r="J47" s="141">
        <v>670.27</v>
      </c>
      <c r="K47" s="143">
        <v>9286</v>
      </c>
      <c r="L47" s="144">
        <v>5087606.76</v>
      </c>
      <c r="M47" s="140">
        <v>547.88</v>
      </c>
      <c r="N47" s="141">
        <v>484.65</v>
      </c>
      <c r="O47" s="143">
        <v>4960</v>
      </c>
      <c r="P47" s="144">
        <v>1347846.58</v>
      </c>
      <c r="Q47" s="140">
        <v>271.74</v>
      </c>
      <c r="R47" s="141">
        <v>360</v>
      </c>
      <c r="S47" s="143">
        <v>226190</v>
      </c>
      <c r="T47" s="403">
        <v>194950099.83000001</v>
      </c>
      <c r="U47" s="408">
        <v>861.89</v>
      </c>
      <c r="V47" s="410">
        <v>699.03</v>
      </c>
      <c r="W47" s="137">
        <v>17.260000000000002</v>
      </c>
    </row>
    <row r="48" spans="1:23">
      <c r="A48" s="62">
        <v>8</v>
      </c>
      <c r="B48" s="140" t="s">
        <v>101</v>
      </c>
      <c r="C48" s="143">
        <v>147172</v>
      </c>
      <c r="D48" s="144">
        <v>123663466.31999999</v>
      </c>
      <c r="E48" s="140">
        <v>840.26</v>
      </c>
      <c r="F48" s="141">
        <v>657.06</v>
      </c>
      <c r="G48" s="143">
        <v>48779</v>
      </c>
      <c r="H48" s="144">
        <v>36541156.340000004</v>
      </c>
      <c r="I48" s="140">
        <v>749.12</v>
      </c>
      <c r="J48" s="141">
        <v>649.96</v>
      </c>
      <c r="K48" s="143">
        <v>8368</v>
      </c>
      <c r="L48" s="144">
        <v>4448765.45</v>
      </c>
      <c r="M48" s="140">
        <v>531.64</v>
      </c>
      <c r="N48" s="141">
        <v>484.16</v>
      </c>
      <c r="O48" s="143">
        <v>1546</v>
      </c>
      <c r="P48" s="144">
        <v>330615.84999999998</v>
      </c>
      <c r="Q48" s="140">
        <v>213.85</v>
      </c>
      <c r="R48" s="141">
        <v>149.92000000000002</v>
      </c>
      <c r="S48" s="143">
        <v>205865</v>
      </c>
      <c r="T48" s="403">
        <v>164984003.96000001</v>
      </c>
      <c r="U48" s="408">
        <v>801.42</v>
      </c>
      <c r="V48" s="410">
        <v>638.01</v>
      </c>
      <c r="W48" s="137">
        <v>15.71</v>
      </c>
    </row>
    <row r="49" spans="1:23">
      <c r="A49" s="62">
        <v>9</v>
      </c>
      <c r="B49" s="140" t="s">
        <v>102</v>
      </c>
      <c r="C49" s="143">
        <v>128397</v>
      </c>
      <c r="D49" s="144">
        <v>99773703.709999993</v>
      </c>
      <c r="E49" s="140">
        <v>777.07</v>
      </c>
      <c r="F49" s="141">
        <v>607.20000000000005</v>
      </c>
      <c r="G49" s="143">
        <v>52257</v>
      </c>
      <c r="H49" s="144">
        <v>38247778.939999998</v>
      </c>
      <c r="I49" s="140">
        <v>731.92</v>
      </c>
      <c r="J49" s="141">
        <v>619.21</v>
      </c>
      <c r="K49" s="143">
        <v>7305</v>
      </c>
      <c r="L49" s="144">
        <v>3812896.22</v>
      </c>
      <c r="M49" s="140">
        <v>521.96</v>
      </c>
      <c r="N49" s="141">
        <v>460.45</v>
      </c>
      <c r="O49" s="143">
        <v>1163</v>
      </c>
      <c r="P49" s="144">
        <v>194918.67</v>
      </c>
      <c r="Q49" s="140">
        <v>167.6</v>
      </c>
      <c r="R49" s="141">
        <v>118.4</v>
      </c>
      <c r="S49" s="143">
        <v>189122</v>
      </c>
      <c r="T49" s="403">
        <v>142029297.53999999</v>
      </c>
      <c r="U49" s="408">
        <v>750.99</v>
      </c>
      <c r="V49" s="410">
        <v>598.72</v>
      </c>
      <c r="W49" s="137">
        <v>14.43</v>
      </c>
    </row>
    <row r="50" spans="1:23">
      <c r="A50" s="62">
        <v>10</v>
      </c>
      <c r="B50" s="140" t="s">
        <v>110</v>
      </c>
      <c r="C50" s="143">
        <v>96174</v>
      </c>
      <c r="D50" s="144">
        <v>69780754.349999994</v>
      </c>
      <c r="E50" s="140">
        <v>725.57</v>
      </c>
      <c r="F50" s="141">
        <v>540.31000000000006</v>
      </c>
      <c r="G50" s="143">
        <v>46750</v>
      </c>
      <c r="H50" s="144">
        <v>34019853.780000001</v>
      </c>
      <c r="I50" s="140">
        <v>727.7</v>
      </c>
      <c r="J50" s="141">
        <v>609.73</v>
      </c>
      <c r="K50" s="143">
        <v>5030</v>
      </c>
      <c r="L50" s="144">
        <v>2736325.12</v>
      </c>
      <c r="M50" s="140">
        <v>544</v>
      </c>
      <c r="N50" s="141">
        <v>408.15</v>
      </c>
      <c r="O50" s="143">
        <v>755</v>
      </c>
      <c r="P50" s="144">
        <v>134490.97</v>
      </c>
      <c r="Q50" s="140">
        <v>178.13</v>
      </c>
      <c r="R50" s="141">
        <v>119.07</v>
      </c>
      <c r="S50" s="143">
        <v>148709</v>
      </c>
      <c r="T50" s="403">
        <v>106671424.22</v>
      </c>
      <c r="U50" s="408">
        <v>717.32</v>
      </c>
      <c r="V50" s="410">
        <v>551.99</v>
      </c>
      <c r="W50" s="137">
        <v>11.34</v>
      </c>
    </row>
    <row r="51" spans="1:23">
      <c r="A51" s="62">
        <v>11</v>
      </c>
      <c r="B51" s="140" t="s">
        <v>111</v>
      </c>
      <c r="C51" s="143">
        <v>39963</v>
      </c>
      <c r="D51" s="144">
        <v>27463749.329999998</v>
      </c>
      <c r="E51" s="140">
        <v>687.23</v>
      </c>
      <c r="F51" s="141">
        <v>443.6</v>
      </c>
      <c r="G51" s="143">
        <v>23751</v>
      </c>
      <c r="H51" s="144">
        <v>17236103.780000001</v>
      </c>
      <c r="I51" s="140">
        <v>725.7</v>
      </c>
      <c r="J51" s="141">
        <v>594.99</v>
      </c>
      <c r="K51" s="143">
        <v>2078</v>
      </c>
      <c r="L51" s="144">
        <v>1187811.9099999999</v>
      </c>
      <c r="M51" s="140">
        <v>571.61</v>
      </c>
      <c r="N51" s="141">
        <v>383</v>
      </c>
      <c r="O51" s="143">
        <v>285</v>
      </c>
      <c r="P51" s="144">
        <v>47899.34</v>
      </c>
      <c r="Q51" s="140">
        <v>168.07</v>
      </c>
      <c r="R51" s="141">
        <v>127.7</v>
      </c>
      <c r="S51" s="143">
        <v>66077</v>
      </c>
      <c r="T51" s="403">
        <v>45935564.359999999</v>
      </c>
      <c r="U51" s="408">
        <v>695.18</v>
      </c>
      <c r="V51" s="410">
        <v>523.04</v>
      </c>
      <c r="W51" s="137">
        <v>5.04</v>
      </c>
    </row>
    <row r="52" spans="1:23">
      <c r="A52" s="62">
        <v>12</v>
      </c>
      <c r="B52" s="408" t="s">
        <v>112</v>
      </c>
      <c r="C52" s="452">
        <v>9748</v>
      </c>
      <c r="D52" s="522">
        <v>6427510.7700000005</v>
      </c>
      <c r="E52" s="453">
        <v>659.36712864177275</v>
      </c>
      <c r="F52" s="454">
        <v>382.4</v>
      </c>
      <c r="G52" s="452">
        <v>6798</v>
      </c>
      <c r="H52" s="522">
        <v>4846352.0199999996</v>
      </c>
      <c r="I52" s="453">
        <v>712.90850544277725</v>
      </c>
      <c r="J52" s="454">
        <v>565.1</v>
      </c>
      <c r="K52" s="452">
        <v>824</v>
      </c>
      <c r="L52" s="522">
        <v>459428.52</v>
      </c>
      <c r="M52" s="453">
        <v>557.55888349514566</v>
      </c>
      <c r="N52" s="454">
        <v>360</v>
      </c>
      <c r="O52" s="452">
        <v>57</v>
      </c>
      <c r="P52" s="522">
        <v>8792.61</v>
      </c>
      <c r="Q52" s="453">
        <v>154.25631578947369</v>
      </c>
      <c r="R52" s="454">
        <v>130.08000000000001</v>
      </c>
      <c r="S52" s="452">
        <v>17427</v>
      </c>
      <c r="T52" s="522">
        <v>11742083.92</v>
      </c>
      <c r="U52" s="453">
        <v>673.78687783324722</v>
      </c>
      <c r="V52" s="470">
        <v>481.13</v>
      </c>
      <c r="W52" s="453">
        <v>1.3294711257516276</v>
      </c>
    </row>
    <row r="53" spans="1:23" ht="16.2" thickBot="1">
      <c r="A53" s="456"/>
      <c r="B53" s="465" t="s">
        <v>538</v>
      </c>
      <c r="C53" s="415">
        <v>872387</v>
      </c>
      <c r="D53" s="407">
        <v>776074500.0200001</v>
      </c>
      <c r="E53" s="416">
        <v>889.59888217041305</v>
      </c>
      <c r="F53" s="416">
        <v>729.19</v>
      </c>
      <c r="G53" s="415">
        <v>353426</v>
      </c>
      <c r="H53" s="407">
        <v>244451134.63000003</v>
      </c>
      <c r="I53" s="416">
        <v>691.66143585927466</v>
      </c>
      <c r="J53" s="416">
        <v>590.83000000000004</v>
      </c>
      <c r="K53" s="415">
        <v>73463</v>
      </c>
      <c r="L53" s="407">
        <v>42014017.93</v>
      </c>
      <c r="M53" s="416">
        <v>571.90719042238948</v>
      </c>
      <c r="N53" s="416">
        <v>482.43</v>
      </c>
      <c r="O53" s="415">
        <v>11546</v>
      </c>
      <c r="P53" s="407">
        <v>3513519.08</v>
      </c>
      <c r="Q53" s="416">
        <v>304.30617356660315</v>
      </c>
      <c r="R53" s="416">
        <v>277.70999999999998</v>
      </c>
      <c r="S53" s="415">
        <v>1310822</v>
      </c>
      <c r="T53" s="407">
        <v>1066053171.6600001</v>
      </c>
      <c r="U53" s="416">
        <v>813.27073520279646</v>
      </c>
      <c r="V53" s="414">
        <v>661.14</v>
      </c>
      <c r="W53" s="417">
        <v>100</v>
      </c>
    </row>
    <row r="55" spans="1:23">
      <c r="D55" s="15"/>
    </row>
    <row r="56" spans="1:23">
      <c r="C56" s="509"/>
      <c r="F56" s="509"/>
    </row>
    <row r="57" spans="1:23">
      <c r="C57" s="509"/>
    </row>
    <row r="59" spans="1:23">
      <c r="C59" s="316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activeCell="O5" sqref="O5"/>
    </sheetView>
  </sheetViews>
  <sheetFormatPr defaultRowHeight="14.4"/>
  <cols>
    <col min="1" max="1" width="4.6640625" style="75" customWidth="1"/>
    <col min="2" max="2" width="9.6640625" customWidth="1"/>
    <col min="3" max="3" width="19.109375" customWidth="1"/>
    <col min="4" max="4" width="16.33203125" customWidth="1"/>
    <col min="5" max="5" width="16.6640625" customWidth="1"/>
    <col min="6" max="6" width="12.6640625" style="9" customWidth="1"/>
    <col min="7" max="7" width="14.5546875" customWidth="1"/>
    <col min="8" max="8" width="11.6640625" customWidth="1"/>
    <col min="9" max="9" width="12.6640625" customWidth="1"/>
    <col min="10" max="10" width="12" customWidth="1"/>
    <col min="11" max="11" width="11.5546875" customWidth="1"/>
    <col min="12" max="12" width="15.88671875" customWidth="1"/>
  </cols>
  <sheetData>
    <row r="1" spans="1:12" s="49" customFormat="1" ht="15.75" customHeight="1">
      <c r="A1" s="561" t="s">
        <v>710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</row>
    <row r="2" spans="1:12" ht="15.75" customHeight="1" thickBot="1"/>
    <row r="3" spans="1:12" ht="15" thickBot="1">
      <c r="A3" s="616" t="s">
        <v>18</v>
      </c>
      <c r="B3" s="618" t="s">
        <v>428</v>
      </c>
      <c r="C3" s="620" t="s">
        <v>427</v>
      </c>
      <c r="D3" s="612" t="s">
        <v>5</v>
      </c>
      <c r="E3" s="613"/>
      <c r="F3" s="612" t="s">
        <v>6</v>
      </c>
      <c r="G3" s="613"/>
      <c r="H3" s="612" t="s">
        <v>46</v>
      </c>
      <c r="I3" s="613"/>
      <c r="J3" s="612" t="s">
        <v>8</v>
      </c>
      <c r="K3" s="613"/>
      <c r="L3" s="614" t="s">
        <v>502</v>
      </c>
    </row>
    <row r="4" spans="1:12" ht="15" thickBot="1">
      <c r="A4" s="617"/>
      <c r="B4" s="619"/>
      <c r="C4" s="621"/>
      <c r="D4" s="96" t="s">
        <v>1</v>
      </c>
      <c r="E4" s="145" t="s">
        <v>51</v>
      </c>
      <c r="F4" s="96" t="s">
        <v>1</v>
      </c>
      <c r="G4" s="145" t="s">
        <v>51</v>
      </c>
      <c r="H4" s="96" t="s">
        <v>1</v>
      </c>
      <c r="I4" s="145" t="s">
        <v>51</v>
      </c>
      <c r="J4" s="96" t="s">
        <v>1</v>
      </c>
      <c r="K4" s="145" t="s">
        <v>51</v>
      </c>
      <c r="L4" s="615"/>
    </row>
    <row r="5" spans="1:12">
      <c r="A5" s="419">
        <v>1</v>
      </c>
      <c r="B5" s="420" t="s">
        <v>511</v>
      </c>
      <c r="C5" s="421" t="s">
        <v>512</v>
      </c>
      <c r="D5" s="421" t="s">
        <v>439</v>
      </c>
      <c r="E5" s="421" t="s">
        <v>439</v>
      </c>
      <c r="F5" s="422">
        <v>12</v>
      </c>
      <c r="G5" s="423">
        <v>3336.98</v>
      </c>
      <c r="H5" s="420" t="s">
        <v>439</v>
      </c>
      <c r="I5" s="423" t="s">
        <v>439</v>
      </c>
      <c r="J5" s="421" t="s">
        <v>439</v>
      </c>
      <c r="K5" s="421" t="s">
        <v>439</v>
      </c>
      <c r="L5" s="424">
        <v>12</v>
      </c>
    </row>
    <row r="6" spans="1:12" s="229" customFormat="1">
      <c r="A6" s="425">
        <v>2</v>
      </c>
      <c r="B6" s="184" t="s">
        <v>623</v>
      </c>
      <c r="C6" s="168" t="s">
        <v>425</v>
      </c>
      <c r="D6" s="168" t="s">
        <v>439</v>
      </c>
      <c r="E6" s="168" t="s">
        <v>439</v>
      </c>
      <c r="F6" s="322">
        <v>5</v>
      </c>
      <c r="G6" s="321">
        <v>1243.83</v>
      </c>
      <c r="H6" s="184" t="s">
        <v>439</v>
      </c>
      <c r="I6" s="321" t="s">
        <v>439</v>
      </c>
      <c r="J6" s="168" t="s">
        <v>439</v>
      </c>
      <c r="K6" s="168" t="s">
        <v>439</v>
      </c>
      <c r="L6" s="426">
        <v>5</v>
      </c>
    </row>
    <row r="7" spans="1:12" s="229" customFormat="1">
      <c r="A7" s="425">
        <v>3</v>
      </c>
      <c r="B7" s="184" t="s">
        <v>409</v>
      </c>
      <c r="C7" s="168" t="s">
        <v>566</v>
      </c>
      <c r="D7" s="168" t="s">
        <v>439</v>
      </c>
      <c r="E7" s="168" t="s">
        <v>439</v>
      </c>
      <c r="F7" s="322">
        <v>7</v>
      </c>
      <c r="G7" s="321">
        <v>346.7</v>
      </c>
      <c r="H7" s="184" t="s">
        <v>439</v>
      </c>
      <c r="I7" s="321" t="s">
        <v>439</v>
      </c>
      <c r="J7" s="168" t="s">
        <v>439</v>
      </c>
      <c r="K7" s="168" t="s">
        <v>439</v>
      </c>
      <c r="L7" s="426">
        <v>7</v>
      </c>
    </row>
    <row r="8" spans="1:12" s="377" customFormat="1" ht="15" thickBot="1">
      <c r="A8" s="444">
        <v>4</v>
      </c>
      <c r="B8" s="445" t="s">
        <v>299</v>
      </c>
      <c r="C8" s="446" t="s">
        <v>501</v>
      </c>
      <c r="D8" s="446" t="s">
        <v>439</v>
      </c>
      <c r="E8" s="446" t="s">
        <v>439</v>
      </c>
      <c r="F8" s="447">
        <v>1</v>
      </c>
      <c r="G8" s="448">
        <v>37.9</v>
      </c>
      <c r="H8" s="445" t="s">
        <v>439</v>
      </c>
      <c r="I8" s="448" t="s">
        <v>439</v>
      </c>
      <c r="J8" s="446" t="s">
        <v>439</v>
      </c>
      <c r="K8" s="446" t="s">
        <v>439</v>
      </c>
      <c r="L8" s="449">
        <v>1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5:B8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M17"/>
  <sheetViews>
    <sheetView workbookViewId="0">
      <selection activeCell="D17" sqref="D17"/>
    </sheetView>
  </sheetViews>
  <sheetFormatPr defaultColWidth="9.109375" defaultRowHeight="14.4"/>
  <cols>
    <col min="1" max="1" width="4.6640625" style="68" customWidth="1"/>
    <col min="2" max="2" width="9.6640625" style="68" customWidth="1"/>
    <col min="3" max="3" width="22" style="68" bestFit="1" customWidth="1"/>
    <col min="4" max="4" width="14.44140625" style="92" customWidth="1"/>
    <col min="5" max="5" width="14.5546875" style="92" customWidth="1"/>
    <col min="6" max="6" width="13.6640625" style="93" customWidth="1"/>
    <col min="7" max="7" width="13.88671875" style="68" customWidth="1"/>
    <col min="8" max="8" width="13.5546875" style="68" customWidth="1"/>
    <col min="9" max="9" width="13.109375" style="68" customWidth="1"/>
    <col min="10" max="10" width="12" style="68" customWidth="1"/>
    <col min="11" max="11" width="12.44140625" style="68" customWidth="1"/>
    <col min="12" max="12" width="17.44140625" style="68" customWidth="1"/>
    <col min="13" max="16384" width="9.109375" style="68"/>
  </cols>
  <sheetData>
    <row r="1" spans="1:13" ht="16.5" customHeight="1">
      <c r="A1" s="561" t="s">
        <v>711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</row>
    <row r="2" spans="1:13" ht="15" thickBot="1"/>
    <row r="3" spans="1:13" ht="22.5" customHeight="1" thickBot="1">
      <c r="A3" s="616" t="s">
        <v>18</v>
      </c>
      <c r="B3" s="618" t="s">
        <v>428</v>
      </c>
      <c r="C3" s="620" t="s">
        <v>427</v>
      </c>
      <c r="D3" s="612" t="s">
        <v>5</v>
      </c>
      <c r="E3" s="613"/>
      <c r="F3" s="612" t="s">
        <v>6</v>
      </c>
      <c r="G3" s="613"/>
      <c r="H3" s="612" t="s">
        <v>46</v>
      </c>
      <c r="I3" s="613"/>
      <c r="J3" s="612" t="s">
        <v>8</v>
      </c>
      <c r="K3" s="613"/>
      <c r="L3" s="614" t="s">
        <v>502</v>
      </c>
    </row>
    <row r="4" spans="1:13" ht="24" customHeight="1" thickBot="1">
      <c r="A4" s="617"/>
      <c r="B4" s="619"/>
      <c r="C4" s="621"/>
      <c r="D4" s="96" t="s">
        <v>1</v>
      </c>
      <c r="E4" s="145" t="s">
        <v>51</v>
      </c>
      <c r="F4" s="96" t="s">
        <v>1</v>
      </c>
      <c r="G4" s="145" t="s">
        <v>51</v>
      </c>
      <c r="H4" s="96" t="s">
        <v>1</v>
      </c>
      <c r="I4" s="145" t="s">
        <v>51</v>
      </c>
      <c r="J4" s="96" t="s">
        <v>1</v>
      </c>
      <c r="K4" s="145" t="s">
        <v>51</v>
      </c>
      <c r="L4" s="615"/>
    </row>
    <row r="5" spans="1:13">
      <c r="A5" s="491">
        <v>1</v>
      </c>
      <c r="B5" s="492" t="s">
        <v>511</v>
      </c>
      <c r="C5" s="493" t="s">
        <v>512</v>
      </c>
      <c r="D5" s="494">
        <v>7141</v>
      </c>
      <c r="E5" s="495">
        <v>4123502.36</v>
      </c>
      <c r="F5" s="496">
        <v>2685</v>
      </c>
      <c r="G5" s="495">
        <v>1255659.8400000001</v>
      </c>
      <c r="H5" s="494">
        <v>1364</v>
      </c>
      <c r="I5" s="495">
        <v>795805.56</v>
      </c>
      <c r="J5" s="497">
        <v>291</v>
      </c>
      <c r="K5" s="495">
        <v>492823.58</v>
      </c>
      <c r="L5" s="498">
        <v>11481</v>
      </c>
    </row>
    <row r="6" spans="1:13">
      <c r="A6" s="499">
        <v>2</v>
      </c>
      <c r="B6" s="94" t="s">
        <v>623</v>
      </c>
      <c r="C6" s="95" t="s">
        <v>425</v>
      </c>
      <c r="D6" s="101">
        <v>426</v>
      </c>
      <c r="E6" s="179">
        <v>419615.15</v>
      </c>
      <c r="F6" s="105">
        <v>283</v>
      </c>
      <c r="G6" s="179">
        <v>172431.74</v>
      </c>
      <c r="H6" s="101">
        <v>50</v>
      </c>
      <c r="I6" s="179">
        <v>39538.17</v>
      </c>
      <c r="J6" s="104" t="s">
        <v>439</v>
      </c>
      <c r="K6" s="179" t="s">
        <v>439</v>
      </c>
      <c r="L6" s="500">
        <v>759</v>
      </c>
    </row>
    <row r="7" spans="1:13">
      <c r="A7" s="499">
        <v>3</v>
      </c>
      <c r="B7" s="94" t="s">
        <v>602</v>
      </c>
      <c r="C7" s="95" t="s">
        <v>603</v>
      </c>
      <c r="D7" s="101">
        <v>201</v>
      </c>
      <c r="E7" s="179">
        <v>67940.039999999994</v>
      </c>
      <c r="F7" s="105" t="s">
        <v>439</v>
      </c>
      <c r="G7" s="179" t="s">
        <v>439</v>
      </c>
      <c r="H7" s="101" t="s">
        <v>439</v>
      </c>
      <c r="I7" s="179" t="s">
        <v>439</v>
      </c>
      <c r="J7" s="101">
        <v>59</v>
      </c>
      <c r="K7" s="179">
        <v>20396.73</v>
      </c>
      <c r="L7" s="500">
        <v>260</v>
      </c>
    </row>
    <row r="8" spans="1:13">
      <c r="A8" s="499">
        <v>4</v>
      </c>
      <c r="B8" s="94" t="s">
        <v>420</v>
      </c>
      <c r="C8" s="95" t="s">
        <v>503</v>
      </c>
      <c r="D8" s="101">
        <v>5</v>
      </c>
      <c r="E8" s="179">
        <v>5329.43</v>
      </c>
      <c r="F8" s="105">
        <v>4</v>
      </c>
      <c r="G8" s="179">
        <v>2308.64</v>
      </c>
      <c r="H8" s="101">
        <v>2</v>
      </c>
      <c r="I8" s="179">
        <v>2219.16</v>
      </c>
      <c r="J8" s="104" t="s">
        <v>439</v>
      </c>
      <c r="K8" s="179" t="s">
        <v>439</v>
      </c>
      <c r="L8" s="500">
        <v>11</v>
      </c>
    </row>
    <row r="9" spans="1:13">
      <c r="A9" s="499">
        <v>5</v>
      </c>
      <c r="B9" s="94" t="s">
        <v>409</v>
      </c>
      <c r="C9" s="95" t="s">
        <v>566</v>
      </c>
      <c r="D9" s="101">
        <v>3131</v>
      </c>
      <c r="E9" s="179">
        <v>575705.89</v>
      </c>
      <c r="F9" s="105">
        <v>1391</v>
      </c>
      <c r="G9" s="179">
        <v>161451.04999999999</v>
      </c>
      <c r="H9" s="101">
        <v>344</v>
      </c>
      <c r="I9" s="179">
        <v>51956.04</v>
      </c>
      <c r="J9" s="101" t="s">
        <v>439</v>
      </c>
      <c r="K9" s="179" t="s">
        <v>439</v>
      </c>
      <c r="L9" s="500">
        <v>4866</v>
      </c>
    </row>
    <row r="10" spans="1:13">
      <c r="A10" s="499">
        <v>6</v>
      </c>
      <c r="B10" s="94" t="s">
        <v>299</v>
      </c>
      <c r="C10" s="95" t="s">
        <v>501</v>
      </c>
      <c r="D10" s="101">
        <v>917</v>
      </c>
      <c r="E10" s="179">
        <v>85813.23</v>
      </c>
      <c r="F10" s="105">
        <v>381</v>
      </c>
      <c r="G10" s="179">
        <v>23448.13</v>
      </c>
      <c r="H10" s="101" t="s">
        <v>439</v>
      </c>
      <c r="I10" s="179" t="s">
        <v>439</v>
      </c>
      <c r="J10" s="101" t="s">
        <v>439</v>
      </c>
      <c r="K10" s="179" t="s">
        <v>439</v>
      </c>
      <c r="L10" s="500">
        <v>1298</v>
      </c>
    </row>
    <row r="12" spans="1:13">
      <c r="A12" s="558"/>
      <c r="B12" s="558"/>
      <c r="C12" s="558"/>
      <c r="D12" s="559"/>
      <c r="E12" s="560"/>
      <c r="F12" s="559"/>
      <c r="G12" s="560"/>
      <c r="H12" s="559"/>
      <c r="I12" s="560"/>
      <c r="J12" s="559"/>
      <c r="K12" s="560"/>
      <c r="L12" s="559"/>
      <c r="M12" s="560"/>
    </row>
    <row r="13" spans="1:13">
      <c r="A13" s="558"/>
      <c r="B13" s="558"/>
      <c r="C13" s="558"/>
      <c r="D13" s="559"/>
      <c r="E13" s="560"/>
      <c r="F13" s="559"/>
      <c r="G13" s="560"/>
      <c r="H13" s="559"/>
      <c r="I13" s="560"/>
      <c r="J13" s="559"/>
      <c r="K13" s="560"/>
      <c r="L13" s="559"/>
      <c r="M13" s="560"/>
    </row>
    <row r="14" spans="1:13">
      <c r="A14" s="558"/>
      <c r="B14" s="558"/>
      <c r="C14" s="558"/>
      <c r="D14" s="559"/>
      <c r="E14" s="560"/>
      <c r="F14" s="559"/>
      <c r="G14" s="560"/>
      <c r="H14" s="559"/>
      <c r="I14" s="560"/>
      <c r="J14" s="559"/>
      <c r="K14" s="560"/>
      <c r="L14" s="559"/>
      <c r="M14" s="560"/>
    </row>
    <row r="15" spans="1:13">
      <c r="A15" s="558"/>
      <c r="B15" s="558"/>
      <c r="C15" s="558"/>
      <c r="D15" s="559"/>
      <c r="E15" s="560"/>
      <c r="F15" s="559"/>
      <c r="G15" s="560"/>
      <c r="H15" s="559"/>
      <c r="I15" s="560"/>
      <c r="J15" s="559"/>
      <c r="K15" s="560"/>
      <c r="L15" s="559"/>
      <c r="M15" s="560"/>
    </row>
    <row r="16" spans="1:13">
      <c r="A16" s="558"/>
      <c r="B16" s="558"/>
      <c r="C16" s="558"/>
      <c r="D16" s="559"/>
      <c r="E16" s="560"/>
      <c r="F16" s="559"/>
      <c r="G16" s="560"/>
      <c r="H16" s="559"/>
      <c r="I16" s="560"/>
      <c r="J16" s="559"/>
      <c r="K16" s="560"/>
      <c r="L16" s="559"/>
      <c r="M16" s="560"/>
    </row>
    <row r="17" spans="1:13">
      <c r="A17" s="558"/>
      <c r="B17" s="558"/>
      <c r="C17" s="558"/>
      <c r="D17" s="559"/>
      <c r="E17" s="560"/>
      <c r="F17" s="559"/>
      <c r="G17" s="560"/>
      <c r="H17" s="559"/>
      <c r="I17" s="560"/>
      <c r="J17" s="559"/>
      <c r="K17" s="560"/>
      <c r="L17" s="559"/>
      <c r="M17" s="560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B5: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9"/>
  <sheetViews>
    <sheetView workbookViewId="0">
      <selection activeCell="K24" sqref="K24"/>
    </sheetView>
  </sheetViews>
  <sheetFormatPr defaultRowHeight="14.4"/>
  <cols>
    <col min="1" max="1" width="4.5546875" customWidth="1"/>
    <col min="2" max="2" width="18" customWidth="1"/>
    <col min="3" max="3" width="8.44140625" bestFit="1" customWidth="1"/>
    <col min="4" max="4" width="14.5546875" bestFit="1" customWidth="1"/>
    <col min="5" max="5" width="11.5546875" bestFit="1" customWidth="1"/>
    <col min="6" max="6" width="8.44140625" bestFit="1" customWidth="1"/>
    <col min="7" max="7" width="14.109375" customWidth="1"/>
    <col min="8" max="8" width="13.44140625" customWidth="1"/>
    <col min="9" max="9" width="8.44140625" bestFit="1" customWidth="1"/>
    <col min="10" max="10" width="14.5546875" bestFit="1" customWidth="1"/>
    <col min="11" max="11" width="13.6640625" customWidth="1"/>
    <col min="12" max="12" width="8.44140625" bestFit="1" customWidth="1"/>
    <col min="13" max="13" width="14.33203125" customWidth="1"/>
    <col min="14" max="14" width="10.44140625" bestFit="1" customWidth="1"/>
    <col min="15" max="15" width="10.33203125" customWidth="1"/>
    <col min="16" max="16" width="16" customWidth="1"/>
    <col min="17" max="17" width="15.88671875" customWidth="1"/>
    <col min="18" max="18" width="13.109375" customWidth="1"/>
  </cols>
  <sheetData>
    <row r="1" spans="1:18" ht="15.6">
      <c r="A1" s="561" t="s">
        <v>709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</row>
    <row r="2" spans="1:18" ht="15" thickBot="1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</row>
    <row r="3" spans="1:18" ht="16.5" customHeight="1" thickBot="1">
      <c r="A3" s="608" t="s">
        <v>18</v>
      </c>
      <c r="B3" s="608" t="s">
        <v>427</v>
      </c>
      <c r="C3" s="605" t="s">
        <v>5</v>
      </c>
      <c r="D3" s="606"/>
      <c r="E3" s="607"/>
      <c r="F3" s="605" t="s">
        <v>6</v>
      </c>
      <c r="G3" s="606"/>
      <c r="H3" s="607"/>
      <c r="I3" s="605" t="s">
        <v>46</v>
      </c>
      <c r="J3" s="606"/>
      <c r="K3" s="607"/>
      <c r="L3" s="605" t="s">
        <v>8</v>
      </c>
      <c r="M3" s="606"/>
      <c r="N3" s="607"/>
      <c r="O3" s="610" t="s">
        <v>502</v>
      </c>
      <c r="P3" s="610" t="s">
        <v>584</v>
      </c>
      <c r="Q3" s="610" t="s">
        <v>585</v>
      </c>
      <c r="R3" s="610" t="s">
        <v>592</v>
      </c>
    </row>
    <row r="4" spans="1:18" ht="47.4" thickBot="1">
      <c r="A4" s="609"/>
      <c r="B4" s="609"/>
      <c r="C4" s="114" t="s">
        <v>1</v>
      </c>
      <c r="D4" s="250" t="s">
        <v>590</v>
      </c>
      <c r="E4" s="251" t="s">
        <v>591</v>
      </c>
      <c r="F4" s="114" t="s">
        <v>1</v>
      </c>
      <c r="G4" s="250" t="s">
        <v>590</v>
      </c>
      <c r="H4" s="251" t="s">
        <v>591</v>
      </c>
      <c r="I4" s="114" t="s">
        <v>1</v>
      </c>
      <c r="J4" s="250" t="s">
        <v>590</v>
      </c>
      <c r="K4" s="251" t="s">
        <v>591</v>
      </c>
      <c r="L4" s="114" t="s">
        <v>1</v>
      </c>
      <c r="M4" s="250" t="s">
        <v>590</v>
      </c>
      <c r="N4" s="251" t="s">
        <v>591</v>
      </c>
      <c r="O4" s="611"/>
      <c r="P4" s="611"/>
      <c r="Q4" s="611"/>
      <c r="R4" s="611"/>
    </row>
    <row r="5" spans="1:18">
      <c r="A5" s="236">
        <v>1</v>
      </c>
      <c r="B5" s="177" t="s">
        <v>512</v>
      </c>
      <c r="C5" s="178">
        <v>2777</v>
      </c>
      <c r="D5" s="115">
        <v>1222064.17</v>
      </c>
      <c r="E5" s="115">
        <v>3207673.46</v>
      </c>
      <c r="F5" s="178">
        <v>2075</v>
      </c>
      <c r="G5" s="115">
        <v>97365.26</v>
      </c>
      <c r="H5" s="115">
        <v>984237.69</v>
      </c>
      <c r="I5" s="178">
        <v>1034</v>
      </c>
      <c r="J5" s="115">
        <v>669473.06999999995</v>
      </c>
      <c r="K5" s="115">
        <v>567623.61</v>
      </c>
      <c r="L5" s="178" t="s">
        <v>439</v>
      </c>
      <c r="M5" s="115" t="s">
        <v>439</v>
      </c>
      <c r="N5" s="115" t="s">
        <v>439</v>
      </c>
      <c r="O5" s="350">
        <v>5886</v>
      </c>
      <c r="P5" s="115">
        <v>1988902.5</v>
      </c>
      <c r="Q5" s="115">
        <v>4759534.76</v>
      </c>
      <c r="R5" s="116">
        <v>808.62</v>
      </c>
    </row>
    <row r="6" spans="1:18">
      <c r="A6" s="237">
        <v>2</v>
      </c>
      <c r="B6" s="226" t="s">
        <v>425</v>
      </c>
      <c r="C6" s="225">
        <v>271</v>
      </c>
      <c r="D6" s="319">
        <v>1373094.35</v>
      </c>
      <c r="E6" s="319">
        <v>374876.4</v>
      </c>
      <c r="F6" s="225">
        <v>75</v>
      </c>
      <c r="G6" s="319">
        <v>233455.68</v>
      </c>
      <c r="H6" s="319">
        <v>57777.37</v>
      </c>
      <c r="I6" s="225">
        <v>31</v>
      </c>
      <c r="J6" s="319">
        <v>71563.78</v>
      </c>
      <c r="K6" s="225">
        <v>32689.82</v>
      </c>
      <c r="L6" s="225" t="s">
        <v>439</v>
      </c>
      <c r="M6" s="319" t="s">
        <v>439</v>
      </c>
      <c r="N6" s="225" t="s">
        <v>439</v>
      </c>
      <c r="O6" s="166">
        <v>377</v>
      </c>
      <c r="P6" s="319">
        <v>1678113.81</v>
      </c>
      <c r="Q6" s="319">
        <v>465343.59</v>
      </c>
      <c r="R6" s="117">
        <v>1234.33</v>
      </c>
    </row>
    <row r="7" spans="1:18" ht="15" thickBot="1">
      <c r="A7" s="252">
        <v>3</v>
      </c>
      <c r="B7" s="118" t="s">
        <v>566</v>
      </c>
      <c r="C7" s="119">
        <v>853</v>
      </c>
      <c r="D7" s="320" t="s">
        <v>439</v>
      </c>
      <c r="E7" s="320">
        <v>278369.12</v>
      </c>
      <c r="F7" s="119">
        <v>32</v>
      </c>
      <c r="G7" s="320" t="s">
        <v>439</v>
      </c>
      <c r="H7" s="320">
        <v>4729.28</v>
      </c>
      <c r="I7" s="119">
        <v>43</v>
      </c>
      <c r="J7" s="320">
        <v>53.24</v>
      </c>
      <c r="K7" s="320">
        <v>14019.49</v>
      </c>
      <c r="L7" s="118" t="s">
        <v>439</v>
      </c>
      <c r="M7" s="118" t="s">
        <v>439</v>
      </c>
      <c r="N7" s="118" t="s">
        <v>439</v>
      </c>
      <c r="O7" s="249">
        <v>928</v>
      </c>
      <c r="P7" s="320">
        <v>53.24</v>
      </c>
      <c r="Q7" s="320">
        <v>297117.89</v>
      </c>
      <c r="R7" s="120">
        <v>320.17</v>
      </c>
    </row>
    <row r="8" spans="1:18">
      <c r="B8" s="45" t="s">
        <v>11</v>
      </c>
      <c r="C8" s="45">
        <f>SUM(C5:C7)</f>
        <v>3901</v>
      </c>
      <c r="D8" s="440">
        <f>SUM(D5:D7)</f>
        <v>2595158.52</v>
      </c>
      <c r="E8" s="45">
        <f t="shared" ref="E8:R8" si="0">SUM(E5:E7)</f>
        <v>3860918.98</v>
      </c>
      <c r="F8" s="440">
        <f t="shared" si="0"/>
        <v>2182</v>
      </c>
      <c r="G8" s="45">
        <f t="shared" si="0"/>
        <v>330820.94</v>
      </c>
      <c r="H8" s="440">
        <f t="shared" si="0"/>
        <v>1046744.34</v>
      </c>
      <c r="I8" s="45">
        <f t="shared" si="0"/>
        <v>1108</v>
      </c>
      <c r="J8" s="440">
        <f t="shared" si="0"/>
        <v>741090.09</v>
      </c>
      <c r="K8" s="45">
        <f t="shared" si="0"/>
        <v>614332.91999999993</v>
      </c>
      <c r="L8" s="440">
        <f t="shared" si="0"/>
        <v>0</v>
      </c>
      <c r="M8" s="45">
        <f t="shared" si="0"/>
        <v>0</v>
      </c>
      <c r="N8" s="440">
        <f t="shared" si="0"/>
        <v>0</v>
      </c>
      <c r="O8" s="45">
        <f t="shared" si="0"/>
        <v>7191</v>
      </c>
      <c r="P8" s="440">
        <f t="shared" si="0"/>
        <v>3667069.5500000003</v>
      </c>
      <c r="Q8" s="45">
        <f t="shared" si="0"/>
        <v>5521996.2399999993</v>
      </c>
      <c r="R8" s="440">
        <f t="shared" si="0"/>
        <v>2363.12</v>
      </c>
    </row>
    <row r="9" spans="1:18">
      <c r="O9" s="316"/>
      <c r="P9" s="318"/>
      <c r="Q9" s="318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7"/>
  <sheetViews>
    <sheetView workbookViewId="0">
      <selection activeCell="J24" sqref="J24:J25"/>
    </sheetView>
  </sheetViews>
  <sheetFormatPr defaultRowHeight="14.4"/>
  <cols>
    <col min="1" max="1" width="4.109375" customWidth="1"/>
    <col min="2" max="2" width="13.109375" customWidth="1"/>
    <col min="4" max="4" width="18.5546875" customWidth="1"/>
    <col min="5" max="5" width="15.6640625" customWidth="1"/>
    <col min="6" max="6" width="9.109375" customWidth="1"/>
    <col min="7" max="7" width="16.33203125" customWidth="1"/>
    <col min="8" max="8" width="13.109375" customWidth="1"/>
    <col min="9" max="9" width="10.33203125" customWidth="1"/>
    <col min="10" max="10" width="16" customWidth="1"/>
    <col min="11" max="11" width="14.109375" customWidth="1"/>
    <col min="12" max="12" width="11.44140625" customWidth="1"/>
    <col min="13" max="13" width="15.33203125" customWidth="1"/>
    <col min="14" max="14" width="15" customWidth="1"/>
    <col min="15" max="15" width="11" customWidth="1"/>
    <col min="16" max="16" width="16.44140625" customWidth="1"/>
    <col min="17" max="17" width="15.44140625" customWidth="1"/>
    <col min="18" max="18" width="18.33203125" customWidth="1"/>
  </cols>
  <sheetData>
    <row r="1" spans="1:18" ht="15.6">
      <c r="A1" s="561" t="s">
        <v>708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</row>
    <row r="2" spans="1:18" ht="15" thickBo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8" ht="16.5" customHeight="1" thickBot="1">
      <c r="A3" s="608" t="s">
        <v>18</v>
      </c>
      <c r="B3" s="608" t="s">
        <v>427</v>
      </c>
      <c r="C3" s="605" t="s">
        <v>5</v>
      </c>
      <c r="D3" s="606"/>
      <c r="E3" s="607"/>
      <c r="F3" s="605" t="s">
        <v>6</v>
      </c>
      <c r="G3" s="606"/>
      <c r="H3" s="607"/>
      <c r="I3" s="605" t="s">
        <v>46</v>
      </c>
      <c r="J3" s="606"/>
      <c r="K3" s="607"/>
      <c r="L3" s="605" t="s">
        <v>8</v>
      </c>
      <c r="M3" s="606"/>
      <c r="N3" s="607"/>
      <c r="O3" s="610" t="s">
        <v>502</v>
      </c>
      <c r="P3" s="610" t="s">
        <v>584</v>
      </c>
      <c r="Q3" s="610" t="s">
        <v>585</v>
      </c>
      <c r="R3" s="610" t="s">
        <v>592</v>
      </c>
    </row>
    <row r="4" spans="1:18" ht="47.4" thickBot="1">
      <c r="A4" s="609"/>
      <c r="B4" s="609"/>
      <c r="C4" s="114" t="s">
        <v>1</v>
      </c>
      <c r="D4" s="250" t="s">
        <v>590</v>
      </c>
      <c r="E4" s="251" t="s">
        <v>591</v>
      </c>
      <c r="F4" s="114" t="s">
        <v>1</v>
      </c>
      <c r="G4" s="250" t="s">
        <v>590</v>
      </c>
      <c r="H4" s="251" t="s">
        <v>591</v>
      </c>
      <c r="I4" s="114" t="s">
        <v>1</v>
      </c>
      <c r="J4" s="250" t="s">
        <v>590</v>
      </c>
      <c r="K4" s="251" t="s">
        <v>591</v>
      </c>
      <c r="L4" s="114" t="s">
        <v>1</v>
      </c>
      <c r="M4" s="250" t="s">
        <v>590</v>
      </c>
      <c r="N4" s="251" t="s">
        <v>591</v>
      </c>
      <c r="O4" s="611"/>
      <c r="P4" s="611"/>
      <c r="Q4" s="611"/>
      <c r="R4" s="611"/>
    </row>
    <row r="5" spans="1:18">
      <c r="A5" s="236">
        <v>1</v>
      </c>
      <c r="B5" s="177" t="s">
        <v>512</v>
      </c>
      <c r="C5" s="350">
        <v>494</v>
      </c>
      <c r="D5" s="115">
        <v>1325116.83</v>
      </c>
      <c r="E5" s="115">
        <v>245686.41</v>
      </c>
      <c r="F5" s="178">
        <v>148</v>
      </c>
      <c r="G5" s="115">
        <v>301101.2</v>
      </c>
      <c r="H5" s="115">
        <v>33091.199999999997</v>
      </c>
      <c r="I5" s="178">
        <v>87</v>
      </c>
      <c r="J5" s="115">
        <v>218920.1</v>
      </c>
      <c r="K5" s="115">
        <v>36046.54</v>
      </c>
      <c r="L5" s="178" t="s">
        <v>439</v>
      </c>
      <c r="M5" s="115" t="s">
        <v>439</v>
      </c>
      <c r="N5" s="115" t="s">
        <v>439</v>
      </c>
      <c r="O5" s="350">
        <v>729</v>
      </c>
      <c r="P5" s="115">
        <v>1845138.13</v>
      </c>
      <c r="Q5" s="115">
        <v>314824.15000000002</v>
      </c>
      <c r="R5" s="116">
        <v>431.86</v>
      </c>
    </row>
    <row r="6" spans="1:18" s="377" customFormat="1">
      <c r="A6" s="237">
        <v>2</v>
      </c>
      <c r="B6" s="379" t="s">
        <v>566</v>
      </c>
      <c r="C6" s="378" t="s">
        <v>439</v>
      </c>
      <c r="D6" s="319" t="s">
        <v>439</v>
      </c>
      <c r="E6" s="319" t="s">
        <v>439</v>
      </c>
      <c r="F6" s="225">
        <v>2</v>
      </c>
      <c r="G6" s="319" t="s">
        <v>439</v>
      </c>
      <c r="H6" s="319">
        <v>182.19</v>
      </c>
      <c r="I6" s="225" t="s">
        <v>439</v>
      </c>
      <c r="J6" s="319" t="s">
        <v>439</v>
      </c>
      <c r="K6" s="319" t="s">
        <v>439</v>
      </c>
      <c r="L6" s="225" t="s">
        <v>439</v>
      </c>
      <c r="M6" s="319" t="s">
        <v>439</v>
      </c>
      <c r="N6" s="319" t="s">
        <v>439</v>
      </c>
      <c r="O6" s="378">
        <v>2</v>
      </c>
      <c r="P6" s="319" t="s">
        <v>439</v>
      </c>
      <c r="Q6" s="319">
        <v>182.19</v>
      </c>
      <c r="R6" s="117">
        <v>91.1</v>
      </c>
    </row>
    <row r="7" spans="1:18">
      <c r="B7" s="45" t="s">
        <v>11</v>
      </c>
      <c r="C7" s="351">
        <f>SUM(C5:C6)</f>
        <v>494</v>
      </c>
      <c r="D7" s="440">
        <f>SUM(D5:D6)</f>
        <v>1325116.83</v>
      </c>
      <c r="E7" s="351">
        <f t="shared" ref="E7:R7" si="0">SUM(E5:E6)</f>
        <v>245686.41</v>
      </c>
      <c r="F7" s="440">
        <f t="shared" si="0"/>
        <v>150</v>
      </c>
      <c r="G7" s="351">
        <f t="shared" si="0"/>
        <v>301101.2</v>
      </c>
      <c r="H7" s="440">
        <f t="shared" si="0"/>
        <v>33273.39</v>
      </c>
      <c r="I7" s="351">
        <f t="shared" si="0"/>
        <v>87</v>
      </c>
      <c r="J7" s="440">
        <f t="shared" si="0"/>
        <v>218920.1</v>
      </c>
      <c r="K7" s="351">
        <f t="shared" si="0"/>
        <v>36046.54</v>
      </c>
      <c r="L7" s="440">
        <f t="shared" si="0"/>
        <v>0</v>
      </c>
      <c r="M7" s="351">
        <f t="shared" si="0"/>
        <v>0</v>
      </c>
      <c r="N7" s="440">
        <f t="shared" si="0"/>
        <v>0</v>
      </c>
      <c r="O7" s="351">
        <f t="shared" si="0"/>
        <v>731</v>
      </c>
      <c r="P7" s="440">
        <f t="shared" si="0"/>
        <v>1845138.13</v>
      </c>
      <c r="Q7" s="351">
        <f t="shared" si="0"/>
        <v>315006.34000000003</v>
      </c>
      <c r="R7" s="440">
        <f t="shared" si="0"/>
        <v>522.96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52"/>
  <sheetViews>
    <sheetView workbookViewId="0">
      <selection activeCell="E28" sqref="E28"/>
    </sheetView>
  </sheetViews>
  <sheetFormatPr defaultRowHeight="14.4"/>
  <cols>
    <col min="1" max="1" width="25" customWidth="1"/>
    <col min="2" max="2" width="12.33203125" style="8" customWidth="1"/>
    <col min="3" max="3" width="12.33203125" style="167" customWidth="1"/>
    <col min="4" max="4" width="12.33203125" style="9" customWidth="1"/>
    <col min="5" max="5" width="11.6640625" style="8" customWidth="1"/>
    <col min="6" max="6" width="10.88671875" style="9" customWidth="1"/>
    <col min="7" max="7" width="12.33203125" style="9" customWidth="1"/>
    <col min="8" max="8" width="11.6640625" style="8" customWidth="1"/>
    <col min="9" max="9" width="11.6640625" style="167" customWidth="1"/>
    <col min="10" max="10" width="11.88671875" style="9" customWidth="1"/>
    <col min="11" max="11" width="11.44140625" customWidth="1"/>
    <col min="12" max="12" width="11.44140625" style="229" customWidth="1"/>
    <col min="13" max="13" width="11.44140625" customWidth="1"/>
  </cols>
  <sheetData>
    <row r="1" spans="1:14" s="2" customFormat="1" ht="15.6">
      <c r="A1" s="561" t="s">
        <v>686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</row>
    <row r="2" spans="1:14">
      <c r="A2" s="42"/>
    </row>
    <row r="3" spans="1:14" s="49" customFormat="1" ht="15" customHeight="1">
      <c r="A3" s="565" t="s">
        <v>19</v>
      </c>
      <c r="B3" s="562" t="s">
        <v>5</v>
      </c>
      <c r="C3" s="563"/>
      <c r="D3" s="564"/>
      <c r="E3" s="562" t="s">
        <v>6</v>
      </c>
      <c r="F3" s="564"/>
      <c r="G3" s="304"/>
      <c r="H3" s="562" t="s">
        <v>20</v>
      </c>
      <c r="I3" s="563"/>
      <c r="J3" s="564"/>
      <c r="K3" s="562" t="s">
        <v>21</v>
      </c>
      <c r="L3" s="563"/>
      <c r="M3" s="564"/>
    </row>
    <row r="4" spans="1:14" s="49" customFormat="1" ht="15.6">
      <c r="A4" s="566"/>
      <c r="B4" s="73" t="s">
        <v>1</v>
      </c>
      <c r="C4" s="81" t="s">
        <v>22</v>
      </c>
      <c r="D4" s="81" t="s">
        <v>442</v>
      </c>
      <c r="E4" s="73" t="s">
        <v>1</v>
      </c>
      <c r="F4" s="81" t="s">
        <v>22</v>
      </c>
      <c r="G4" s="81" t="s">
        <v>442</v>
      </c>
      <c r="H4" s="73" t="s">
        <v>1</v>
      </c>
      <c r="I4" s="81" t="s">
        <v>22</v>
      </c>
      <c r="J4" s="81" t="s">
        <v>442</v>
      </c>
      <c r="K4" s="73" t="s">
        <v>1</v>
      </c>
      <c r="L4" s="81" t="s">
        <v>22</v>
      </c>
      <c r="M4" s="81" t="s">
        <v>442</v>
      </c>
    </row>
    <row r="5" spans="1:14" ht="15.75" customHeight="1">
      <c r="A5" s="10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3"/>
    </row>
    <row r="6" spans="1:14" ht="15" customHeight="1">
      <c r="A6" s="16" t="s">
        <v>446</v>
      </c>
      <c r="B6" s="29">
        <v>468017</v>
      </c>
      <c r="C6" s="64">
        <v>369.86</v>
      </c>
      <c r="D6" s="310">
        <v>412.35</v>
      </c>
      <c r="E6" s="232">
        <v>355626</v>
      </c>
      <c r="F6" s="310">
        <v>358.36</v>
      </c>
      <c r="G6" s="310">
        <v>383.2</v>
      </c>
      <c r="H6" s="232">
        <v>113371</v>
      </c>
      <c r="I6" s="310">
        <v>390.1</v>
      </c>
      <c r="J6" s="310">
        <v>384.72</v>
      </c>
      <c r="K6" s="232">
        <v>1791</v>
      </c>
      <c r="L6" s="310">
        <v>248.93</v>
      </c>
      <c r="M6" s="310">
        <v>200</v>
      </c>
    </row>
    <row r="7" spans="1:14">
      <c r="A7" s="16" t="s">
        <v>447</v>
      </c>
      <c r="B7" s="29">
        <v>745192</v>
      </c>
      <c r="C7" s="64">
        <v>691.03</v>
      </c>
      <c r="D7" s="310">
        <v>650.55999999999995</v>
      </c>
      <c r="E7" s="232">
        <v>214473</v>
      </c>
      <c r="F7" s="310">
        <v>717.87</v>
      </c>
      <c r="G7" s="310">
        <v>705.99</v>
      </c>
      <c r="H7" s="232">
        <v>84817</v>
      </c>
      <c r="I7" s="310">
        <v>681.23</v>
      </c>
      <c r="J7" s="310">
        <v>675.68</v>
      </c>
      <c r="K7" s="232">
        <v>13469</v>
      </c>
      <c r="L7" s="310">
        <v>783.75</v>
      </c>
      <c r="M7" s="310">
        <v>783.3</v>
      </c>
    </row>
    <row r="8" spans="1:14">
      <c r="A8" s="16" t="s">
        <v>448</v>
      </c>
      <c r="B8" s="29">
        <v>524351</v>
      </c>
      <c r="C8" s="64">
        <v>1225.57</v>
      </c>
      <c r="D8" s="310">
        <v>1219.08</v>
      </c>
      <c r="E8" s="232">
        <v>42179</v>
      </c>
      <c r="F8" s="310">
        <v>1164.17</v>
      </c>
      <c r="G8" s="310">
        <v>1142.94</v>
      </c>
      <c r="H8" s="232">
        <v>20097</v>
      </c>
      <c r="I8" s="310">
        <v>1156.6099999999999</v>
      </c>
      <c r="J8" s="310">
        <v>1143.3</v>
      </c>
      <c r="K8" s="232">
        <v>3</v>
      </c>
      <c r="L8" s="310">
        <v>1371.59</v>
      </c>
      <c r="M8" s="310">
        <v>1454.7</v>
      </c>
    </row>
    <row r="9" spans="1:14">
      <c r="A9" s="16" t="s">
        <v>449</v>
      </c>
      <c r="B9" s="29">
        <v>99942</v>
      </c>
      <c r="C9" s="64">
        <v>1679.23</v>
      </c>
      <c r="D9" s="310">
        <v>1645.56</v>
      </c>
      <c r="E9" s="232">
        <v>1800</v>
      </c>
      <c r="F9" s="310">
        <v>1656.87</v>
      </c>
      <c r="G9" s="310">
        <v>1610.28</v>
      </c>
      <c r="H9" s="232">
        <v>2330</v>
      </c>
      <c r="I9" s="310">
        <v>1683.97</v>
      </c>
      <c r="J9" s="310">
        <v>1655.11</v>
      </c>
      <c r="K9" s="232">
        <v>0</v>
      </c>
      <c r="L9" s="310">
        <v>0</v>
      </c>
      <c r="M9" s="310" t="s">
        <v>439</v>
      </c>
    </row>
    <row r="10" spans="1:14">
      <c r="A10" s="16" t="s">
        <v>450</v>
      </c>
      <c r="B10" s="29">
        <v>18004</v>
      </c>
      <c r="C10" s="64">
        <v>2178.88</v>
      </c>
      <c r="D10" s="310">
        <v>2140.36</v>
      </c>
      <c r="E10" s="232">
        <v>449</v>
      </c>
      <c r="F10" s="310">
        <v>2213.9899999999998</v>
      </c>
      <c r="G10" s="310">
        <v>2188.5500000000002</v>
      </c>
      <c r="H10" s="232">
        <v>375</v>
      </c>
      <c r="I10" s="310">
        <v>2159.0300000000002</v>
      </c>
      <c r="J10" s="310">
        <v>2129.81</v>
      </c>
      <c r="K10" s="232">
        <v>0</v>
      </c>
      <c r="L10" s="310">
        <v>0</v>
      </c>
      <c r="M10" s="310" t="s">
        <v>439</v>
      </c>
    </row>
    <row r="11" spans="1:14" ht="15" customHeight="1">
      <c r="A11" s="16" t="s">
        <v>451</v>
      </c>
      <c r="B11" s="29">
        <v>8728</v>
      </c>
      <c r="C11" s="64">
        <v>3077.7</v>
      </c>
      <c r="D11" s="310">
        <v>2900.86</v>
      </c>
      <c r="E11" s="232">
        <v>346</v>
      </c>
      <c r="F11" s="310">
        <v>2953.13</v>
      </c>
      <c r="G11" s="310">
        <v>2852.88</v>
      </c>
      <c r="H11" s="232">
        <v>108</v>
      </c>
      <c r="I11" s="310">
        <v>3073.63</v>
      </c>
      <c r="J11" s="310">
        <v>2732.78</v>
      </c>
      <c r="K11" s="232">
        <v>0</v>
      </c>
      <c r="L11" s="310">
        <v>0</v>
      </c>
      <c r="M11" s="310" t="s">
        <v>439</v>
      </c>
    </row>
    <row r="12" spans="1:14" s="41" customFormat="1" ht="15.6">
      <c r="A12" s="82" t="s">
        <v>27</v>
      </c>
      <c r="B12" s="63">
        <f>SUM(B6:B11)</f>
        <v>1864234</v>
      </c>
      <c r="C12" s="83"/>
      <c r="D12" s="83"/>
      <c r="E12" s="63">
        <f>SUM(E6:E11)</f>
        <v>614873</v>
      </c>
      <c r="F12" s="83"/>
      <c r="G12" s="83"/>
      <c r="H12" s="63">
        <f>SUM(H6:H11)</f>
        <v>221098</v>
      </c>
      <c r="I12" s="83"/>
      <c r="J12" s="83"/>
      <c r="K12" s="63">
        <f>SUM(K6:K11)</f>
        <v>15263</v>
      </c>
      <c r="L12" s="83"/>
      <c r="M12" s="83"/>
      <c r="N12" s="51"/>
    </row>
    <row r="13" spans="1:14" ht="15" customHeight="1">
      <c r="A13" s="90" t="s">
        <v>28</v>
      </c>
      <c r="B13" s="30"/>
      <c r="C13" s="65"/>
      <c r="D13" s="65"/>
      <c r="E13" s="30"/>
      <c r="F13" s="65"/>
      <c r="G13" s="65"/>
      <c r="H13" s="30"/>
      <c r="I13" s="65"/>
      <c r="J13" s="65"/>
      <c r="K13" s="30"/>
      <c r="L13" s="65"/>
      <c r="M13" s="65"/>
      <c r="N13" s="11"/>
    </row>
    <row r="14" spans="1:14">
      <c r="A14" s="16" t="s">
        <v>452</v>
      </c>
      <c r="B14" s="29">
        <v>51920</v>
      </c>
      <c r="C14" s="64">
        <v>73.67</v>
      </c>
      <c r="D14" s="64">
        <v>80.239999999999995</v>
      </c>
      <c r="E14" s="29">
        <v>110726</v>
      </c>
      <c r="F14" s="64">
        <v>70.739999999999995</v>
      </c>
      <c r="G14" s="64">
        <v>76.25</v>
      </c>
      <c r="H14" s="29">
        <v>18954</v>
      </c>
      <c r="I14" s="64">
        <v>65.02</v>
      </c>
      <c r="J14" s="64">
        <v>68.290000000000006</v>
      </c>
      <c r="K14" s="29">
        <v>0</v>
      </c>
      <c r="L14" s="64">
        <v>0</v>
      </c>
      <c r="M14" s="64" t="s">
        <v>439</v>
      </c>
      <c r="N14" s="11"/>
    </row>
    <row r="15" spans="1:14" ht="15" customHeight="1">
      <c r="A15" s="16" t="s">
        <v>453</v>
      </c>
      <c r="B15" s="29">
        <v>403030</v>
      </c>
      <c r="C15" s="64">
        <v>163.24</v>
      </c>
      <c r="D15" s="64">
        <v>170.64</v>
      </c>
      <c r="E15" s="29">
        <v>136076</v>
      </c>
      <c r="F15" s="64">
        <v>146.51</v>
      </c>
      <c r="G15" s="64">
        <v>143.81</v>
      </c>
      <c r="H15" s="29">
        <v>39128</v>
      </c>
      <c r="I15" s="64">
        <v>147.72</v>
      </c>
      <c r="J15" s="64">
        <v>147.21</v>
      </c>
      <c r="K15" s="29">
        <v>1</v>
      </c>
      <c r="L15" s="64">
        <v>131.41</v>
      </c>
      <c r="M15" s="64">
        <v>131.41</v>
      </c>
      <c r="N15" s="11"/>
    </row>
    <row r="16" spans="1:14" ht="15" customHeight="1">
      <c r="A16" s="16" t="s">
        <v>454</v>
      </c>
      <c r="B16" s="29">
        <v>310034</v>
      </c>
      <c r="C16" s="64">
        <v>237.73</v>
      </c>
      <c r="D16" s="64">
        <v>235.53</v>
      </c>
      <c r="E16" s="29">
        <v>18865</v>
      </c>
      <c r="F16" s="64">
        <v>232.99</v>
      </c>
      <c r="G16" s="64">
        <v>228.75</v>
      </c>
      <c r="H16" s="29">
        <v>9986</v>
      </c>
      <c r="I16" s="64">
        <v>237.64</v>
      </c>
      <c r="J16" s="64">
        <v>232.72</v>
      </c>
      <c r="K16" s="29">
        <v>0</v>
      </c>
      <c r="L16" s="64">
        <v>0</v>
      </c>
      <c r="M16" s="64" t="s">
        <v>439</v>
      </c>
      <c r="N16" s="11"/>
    </row>
    <row r="17" spans="1:14">
      <c r="A17" s="16" t="s">
        <v>455</v>
      </c>
      <c r="B17" s="29">
        <v>83963</v>
      </c>
      <c r="C17" s="64">
        <v>339.77</v>
      </c>
      <c r="D17" s="64">
        <v>335.22</v>
      </c>
      <c r="E17" s="29">
        <v>3641</v>
      </c>
      <c r="F17" s="64">
        <v>332.77</v>
      </c>
      <c r="G17" s="64">
        <v>326.95</v>
      </c>
      <c r="H17" s="29">
        <v>1878</v>
      </c>
      <c r="I17" s="64">
        <v>336.82</v>
      </c>
      <c r="J17" s="64">
        <v>330.41</v>
      </c>
      <c r="K17" s="29">
        <v>0</v>
      </c>
      <c r="L17" s="64">
        <v>0</v>
      </c>
      <c r="M17" s="64" t="s">
        <v>439</v>
      </c>
      <c r="N17" s="11"/>
    </row>
    <row r="18" spans="1:14">
      <c r="A18" s="16" t="s">
        <v>456</v>
      </c>
      <c r="B18" s="29">
        <v>28071</v>
      </c>
      <c r="C18" s="64">
        <v>437.12</v>
      </c>
      <c r="D18" s="64">
        <v>434.6</v>
      </c>
      <c r="E18" s="29">
        <v>986</v>
      </c>
      <c r="F18" s="64">
        <v>443.81</v>
      </c>
      <c r="G18" s="64">
        <v>440.32</v>
      </c>
      <c r="H18" s="29">
        <v>558</v>
      </c>
      <c r="I18" s="64">
        <v>441.47</v>
      </c>
      <c r="J18" s="64">
        <v>435.77</v>
      </c>
      <c r="K18" s="29">
        <v>0</v>
      </c>
      <c r="L18" s="64">
        <v>0</v>
      </c>
      <c r="M18" s="64" t="s">
        <v>439</v>
      </c>
    </row>
    <row r="19" spans="1:14" s="52" customFormat="1">
      <c r="A19" s="89" t="s">
        <v>457</v>
      </c>
      <c r="B19" s="29">
        <v>17202</v>
      </c>
      <c r="C19" s="64">
        <v>626.08000000000004</v>
      </c>
      <c r="D19" s="64">
        <v>600.01</v>
      </c>
      <c r="E19" s="29">
        <v>615</v>
      </c>
      <c r="F19" s="64">
        <v>614.89</v>
      </c>
      <c r="G19" s="64">
        <v>584.91999999999996</v>
      </c>
      <c r="H19" s="29">
        <v>369</v>
      </c>
      <c r="I19" s="64">
        <v>613.95000000000005</v>
      </c>
      <c r="J19" s="64">
        <v>577.08000000000004</v>
      </c>
      <c r="K19" s="29">
        <v>0</v>
      </c>
      <c r="L19" s="64">
        <v>0</v>
      </c>
      <c r="M19" s="64" t="s">
        <v>439</v>
      </c>
    </row>
    <row r="20" spans="1:14" s="52" customFormat="1">
      <c r="A20" s="16" t="s">
        <v>458</v>
      </c>
      <c r="B20" s="29">
        <v>573</v>
      </c>
      <c r="C20" s="64">
        <v>1172.71</v>
      </c>
      <c r="D20" s="64">
        <v>1124.8800000000001</v>
      </c>
      <c r="E20" s="29">
        <v>16</v>
      </c>
      <c r="F20" s="64">
        <v>1110.6300000000001</v>
      </c>
      <c r="G20" s="64">
        <v>1078.55</v>
      </c>
      <c r="H20" s="29">
        <v>8</v>
      </c>
      <c r="I20" s="64">
        <v>1081.48</v>
      </c>
      <c r="J20" s="64">
        <v>1073.69</v>
      </c>
      <c r="K20" s="29">
        <v>0</v>
      </c>
      <c r="L20" s="64">
        <v>0</v>
      </c>
      <c r="M20" s="64" t="s">
        <v>439</v>
      </c>
    </row>
    <row r="21" spans="1:14" ht="15" customHeight="1">
      <c r="A21" s="16" t="s">
        <v>459</v>
      </c>
      <c r="B21" s="29">
        <v>49</v>
      </c>
      <c r="C21" s="64">
        <v>1691.82</v>
      </c>
      <c r="D21" s="64">
        <v>1680.44</v>
      </c>
      <c r="E21" s="29">
        <v>2</v>
      </c>
      <c r="F21" s="64">
        <v>1558.7</v>
      </c>
      <c r="G21" s="64">
        <v>1558.7</v>
      </c>
      <c r="H21" s="29">
        <v>0</v>
      </c>
      <c r="I21" s="64">
        <v>0</v>
      </c>
      <c r="J21" s="64" t="s">
        <v>439</v>
      </c>
      <c r="K21" s="29">
        <v>0</v>
      </c>
      <c r="L21" s="64">
        <v>0</v>
      </c>
      <c r="M21" s="64" t="s">
        <v>439</v>
      </c>
    </row>
    <row r="22" spans="1:14" s="52" customFormat="1" ht="15" customHeight="1">
      <c r="A22" s="16" t="s">
        <v>460</v>
      </c>
      <c r="B22" s="29">
        <v>7</v>
      </c>
      <c r="C22" s="64">
        <v>2181.0700000000002</v>
      </c>
      <c r="D22" s="64">
        <v>2116.31</v>
      </c>
      <c r="E22" s="29">
        <v>0</v>
      </c>
      <c r="F22" s="64">
        <v>0</v>
      </c>
      <c r="G22" s="64" t="s">
        <v>439</v>
      </c>
      <c r="H22" s="29">
        <v>1</v>
      </c>
      <c r="I22" s="64">
        <v>2134.0300000000002</v>
      </c>
      <c r="J22" s="64">
        <v>2134.0300000000002</v>
      </c>
      <c r="K22" s="29">
        <v>0</v>
      </c>
      <c r="L22" s="64">
        <v>0</v>
      </c>
      <c r="M22" s="64" t="s">
        <v>439</v>
      </c>
    </row>
    <row r="23" spans="1:14" s="52" customFormat="1" ht="15" customHeight="1">
      <c r="A23" s="16" t="s">
        <v>451</v>
      </c>
      <c r="B23" s="29">
        <v>0</v>
      </c>
      <c r="C23" s="64">
        <v>0</v>
      </c>
      <c r="D23" s="64" t="s">
        <v>439</v>
      </c>
      <c r="E23" s="29">
        <v>0</v>
      </c>
      <c r="F23" s="64">
        <v>0</v>
      </c>
      <c r="G23" s="64" t="s">
        <v>439</v>
      </c>
      <c r="H23" s="29">
        <v>0</v>
      </c>
      <c r="I23" s="64">
        <v>0</v>
      </c>
      <c r="J23" s="64" t="s">
        <v>439</v>
      </c>
      <c r="K23" s="29">
        <v>0</v>
      </c>
      <c r="L23" s="64">
        <v>0</v>
      </c>
      <c r="M23" s="64" t="s">
        <v>439</v>
      </c>
    </row>
    <row r="24" spans="1:14" s="41" customFormat="1" ht="15.6">
      <c r="A24" s="82" t="s">
        <v>29</v>
      </c>
      <c r="B24" s="63">
        <f>SUM(B14:B23)</f>
        <v>894849</v>
      </c>
      <c r="C24" s="83"/>
      <c r="D24" s="83"/>
      <c r="E24" s="63">
        <f>SUM(E14:E23)</f>
        <v>270927</v>
      </c>
      <c r="F24" s="83"/>
      <c r="G24" s="83"/>
      <c r="H24" s="63">
        <f>SUM(H14:H23)</f>
        <v>70882</v>
      </c>
      <c r="I24" s="83"/>
      <c r="J24" s="83"/>
      <c r="K24" s="63">
        <f>SUM(K14:K23)</f>
        <v>1</v>
      </c>
      <c r="L24" s="83"/>
      <c r="M24" s="83"/>
    </row>
    <row r="25" spans="1:14">
      <c r="A25" s="10" t="s">
        <v>443</v>
      </c>
      <c r="B25" s="30"/>
      <c r="C25" s="65"/>
      <c r="D25" s="65"/>
      <c r="E25" s="30"/>
      <c r="F25" s="65"/>
      <c r="G25" s="65"/>
      <c r="H25" s="30"/>
      <c r="I25" s="65"/>
      <c r="J25" s="65"/>
      <c r="K25" s="30"/>
      <c r="L25" s="65"/>
      <c r="M25" s="65"/>
    </row>
    <row r="26" spans="1:14">
      <c r="A26" s="16" t="s">
        <v>452</v>
      </c>
      <c r="B26" s="232">
        <v>175524</v>
      </c>
      <c r="C26" s="310">
        <v>72.72</v>
      </c>
      <c r="D26" s="310">
        <v>74.64</v>
      </c>
      <c r="E26" s="29">
        <v>55675</v>
      </c>
      <c r="F26" s="64">
        <v>47.08</v>
      </c>
      <c r="G26" s="64">
        <v>44.68</v>
      </c>
      <c r="H26" s="29">
        <v>1</v>
      </c>
      <c r="I26" s="64">
        <v>70</v>
      </c>
      <c r="J26" s="64">
        <v>70</v>
      </c>
      <c r="K26" s="232">
        <v>0</v>
      </c>
      <c r="L26" s="310">
        <v>0</v>
      </c>
      <c r="M26" s="310" t="s">
        <v>439</v>
      </c>
    </row>
    <row r="27" spans="1:14" ht="15" customHeight="1">
      <c r="A27" s="16" t="s">
        <v>453</v>
      </c>
      <c r="B27" s="232">
        <v>143272</v>
      </c>
      <c r="C27" s="310">
        <v>125.9</v>
      </c>
      <c r="D27" s="310">
        <v>118.53</v>
      </c>
      <c r="E27" s="29">
        <v>12164</v>
      </c>
      <c r="F27" s="64">
        <v>132.12</v>
      </c>
      <c r="G27" s="64">
        <v>124.51</v>
      </c>
      <c r="H27" s="29">
        <v>1</v>
      </c>
      <c r="I27" s="64">
        <v>157.5</v>
      </c>
      <c r="J27" s="64">
        <v>157.5</v>
      </c>
      <c r="K27" s="232">
        <v>0</v>
      </c>
      <c r="L27" s="310">
        <v>0</v>
      </c>
      <c r="M27" s="310" t="s">
        <v>439</v>
      </c>
    </row>
    <row r="28" spans="1:14">
      <c r="A28" s="16" t="s">
        <v>454</v>
      </c>
      <c r="B28" s="232">
        <v>10400</v>
      </c>
      <c r="C28" s="310">
        <v>239.37</v>
      </c>
      <c r="D28" s="310">
        <v>235.42</v>
      </c>
      <c r="E28" s="29">
        <v>1320</v>
      </c>
      <c r="F28" s="64">
        <v>248.9</v>
      </c>
      <c r="G28" s="64">
        <v>247.74</v>
      </c>
      <c r="H28" s="29">
        <v>1</v>
      </c>
      <c r="I28" s="64">
        <v>216.09</v>
      </c>
      <c r="J28" s="64">
        <v>216.09</v>
      </c>
      <c r="K28" s="232">
        <v>0</v>
      </c>
      <c r="L28" s="310">
        <v>0</v>
      </c>
      <c r="M28" s="310" t="s">
        <v>439</v>
      </c>
    </row>
    <row r="29" spans="1:14" ht="15" customHeight="1">
      <c r="A29" s="16" t="s">
        <v>455</v>
      </c>
      <c r="B29" s="232">
        <v>8329</v>
      </c>
      <c r="C29" s="310">
        <v>355.85</v>
      </c>
      <c r="D29" s="310">
        <v>365.4</v>
      </c>
      <c r="E29" s="29">
        <v>961</v>
      </c>
      <c r="F29" s="64">
        <v>345.15</v>
      </c>
      <c r="G29" s="64">
        <v>348.2</v>
      </c>
      <c r="H29" s="29">
        <v>10</v>
      </c>
      <c r="I29" s="64">
        <v>341.04</v>
      </c>
      <c r="J29" s="64">
        <v>352.8</v>
      </c>
      <c r="K29" s="232">
        <v>0</v>
      </c>
      <c r="L29" s="310">
        <v>0</v>
      </c>
      <c r="M29" s="310" t="s">
        <v>439</v>
      </c>
    </row>
    <row r="30" spans="1:14" ht="15" customHeight="1">
      <c r="A30" s="16" t="s">
        <v>456</v>
      </c>
      <c r="B30" s="232">
        <v>1801</v>
      </c>
      <c r="C30" s="310">
        <v>430.4</v>
      </c>
      <c r="D30" s="310">
        <v>432.83</v>
      </c>
      <c r="E30" s="29">
        <v>204</v>
      </c>
      <c r="F30" s="64">
        <v>432.36</v>
      </c>
      <c r="G30" s="64">
        <v>434</v>
      </c>
      <c r="H30" s="29">
        <v>5</v>
      </c>
      <c r="I30" s="64">
        <v>432.46</v>
      </c>
      <c r="J30" s="64">
        <v>434</v>
      </c>
      <c r="K30" s="232">
        <v>0</v>
      </c>
      <c r="L30" s="310">
        <v>0</v>
      </c>
      <c r="M30" s="310" t="s">
        <v>439</v>
      </c>
    </row>
    <row r="31" spans="1:14" ht="15" customHeight="1">
      <c r="A31" s="89" t="s">
        <v>457</v>
      </c>
      <c r="B31" s="232">
        <v>275</v>
      </c>
      <c r="C31" s="310">
        <v>522.98</v>
      </c>
      <c r="D31" s="310">
        <v>518</v>
      </c>
      <c r="E31" s="29">
        <v>3</v>
      </c>
      <c r="F31" s="64">
        <v>527.33000000000004</v>
      </c>
      <c r="G31" s="64">
        <v>518</v>
      </c>
      <c r="H31" s="29">
        <v>0</v>
      </c>
      <c r="I31" s="64">
        <v>0</v>
      </c>
      <c r="J31" s="64" t="s">
        <v>439</v>
      </c>
      <c r="K31" s="232">
        <v>0</v>
      </c>
      <c r="L31" s="310">
        <v>0</v>
      </c>
      <c r="M31" s="310" t="s">
        <v>439</v>
      </c>
    </row>
    <row r="32" spans="1:14" s="41" customFormat="1" ht="15.6">
      <c r="A32" s="16" t="s">
        <v>458</v>
      </c>
      <c r="B32" s="232">
        <v>0</v>
      </c>
      <c r="C32" s="310">
        <v>0</v>
      </c>
      <c r="D32" s="310" t="s">
        <v>439</v>
      </c>
      <c r="E32" s="29">
        <v>0</v>
      </c>
      <c r="F32" s="64">
        <v>0</v>
      </c>
      <c r="G32" s="64" t="s">
        <v>439</v>
      </c>
      <c r="H32" s="29">
        <v>0</v>
      </c>
      <c r="I32" s="64">
        <v>0</v>
      </c>
      <c r="J32" s="64" t="s">
        <v>439</v>
      </c>
      <c r="K32" s="29">
        <v>0</v>
      </c>
      <c r="L32" s="64">
        <v>0</v>
      </c>
      <c r="M32" s="64" t="s">
        <v>439</v>
      </c>
    </row>
    <row r="33" spans="1:13">
      <c r="A33" s="16" t="s">
        <v>459</v>
      </c>
      <c r="B33" s="232">
        <v>0</v>
      </c>
      <c r="C33" s="310">
        <v>0</v>
      </c>
      <c r="D33" s="310" t="s">
        <v>439</v>
      </c>
      <c r="E33" s="29">
        <v>0</v>
      </c>
      <c r="F33" s="64">
        <v>0</v>
      </c>
      <c r="G33" s="64" t="s">
        <v>439</v>
      </c>
      <c r="H33" s="29">
        <v>0</v>
      </c>
      <c r="I33" s="64">
        <v>0</v>
      </c>
      <c r="J33" s="64" t="s">
        <v>439</v>
      </c>
      <c r="K33" s="29">
        <v>0</v>
      </c>
      <c r="L33" s="64">
        <v>0</v>
      </c>
      <c r="M33" s="64" t="s">
        <v>439</v>
      </c>
    </row>
    <row r="34" spans="1:13">
      <c r="A34" s="16" t="s">
        <v>460</v>
      </c>
      <c r="B34" s="232">
        <v>0</v>
      </c>
      <c r="C34" s="310">
        <v>0</v>
      </c>
      <c r="D34" s="310" t="s">
        <v>439</v>
      </c>
      <c r="E34" s="29">
        <v>0</v>
      </c>
      <c r="F34" s="64">
        <v>0</v>
      </c>
      <c r="G34" s="64" t="s">
        <v>439</v>
      </c>
      <c r="H34" s="29">
        <v>0</v>
      </c>
      <c r="I34" s="64">
        <v>0</v>
      </c>
      <c r="J34" s="64" t="s">
        <v>439</v>
      </c>
      <c r="K34" s="29">
        <v>0</v>
      </c>
      <c r="L34" s="64">
        <v>0</v>
      </c>
      <c r="M34" s="64" t="s">
        <v>439</v>
      </c>
    </row>
    <row r="35" spans="1:13">
      <c r="A35" s="16" t="s">
        <v>451</v>
      </c>
      <c r="B35" s="232">
        <v>0</v>
      </c>
      <c r="C35" s="310">
        <v>0</v>
      </c>
      <c r="D35" s="310" t="s">
        <v>439</v>
      </c>
      <c r="E35" s="29">
        <v>0</v>
      </c>
      <c r="F35" s="64">
        <v>0</v>
      </c>
      <c r="G35" s="64" t="s">
        <v>439</v>
      </c>
      <c r="H35" s="29">
        <v>0</v>
      </c>
      <c r="I35" s="64">
        <v>0</v>
      </c>
      <c r="J35" s="64" t="s">
        <v>439</v>
      </c>
      <c r="K35" s="29">
        <v>0</v>
      </c>
      <c r="L35" s="64">
        <v>0</v>
      </c>
      <c r="M35" s="64" t="s">
        <v>439</v>
      </c>
    </row>
    <row r="36" spans="1:13" s="52" customFormat="1" ht="15.6">
      <c r="A36" s="82" t="s">
        <v>444</v>
      </c>
      <c r="B36" s="63">
        <f>SUM(B26:B35)</f>
        <v>339601</v>
      </c>
      <c r="C36" s="83"/>
      <c r="D36" s="83"/>
      <c r="E36" s="63">
        <f>SUM(E26:E35)</f>
        <v>70327</v>
      </c>
      <c r="F36" s="83"/>
      <c r="G36" s="83"/>
      <c r="H36" s="63">
        <f>SUM(H26:H35)</f>
        <v>18</v>
      </c>
      <c r="I36" s="83"/>
      <c r="J36" s="83"/>
      <c r="K36" s="63">
        <f>SUM(K26:K35)</f>
        <v>0</v>
      </c>
      <c r="L36" s="83"/>
      <c r="M36" s="83"/>
    </row>
    <row r="37" spans="1:13">
      <c r="A37" s="10" t="s">
        <v>605</v>
      </c>
      <c r="B37" s="32"/>
      <c r="C37" s="344"/>
      <c r="D37" s="65"/>
      <c r="E37" s="30"/>
      <c r="F37" s="65"/>
      <c r="G37" s="65"/>
      <c r="H37" s="30"/>
      <c r="I37" s="65"/>
      <c r="J37" s="65"/>
      <c r="K37" s="30"/>
      <c r="L37" s="65"/>
      <c r="M37" s="65"/>
    </row>
    <row r="38" spans="1:13">
      <c r="A38" s="16" t="s">
        <v>446</v>
      </c>
      <c r="B38" s="232">
        <v>18614</v>
      </c>
      <c r="C38" s="310">
        <v>360.07</v>
      </c>
      <c r="D38" s="310">
        <v>360</v>
      </c>
      <c r="E38" s="29">
        <v>0</v>
      </c>
      <c r="F38" s="64">
        <v>0</v>
      </c>
      <c r="G38" s="64" t="s">
        <v>439</v>
      </c>
      <c r="H38" s="29">
        <v>0</v>
      </c>
      <c r="I38" s="64">
        <v>0</v>
      </c>
      <c r="J38" s="64" t="s">
        <v>439</v>
      </c>
      <c r="K38" s="232">
        <v>16377</v>
      </c>
      <c r="L38" s="64">
        <v>230.64</v>
      </c>
      <c r="M38" s="64">
        <v>226.29</v>
      </c>
    </row>
    <row r="39" spans="1:13">
      <c r="A39" s="16" t="s">
        <v>447</v>
      </c>
      <c r="B39" s="232">
        <v>0</v>
      </c>
      <c r="C39" s="310">
        <v>0</v>
      </c>
      <c r="D39" s="310" t="s">
        <v>439</v>
      </c>
      <c r="E39" s="18">
        <v>0</v>
      </c>
      <c r="F39" s="19">
        <v>0</v>
      </c>
      <c r="G39" s="19" t="s">
        <v>439</v>
      </c>
      <c r="H39" s="18">
        <v>0</v>
      </c>
      <c r="I39" s="19">
        <v>0</v>
      </c>
      <c r="J39" s="19" t="s">
        <v>439</v>
      </c>
      <c r="K39" s="18">
        <v>0</v>
      </c>
      <c r="L39" s="19">
        <v>0</v>
      </c>
      <c r="M39" s="19" t="s">
        <v>439</v>
      </c>
    </row>
    <row r="40" spans="1:13">
      <c r="A40" s="16" t="s">
        <v>448</v>
      </c>
      <c r="B40" s="232">
        <v>0</v>
      </c>
      <c r="C40" s="310">
        <v>0</v>
      </c>
      <c r="D40" s="310" t="s">
        <v>439</v>
      </c>
      <c r="E40" s="18">
        <v>0</v>
      </c>
      <c r="F40" s="19">
        <v>0</v>
      </c>
      <c r="G40" s="19" t="s">
        <v>439</v>
      </c>
      <c r="H40" s="18">
        <v>0</v>
      </c>
      <c r="I40" s="19">
        <v>0</v>
      </c>
      <c r="J40" s="19" t="s">
        <v>439</v>
      </c>
      <c r="K40" s="18">
        <v>0</v>
      </c>
      <c r="L40" s="19">
        <v>0</v>
      </c>
      <c r="M40" s="19" t="s">
        <v>439</v>
      </c>
    </row>
    <row r="41" spans="1:13">
      <c r="A41" s="16" t="s">
        <v>449</v>
      </c>
      <c r="B41" s="232">
        <v>0</v>
      </c>
      <c r="C41" s="310">
        <v>0</v>
      </c>
      <c r="D41" s="310" t="s">
        <v>439</v>
      </c>
      <c r="E41" s="18">
        <v>0</v>
      </c>
      <c r="F41" s="19">
        <v>0</v>
      </c>
      <c r="G41" s="19" t="s">
        <v>439</v>
      </c>
      <c r="H41" s="18">
        <v>0</v>
      </c>
      <c r="I41" s="19">
        <v>0</v>
      </c>
      <c r="J41" s="19" t="s">
        <v>439</v>
      </c>
      <c r="K41" s="18">
        <v>0</v>
      </c>
      <c r="L41" s="19">
        <v>0</v>
      </c>
      <c r="M41" s="19" t="s">
        <v>439</v>
      </c>
    </row>
    <row r="42" spans="1:13">
      <c r="A42" s="16" t="s">
        <v>450</v>
      </c>
      <c r="B42" s="232">
        <v>0</v>
      </c>
      <c r="C42" s="310">
        <v>0</v>
      </c>
      <c r="D42" s="310" t="s">
        <v>439</v>
      </c>
      <c r="E42" s="18">
        <v>0</v>
      </c>
      <c r="F42" s="19">
        <v>0</v>
      </c>
      <c r="G42" s="19" t="s">
        <v>439</v>
      </c>
      <c r="H42" s="18">
        <v>0</v>
      </c>
      <c r="I42" s="19">
        <v>0</v>
      </c>
      <c r="J42" s="19" t="s">
        <v>439</v>
      </c>
      <c r="K42" s="18">
        <v>0</v>
      </c>
      <c r="L42" s="19">
        <v>0</v>
      </c>
      <c r="M42" s="19" t="s">
        <v>439</v>
      </c>
    </row>
    <row r="43" spans="1:13">
      <c r="A43" s="16" t="s">
        <v>451</v>
      </c>
      <c r="B43" s="232">
        <v>0</v>
      </c>
      <c r="C43" s="310">
        <v>0</v>
      </c>
      <c r="D43" s="310" t="s">
        <v>439</v>
      </c>
      <c r="E43" s="18">
        <v>0</v>
      </c>
      <c r="F43" s="19">
        <v>0</v>
      </c>
      <c r="G43" s="19" t="s">
        <v>439</v>
      </c>
      <c r="H43" s="18">
        <v>0</v>
      </c>
      <c r="I43" s="19">
        <v>0</v>
      </c>
      <c r="J43" s="19" t="s">
        <v>439</v>
      </c>
      <c r="K43" s="18">
        <v>0</v>
      </c>
      <c r="L43" s="19">
        <v>0</v>
      </c>
      <c r="M43" s="19" t="s">
        <v>439</v>
      </c>
    </row>
    <row r="44" spans="1:13" ht="15.6">
      <c r="A44" s="82" t="s">
        <v>615</v>
      </c>
      <c r="B44" s="84">
        <f>SUM(B38:B43)</f>
        <v>18614</v>
      </c>
      <c r="C44" s="345"/>
      <c r="D44" s="83"/>
      <c r="E44" s="63">
        <f>SUM(E38:E43)</f>
        <v>0</v>
      </c>
      <c r="F44" s="83"/>
      <c r="G44" s="83"/>
      <c r="H44" s="63">
        <f>SUM(H38:H43)</f>
        <v>0</v>
      </c>
      <c r="I44" s="83"/>
      <c r="J44" s="83"/>
      <c r="K44" s="63">
        <f>SUM(K38:K43)</f>
        <v>16377</v>
      </c>
      <c r="L44" s="83"/>
      <c r="M44" s="83"/>
    </row>
    <row r="45" spans="1:13">
      <c r="A45" s="10" t="s">
        <v>604</v>
      </c>
      <c r="B45" s="32"/>
      <c r="C45" s="344"/>
      <c r="D45" s="65"/>
      <c r="E45" s="30"/>
      <c r="F45" s="65"/>
      <c r="G45" s="65"/>
      <c r="H45" s="30"/>
      <c r="I45" s="65"/>
      <c r="J45" s="65"/>
      <c r="K45" s="30"/>
      <c r="L45" s="65"/>
      <c r="M45" s="65"/>
    </row>
    <row r="46" spans="1:13">
      <c r="A46" s="16" t="s">
        <v>446</v>
      </c>
      <c r="B46" s="232">
        <v>0</v>
      </c>
      <c r="C46" s="310">
        <v>0</v>
      </c>
      <c r="D46" s="310" t="s">
        <v>439</v>
      </c>
      <c r="E46" s="29">
        <v>0</v>
      </c>
      <c r="F46" s="64">
        <v>0</v>
      </c>
      <c r="G46" s="64" t="s">
        <v>439</v>
      </c>
      <c r="H46" s="29">
        <v>0</v>
      </c>
      <c r="I46" s="64">
        <v>0</v>
      </c>
      <c r="J46" s="64" t="s">
        <v>439</v>
      </c>
      <c r="K46" s="29">
        <v>0</v>
      </c>
      <c r="L46" s="64">
        <v>0</v>
      </c>
      <c r="M46" s="64" t="s">
        <v>439</v>
      </c>
    </row>
    <row r="47" spans="1:13">
      <c r="A47" s="16" t="s">
        <v>447</v>
      </c>
      <c r="B47" s="232">
        <v>0</v>
      </c>
      <c r="C47" s="310">
        <v>0</v>
      </c>
      <c r="D47" s="310" t="s">
        <v>439</v>
      </c>
      <c r="E47" s="18">
        <v>0</v>
      </c>
      <c r="F47" s="19">
        <v>0</v>
      </c>
      <c r="G47" s="19" t="s">
        <v>439</v>
      </c>
      <c r="H47" s="18">
        <v>0</v>
      </c>
      <c r="I47" s="19">
        <v>0</v>
      </c>
      <c r="J47" s="19" t="s">
        <v>439</v>
      </c>
      <c r="K47" s="18">
        <v>0</v>
      </c>
      <c r="L47" s="19">
        <v>0</v>
      </c>
      <c r="M47" s="19" t="s">
        <v>439</v>
      </c>
    </row>
    <row r="48" spans="1:13">
      <c r="A48" s="16" t="s">
        <v>448</v>
      </c>
      <c r="B48" s="232">
        <v>0</v>
      </c>
      <c r="C48" s="310">
        <v>0</v>
      </c>
      <c r="D48" s="310" t="s">
        <v>439</v>
      </c>
      <c r="E48" s="18">
        <v>0</v>
      </c>
      <c r="F48" s="19">
        <v>0</v>
      </c>
      <c r="G48" s="19" t="s">
        <v>439</v>
      </c>
      <c r="H48" s="18">
        <v>0</v>
      </c>
      <c r="I48" s="19">
        <v>0</v>
      </c>
      <c r="J48" s="19" t="s">
        <v>439</v>
      </c>
      <c r="K48" s="18">
        <v>0</v>
      </c>
      <c r="L48" s="19">
        <v>0</v>
      </c>
      <c r="M48" s="19" t="s">
        <v>439</v>
      </c>
    </row>
    <row r="49" spans="1:13">
      <c r="A49" s="16" t="s">
        <v>449</v>
      </c>
      <c r="B49" s="232">
        <v>0</v>
      </c>
      <c r="C49" s="310">
        <v>0</v>
      </c>
      <c r="D49" s="310" t="s">
        <v>439</v>
      </c>
      <c r="E49" s="18">
        <v>0</v>
      </c>
      <c r="F49" s="19">
        <v>0</v>
      </c>
      <c r="G49" s="19" t="s">
        <v>439</v>
      </c>
      <c r="H49" s="18">
        <v>0</v>
      </c>
      <c r="I49" s="19">
        <v>0</v>
      </c>
      <c r="J49" s="19" t="s">
        <v>439</v>
      </c>
      <c r="K49" s="18">
        <v>0</v>
      </c>
      <c r="L49" s="19">
        <v>0</v>
      </c>
      <c r="M49" s="19" t="s">
        <v>439</v>
      </c>
    </row>
    <row r="50" spans="1:13">
      <c r="A50" s="16" t="s">
        <v>450</v>
      </c>
      <c r="B50" s="232">
        <v>0</v>
      </c>
      <c r="C50" s="310">
        <v>0</v>
      </c>
      <c r="D50" s="310" t="s">
        <v>439</v>
      </c>
      <c r="E50" s="18">
        <v>0</v>
      </c>
      <c r="F50" s="19">
        <v>0</v>
      </c>
      <c r="G50" s="19" t="s">
        <v>439</v>
      </c>
      <c r="H50" s="18">
        <v>0</v>
      </c>
      <c r="I50" s="19">
        <v>0</v>
      </c>
      <c r="J50" s="19" t="s">
        <v>439</v>
      </c>
      <c r="K50" s="18">
        <v>0</v>
      </c>
      <c r="L50" s="19">
        <v>0</v>
      </c>
      <c r="M50" s="19" t="s">
        <v>439</v>
      </c>
    </row>
    <row r="51" spans="1:13">
      <c r="A51" s="16" t="s">
        <v>451</v>
      </c>
      <c r="B51" s="232">
        <v>0</v>
      </c>
      <c r="C51" s="310">
        <v>0</v>
      </c>
      <c r="D51" s="310" t="s">
        <v>439</v>
      </c>
      <c r="E51" s="18">
        <v>0</v>
      </c>
      <c r="F51" s="19">
        <v>0</v>
      </c>
      <c r="G51" s="19" t="s">
        <v>439</v>
      </c>
      <c r="H51" s="18">
        <v>0</v>
      </c>
      <c r="I51" s="19">
        <v>0</v>
      </c>
      <c r="J51" s="19" t="s">
        <v>439</v>
      </c>
      <c r="K51" s="18">
        <v>0</v>
      </c>
      <c r="L51" s="19">
        <v>0</v>
      </c>
      <c r="M51" s="19" t="s">
        <v>439</v>
      </c>
    </row>
    <row r="52" spans="1:13" ht="15.6">
      <c r="A52" s="82" t="s">
        <v>30</v>
      </c>
      <c r="B52" s="84">
        <f>SUM(B46:B51)</f>
        <v>0</v>
      </c>
      <c r="C52" s="345"/>
      <c r="D52" s="83"/>
      <c r="E52" s="63">
        <f>SUM(E46:E51)</f>
        <v>0</v>
      </c>
      <c r="F52" s="83"/>
      <c r="G52" s="83"/>
      <c r="H52" s="63">
        <f>SUM(H46:H51)</f>
        <v>0</v>
      </c>
      <c r="I52" s="83"/>
      <c r="J52" s="83"/>
      <c r="K52" s="63">
        <f>SUM(K46:K51)</f>
        <v>0</v>
      </c>
      <c r="L52" s="83"/>
      <c r="M52" s="83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S35"/>
  <sheetViews>
    <sheetView workbookViewId="0">
      <selection activeCell="A23" sqref="A23:O23"/>
    </sheetView>
  </sheetViews>
  <sheetFormatPr defaultColWidth="9.109375" defaultRowHeight="14.4"/>
  <cols>
    <col min="1" max="1" width="22.5546875" style="180" customWidth="1"/>
    <col min="2" max="2" width="14.33203125" style="180" customWidth="1"/>
    <col min="3" max="3" width="16.5546875" style="180" customWidth="1"/>
    <col min="4" max="4" width="17.5546875" style="180" bestFit="1" customWidth="1"/>
    <col min="5" max="5" width="9.5546875" style="180" customWidth="1"/>
    <col min="6" max="6" width="17" style="180" customWidth="1"/>
    <col min="7" max="7" width="9.6640625" style="180" customWidth="1"/>
    <col min="8" max="8" width="10.5546875" style="180" customWidth="1"/>
    <col min="9" max="9" width="15.6640625" style="180" customWidth="1"/>
    <col min="10" max="10" width="9.44140625" style="180" customWidth="1"/>
    <col min="11" max="11" width="10.33203125" style="180" customWidth="1"/>
    <col min="12" max="12" width="15.44140625" style="180" customWidth="1"/>
    <col min="13" max="13" width="9.5546875" style="180" customWidth="1"/>
    <col min="14" max="14" width="13.33203125" style="180" customWidth="1"/>
    <col min="15" max="15" width="17.5546875" style="180" customWidth="1"/>
    <col min="16" max="16" width="9.109375" style="180"/>
    <col min="17" max="17" width="11.6640625" style="180" bestFit="1" customWidth="1"/>
    <col min="18" max="16384" width="9.109375" style="180"/>
  </cols>
  <sheetData>
    <row r="1" spans="1:17" ht="15.6">
      <c r="A1" s="574" t="s">
        <v>690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</row>
    <row r="2" spans="1:17" ht="16.2" thickBot="1">
      <c r="A2" s="305"/>
      <c r="B2" s="305"/>
      <c r="C2" s="305"/>
      <c r="D2" s="305"/>
      <c r="E2" s="305"/>
      <c r="F2" s="305"/>
      <c r="G2" s="305"/>
      <c r="H2" s="305"/>
      <c r="I2" s="305"/>
      <c r="J2" s="306"/>
      <c r="K2" s="306"/>
      <c r="L2" s="306"/>
      <c r="M2" s="306"/>
      <c r="N2" s="306"/>
      <c r="O2" s="306"/>
    </row>
    <row r="3" spans="1:17" ht="15.6">
      <c r="A3" s="572" t="s">
        <v>576</v>
      </c>
      <c r="B3" s="570" t="s">
        <v>5</v>
      </c>
      <c r="C3" s="570"/>
      <c r="D3" s="570"/>
      <c r="E3" s="570" t="s">
        <v>6</v>
      </c>
      <c r="F3" s="570"/>
      <c r="G3" s="570"/>
      <c r="H3" s="570" t="s">
        <v>20</v>
      </c>
      <c r="I3" s="570"/>
      <c r="J3" s="570"/>
      <c r="K3" s="570" t="s">
        <v>21</v>
      </c>
      <c r="L3" s="570"/>
      <c r="M3" s="570"/>
      <c r="N3" s="570" t="s">
        <v>574</v>
      </c>
      <c r="O3" s="571"/>
    </row>
    <row r="4" spans="1:17" ht="32.25" customHeight="1" thickBot="1">
      <c r="A4" s="573"/>
      <c r="B4" s="311" t="s">
        <v>1</v>
      </c>
      <c r="C4" s="312" t="s">
        <v>2</v>
      </c>
      <c r="D4" s="313" t="s">
        <v>22</v>
      </c>
      <c r="E4" s="311" t="s">
        <v>1</v>
      </c>
      <c r="F4" s="312" t="s">
        <v>2</v>
      </c>
      <c r="G4" s="313" t="s">
        <v>22</v>
      </c>
      <c r="H4" s="311" t="s">
        <v>1</v>
      </c>
      <c r="I4" s="312" t="s">
        <v>2</v>
      </c>
      <c r="J4" s="313" t="s">
        <v>22</v>
      </c>
      <c r="K4" s="311" t="s">
        <v>1</v>
      </c>
      <c r="L4" s="312" t="s">
        <v>2</v>
      </c>
      <c r="M4" s="313" t="s">
        <v>22</v>
      </c>
      <c r="N4" s="240" t="s">
        <v>502</v>
      </c>
      <c r="O4" s="314" t="s">
        <v>573</v>
      </c>
    </row>
    <row r="5" spans="1:17">
      <c r="A5" s="346" t="s">
        <v>512</v>
      </c>
      <c r="B5" s="253">
        <v>1526842</v>
      </c>
      <c r="C5" s="254">
        <v>1166847138.8199999</v>
      </c>
      <c r="D5" s="255">
        <v>764.22</v>
      </c>
      <c r="E5" s="253">
        <v>512542</v>
      </c>
      <c r="F5" s="254">
        <v>266763346.74000001</v>
      </c>
      <c r="G5" s="255">
        <v>520.47</v>
      </c>
      <c r="H5" s="253">
        <v>209975</v>
      </c>
      <c r="I5" s="254">
        <v>119557755.06999999</v>
      </c>
      <c r="J5" s="255">
        <v>569.39</v>
      </c>
      <c r="K5" s="253">
        <v>13927</v>
      </c>
      <c r="L5" s="254">
        <v>10737974.17</v>
      </c>
      <c r="M5" s="255">
        <v>771.02</v>
      </c>
      <c r="N5" s="256">
        <v>2263286</v>
      </c>
      <c r="O5" s="257">
        <v>1563906214.8</v>
      </c>
    </row>
    <row r="6" spans="1:17">
      <c r="A6" s="347" t="s">
        <v>425</v>
      </c>
      <c r="B6" s="260">
        <v>333771</v>
      </c>
      <c r="C6" s="259">
        <v>391433523.06999999</v>
      </c>
      <c r="D6" s="259">
        <v>1172.76</v>
      </c>
      <c r="E6" s="260">
        <v>101237</v>
      </c>
      <c r="F6" s="259">
        <v>67829959.909999996</v>
      </c>
      <c r="G6" s="258">
        <v>670.01</v>
      </c>
      <c r="H6" s="260">
        <v>10990</v>
      </c>
      <c r="I6" s="259">
        <v>10609146.380000001</v>
      </c>
      <c r="J6" s="258">
        <v>965.35</v>
      </c>
      <c r="K6" s="260">
        <v>1334</v>
      </c>
      <c r="L6" s="259">
        <v>266800</v>
      </c>
      <c r="M6" s="258">
        <v>200</v>
      </c>
      <c r="N6" s="262">
        <v>447332</v>
      </c>
      <c r="O6" s="263">
        <v>470139429.36000001</v>
      </c>
    </row>
    <row r="7" spans="1:17">
      <c r="A7" s="347" t="s">
        <v>603</v>
      </c>
      <c r="B7" s="260">
        <v>18614</v>
      </c>
      <c r="C7" s="259">
        <v>6702411.1299999999</v>
      </c>
      <c r="D7" s="258">
        <v>360.07</v>
      </c>
      <c r="E7" s="260"/>
      <c r="F7" s="259"/>
      <c r="G7" s="258"/>
      <c r="H7" s="258"/>
      <c r="I7" s="259"/>
      <c r="J7" s="259"/>
      <c r="K7" s="260">
        <v>16377</v>
      </c>
      <c r="L7" s="259">
        <v>3777123.17</v>
      </c>
      <c r="M7" s="258">
        <v>230.64</v>
      </c>
      <c r="N7" s="262">
        <v>34991</v>
      </c>
      <c r="O7" s="263">
        <v>10479534.300000001</v>
      </c>
    </row>
    <row r="8" spans="1:17">
      <c r="A8" s="348" t="s">
        <v>503</v>
      </c>
      <c r="B8" s="260">
        <v>3099</v>
      </c>
      <c r="C8" s="259">
        <v>6042274.1600000001</v>
      </c>
      <c r="D8" s="259">
        <v>1949.75</v>
      </c>
      <c r="E8" s="260">
        <v>1051</v>
      </c>
      <c r="F8" s="259">
        <v>887951.65</v>
      </c>
      <c r="G8" s="258">
        <v>844.86</v>
      </c>
      <c r="H8" s="258">
        <v>133</v>
      </c>
      <c r="I8" s="259">
        <v>148732.98000000001</v>
      </c>
      <c r="J8" s="259">
        <v>1118.29</v>
      </c>
      <c r="K8" s="260"/>
      <c r="L8" s="259"/>
      <c r="M8" s="258"/>
      <c r="N8" s="262">
        <v>4283</v>
      </c>
      <c r="O8" s="263">
        <v>7078958.79</v>
      </c>
    </row>
    <row r="9" spans="1:17" s="229" customFormat="1">
      <c r="A9" s="347" t="s">
        <v>387</v>
      </c>
      <c r="B9" s="258">
        <v>4</v>
      </c>
      <c r="C9" s="259">
        <v>4543.22</v>
      </c>
      <c r="D9" s="259">
        <v>1135.81</v>
      </c>
      <c r="E9" s="258"/>
      <c r="F9" s="259"/>
      <c r="G9" s="258"/>
      <c r="H9" s="261"/>
      <c r="I9" s="261"/>
      <c r="J9" s="261"/>
      <c r="K9" s="258">
        <v>2</v>
      </c>
      <c r="L9" s="259">
        <v>1551.55</v>
      </c>
      <c r="M9" s="258">
        <v>775.78</v>
      </c>
      <c r="N9" s="264">
        <v>6</v>
      </c>
      <c r="O9" s="263">
        <v>6094.77</v>
      </c>
    </row>
    <row r="10" spans="1:17">
      <c r="A10" s="347" t="s">
        <v>390</v>
      </c>
      <c r="B10" s="258">
        <v>80</v>
      </c>
      <c r="C10" s="259">
        <v>81450.97</v>
      </c>
      <c r="D10" s="259">
        <v>1018.14</v>
      </c>
      <c r="E10" s="258">
        <v>38</v>
      </c>
      <c r="F10" s="259">
        <v>22515.02</v>
      </c>
      <c r="G10" s="258">
        <v>592.5</v>
      </c>
      <c r="H10" s="261"/>
      <c r="I10" s="261"/>
      <c r="J10" s="261"/>
      <c r="K10" s="258"/>
      <c r="L10" s="259"/>
      <c r="M10" s="258"/>
      <c r="N10" s="264">
        <v>118</v>
      </c>
      <c r="O10" s="263">
        <v>103965.99</v>
      </c>
    </row>
    <row r="11" spans="1:17" ht="15" thickBot="1">
      <c r="A11" s="349" t="s">
        <v>566</v>
      </c>
      <c r="B11" s="265">
        <v>438</v>
      </c>
      <c r="C11" s="266">
        <v>185778.8</v>
      </c>
      <c r="D11" s="265">
        <v>424.15</v>
      </c>
      <c r="E11" s="265">
        <v>5</v>
      </c>
      <c r="F11" s="266">
        <v>4285.97</v>
      </c>
      <c r="G11" s="265">
        <v>857.19</v>
      </c>
      <c r="H11" s="267"/>
      <c r="I11" s="267"/>
      <c r="J11" s="267"/>
      <c r="K11" s="267"/>
      <c r="L11" s="267"/>
      <c r="M11" s="267"/>
      <c r="N11" s="268">
        <v>443</v>
      </c>
      <c r="O11" s="269">
        <v>190064.77</v>
      </c>
      <c r="Q11" s="510"/>
    </row>
    <row r="12" spans="1:17">
      <c r="A12" s="306"/>
      <c r="B12" s="307"/>
      <c r="C12" s="308"/>
      <c r="D12" s="307"/>
      <c r="E12" s="307"/>
      <c r="F12" s="308"/>
      <c r="G12" s="307"/>
      <c r="H12" s="307"/>
      <c r="I12" s="308"/>
      <c r="J12" s="307"/>
      <c r="K12" s="308"/>
      <c r="L12" s="308"/>
      <c r="M12" s="307"/>
      <c r="N12" s="307"/>
      <c r="O12" s="308"/>
    </row>
    <row r="13" spans="1:17" ht="15" customHeight="1">
      <c r="A13" s="574" t="s">
        <v>688</v>
      </c>
      <c r="B13" s="574"/>
      <c r="C13" s="574"/>
      <c r="D13" s="574"/>
      <c r="E13" s="574"/>
      <c r="F13" s="574"/>
      <c r="G13" s="574"/>
      <c r="H13" s="574"/>
      <c r="I13" s="574"/>
      <c r="J13" s="574"/>
      <c r="K13" s="574"/>
      <c r="L13" s="574"/>
      <c r="M13" s="574"/>
      <c r="N13" s="574"/>
      <c r="O13" s="574"/>
    </row>
    <row r="14" spans="1:17" ht="16.2" thickBot="1">
      <c r="A14" s="305"/>
      <c r="B14" s="305"/>
      <c r="C14" s="305"/>
      <c r="D14" s="305"/>
      <c r="E14" s="305"/>
      <c r="F14" s="305"/>
      <c r="G14" s="305"/>
      <c r="H14" s="305"/>
      <c r="I14" s="305"/>
      <c r="J14" s="306"/>
      <c r="K14" s="306"/>
      <c r="L14" s="306"/>
      <c r="M14" s="306"/>
      <c r="N14" s="306"/>
      <c r="O14" s="306"/>
    </row>
    <row r="15" spans="1:17" ht="15.6">
      <c r="A15" s="572" t="s">
        <v>576</v>
      </c>
      <c r="B15" s="570" t="s">
        <v>5</v>
      </c>
      <c r="C15" s="570"/>
      <c r="D15" s="570"/>
      <c r="E15" s="570" t="s">
        <v>6</v>
      </c>
      <c r="F15" s="570"/>
      <c r="G15" s="570"/>
      <c r="H15" s="570" t="s">
        <v>20</v>
      </c>
      <c r="I15" s="570"/>
      <c r="J15" s="570"/>
      <c r="K15" s="570" t="s">
        <v>21</v>
      </c>
      <c r="L15" s="570"/>
      <c r="M15" s="570"/>
      <c r="N15" s="570" t="s">
        <v>574</v>
      </c>
      <c r="O15" s="571"/>
    </row>
    <row r="16" spans="1:17" ht="31.8" thickBot="1">
      <c r="A16" s="573"/>
      <c r="B16" s="311" t="s">
        <v>1</v>
      </c>
      <c r="C16" s="312" t="s">
        <v>2</v>
      </c>
      <c r="D16" s="313" t="s">
        <v>22</v>
      </c>
      <c r="E16" s="311" t="s">
        <v>1</v>
      </c>
      <c r="F16" s="312" t="s">
        <v>2</v>
      </c>
      <c r="G16" s="313" t="s">
        <v>22</v>
      </c>
      <c r="H16" s="311" t="s">
        <v>1</v>
      </c>
      <c r="I16" s="312" t="s">
        <v>2</v>
      </c>
      <c r="J16" s="313" t="s">
        <v>22</v>
      </c>
      <c r="K16" s="311" t="s">
        <v>1</v>
      </c>
      <c r="L16" s="312" t="s">
        <v>2</v>
      </c>
      <c r="M16" s="313" t="s">
        <v>22</v>
      </c>
      <c r="N16" s="240" t="s">
        <v>502</v>
      </c>
      <c r="O16" s="314" t="s">
        <v>573</v>
      </c>
    </row>
    <row r="17" spans="1:18">
      <c r="A17" s="438" t="s">
        <v>673</v>
      </c>
      <c r="B17" s="253">
        <v>889259</v>
      </c>
      <c r="C17" s="254">
        <v>192699727.36000001</v>
      </c>
      <c r="D17" s="255">
        <v>216.7</v>
      </c>
      <c r="E17" s="253">
        <v>270836</v>
      </c>
      <c r="F17" s="254">
        <v>34198529.590000004</v>
      </c>
      <c r="G17" s="255">
        <v>126.27</v>
      </c>
      <c r="H17" s="253">
        <v>70860</v>
      </c>
      <c r="I17" s="254">
        <v>10497093.310000001</v>
      </c>
      <c r="J17" s="255">
        <v>148.13999999999999</v>
      </c>
      <c r="K17" s="255">
        <v>1</v>
      </c>
      <c r="L17" s="255">
        <v>131.41</v>
      </c>
      <c r="M17" s="255">
        <v>131.41</v>
      </c>
      <c r="N17" s="256">
        <v>1230956</v>
      </c>
      <c r="O17" s="257">
        <v>237395481.66999999</v>
      </c>
    </row>
    <row r="18" spans="1:18">
      <c r="A18" s="347" t="s">
        <v>586</v>
      </c>
      <c r="B18" s="260">
        <v>3823</v>
      </c>
      <c r="C18" s="259">
        <v>2093779.86</v>
      </c>
      <c r="D18" s="258">
        <v>547.67999999999995</v>
      </c>
      <c r="E18" s="258">
        <v>71</v>
      </c>
      <c r="F18" s="259">
        <v>9240.1</v>
      </c>
      <c r="G18" s="258">
        <v>130.13999999999999</v>
      </c>
      <c r="H18" s="258">
        <v>18</v>
      </c>
      <c r="I18" s="259">
        <v>3765.46</v>
      </c>
      <c r="J18" s="258">
        <v>209.19</v>
      </c>
      <c r="K18" s="261"/>
      <c r="L18" s="261"/>
      <c r="M18" s="261"/>
      <c r="N18" s="262">
        <v>3912</v>
      </c>
      <c r="O18" s="263">
        <v>2106785.42</v>
      </c>
    </row>
    <row r="19" spans="1:18">
      <c r="A19" s="347" t="s">
        <v>324</v>
      </c>
      <c r="B19" s="260">
        <v>1421</v>
      </c>
      <c r="C19" s="259">
        <v>739364.67</v>
      </c>
      <c r="D19" s="258">
        <v>520.30999999999995</v>
      </c>
      <c r="E19" s="258"/>
      <c r="F19" s="259"/>
      <c r="G19" s="258"/>
      <c r="H19" s="258"/>
      <c r="I19" s="259"/>
      <c r="J19" s="258"/>
      <c r="K19" s="261"/>
      <c r="L19" s="261"/>
      <c r="M19" s="261"/>
      <c r="N19" s="262">
        <v>1421</v>
      </c>
      <c r="O19" s="263">
        <v>739364.67</v>
      </c>
    </row>
    <row r="20" spans="1:18">
      <c r="A20" s="347" t="s">
        <v>434</v>
      </c>
      <c r="B20" s="258">
        <v>333</v>
      </c>
      <c r="C20" s="259">
        <v>119681.14</v>
      </c>
      <c r="D20" s="258">
        <v>359.4</v>
      </c>
      <c r="E20" s="258">
        <v>18</v>
      </c>
      <c r="F20" s="259">
        <v>3284.18</v>
      </c>
      <c r="G20" s="258">
        <v>182.45</v>
      </c>
      <c r="H20" s="258">
        <v>4</v>
      </c>
      <c r="I20" s="258">
        <v>748.62</v>
      </c>
      <c r="J20" s="258">
        <v>187.16</v>
      </c>
      <c r="K20" s="261"/>
      <c r="L20" s="261"/>
      <c r="M20" s="261"/>
      <c r="N20" s="264">
        <v>355</v>
      </c>
      <c r="O20" s="263">
        <v>123713.94</v>
      </c>
    </row>
    <row r="21" spans="1:18" s="377" customFormat="1" ht="15" thickBot="1">
      <c r="A21" s="349" t="s">
        <v>393</v>
      </c>
      <c r="B21" s="265">
        <v>13</v>
      </c>
      <c r="C21" s="266">
        <v>6293.18</v>
      </c>
      <c r="D21" s="265">
        <v>484.09</v>
      </c>
      <c r="E21" s="265">
        <v>2</v>
      </c>
      <c r="F21" s="265">
        <v>945.59</v>
      </c>
      <c r="G21" s="265">
        <v>472.8</v>
      </c>
      <c r="H21" s="265"/>
      <c r="I21" s="266"/>
      <c r="J21" s="265"/>
      <c r="K21" s="267"/>
      <c r="L21" s="267"/>
      <c r="M21" s="267"/>
      <c r="N21" s="268">
        <v>15</v>
      </c>
      <c r="O21" s="269">
        <v>7238.77</v>
      </c>
    </row>
    <row r="22" spans="1:18" s="377" customFormat="1">
      <c r="A22" s="370"/>
      <c r="B22" s="512"/>
      <c r="C22" s="371"/>
      <c r="D22" s="512"/>
      <c r="E22" s="512"/>
      <c r="F22" s="371"/>
      <c r="G22" s="512"/>
      <c r="H22" s="512"/>
      <c r="I22" s="371"/>
      <c r="J22" s="512"/>
      <c r="K22" s="512"/>
      <c r="L22" s="512"/>
      <c r="M22" s="512"/>
      <c r="N22" s="450"/>
      <c r="O22" s="372"/>
    </row>
    <row r="23" spans="1:18" ht="15.6">
      <c r="A23" s="574" t="s">
        <v>689</v>
      </c>
      <c r="B23" s="574"/>
      <c r="C23" s="574"/>
      <c r="D23" s="574"/>
      <c r="E23" s="574"/>
      <c r="F23" s="574"/>
      <c r="G23" s="574"/>
      <c r="H23" s="574"/>
      <c r="I23" s="574"/>
      <c r="J23" s="574"/>
      <c r="K23" s="574"/>
      <c r="L23" s="574"/>
      <c r="M23" s="574"/>
      <c r="N23" s="574"/>
      <c r="O23" s="574"/>
    </row>
    <row r="24" spans="1:18" ht="16.2" thickBot="1">
      <c r="A24" s="305"/>
      <c r="B24" s="305"/>
      <c r="C24" s="305"/>
      <c r="D24" s="305"/>
      <c r="E24" s="305"/>
      <c r="F24" s="305"/>
      <c r="G24" s="305"/>
      <c r="H24" s="305"/>
      <c r="I24" s="305"/>
      <c r="J24" s="306"/>
      <c r="K24" s="306"/>
      <c r="L24" s="306"/>
      <c r="M24" s="306"/>
      <c r="N24" s="306"/>
      <c r="O24" s="306"/>
    </row>
    <row r="25" spans="1:18" ht="15.6">
      <c r="A25" s="572" t="s">
        <v>576</v>
      </c>
      <c r="B25" s="570" t="s">
        <v>5</v>
      </c>
      <c r="C25" s="570"/>
      <c r="D25" s="570"/>
      <c r="E25" s="570" t="s">
        <v>6</v>
      </c>
      <c r="F25" s="570"/>
      <c r="G25" s="570"/>
      <c r="H25" s="570" t="s">
        <v>20</v>
      </c>
      <c r="I25" s="570"/>
      <c r="J25" s="570"/>
      <c r="K25" s="570" t="s">
        <v>21</v>
      </c>
      <c r="L25" s="570"/>
      <c r="M25" s="570"/>
      <c r="N25" s="570" t="s">
        <v>574</v>
      </c>
      <c r="O25" s="571"/>
    </row>
    <row r="26" spans="1:18" ht="31.2">
      <c r="A26" s="573"/>
      <c r="B26" s="311" t="s">
        <v>1</v>
      </c>
      <c r="C26" s="312" t="s">
        <v>2</v>
      </c>
      <c r="D26" s="313" t="s">
        <v>22</v>
      </c>
      <c r="E26" s="311" t="s">
        <v>1</v>
      </c>
      <c r="F26" s="312" t="s">
        <v>2</v>
      </c>
      <c r="G26" s="313" t="s">
        <v>22</v>
      </c>
      <c r="H26" s="311" t="s">
        <v>1</v>
      </c>
      <c r="I26" s="312" t="s">
        <v>2</v>
      </c>
      <c r="J26" s="313" t="s">
        <v>22</v>
      </c>
      <c r="K26" s="311" t="s">
        <v>1</v>
      </c>
      <c r="L26" s="312" t="s">
        <v>2</v>
      </c>
      <c r="M26" s="313" t="s">
        <v>22</v>
      </c>
      <c r="N26" s="240" t="s">
        <v>502</v>
      </c>
      <c r="O26" s="314" t="s">
        <v>573</v>
      </c>
    </row>
    <row r="27" spans="1:18" s="377" customFormat="1" ht="15" thickBot="1">
      <c r="A27" s="349" t="s">
        <v>501</v>
      </c>
      <c r="B27" s="393">
        <v>339601</v>
      </c>
      <c r="C27" s="266">
        <v>37174652.109999999</v>
      </c>
      <c r="D27" s="265">
        <v>955.23</v>
      </c>
      <c r="E27" s="393">
        <v>70327</v>
      </c>
      <c r="F27" s="266">
        <v>4978178.83</v>
      </c>
      <c r="G27" s="265">
        <v>676.22</v>
      </c>
      <c r="H27" s="265">
        <v>18</v>
      </c>
      <c r="I27" s="266">
        <v>6016.24</v>
      </c>
      <c r="J27" s="265">
        <v>334.24</v>
      </c>
      <c r="K27" s="267"/>
      <c r="L27" s="267"/>
      <c r="M27" s="267"/>
      <c r="N27" s="394">
        <v>409946</v>
      </c>
      <c r="O27" s="269">
        <v>42158847.18</v>
      </c>
    </row>
    <row r="28" spans="1:18">
      <c r="O28" s="510"/>
    </row>
    <row r="29" spans="1:18">
      <c r="A29" s="331"/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331"/>
    </row>
    <row r="30" spans="1:18">
      <c r="A30" s="505"/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505"/>
      <c r="O30" s="505"/>
      <c r="P30" s="505"/>
      <c r="Q30" s="505"/>
      <c r="R30" s="377"/>
    </row>
    <row r="31" spans="1:18">
      <c r="A31" s="505"/>
      <c r="B31" s="505"/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  <c r="N31" s="505"/>
      <c r="O31" s="505"/>
      <c r="P31" s="505"/>
      <c r="Q31" s="505"/>
    </row>
    <row r="32" spans="1:18">
      <c r="A32" s="505"/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  <c r="N32" s="505"/>
      <c r="O32" s="505"/>
      <c r="P32" s="505"/>
      <c r="Q32" s="505"/>
    </row>
    <row r="33" spans="1:19">
      <c r="A33" s="505"/>
      <c r="B33" s="501"/>
      <c r="C33" s="510"/>
      <c r="D33" s="510"/>
      <c r="E33" s="501"/>
      <c r="F33" s="510"/>
      <c r="G33" s="501"/>
      <c r="H33" s="505"/>
      <c r="I33" s="505"/>
      <c r="J33" s="505"/>
      <c r="K33" s="505"/>
      <c r="L33" s="505"/>
      <c r="M33" s="505"/>
      <c r="N33" s="501"/>
      <c r="O33" s="510"/>
      <c r="P33" s="505"/>
      <c r="Q33" s="505"/>
      <c r="S33" s="377"/>
    </row>
    <row r="34" spans="1:19">
      <c r="A34" s="505"/>
      <c r="B34" s="501"/>
      <c r="C34" s="510"/>
      <c r="D34" s="501"/>
      <c r="E34" s="501"/>
      <c r="F34" s="510"/>
      <c r="G34" s="501"/>
      <c r="H34" s="505"/>
      <c r="I34" s="505"/>
      <c r="J34" s="505"/>
      <c r="K34" s="505"/>
      <c r="L34" s="505"/>
      <c r="M34" s="505"/>
      <c r="N34" s="501"/>
      <c r="O34" s="510"/>
      <c r="P34" s="505"/>
      <c r="Q34" s="505"/>
      <c r="S34" s="377"/>
    </row>
    <row r="35" spans="1:19">
      <c r="B35" s="509"/>
      <c r="C35" s="509"/>
      <c r="D35" s="509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509"/>
    </row>
  </sheetData>
  <mergeCells count="21"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  <mergeCell ref="A25:A26"/>
    <mergeCell ref="B25:D25"/>
    <mergeCell ref="E25:G25"/>
    <mergeCell ref="H25:J25"/>
    <mergeCell ref="K25:M25"/>
    <mergeCell ref="N25:O25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J93"/>
  <sheetViews>
    <sheetView zoomScaleNormal="100" workbookViewId="0">
      <selection activeCell="A2" sqref="A1:B1048576"/>
    </sheetView>
  </sheetViews>
  <sheetFormatPr defaultColWidth="9.109375" defaultRowHeight="14.4"/>
  <cols>
    <col min="1" max="1" width="23.5546875" style="331" bestFit="1" customWidth="1"/>
    <col min="2" max="2" width="11.109375" style="331" customWidth="1"/>
    <col min="3" max="3" width="11.6640625" style="331" customWidth="1"/>
    <col min="4" max="5" width="11.5546875" style="331" customWidth="1"/>
    <col min="6" max="6" width="10.88671875" style="331" customWidth="1"/>
    <col min="7" max="7" width="15.109375" style="331" customWidth="1"/>
    <col min="8" max="8" width="28.6640625" style="331" customWidth="1"/>
    <col min="9" max="9" width="22.109375" style="15" customWidth="1"/>
    <col min="10" max="10" width="20.33203125" style="331" customWidth="1"/>
    <col min="11" max="16384" width="9.109375" style="331"/>
  </cols>
  <sheetData>
    <row r="1" spans="1:10" s="45" customFormat="1" ht="15.6">
      <c r="A1" s="561"/>
      <c r="B1" s="561"/>
      <c r="C1" s="561"/>
      <c r="D1" s="561"/>
      <c r="E1" s="561"/>
      <c r="F1" s="561"/>
      <c r="G1" s="561"/>
      <c r="H1" s="561"/>
      <c r="I1" s="561"/>
      <c r="J1" s="561"/>
    </row>
    <row r="2" spans="1:10">
      <c r="A2" s="377"/>
      <c r="B2" s="377"/>
      <c r="C2" s="377"/>
      <c r="D2" s="377"/>
      <c r="E2" s="377"/>
      <c r="F2" s="377"/>
      <c r="G2" s="377"/>
      <c r="H2" s="377"/>
      <c r="I2" s="377"/>
      <c r="J2" s="377"/>
    </row>
    <row r="3" spans="1:10" ht="62.4">
      <c r="A3" s="388" t="s">
        <v>45</v>
      </c>
      <c r="B3" s="388" t="s">
        <v>5</v>
      </c>
      <c r="C3" s="388" t="s">
        <v>6</v>
      </c>
      <c r="D3" s="388" t="s">
        <v>46</v>
      </c>
      <c r="E3" s="386" t="s">
        <v>50</v>
      </c>
      <c r="F3" s="386" t="s">
        <v>632</v>
      </c>
      <c r="G3" s="388" t="s">
        <v>633</v>
      </c>
      <c r="H3" s="387" t="s">
        <v>634</v>
      </c>
      <c r="I3" s="387" t="s">
        <v>635</v>
      </c>
      <c r="J3" s="387" t="s">
        <v>509</v>
      </c>
    </row>
    <row r="4" spans="1:10">
      <c r="A4" s="389" t="s">
        <v>636</v>
      </c>
      <c r="B4" s="378">
        <v>356</v>
      </c>
      <c r="C4" s="378">
        <v>11097</v>
      </c>
      <c r="D4" s="378">
        <v>3020</v>
      </c>
      <c r="E4" s="378">
        <v>0</v>
      </c>
      <c r="F4" s="378">
        <v>0</v>
      </c>
      <c r="G4" s="378">
        <v>14473</v>
      </c>
      <c r="H4" s="380">
        <v>6600900.1600000001</v>
      </c>
      <c r="I4" s="380">
        <v>2131.9699999999998</v>
      </c>
      <c r="J4" s="380">
        <v>342412.06</v>
      </c>
    </row>
    <row r="5" spans="1:10">
      <c r="A5" s="389" t="s">
        <v>649</v>
      </c>
      <c r="B5" s="378">
        <v>0</v>
      </c>
      <c r="C5" s="378">
        <v>0</v>
      </c>
      <c r="D5" s="378">
        <v>0</v>
      </c>
      <c r="E5" s="378">
        <v>1334</v>
      </c>
      <c r="F5" s="378">
        <v>0</v>
      </c>
      <c r="G5" s="378">
        <v>1334</v>
      </c>
      <c r="H5" s="380">
        <v>266800</v>
      </c>
      <c r="I5" s="380">
        <v>0</v>
      </c>
      <c r="J5" s="380">
        <v>0</v>
      </c>
    </row>
    <row r="6" spans="1:10">
      <c r="A6" s="379" t="s">
        <v>572</v>
      </c>
      <c r="B6" s="378">
        <v>333415</v>
      </c>
      <c r="C6" s="378">
        <v>90140</v>
      </c>
      <c r="D6" s="378">
        <v>7970</v>
      </c>
      <c r="E6" s="378">
        <v>0</v>
      </c>
      <c r="F6" s="378">
        <v>0</v>
      </c>
      <c r="G6" s="378">
        <v>431525</v>
      </c>
      <c r="H6" s="380">
        <v>463271729.19999999</v>
      </c>
      <c r="I6" s="380">
        <v>5707134.25</v>
      </c>
      <c r="J6" s="380">
        <v>23720329.969999999</v>
      </c>
    </row>
    <row r="7" spans="1:10">
      <c r="A7" s="379" t="s">
        <v>325</v>
      </c>
      <c r="B7" s="378">
        <v>480001</v>
      </c>
      <c r="C7" s="378">
        <v>163307</v>
      </c>
      <c r="D7" s="378">
        <v>73007</v>
      </c>
      <c r="E7" s="378">
        <v>0</v>
      </c>
      <c r="F7" s="378">
        <v>0</v>
      </c>
      <c r="G7" s="378">
        <v>716315</v>
      </c>
      <c r="H7" s="380">
        <v>464905385.29000002</v>
      </c>
      <c r="I7" s="380">
        <v>1963630.59</v>
      </c>
      <c r="J7" s="380">
        <v>26372875.18</v>
      </c>
    </row>
    <row r="8" spans="1:10">
      <c r="A8" s="379" t="s">
        <v>326</v>
      </c>
      <c r="B8" s="378">
        <v>294</v>
      </c>
      <c r="C8" s="378">
        <v>78</v>
      </c>
      <c r="D8" s="378">
        <v>2</v>
      </c>
      <c r="E8" s="378">
        <v>0</v>
      </c>
      <c r="F8" s="378">
        <v>0</v>
      </c>
      <c r="G8" s="378">
        <v>374</v>
      </c>
      <c r="H8" s="380">
        <v>309501.28000000003</v>
      </c>
      <c r="I8" s="380">
        <v>3331.06</v>
      </c>
      <c r="J8" s="380">
        <v>19602.64</v>
      </c>
    </row>
    <row r="9" spans="1:10">
      <c r="A9" s="379" t="s">
        <v>327</v>
      </c>
      <c r="B9" s="378">
        <v>8882</v>
      </c>
      <c r="C9" s="378">
        <v>1903</v>
      </c>
      <c r="D9" s="378">
        <v>642</v>
      </c>
      <c r="E9" s="378">
        <v>0</v>
      </c>
      <c r="F9" s="378">
        <v>0</v>
      </c>
      <c r="G9" s="378">
        <v>11427</v>
      </c>
      <c r="H9" s="380">
        <v>9838128.9199999999</v>
      </c>
      <c r="I9" s="380">
        <v>18464.66</v>
      </c>
      <c r="J9" s="380">
        <v>556359.99</v>
      </c>
    </row>
    <row r="10" spans="1:10">
      <c r="A10" s="379" t="s">
        <v>328</v>
      </c>
      <c r="B10" s="378">
        <v>1084</v>
      </c>
      <c r="C10" s="378">
        <v>407</v>
      </c>
      <c r="D10" s="378">
        <v>121</v>
      </c>
      <c r="E10" s="378">
        <v>0</v>
      </c>
      <c r="F10" s="378">
        <v>0</v>
      </c>
      <c r="G10" s="378">
        <v>1612</v>
      </c>
      <c r="H10" s="380">
        <v>2366752.85</v>
      </c>
      <c r="I10" s="380">
        <v>196047.78</v>
      </c>
      <c r="J10" s="380">
        <v>159658.91</v>
      </c>
    </row>
    <row r="11" spans="1:10">
      <c r="A11" s="379" t="s">
        <v>541</v>
      </c>
      <c r="B11" s="378">
        <v>1291</v>
      </c>
      <c r="C11" s="378">
        <v>145</v>
      </c>
      <c r="D11" s="378">
        <v>33</v>
      </c>
      <c r="E11" s="378">
        <v>8</v>
      </c>
      <c r="F11" s="378">
        <v>0</v>
      </c>
      <c r="G11" s="378">
        <v>1477</v>
      </c>
      <c r="H11" s="380">
        <v>1898546.35</v>
      </c>
      <c r="I11" s="380">
        <v>44135.94</v>
      </c>
      <c r="J11" s="380">
        <v>98100.01</v>
      </c>
    </row>
    <row r="12" spans="1:10">
      <c r="A12" s="379" t="s">
        <v>329</v>
      </c>
      <c r="B12" s="378">
        <v>11535</v>
      </c>
      <c r="C12" s="378">
        <v>1845</v>
      </c>
      <c r="D12" s="378">
        <v>287</v>
      </c>
      <c r="E12" s="378">
        <v>0</v>
      </c>
      <c r="F12" s="378">
        <v>0</v>
      </c>
      <c r="G12" s="378">
        <v>13667</v>
      </c>
      <c r="H12" s="380">
        <v>16271782.869999999</v>
      </c>
      <c r="I12" s="380">
        <v>416233.08</v>
      </c>
      <c r="J12" s="380">
        <v>807670.84</v>
      </c>
    </row>
    <row r="13" spans="1:10">
      <c r="A13" s="379" t="s">
        <v>330</v>
      </c>
      <c r="B13" s="378">
        <v>3099</v>
      </c>
      <c r="C13" s="378">
        <v>1051</v>
      </c>
      <c r="D13" s="378">
        <v>133</v>
      </c>
      <c r="E13" s="378">
        <v>0</v>
      </c>
      <c r="F13" s="378">
        <v>0</v>
      </c>
      <c r="G13" s="378">
        <v>4283</v>
      </c>
      <c r="H13" s="380">
        <v>7078958.79</v>
      </c>
      <c r="I13" s="380">
        <v>517007.38</v>
      </c>
      <c r="J13" s="380">
        <v>358733.62</v>
      </c>
    </row>
    <row r="14" spans="1:10">
      <c r="A14" s="379" t="s">
        <v>331</v>
      </c>
      <c r="B14" s="378">
        <v>4973</v>
      </c>
      <c r="C14" s="378">
        <v>1384</v>
      </c>
      <c r="D14" s="378">
        <v>139</v>
      </c>
      <c r="E14" s="378">
        <v>46</v>
      </c>
      <c r="F14" s="378">
        <v>0</v>
      </c>
      <c r="G14" s="378">
        <v>6542</v>
      </c>
      <c r="H14" s="380">
        <v>7672937</v>
      </c>
      <c r="I14" s="380">
        <v>196715.05</v>
      </c>
      <c r="J14" s="380">
        <v>421622.37</v>
      </c>
    </row>
    <row r="15" spans="1:10">
      <c r="A15" s="379" t="s">
        <v>332</v>
      </c>
      <c r="B15" s="378">
        <v>2246</v>
      </c>
      <c r="C15" s="378">
        <v>350</v>
      </c>
      <c r="D15" s="378">
        <v>103</v>
      </c>
      <c r="E15" s="378">
        <v>0</v>
      </c>
      <c r="F15" s="378">
        <v>0</v>
      </c>
      <c r="G15" s="378">
        <v>2699</v>
      </c>
      <c r="H15" s="380">
        <v>3644750.62</v>
      </c>
      <c r="I15" s="380">
        <v>149341.67000000001</v>
      </c>
      <c r="J15" s="380">
        <v>212600.02</v>
      </c>
    </row>
    <row r="16" spans="1:10">
      <c r="A16" s="379" t="s">
        <v>333</v>
      </c>
      <c r="B16" s="378">
        <v>560</v>
      </c>
      <c r="C16" s="378">
        <v>130</v>
      </c>
      <c r="D16" s="378">
        <v>0</v>
      </c>
      <c r="E16" s="378">
        <v>5</v>
      </c>
      <c r="F16" s="378">
        <v>0</v>
      </c>
      <c r="G16" s="378">
        <v>695</v>
      </c>
      <c r="H16" s="380">
        <v>836673.6</v>
      </c>
      <c r="I16" s="380">
        <v>26734.560000000001</v>
      </c>
      <c r="J16" s="380">
        <v>43374.1</v>
      </c>
    </row>
    <row r="17" spans="1:10">
      <c r="A17" s="379" t="s">
        <v>334</v>
      </c>
      <c r="B17" s="378">
        <v>39725</v>
      </c>
      <c r="C17" s="378">
        <v>8351</v>
      </c>
      <c r="D17" s="378">
        <v>1105</v>
      </c>
      <c r="E17" s="378">
        <v>330</v>
      </c>
      <c r="F17" s="378">
        <v>0</v>
      </c>
      <c r="G17" s="378">
        <v>49511</v>
      </c>
      <c r="H17" s="380">
        <v>65467359.100000001</v>
      </c>
      <c r="I17" s="380">
        <v>1818378.22</v>
      </c>
      <c r="J17" s="380">
        <v>3426680.74</v>
      </c>
    </row>
    <row r="18" spans="1:10">
      <c r="A18" s="379" t="s">
        <v>335</v>
      </c>
      <c r="B18" s="378">
        <v>170511</v>
      </c>
      <c r="C18" s="378">
        <v>91530</v>
      </c>
      <c r="D18" s="378">
        <v>24211</v>
      </c>
      <c r="E18" s="378">
        <v>3433</v>
      </c>
      <c r="F18" s="378">
        <v>0</v>
      </c>
      <c r="G18" s="378">
        <v>289685</v>
      </c>
      <c r="H18" s="380">
        <v>226778272.37</v>
      </c>
      <c r="I18" s="380">
        <v>191080.26</v>
      </c>
      <c r="J18" s="380">
        <v>10856944.470000001</v>
      </c>
    </row>
    <row r="19" spans="1:10">
      <c r="A19" s="379" t="s">
        <v>359</v>
      </c>
      <c r="B19" s="378">
        <v>1261</v>
      </c>
      <c r="C19" s="378">
        <v>476</v>
      </c>
      <c r="D19" s="378">
        <v>50</v>
      </c>
      <c r="E19" s="378">
        <v>6</v>
      </c>
      <c r="F19" s="378">
        <v>0</v>
      </c>
      <c r="G19" s="378">
        <v>1793</v>
      </c>
      <c r="H19" s="380">
        <v>1243590.57</v>
      </c>
      <c r="I19" s="380">
        <v>10253.49</v>
      </c>
      <c r="J19" s="380">
        <v>69551.17</v>
      </c>
    </row>
    <row r="20" spans="1:10">
      <c r="A20" s="379" t="s">
        <v>360</v>
      </c>
      <c r="B20" s="378">
        <v>13506</v>
      </c>
      <c r="C20" s="378">
        <v>4844</v>
      </c>
      <c r="D20" s="378">
        <v>603</v>
      </c>
      <c r="E20" s="378">
        <v>0</v>
      </c>
      <c r="F20" s="378">
        <v>0</v>
      </c>
      <c r="G20" s="378">
        <v>18953</v>
      </c>
      <c r="H20" s="380">
        <v>12928912.57</v>
      </c>
      <c r="I20" s="380">
        <v>239497.53</v>
      </c>
      <c r="J20" s="380">
        <v>694337.65</v>
      </c>
    </row>
    <row r="21" spans="1:10">
      <c r="A21" s="379" t="s">
        <v>336</v>
      </c>
      <c r="B21" s="378">
        <v>14472</v>
      </c>
      <c r="C21" s="378">
        <v>6472</v>
      </c>
      <c r="D21" s="378">
        <v>337</v>
      </c>
      <c r="E21" s="378">
        <v>171</v>
      </c>
      <c r="F21" s="378">
        <v>0</v>
      </c>
      <c r="G21" s="378">
        <v>21452</v>
      </c>
      <c r="H21" s="380">
        <v>23109324.32</v>
      </c>
      <c r="I21" s="380">
        <v>1040369.89</v>
      </c>
      <c r="J21" s="380">
        <v>1195657.73</v>
      </c>
    </row>
    <row r="22" spans="1:10">
      <c r="A22" s="379" t="s">
        <v>337</v>
      </c>
      <c r="B22" s="378">
        <v>18648</v>
      </c>
      <c r="C22" s="378">
        <v>5577</v>
      </c>
      <c r="D22" s="378">
        <v>1072</v>
      </c>
      <c r="E22" s="378">
        <v>0</v>
      </c>
      <c r="F22" s="378">
        <v>0</v>
      </c>
      <c r="G22" s="378">
        <v>25297</v>
      </c>
      <c r="H22" s="380">
        <v>29948530.23</v>
      </c>
      <c r="I22" s="380">
        <v>630325.48</v>
      </c>
      <c r="J22" s="380">
        <v>1464625.86</v>
      </c>
    </row>
    <row r="23" spans="1:10">
      <c r="A23" s="379" t="s">
        <v>361</v>
      </c>
      <c r="B23" s="378">
        <v>2383</v>
      </c>
      <c r="C23" s="378">
        <v>553</v>
      </c>
      <c r="D23" s="378">
        <v>218</v>
      </c>
      <c r="E23" s="378">
        <v>0</v>
      </c>
      <c r="F23" s="378">
        <v>0</v>
      </c>
      <c r="G23" s="378">
        <v>3154</v>
      </c>
      <c r="H23" s="380">
        <v>4314159.6900000004</v>
      </c>
      <c r="I23" s="380">
        <v>230809.57</v>
      </c>
      <c r="J23" s="380">
        <v>26496.29</v>
      </c>
    </row>
    <row r="24" spans="1:10">
      <c r="A24" s="379" t="s">
        <v>362</v>
      </c>
      <c r="B24" s="378">
        <v>466</v>
      </c>
      <c r="C24" s="378">
        <v>132</v>
      </c>
      <c r="D24" s="378">
        <v>52</v>
      </c>
      <c r="E24" s="378">
        <v>0</v>
      </c>
      <c r="F24" s="378">
        <v>0</v>
      </c>
      <c r="G24" s="378">
        <v>650</v>
      </c>
      <c r="H24" s="380">
        <v>557675.13</v>
      </c>
      <c r="I24" s="380">
        <v>4183.5600000000004</v>
      </c>
      <c r="J24" s="380">
        <v>27338.77</v>
      </c>
    </row>
    <row r="25" spans="1:10">
      <c r="A25" s="379" t="s">
        <v>363</v>
      </c>
      <c r="B25" s="378">
        <v>536</v>
      </c>
      <c r="C25" s="378">
        <v>254</v>
      </c>
      <c r="D25" s="378">
        <v>40</v>
      </c>
      <c r="E25" s="378">
        <v>0</v>
      </c>
      <c r="F25" s="378">
        <v>0</v>
      </c>
      <c r="G25" s="378">
        <v>830</v>
      </c>
      <c r="H25" s="380">
        <v>876320.12</v>
      </c>
      <c r="I25" s="380">
        <v>943</v>
      </c>
      <c r="J25" s="380">
        <v>40000.86</v>
      </c>
    </row>
    <row r="26" spans="1:10" s="40" customFormat="1">
      <c r="A26" s="379" t="s">
        <v>364</v>
      </c>
      <c r="B26" s="378">
        <v>47</v>
      </c>
      <c r="C26" s="378">
        <v>23</v>
      </c>
      <c r="D26" s="378">
        <v>7</v>
      </c>
      <c r="E26" s="378">
        <v>0</v>
      </c>
      <c r="F26" s="378">
        <v>0</v>
      </c>
      <c r="G26" s="378">
        <v>77</v>
      </c>
      <c r="H26" s="380">
        <v>82971.63</v>
      </c>
      <c r="I26" s="380">
        <v>222.09</v>
      </c>
      <c r="J26" s="380">
        <v>3777.04</v>
      </c>
    </row>
    <row r="27" spans="1:10">
      <c r="A27" s="379" t="s">
        <v>365</v>
      </c>
      <c r="B27" s="378">
        <v>875</v>
      </c>
      <c r="C27" s="378">
        <v>257</v>
      </c>
      <c r="D27" s="378">
        <v>55</v>
      </c>
      <c r="E27" s="378">
        <v>0</v>
      </c>
      <c r="F27" s="378">
        <v>0</v>
      </c>
      <c r="G27" s="378">
        <v>1187</v>
      </c>
      <c r="H27" s="380">
        <v>1317636.81</v>
      </c>
      <c r="I27" s="380">
        <v>12847.06</v>
      </c>
      <c r="J27" s="380">
        <v>55236.19</v>
      </c>
    </row>
    <row r="28" spans="1:10">
      <c r="A28" s="390" t="s">
        <v>366</v>
      </c>
      <c r="B28" s="378">
        <v>22734</v>
      </c>
      <c r="C28" s="378">
        <v>6790</v>
      </c>
      <c r="D28" s="378">
        <v>698</v>
      </c>
      <c r="E28" s="378">
        <v>0</v>
      </c>
      <c r="F28" s="378">
        <v>0</v>
      </c>
      <c r="G28" s="378">
        <v>30222</v>
      </c>
      <c r="H28" s="380">
        <v>44799625.399999999</v>
      </c>
      <c r="I28" s="380">
        <v>1693121.91</v>
      </c>
      <c r="J28" s="380">
        <v>2443987.7999999998</v>
      </c>
    </row>
    <row r="29" spans="1:10">
      <c r="A29" s="389" t="s">
        <v>612</v>
      </c>
      <c r="B29" s="378">
        <v>368136</v>
      </c>
      <c r="C29" s="378">
        <v>0</v>
      </c>
      <c r="D29" s="378">
        <v>73701</v>
      </c>
      <c r="E29" s="378">
        <v>0</v>
      </c>
      <c r="F29" s="378">
        <v>0</v>
      </c>
      <c r="G29" s="378">
        <v>441837</v>
      </c>
      <c r="H29" s="380">
        <v>201297188.99000001</v>
      </c>
      <c r="I29" s="380">
        <v>20639.14</v>
      </c>
      <c r="J29" s="380">
        <v>11665800.880000001</v>
      </c>
    </row>
    <row r="30" spans="1:10">
      <c r="A30" s="379" t="s">
        <v>367</v>
      </c>
      <c r="B30" s="378">
        <v>32</v>
      </c>
      <c r="C30" s="378">
        <v>30</v>
      </c>
      <c r="D30" s="378">
        <v>7</v>
      </c>
      <c r="E30" s="378">
        <v>0</v>
      </c>
      <c r="F30" s="378">
        <v>0</v>
      </c>
      <c r="G30" s="378">
        <v>69</v>
      </c>
      <c r="H30" s="380">
        <v>58314.42</v>
      </c>
      <c r="I30" s="380">
        <v>179.08</v>
      </c>
      <c r="J30" s="380">
        <v>3026.56</v>
      </c>
    </row>
    <row r="31" spans="1:10">
      <c r="A31" s="379" t="s">
        <v>368</v>
      </c>
      <c r="B31" s="378">
        <v>31</v>
      </c>
      <c r="C31" s="378">
        <v>10</v>
      </c>
      <c r="D31" s="378">
        <v>0</v>
      </c>
      <c r="E31" s="378">
        <v>0</v>
      </c>
      <c r="F31" s="378">
        <v>0</v>
      </c>
      <c r="G31" s="378">
        <v>41</v>
      </c>
      <c r="H31" s="380">
        <v>46130.79</v>
      </c>
      <c r="I31" s="380">
        <v>213.8</v>
      </c>
      <c r="J31" s="380">
        <v>2237.0500000000002</v>
      </c>
    </row>
    <row r="32" spans="1:10">
      <c r="A32" s="379" t="s">
        <v>542</v>
      </c>
      <c r="B32" s="378">
        <v>16</v>
      </c>
      <c r="C32" s="378">
        <v>5</v>
      </c>
      <c r="D32" s="378">
        <v>0</v>
      </c>
      <c r="E32" s="378">
        <v>0</v>
      </c>
      <c r="F32" s="378">
        <v>0</v>
      </c>
      <c r="G32" s="378">
        <v>21</v>
      </c>
      <c r="H32" s="380">
        <v>19727.7</v>
      </c>
      <c r="I32" s="380">
        <v>324.93</v>
      </c>
      <c r="J32" s="380">
        <v>1162.3499999999999</v>
      </c>
    </row>
    <row r="33" spans="1:10">
      <c r="A33" s="379" t="s">
        <v>338</v>
      </c>
      <c r="B33" s="378">
        <v>4</v>
      </c>
      <c r="C33" s="378">
        <v>0</v>
      </c>
      <c r="D33" s="378">
        <v>0</v>
      </c>
      <c r="E33" s="378">
        <v>2</v>
      </c>
      <c r="F33" s="378">
        <v>0</v>
      </c>
      <c r="G33" s="378">
        <v>6</v>
      </c>
      <c r="H33" s="380">
        <v>6094.77</v>
      </c>
      <c r="I33" s="380">
        <v>242.06</v>
      </c>
      <c r="J33" s="380">
        <v>372.82</v>
      </c>
    </row>
    <row r="34" spans="1:10">
      <c r="A34" s="379" t="s">
        <v>339</v>
      </c>
      <c r="B34" s="378">
        <v>106027</v>
      </c>
      <c r="C34" s="378">
        <v>36687</v>
      </c>
      <c r="D34" s="378">
        <v>11367</v>
      </c>
      <c r="E34" s="378">
        <v>380</v>
      </c>
      <c r="F34" s="378">
        <v>0</v>
      </c>
      <c r="G34" s="378">
        <v>154461</v>
      </c>
      <c r="H34" s="380">
        <v>111577799.03</v>
      </c>
      <c r="I34" s="380">
        <v>306396.98</v>
      </c>
      <c r="J34" s="380">
        <v>6305357.3300000001</v>
      </c>
    </row>
    <row r="35" spans="1:10">
      <c r="A35" s="379" t="s">
        <v>581</v>
      </c>
      <c r="B35" s="378">
        <v>216440</v>
      </c>
      <c r="C35" s="378">
        <v>154376</v>
      </c>
      <c r="D35" s="378">
        <v>19264</v>
      </c>
      <c r="E35" s="378">
        <v>9548</v>
      </c>
      <c r="F35" s="378">
        <v>0</v>
      </c>
      <c r="G35" s="378">
        <v>399628</v>
      </c>
      <c r="H35" s="380">
        <v>274998068.07999998</v>
      </c>
      <c r="I35" s="380">
        <v>4461788.7</v>
      </c>
      <c r="J35" s="380">
        <v>15855528.83</v>
      </c>
    </row>
    <row r="36" spans="1:10">
      <c r="A36" s="389" t="s">
        <v>607</v>
      </c>
      <c r="B36" s="378">
        <v>0</v>
      </c>
      <c r="C36" s="378">
        <v>7845</v>
      </c>
      <c r="D36" s="378">
        <v>0</v>
      </c>
      <c r="E36" s="378">
        <v>0</v>
      </c>
      <c r="F36" s="378">
        <v>0</v>
      </c>
      <c r="G36" s="378">
        <v>7845</v>
      </c>
      <c r="H36" s="380">
        <v>1284274.27</v>
      </c>
      <c r="I36" s="380">
        <v>0</v>
      </c>
      <c r="J36" s="380">
        <v>77053.56</v>
      </c>
    </row>
    <row r="37" spans="1:10">
      <c r="A37" s="389" t="s">
        <v>608</v>
      </c>
      <c r="B37" s="378">
        <v>479</v>
      </c>
      <c r="C37" s="378">
        <v>58</v>
      </c>
      <c r="D37" s="378">
        <v>5</v>
      </c>
      <c r="E37" s="378">
        <v>0</v>
      </c>
      <c r="F37" s="378">
        <v>0</v>
      </c>
      <c r="G37" s="378">
        <v>542</v>
      </c>
      <c r="H37" s="380">
        <v>731078.3</v>
      </c>
      <c r="I37" s="380">
        <v>46953.74</v>
      </c>
      <c r="J37" s="380">
        <v>40775.919999999998</v>
      </c>
    </row>
    <row r="38" spans="1:10">
      <c r="A38" s="389" t="s">
        <v>609</v>
      </c>
      <c r="B38" s="378">
        <v>0</v>
      </c>
      <c r="C38" s="378">
        <v>971</v>
      </c>
      <c r="D38" s="378">
        <v>0</v>
      </c>
      <c r="E38" s="378">
        <v>0</v>
      </c>
      <c r="F38" s="378">
        <v>0</v>
      </c>
      <c r="G38" s="378">
        <v>971</v>
      </c>
      <c r="H38" s="380">
        <v>350210.9</v>
      </c>
      <c r="I38" s="380">
        <v>306.31</v>
      </c>
      <c r="J38" s="380">
        <v>20994.26</v>
      </c>
    </row>
    <row r="39" spans="1:10">
      <c r="A39" s="379" t="s">
        <v>613</v>
      </c>
      <c r="B39" s="378">
        <v>18614</v>
      </c>
      <c r="C39" s="378">
        <v>0</v>
      </c>
      <c r="D39" s="378">
        <v>0</v>
      </c>
      <c r="E39" s="378">
        <v>16377</v>
      </c>
      <c r="F39" s="378">
        <v>0</v>
      </c>
      <c r="G39" s="378">
        <v>34991</v>
      </c>
      <c r="H39" s="380">
        <v>10479534.300000001</v>
      </c>
      <c r="I39" s="380">
        <v>0</v>
      </c>
      <c r="J39" s="380">
        <v>402145</v>
      </c>
    </row>
    <row r="40" spans="1:10">
      <c r="A40" s="379" t="s">
        <v>543</v>
      </c>
      <c r="B40" s="378">
        <v>4574</v>
      </c>
      <c r="C40" s="378">
        <v>1138</v>
      </c>
      <c r="D40" s="378">
        <v>335</v>
      </c>
      <c r="E40" s="378">
        <v>0</v>
      </c>
      <c r="F40" s="378">
        <v>0</v>
      </c>
      <c r="G40" s="378">
        <v>6047</v>
      </c>
      <c r="H40" s="380">
        <v>2404950.2200000002</v>
      </c>
      <c r="I40" s="380">
        <v>235811.02</v>
      </c>
      <c r="J40" s="380">
        <v>128459.1</v>
      </c>
    </row>
    <row r="41" spans="1:10">
      <c r="A41" s="379" t="s">
        <v>544</v>
      </c>
      <c r="B41" s="378">
        <v>26368</v>
      </c>
      <c r="C41" s="378">
        <v>7458</v>
      </c>
      <c r="D41" s="378">
        <v>3093</v>
      </c>
      <c r="E41" s="378">
        <v>0</v>
      </c>
      <c r="F41" s="378">
        <v>0</v>
      </c>
      <c r="G41" s="378">
        <v>36919</v>
      </c>
      <c r="H41" s="380">
        <v>9067033.2100000009</v>
      </c>
      <c r="I41" s="380">
        <v>421972.13</v>
      </c>
      <c r="J41" s="380">
        <v>511897.62</v>
      </c>
    </row>
    <row r="42" spans="1:10">
      <c r="A42" s="379" t="s">
        <v>545</v>
      </c>
      <c r="B42" s="378">
        <v>2969</v>
      </c>
      <c r="C42" s="378">
        <v>1249</v>
      </c>
      <c r="D42" s="378">
        <v>302</v>
      </c>
      <c r="E42" s="378">
        <v>0</v>
      </c>
      <c r="F42" s="378">
        <v>0</v>
      </c>
      <c r="G42" s="378">
        <v>4520</v>
      </c>
      <c r="H42" s="380">
        <v>925032.39</v>
      </c>
      <c r="I42" s="380">
        <v>14944.99</v>
      </c>
      <c r="J42" s="380">
        <v>54528.17</v>
      </c>
    </row>
    <row r="43" spans="1:10">
      <c r="A43" s="379" t="s">
        <v>546</v>
      </c>
      <c r="B43" s="378">
        <v>2098</v>
      </c>
      <c r="C43" s="378">
        <v>681</v>
      </c>
      <c r="D43" s="378">
        <v>45</v>
      </c>
      <c r="E43" s="378">
        <v>0</v>
      </c>
      <c r="F43" s="378">
        <v>0</v>
      </c>
      <c r="G43" s="378">
        <v>2824</v>
      </c>
      <c r="H43" s="380">
        <v>563861.93000000005</v>
      </c>
      <c r="I43" s="380">
        <v>12398.09</v>
      </c>
      <c r="J43" s="380">
        <v>32665.05</v>
      </c>
    </row>
    <row r="44" spans="1:10">
      <c r="A44" s="379" t="s">
        <v>547</v>
      </c>
      <c r="B44" s="378">
        <v>22508</v>
      </c>
      <c r="C44" s="378">
        <v>4340</v>
      </c>
      <c r="D44" s="378">
        <v>215</v>
      </c>
      <c r="E44" s="378">
        <v>0</v>
      </c>
      <c r="F44" s="378">
        <v>0</v>
      </c>
      <c r="G44" s="378">
        <v>27063</v>
      </c>
      <c r="H44" s="380">
        <v>6961472.7699999996</v>
      </c>
      <c r="I44" s="380">
        <v>332839.08</v>
      </c>
      <c r="J44" s="380">
        <v>383066.76</v>
      </c>
    </row>
    <row r="45" spans="1:10">
      <c r="A45" s="379" t="s">
        <v>548</v>
      </c>
      <c r="B45" s="378">
        <v>24750</v>
      </c>
      <c r="C45" s="378">
        <v>6138</v>
      </c>
      <c r="D45" s="378">
        <v>241</v>
      </c>
      <c r="E45" s="378">
        <v>0</v>
      </c>
      <c r="F45" s="378">
        <v>0</v>
      </c>
      <c r="G45" s="378">
        <v>31129</v>
      </c>
      <c r="H45" s="380">
        <v>7365076.0800000001</v>
      </c>
      <c r="I45" s="380">
        <v>279998.53999999998</v>
      </c>
      <c r="J45" s="380">
        <v>423190.23</v>
      </c>
    </row>
    <row r="46" spans="1:10">
      <c r="A46" s="379" t="s">
        <v>520</v>
      </c>
      <c r="B46" s="378">
        <v>3882</v>
      </c>
      <c r="C46" s="378">
        <v>769</v>
      </c>
      <c r="D46" s="378">
        <v>68</v>
      </c>
      <c r="E46" s="378">
        <v>0</v>
      </c>
      <c r="F46" s="378">
        <v>0</v>
      </c>
      <c r="G46" s="378">
        <v>4719</v>
      </c>
      <c r="H46" s="380">
        <v>1698073.8</v>
      </c>
      <c r="I46" s="380">
        <v>148290.79</v>
      </c>
      <c r="J46" s="380">
        <v>88152.72</v>
      </c>
    </row>
    <row r="47" spans="1:10">
      <c r="A47" s="379" t="s">
        <v>549</v>
      </c>
      <c r="B47" s="378">
        <v>2027</v>
      </c>
      <c r="C47" s="378">
        <v>980</v>
      </c>
      <c r="D47" s="378">
        <v>335</v>
      </c>
      <c r="E47" s="378">
        <v>0</v>
      </c>
      <c r="F47" s="378">
        <v>0</v>
      </c>
      <c r="G47" s="378">
        <v>3342</v>
      </c>
      <c r="H47" s="380">
        <v>394273.92</v>
      </c>
      <c r="I47" s="380">
        <v>1122.58</v>
      </c>
      <c r="J47" s="380">
        <v>23565.99</v>
      </c>
    </row>
    <row r="48" spans="1:10">
      <c r="A48" s="379" t="s">
        <v>550</v>
      </c>
      <c r="B48" s="378">
        <v>1043</v>
      </c>
      <c r="C48" s="378">
        <v>456</v>
      </c>
      <c r="D48" s="378">
        <v>6</v>
      </c>
      <c r="E48" s="378">
        <v>0</v>
      </c>
      <c r="F48" s="378">
        <v>0</v>
      </c>
      <c r="G48" s="378">
        <v>1505</v>
      </c>
      <c r="H48" s="380">
        <v>648186.19999999995</v>
      </c>
      <c r="I48" s="380">
        <v>44207.75</v>
      </c>
      <c r="J48" s="380">
        <v>36204.78</v>
      </c>
    </row>
    <row r="49" spans="1:10">
      <c r="A49" s="379" t="s">
        <v>641</v>
      </c>
      <c r="B49" s="378">
        <v>192875</v>
      </c>
      <c r="C49" s="378">
        <v>27306</v>
      </c>
      <c r="D49" s="378">
        <v>1194</v>
      </c>
      <c r="E49" s="378">
        <v>0</v>
      </c>
      <c r="F49" s="378">
        <v>0</v>
      </c>
      <c r="G49" s="378">
        <v>221375</v>
      </c>
      <c r="H49" s="380">
        <v>40552739.450000003</v>
      </c>
      <c r="I49" s="380">
        <v>419055.59</v>
      </c>
      <c r="J49" s="380">
        <v>2386193.79</v>
      </c>
    </row>
    <row r="50" spans="1:10">
      <c r="A50" s="379" t="s">
        <v>551</v>
      </c>
      <c r="B50" s="378">
        <v>11368</v>
      </c>
      <c r="C50" s="378">
        <v>3394</v>
      </c>
      <c r="D50" s="378">
        <v>47</v>
      </c>
      <c r="E50" s="378">
        <v>0</v>
      </c>
      <c r="F50" s="378">
        <v>0</v>
      </c>
      <c r="G50" s="378">
        <v>14809</v>
      </c>
      <c r="H50" s="380">
        <v>1110366.75</v>
      </c>
      <c r="I50" s="380">
        <v>29.68</v>
      </c>
      <c r="J50" s="380">
        <v>66624.12</v>
      </c>
    </row>
    <row r="51" spans="1:10">
      <c r="A51" s="379" t="s">
        <v>552</v>
      </c>
      <c r="B51" s="378">
        <v>5659</v>
      </c>
      <c r="C51" s="378">
        <v>1314</v>
      </c>
      <c r="D51" s="378">
        <v>70</v>
      </c>
      <c r="E51" s="378">
        <v>0</v>
      </c>
      <c r="F51" s="378">
        <v>0</v>
      </c>
      <c r="G51" s="378">
        <v>7043</v>
      </c>
      <c r="H51" s="380">
        <v>714582.54</v>
      </c>
      <c r="I51" s="380">
        <v>96.12</v>
      </c>
      <c r="J51" s="380">
        <v>42863.86</v>
      </c>
    </row>
    <row r="52" spans="1:10">
      <c r="A52" s="379" t="s">
        <v>553</v>
      </c>
      <c r="B52" s="378">
        <v>24728</v>
      </c>
      <c r="C52" s="378">
        <v>9583</v>
      </c>
      <c r="D52" s="378">
        <v>724</v>
      </c>
      <c r="E52" s="378">
        <v>1</v>
      </c>
      <c r="F52" s="378">
        <v>0</v>
      </c>
      <c r="G52" s="378">
        <v>35036</v>
      </c>
      <c r="H52" s="380">
        <v>3668770.76</v>
      </c>
      <c r="I52" s="380">
        <v>0</v>
      </c>
      <c r="J52" s="380">
        <v>219828.35</v>
      </c>
    </row>
    <row r="53" spans="1:10">
      <c r="A53" s="379" t="s">
        <v>554</v>
      </c>
      <c r="B53" s="378">
        <v>1397</v>
      </c>
      <c r="C53" s="378">
        <v>249</v>
      </c>
      <c r="D53" s="378">
        <v>23</v>
      </c>
      <c r="E53" s="378">
        <v>0</v>
      </c>
      <c r="F53" s="378">
        <v>0</v>
      </c>
      <c r="G53" s="378">
        <v>1669</v>
      </c>
      <c r="H53" s="380">
        <v>410155.47</v>
      </c>
      <c r="I53" s="380">
        <v>22424.21</v>
      </c>
      <c r="J53" s="380">
        <v>23170.01</v>
      </c>
    </row>
    <row r="54" spans="1:10">
      <c r="A54" s="379" t="s">
        <v>589</v>
      </c>
      <c r="B54" s="378">
        <v>6831</v>
      </c>
      <c r="C54" s="378">
        <v>71</v>
      </c>
      <c r="D54" s="378">
        <v>19</v>
      </c>
      <c r="E54" s="378">
        <v>0</v>
      </c>
      <c r="F54" s="378">
        <v>0</v>
      </c>
      <c r="G54" s="378">
        <v>6921</v>
      </c>
      <c r="H54" s="380">
        <v>3951264.58</v>
      </c>
      <c r="I54" s="380">
        <v>168714.41</v>
      </c>
      <c r="J54" s="380">
        <v>221503.47</v>
      </c>
    </row>
    <row r="55" spans="1:10">
      <c r="A55" s="379" t="s">
        <v>340</v>
      </c>
      <c r="B55" s="378">
        <v>2842</v>
      </c>
      <c r="C55" s="378">
        <v>0</v>
      </c>
      <c r="D55" s="378">
        <v>0</v>
      </c>
      <c r="E55" s="378">
        <v>0</v>
      </c>
      <c r="F55" s="378">
        <v>0</v>
      </c>
      <c r="G55" s="378">
        <v>2842</v>
      </c>
      <c r="H55" s="380">
        <v>1478729.34</v>
      </c>
      <c r="I55" s="380">
        <v>54991.98</v>
      </c>
      <c r="J55" s="380">
        <v>80483.62</v>
      </c>
    </row>
    <row r="56" spans="1:10">
      <c r="A56" s="379" t="s">
        <v>555</v>
      </c>
      <c r="B56" s="378">
        <v>4279</v>
      </c>
      <c r="C56" s="378">
        <v>931</v>
      </c>
      <c r="D56" s="378">
        <v>92</v>
      </c>
      <c r="E56" s="378">
        <v>0</v>
      </c>
      <c r="F56" s="378">
        <v>0</v>
      </c>
      <c r="G56" s="378">
        <v>5302</v>
      </c>
      <c r="H56" s="380">
        <v>2647780.31</v>
      </c>
      <c r="I56" s="380">
        <v>354875.12</v>
      </c>
      <c r="J56" s="380">
        <v>126212.74</v>
      </c>
    </row>
    <row r="57" spans="1:10">
      <c r="A57" s="379" t="s">
        <v>556</v>
      </c>
      <c r="B57" s="378">
        <v>6529</v>
      </c>
      <c r="C57" s="378">
        <v>2993</v>
      </c>
      <c r="D57" s="378">
        <v>326</v>
      </c>
      <c r="E57" s="378">
        <v>0</v>
      </c>
      <c r="F57" s="378">
        <v>0</v>
      </c>
      <c r="G57" s="378">
        <v>9848</v>
      </c>
      <c r="H57" s="380">
        <v>2886597.91</v>
      </c>
      <c r="I57" s="380">
        <v>113753.95</v>
      </c>
      <c r="J57" s="380">
        <v>160014.20000000001</v>
      </c>
    </row>
    <row r="58" spans="1:10">
      <c r="A58" s="379" t="s">
        <v>557</v>
      </c>
      <c r="B58" s="378">
        <v>332438</v>
      </c>
      <c r="C58" s="378">
        <v>106764</v>
      </c>
      <c r="D58" s="378">
        <v>45424</v>
      </c>
      <c r="E58" s="378">
        <v>0</v>
      </c>
      <c r="F58" s="378">
        <v>0</v>
      </c>
      <c r="G58" s="378">
        <v>484626</v>
      </c>
      <c r="H58" s="380">
        <v>86474168.170000002</v>
      </c>
      <c r="I58" s="380">
        <v>3023570.71</v>
      </c>
      <c r="J58" s="380">
        <v>4956265.05</v>
      </c>
    </row>
    <row r="59" spans="1:10">
      <c r="A59" s="379" t="s">
        <v>558</v>
      </c>
      <c r="B59" s="378">
        <v>31375</v>
      </c>
      <c r="C59" s="378">
        <v>8501</v>
      </c>
      <c r="D59" s="378">
        <v>198</v>
      </c>
      <c r="E59" s="378">
        <v>0</v>
      </c>
      <c r="F59" s="378">
        <v>0</v>
      </c>
      <c r="G59" s="378">
        <v>40074</v>
      </c>
      <c r="H59" s="380">
        <v>12018368.18</v>
      </c>
      <c r="I59" s="380">
        <v>549192.02</v>
      </c>
      <c r="J59" s="380">
        <v>687791.16</v>
      </c>
    </row>
    <row r="60" spans="1:10">
      <c r="A60" s="379" t="s">
        <v>559</v>
      </c>
      <c r="B60" s="378">
        <v>448</v>
      </c>
      <c r="C60" s="378">
        <v>47</v>
      </c>
      <c r="D60" s="378">
        <v>2</v>
      </c>
      <c r="E60" s="378">
        <v>0</v>
      </c>
      <c r="F60" s="378">
        <v>0</v>
      </c>
      <c r="G60" s="378">
        <v>497</v>
      </c>
      <c r="H60" s="380">
        <v>110349.48</v>
      </c>
      <c r="I60" s="380">
        <v>1940.32</v>
      </c>
      <c r="J60" s="380">
        <v>6451.73</v>
      </c>
    </row>
    <row r="61" spans="1:10">
      <c r="A61" s="379" t="s">
        <v>560</v>
      </c>
      <c r="B61" s="378">
        <v>771</v>
      </c>
      <c r="C61" s="378">
        <v>260</v>
      </c>
      <c r="D61" s="378">
        <v>52</v>
      </c>
      <c r="E61" s="378">
        <v>0</v>
      </c>
      <c r="F61" s="378">
        <v>0</v>
      </c>
      <c r="G61" s="378">
        <v>1083</v>
      </c>
      <c r="H61" s="380">
        <v>223847.29</v>
      </c>
      <c r="I61" s="380">
        <v>3587.85</v>
      </c>
      <c r="J61" s="380">
        <v>13216.19</v>
      </c>
    </row>
    <row r="62" spans="1:10">
      <c r="A62" s="379" t="s">
        <v>369</v>
      </c>
      <c r="B62" s="378">
        <v>10</v>
      </c>
      <c r="C62" s="378">
        <v>4</v>
      </c>
      <c r="D62" s="378">
        <v>0</v>
      </c>
      <c r="E62" s="378">
        <v>0</v>
      </c>
      <c r="F62" s="378">
        <v>0</v>
      </c>
      <c r="G62" s="378">
        <v>14</v>
      </c>
      <c r="H62" s="380">
        <v>28980.01</v>
      </c>
      <c r="I62" s="380">
        <v>1401.14</v>
      </c>
      <c r="J62" s="380">
        <v>1015.73</v>
      </c>
    </row>
    <row r="63" spans="1:10">
      <c r="A63" s="379" t="s">
        <v>438</v>
      </c>
      <c r="B63" s="378">
        <v>512</v>
      </c>
      <c r="C63" s="378">
        <v>18</v>
      </c>
      <c r="D63" s="378">
        <v>4</v>
      </c>
      <c r="E63" s="378">
        <v>0</v>
      </c>
      <c r="F63" s="378">
        <v>0</v>
      </c>
      <c r="G63" s="378">
        <v>534</v>
      </c>
      <c r="H63" s="380">
        <v>193391.81</v>
      </c>
      <c r="I63" s="380">
        <v>5994.28</v>
      </c>
      <c r="J63" s="380">
        <v>12221.63</v>
      </c>
    </row>
    <row r="64" spans="1:10">
      <c r="A64" s="379" t="s">
        <v>642</v>
      </c>
      <c r="B64" s="378">
        <v>572</v>
      </c>
      <c r="C64" s="378">
        <v>168</v>
      </c>
      <c r="D64" s="378">
        <v>1</v>
      </c>
      <c r="E64" s="378">
        <v>0</v>
      </c>
      <c r="F64" s="378">
        <v>0</v>
      </c>
      <c r="G64" s="378">
        <v>741</v>
      </c>
      <c r="H64" s="380">
        <v>293018.14</v>
      </c>
      <c r="I64" s="380">
        <v>37473.89</v>
      </c>
      <c r="J64" s="380">
        <v>15067.25</v>
      </c>
    </row>
    <row r="65" spans="1:10">
      <c r="A65" s="379" t="s">
        <v>531</v>
      </c>
      <c r="B65" s="378">
        <v>6736</v>
      </c>
      <c r="C65" s="378">
        <v>2096</v>
      </c>
      <c r="D65" s="378">
        <v>558</v>
      </c>
      <c r="E65" s="378">
        <v>0</v>
      </c>
      <c r="F65" s="378">
        <v>0</v>
      </c>
      <c r="G65" s="378">
        <v>9390</v>
      </c>
      <c r="H65" s="380">
        <v>1698497.9</v>
      </c>
      <c r="I65" s="380">
        <v>51332.36</v>
      </c>
      <c r="J65" s="380">
        <v>98090.36</v>
      </c>
    </row>
    <row r="66" spans="1:10">
      <c r="A66" s="379" t="s">
        <v>561</v>
      </c>
      <c r="B66" s="378">
        <v>3586</v>
      </c>
      <c r="C66" s="378">
        <v>530</v>
      </c>
      <c r="D66" s="378">
        <v>52</v>
      </c>
      <c r="E66" s="378">
        <v>0</v>
      </c>
      <c r="F66" s="378">
        <v>0</v>
      </c>
      <c r="G66" s="378">
        <v>4168</v>
      </c>
      <c r="H66" s="380">
        <v>2115803.39</v>
      </c>
      <c r="I66" s="380">
        <v>291976.56</v>
      </c>
      <c r="J66" s="380">
        <v>107551.72</v>
      </c>
    </row>
    <row r="67" spans="1:10">
      <c r="A67" s="379" t="s">
        <v>533</v>
      </c>
      <c r="B67" s="378">
        <v>22750</v>
      </c>
      <c r="C67" s="378">
        <v>7679</v>
      </c>
      <c r="D67" s="378">
        <v>642</v>
      </c>
      <c r="E67" s="378">
        <v>0</v>
      </c>
      <c r="F67" s="378">
        <v>0</v>
      </c>
      <c r="G67" s="378">
        <v>31071</v>
      </c>
      <c r="H67" s="380">
        <v>9753784.7100000009</v>
      </c>
      <c r="I67" s="380">
        <v>915027.92</v>
      </c>
      <c r="J67" s="380">
        <v>491299.8</v>
      </c>
    </row>
    <row r="68" spans="1:10">
      <c r="A68" s="379" t="s">
        <v>534</v>
      </c>
      <c r="B68" s="378">
        <v>22202</v>
      </c>
      <c r="C68" s="378">
        <v>4456</v>
      </c>
      <c r="D68" s="378">
        <v>389</v>
      </c>
      <c r="E68" s="378">
        <v>0</v>
      </c>
      <c r="F68" s="378">
        <v>0</v>
      </c>
      <c r="G68" s="378">
        <v>27047</v>
      </c>
      <c r="H68" s="380">
        <v>6436401.0599999996</v>
      </c>
      <c r="I68" s="380">
        <v>435309.46</v>
      </c>
      <c r="J68" s="380">
        <v>340344.88</v>
      </c>
    </row>
    <row r="69" spans="1:10">
      <c r="A69" s="379" t="s">
        <v>643</v>
      </c>
      <c r="B69" s="378">
        <v>7485</v>
      </c>
      <c r="C69" s="378">
        <v>2289</v>
      </c>
      <c r="D69" s="378">
        <v>279</v>
      </c>
      <c r="E69" s="378">
        <v>0</v>
      </c>
      <c r="F69" s="378">
        <v>0</v>
      </c>
      <c r="G69" s="378">
        <v>10053</v>
      </c>
      <c r="H69" s="380">
        <v>1655059.4</v>
      </c>
      <c r="I69" s="380">
        <v>27723.96</v>
      </c>
      <c r="J69" s="380">
        <v>96865.84</v>
      </c>
    </row>
    <row r="70" spans="1:10">
      <c r="A70" s="379" t="s">
        <v>562</v>
      </c>
      <c r="B70" s="378">
        <v>483</v>
      </c>
      <c r="C70" s="378">
        <v>184</v>
      </c>
      <c r="D70" s="378">
        <v>47</v>
      </c>
      <c r="E70" s="378">
        <v>0</v>
      </c>
      <c r="F70" s="378">
        <v>0</v>
      </c>
      <c r="G70" s="378">
        <v>714</v>
      </c>
      <c r="H70" s="380">
        <v>162265.25</v>
      </c>
      <c r="I70" s="380">
        <v>4686</v>
      </c>
      <c r="J70" s="380">
        <v>9433.49</v>
      </c>
    </row>
    <row r="71" spans="1:10">
      <c r="A71" s="379" t="s">
        <v>563</v>
      </c>
      <c r="B71" s="378">
        <v>1515</v>
      </c>
      <c r="C71" s="378">
        <v>393</v>
      </c>
      <c r="D71" s="378">
        <v>17</v>
      </c>
      <c r="E71" s="378">
        <v>0</v>
      </c>
      <c r="F71" s="378">
        <v>0</v>
      </c>
      <c r="G71" s="378">
        <v>1925</v>
      </c>
      <c r="H71" s="380">
        <v>864445.74</v>
      </c>
      <c r="I71" s="380">
        <v>110585.51</v>
      </c>
      <c r="J71" s="380">
        <v>44631.51</v>
      </c>
    </row>
    <row r="72" spans="1:10">
      <c r="A72" s="379" t="s">
        <v>341</v>
      </c>
      <c r="B72" s="378">
        <v>120422</v>
      </c>
      <c r="C72" s="378">
        <v>67843</v>
      </c>
      <c r="D72" s="378">
        <v>15916</v>
      </c>
      <c r="E72" s="378">
        <v>0</v>
      </c>
      <c r="F72" s="378">
        <v>0</v>
      </c>
      <c r="G72" s="378">
        <v>204181</v>
      </c>
      <c r="H72" s="380">
        <v>33278302.079999998</v>
      </c>
      <c r="I72" s="380">
        <v>899360.32</v>
      </c>
      <c r="J72" s="380">
        <v>1930311.04</v>
      </c>
    </row>
    <row r="73" spans="1:10">
      <c r="A73" s="379" t="s">
        <v>644</v>
      </c>
      <c r="B73" s="378">
        <v>317</v>
      </c>
      <c r="C73" s="378">
        <v>214</v>
      </c>
      <c r="D73" s="378">
        <v>104</v>
      </c>
      <c r="E73" s="378">
        <v>0</v>
      </c>
      <c r="F73" s="378">
        <v>0</v>
      </c>
      <c r="G73" s="378">
        <v>635</v>
      </c>
      <c r="H73" s="380">
        <v>36098.14</v>
      </c>
      <c r="I73" s="380">
        <v>215.6</v>
      </c>
      <c r="J73" s="380">
        <v>2151.96</v>
      </c>
    </row>
    <row r="74" spans="1:10">
      <c r="A74" s="379" t="s">
        <v>342</v>
      </c>
      <c r="B74" s="378">
        <v>13</v>
      </c>
      <c r="C74" s="378">
        <v>2</v>
      </c>
      <c r="D74" s="378">
        <v>0</v>
      </c>
      <c r="E74" s="378">
        <v>0</v>
      </c>
      <c r="F74" s="378">
        <v>0</v>
      </c>
      <c r="G74" s="378">
        <v>15</v>
      </c>
      <c r="H74" s="380">
        <v>7238.77</v>
      </c>
      <c r="I74" s="380">
        <v>579.15</v>
      </c>
      <c r="J74" s="380">
        <v>0</v>
      </c>
    </row>
    <row r="75" spans="1:10">
      <c r="A75" s="379" t="s">
        <v>598</v>
      </c>
      <c r="B75" s="378">
        <v>764</v>
      </c>
      <c r="C75" s="378">
        <v>196</v>
      </c>
      <c r="D75" s="378">
        <v>0</v>
      </c>
      <c r="E75" s="378">
        <v>0</v>
      </c>
      <c r="F75" s="378">
        <v>0</v>
      </c>
      <c r="G75" s="378">
        <v>960</v>
      </c>
      <c r="H75" s="380">
        <v>30446.080000000002</v>
      </c>
      <c r="I75" s="380">
        <v>0</v>
      </c>
      <c r="J75" s="380">
        <v>1826.94</v>
      </c>
    </row>
    <row r="76" spans="1:10">
      <c r="A76" s="379" t="s">
        <v>343</v>
      </c>
      <c r="B76" s="378">
        <v>83</v>
      </c>
      <c r="C76" s="378">
        <v>3</v>
      </c>
      <c r="D76" s="378">
        <v>3</v>
      </c>
      <c r="E76" s="378">
        <v>0</v>
      </c>
      <c r="F76" s="378">
        <v>0</v>
      </c>
      <c r="G76" s="378">
        <v>89</v>
      </c>
      <c r="H76" s="380">
        <v>84300.73</v>
      </c>
      <c r="I76" s="380">
        <v>946.67</v>
      </c>
      <c r="J76" s="380">
        <v>4448.6000000000004</v>
      </c>
    </row>
    <row r="77" spans="1:10">
      <c r="A77" s="379" t="s">
        <v>564</v>
      </c>
      <c r="B77" s="378">
        <v>763</v>
      </c>
      <c r="C77" s="378">
        <v>237</v>
      </c>
      <c r="D77" s="378">
        <v>63</v>
      </c>
      <c r="E77" s="378">
        <v>0</v>
      </c>
      <c r="F77" s="378">
        <v>0</v>
      </c>
      <c r="G77" s="378">
        <v>1063</v>
      </c>
      <c r="H77" s="380">
        <v>396010.02</v>
      </c>
      <c r="I77" s="380">
        <v>31766.51</v>
      </c>
      <c r="J77" s="380">
        <v>21838.080000000002</v>
      </c>
    </row>
    <row r="78" spans="1:10">
      <c r="A78" s="379" t="s">
        <v>344</v>
      </c>
      <c r="B78" s="378">
        <v>34599</v>
      </c>
      <c r="C78" s="378">
        <v>17724</v>
      </c>
      <c r="D78" s="378">
        <v>2845</v>
      </c>
      <c r="E78" s="378">
        <v>0</v>
      </c>
      <c r="F78" s="378">
        <v>0</v>
      </c>
      <c r="G78" s="378">
        <v>55168</v>
      </c>
      <c r="H78" s="380">
        <v>51253869.689999998</v>
      </c>
      <c r="I78" s="380">
        <v>504870.96</v>
      </c>
      <c r="J78" s="380">
        <v>2795909.25</v>
      </c>
    </row>
    <row r="79" spans="1:10">
      <c r="A79" s="379" t="s">
        <v>345</v>
      </c>
      <c r="B79" s="378">
        <v>43780</v>
      </c>
      <c r="C79" s="378">
        <v>17354</v>
      </c>
      <c r="D79" s="378">
        <v>0</v>
      </c>
      <c r="E79" s="378">
        <v>0</v>
      </c>
      <c r="F79" s="378">
        <v>0</v>
      </c>
      <c r="G79" s="378">
        <v>61134</v>
      </c>
      <c r="H79" s="380">
        <v>6510814.5099999998</v>
      </c>
      <c r="I79" s="380">
        <v>0</v>
      </c>
      <c r="J79" s="380">
        <v>143625.70000000001</v>
      </c>
    </row>
    <row r="80" spans="1:10">
      <c r="A80" s="379" t="s">
        <v>346</v>
      </c>
      <c r="B80" s="378">
        <v>12397</v>
      </c>
      <c r="C80" s="378">
        <v>3201</v>
      </c>
      <c r="D80" s="378">
        <v>0</v>
      </c>
      <c r="E80" s="378">
        <v>0</v>
      </c>
      <c r="F80" s="378">
        <v>0</v>
      </c>
      <c r="G80" s="378">
        <v>15598</v>
      </c>
      <c r="H80" s="380">
        <v>2771085.89</v>
      </c>
      <c r="I80" s="380">
        <v>0</v>
      </c>
      <c r="J80" s="380">
        <v>0</v>
      </c>
    </row>
    <row r="81" spans="1:10">
      <c r="A81" s="379" t="s">
        <v>347</v>
      </c>
      <c r="B81" s="378">
        <v>11946</v>
      </c>
      <c r="C81" s="378">
        <v>2840</v>
      </c>
      <c r="D81" s="378">
        <v>18</v>
      </c>
      <c r="E81" s="378">
        <v>0</v>
      </c>
      <c r="F81" s="378">
        <v>0</v>
      </c>
      <c r="G81" s="378">
        <v>14804</v>
      </c>
      <c r="H81" s="380">
        <v>4931874.2</v>
      </c>
      <c r="I81" s="380">
        <v>0</v>
      </c>
      <c r="J81" s="380">
        <v>118902.43</v>
      </c>
    </row>
    <row r="82" spans="1:10">
      <c r="A82" s="379" t="s">
        <v>348</v>
      </c>
      <c r="B82" s="378">
        <v>240768</v>
      </c>
      <c r="C82" s="378">
        <v>37664</v>
      </c>
      <c r="D82" s="378">
        <v>0</v>
      </c>
      <c r="E82" s="378">
        <v>0</v>
      </c>
      <c r="F82" s="378">
        <v>0</v>
      </c>
      <c r="G82" s="378">
        <v>278432</v>
      </c>
      <c r="H82" s="380">
        <v>23824497.77</v>
      </c>
      <c r="I82" s="380">
        <v>793.57</v>
      </c>
      <c r="J82" s="380">
        <v>0</v>
      </c>
    </row>
    <row r="83" spans="1:10">
      <c r="A83" s="379" t="s">
        <v>349</v>
      </c>
      <c r="B83" s="378">
        <v>80</v>
      </c>
      <c r="C83" s="378">
        <v>38</v>
      </c>
      <c r="D83" s="378">
        <v>0</v>
      </c>
      <c r="E83" s="378">
        <v>0</v>
      </c>
      <c r="F83" s="378">
        <v>0</v>
      </c>
      <c r="G83" s="378">
        <v>118</v>
      </c>
      <c r="H83" s="380">
        <v>103965.99</v>
      </c>
      <c r="I83" s="380">
        <v>1119.3599999999999</v>
      </c>
      <c r="J83" s="380">
        <v>5550.65</v>
      </c>
    </row>
    <row r="84" spans="1:10">
      <c r="A84" s="379" t="s">
        <v>593</v>
      </c>
      <c r="B84" s="378">
        <v>367</v>
      </c>
      <c r="C84" s="378">
        <v>26</v>
      </c>
      <c r="D84" s="378">
        <v>0</v>
      </c>
      <c r="E84" s="378">
        <v>0</v>
      </c>
      <c r="F84" s="378">
        <v>0</v>
      </c>
      <c r="G84" s="378">
        <v>393</v>
      </c>
      <c r="H84" s="380">
        <v>373641.17</v>
      </c>
      <c r="I84" s="380">
        <v>4850.76</v>
      </c>
      <c r="J84" s="380">
        <v>21504.240000000002</v>
      </c>
    </row>
    <row r="85" spans="1:10" s="377" customFormat="1">
      <c r="A85" s="379" t="s">
        <v>350</v>
      </c>
      <c r="B85" s="378">
        <v>12397</v>
      </c>
      <c r="C85" s="378">
        <v>3201</v>
      </c>
      <c r="D85" s="378">
        <v>0</v>
      </c>
      <c r="E85" s="378">
        <v>0</v>
      </c>
      <c r="F85" s="378">
        <v>0</v>
      </c>
      <c r="G85" s="378">
        <v>15598</v>
      </c>
      <c r="H85" s="380">
        <v>1163114.28</v>
      </c>
      <c r="I85" s="380">
        <v>0</v>
      </c>
      <c r="J85" s="380">
        <v>0</v>
      </c>
    </row>
    <row r="86" spans="1:10">
      <c r="A86" s="379" t="s">
        <v>351</v>
      </c>
      <c r="B86" s="378">
        <v>18313</v>
      </c>
      <c r="C86" s="378">
        <v>6067</v>
      </c>
      <c r="D86" s="378">
        <v>0</v>
      </c>
      <c r="E86" s="378">
        <v>0</v>
      </c>
      <c r="F86" s="378">
        <v>0</v>
      </c>
      <c r="G86" s="378">
        <v>24380</v>
      </c>
      <c r="H86" s="380">
        <v>2957460.53</v>
      </c>
      <c r="I86" s="380">
        <v>0</v>
      </c>
      <c r="J86" s="380">
        <v>0</v>
      </c>
    </row>
    <row r="87" spans="1:10" ht="15.6">
      <c r="A87" s="382" t="s">
        <v>565</v>
      </c>
      <c r="B87" s="383">
        <f t="shared" ref="B87:H87" si="0">SUM(B4:B86)</f>
        <v>3117298</v>
      </c>
      <c r="C87" s="383">
        <f t="shared" si="0"/>
        <v>956127</v>
      </c>
      <c r="D87" s="383">
        <f t="shared" si="0"/>
        <v>291998</v>
      </c>
      <c r="E87" s="383">
        <f t="shared" si="0"/>
        <v>31641</v>
      </c>
      <c r="F87" s="383">
        <f t="shared" si="0"/>
        <v>0</v>
      </c>
      <c r="G87" s="383">
        <f t="shared" si="0"/>
        <v>4397064</v>
      </c>
      <c r="H87" s="384">
        <f t="shared" si="0"/>
        <v>2334435694.4299998</v>
      </c>
      <c r="I87" s="384"/>
      <c r="J87" s="384"/>
    </row>
    <row r="91" spans="1:10">
      <c r="B91" s="316"/>
    </row>
    <row r="92" spans="1:10">
      <c r="B92" s="316"/>
      <c r="D92" s="316"/>
    </row>
    <row r="93" spans="1:10">
      <c r="C93" s="316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128"/>
  <sheetViews>
    <sheetView zoomScaleNormal="100" workbookViewId="0">
      <selection activeCell="H2" sqref="H1:H1048576"/>
    </sheetView>
  </sheetViews>
  <sheetFormatPr defaultColWidth="9.109375" defaultRowHeight="14.4"/>
  <cols>
    <col min="1" max="1" width="22.5546875" style="68" customWidth="1"/>
    <col min="2" max="2" width="11.44140625" style="68" customWidth="1"/>
    <col min="3" max="3" width="13.109375" style="68" customWidth="1"/>
    <col min="4" max="4" width="13.6640625" style="68" customWidth="1"/>
    <col min="5" max="5" width="12" style="68" customWidth="1"/>
    <col min="6" max="6" width="15.88671875" style="68" customWidth="1"/>
    <col min="7" max="7" width="14.6640625" style="68" customWidth="1"/>
    <col min="8" max="8" width="18" style="68" customWidth="1"/>
    <col min="9" max="16384" width="9.109375" style="68"/>
  </cols>
  <sheetData>
    <row r="1" spans="1:8">
      <c r="A1" s="604"/>
      <c r="B1" s="604"/>
      <c r="C1" s="604"/>
      <c r="D1" s="604"/>
      <c r="E1" s="604"/>
      <c r="F1" s="604"/>
      <c r="G1" s="604"/>
      <c r="H1" s="604"/>
    </row>
    <row r="3" spans="1:8" s="41" customFormat="1" ht="55.5" customHeight="1">
      <c r="A3" s="392" t="s">
        <v>45</v>
      </c>
      <c r="B3" s="391" t="s">
        <v>308</v>
      </c>
      <c r="C3" s="392" t="s">
        <v>5</v>
      </c>
      <c r="D3" s="392" t="s">
        <v>6</v>
      </c>
      <c r="E3" s="392" t="s">
        <v>46</v>
      </c>
      <c r="F3" s="391" t="s">
        <v>632</v>
      </c>
      <c r="G3" s="391" t="s">
        <v>574</v>
      </c>
      <c r="H3" s="391" t="s">
        <v>3</v>
      </c>
    </row>
    <row r="4" spans="1:8">
      <c r="A4" s="97" t="s">
        <v>512</v>
      </c>
      <c r="B4" s="97" t="s">
        <v>77</v>
      </c>
      <c r="C4" s="98">
        <v>0</v>
      </c>
      <c r="D4" s="98">
        <v>480</v>
      </c>
      <c r="E4" s="98">
        <v>76</v>
      </c>
      <c r="F4" s="98">
        <v>10</v>
      </c>
      <c r="G4" s="98">
        <v>566</v>
      </c>
      <c r="H4" s="168">
        <v>361.82</v>
      </c>
    </row>
    <row r="5" spans="1:8">
      <c r="A5" s="97" t="s">
        <v>512</v>
      </c>
      <c r="B5" s="97" t="s">
        <v>78</v>
      </c>
      <c r="C5" s="98">
        <v>28</v>
      </c>
      <c r="D5" s="98">
        <v>185</v>
      </c>
      <c r="E5" s="98">
        <v>575</v>
      </c>
      <c r="F5" s="98">
        <v>30</v>
      </c>
      <c r="G5" s="98">
        <v>818</v>
      </c>
      <c r="H5" s="168">
        <v>557.05000000000007</v>
      </c>
    </row>
    <row r="6" spans="1:8">
      <c r="A6" s="97" t="s">
        <v>512</v>
      </c>
      <c r="B6" s="97" t="s">
        <v>96</v>
      </c>
      <c r="C6" s="98">
        <v>47</v>
      </c>
      <c r="D6" s="98">
        <v>180</v>
      </c>
      <c r="E6" s="98">
        <v>415</v>
      </c>
      <c r="F6" s="98">
        <v>23</v>
      </c>
      <c r="G6" s="98">
        <v>665</v>
      </c>
      <c r="H6" s="168">
        <v>595.29</v>
      </c>
    </row>
    <row r="7" spans="1:8">
      <c r="A7" s="97" t="s">
        <v>512</v>
      </c>
      <c r="B7" s="97" t="s">
        <v>97</v>
      </c>
      <c r="C7" s="98">
        <v>454</v>
      </c>
      <c r="D7" s="98">
        <v>265</v>
      </c>
      <c r="E7" s="98">
        <v>418</v>
      </c>
      <c r="F7" s="98">
        <v>26</v>
      </c>
      <c r="G7" s="98">
        <v>1163</v>
      </c>
      <c r="H7" s="168">
        <v>721.1</v>
      </c>
    </row>
    <row r="8" spans="1:8">
      <c r="A8" s="97" t="s">
        <v>512</v>
      </c>
      <c r="B8" s="97" t="s">
        <v>98</v>
      </c>
      <c r="C8" s="98">
        <v>2394</v>
      </c>
      <c r="D8" s="98">
        <v>443</v>
      </c>
      <c r="E8" s="98">
        <v>418</v>
      </c>
      <c r="F8" s="98">
        <v>23</v>
      </c>
      <c r="G8" s="98">
        <v>3278</v>
      </c>
      <c r="H8" s="168">
        <v>804.49</v>
      </c>
    </row>
    <row r="9" spans="1:8">
      <c r="A9" s="97" t="s">
        <v>512</v>
      </c>
      <c r="B9" s="97" t="s">
        <v>99</v>
      </c>
      <c r="C9" s="98">
        <v>3024</v>
      </c>
      <c r="D9" s="98">
        <v>520</v>
      </c>
      <c r="E9" s="98">
        <v>256</v>
      </c>
      <c r="F9" s="98">
        <v>31</v>
      </c>
      <c r="G9" s="98">
        <v>3831</v>
      </c>
      <c r="H9" s="168">
        <v>602.85</v>
      </c>
    </row>
    <row r="10" spans="1:8">
      <c r="A10" s="97" t="s">
        <v>512</v>
      </c>
      <c r="B10" s="97" t="s">
        <v>100</v>
      </c>
      <c r="C10" s="98">
        <v>690</v>
      </c>
      <c r="D10" s="98">
        <v>690</v>
      </c>
      <c r="E10" s="98">
        <v>95</v>
      </c>
      <c r="F10" s="98">
        <v>41</v>
      </c>
      <c r="G10" s="98">
        <v>1516</v>
      </c>
      <c r="H10" s="168">
        <v>619.35</v>
      </c>
    </row>
    <row r="11" spans="1:8">
      <c r="A11" s="97" t="s">
        <v>512</v>
      </c>
      <c r="B11" s="97" t="s">
        <v>101</v>
      </c>
      <c r="C11" s="98">
        <v>107</v>
      </c>
      <c r="D11" s="98">
        <v>747</v>
      </c>
      <c r="E11" s="98">
        <v>56</v>
      </c>
      <c r="F11" s="98">
        <v>67</v>
      </c>
      <c r="G11" s="98">
        <v>977</v>
      </c>
      <c r="H11" s="168">
        <v>592.65</v>
      </c>
    </row>
    <row r="12" spans="1:8">
      <c r="A12" s="97" t="s">
        <v>512</v>
      </c>
      <c r="B12" s="97" t="s">
        <v>102</v>
      </c>
      <c r="C12" s="98">
        <v>25</v>
      </c>
      <c r="D12" s="98">
        <v>658</v>
      </c>
      <c r="E12" s="98">
        <v>43</v>
      </c>
      <c r="F12" s="98">
        <v>115</v>
      </c>
      <c r="G12" s="98">
        <v>841</v>
      </c>
      <c r="H12" s="168">
        <v>597.46</v>
      </c>
    </row>
    <row r="13" spans="1:8">
      <c r="A13" s="97" t="s">
        <v>512</v>
      </c>
      <c r="B13" s="97" t="s">
        <v>110</v>
      </c>
      <c r="C13" s="98">
        <v>10</v>
      </c>
      <c r="D13" s="98">
        <v>459</v>
      </c>
      <c r="E13" s="98">
        <v>34</v>
      </c>
      <c r="F13" s="98">
        <v>204</v>
      </c>
      <c r="G13" s="98">
        <v>707</v>
      </c>
      <c r="H13" s="168">
        <v>610.49</v>
      </c>
    </row>
    <row r="14" spans="1:8">
      <c r="A14" s="97" t="s">
        <v>512</v>
      </c>
      <c r="B14" s="97" t="s">
        <v>111</v>
      </c>
      <c r="C14" s="98">
        <v>3</v>
      </c>
      <c r="D14" s="98">
        <v>166</v>
      </c>
      <c r="E14" s="98">
        <v>22</v>
      </c>
      <c r="F14" s="98">
        <v>117</v>
      </c>
      <c r="G14" s="98">
        <v>308</v>
      </c>
      <c r="H14" s="168">
        <v>645.41</v>
      </c>
    </row>
    <row r="15" spans="1:8">
      <c r="A15" s="97" t="s">
        <v>512</v>
      </c>
      <c r="B15" s="97" t="s">
        <v>112</v>
      </c>
      <c r="C15" s="98">
        <v>2</v>
      </c>
      <c r="D15" s="98">
        <v>23</v>
      </c>
      <c r="E15" s="98">
        <v>4</v>
      </c>
      <c r="F15" s="98">
        <v>29</v>
      </c>
      <c r="G15" s="98">
        <v>58</v>
      </c>
      <c r="H15" s="168">
        <v>703.9</v>
      </c>
    </row>
    <row r="16" spans="1:8">
      <c r="A16" s="97" t="s">
        <v>512</v>
      </c>
      <c r="B16" s="97" t="s">
        <v>429</v>
      </c>
      <c r="C16" s="98">
        <v>0</v>
      </c>
      <c r="D16" s="98">
        <v>0</v>
      </c>
      <c r="E16" s="98">
        <v>0</v>
      </c>
      <c r="F16" s="98">
        <v>0</v>
      </c>
      <c r="G16" s="98">
        <v>0</v>
      </c>
      <c r="H16" s="168">
        <v>0</v>
      </c>
    </row>
    <row r="17" spans="1:8">
      <c r="A17" s="97" t="s">
        <v>512</v>
      </c>
      <c r="B17" s="97" t="s">
        <v>496</v>
      </c>
      <c r="C17" s="98">
        <v>6784</v>
      </c>
      <c r="D17" s="98">
        <v>4816</v>
      </c>
      <c r="E17" s="98">
        <v>2412</v>
      </c>
      <c r="F17" s="98">
        <v>716</v>
      </c>
      <c r="G17" s="98">
        <v>14728</v>
      </c>
      <c r="H17" s="168">
        <v>647.29</v>
      </c>
    </row>
    <row r="18" spans="1:8">
      <c r="A18" s="97" t="s">
        <v>425</v>
      </c>
      <c r="B18" s="97" t="s">
        <v>77</v>
      </c>
      <c r="C18" s="98">
        <v>0</v>
      </c>
      <c r="D18" s="98">
        <v>95</v>
      </c>
      <c r="E18" s="98">
        <v>0</v>
      </c>
      <c r="F18" s="98">
        <v>0</v>
      </c>
      <c r="G18" s="98">
        <v>95</v>
      </c>
      <c r="H18" s="168">
        <v>347.1</v>
      </c>
    </row>
    <row r="19" spans="1:8">
      <c r="A19" s="97" t="s">
        <v>425</v>
      </c>
      <c r="B19" s="97" t="s">
        <v>78</v>
      </c>
      <c r="C19" s="98">
        <v>9</v>
      </c>
      <c r="D19" s="98">
        <v>30</v>
      </c>
      <c r="E19" s="98">
        <v>3</v>
      </c>
      <c r="F19" s="98">
        <v>0</v>
      </c>
      <c r="G19" s="98">
        <v>42</v>
      </c>
      <c r="H19" s="168">
        <v>791.01</v>
      </c>
    </row>
    <row r="20" spans="1:8">
      <c r="A20" s="97" t="s">
        <v>425</v>
      </c>
      <c r="B20" s="97" t="s">
        <v>96</v>
      </c>
      <c r="C20" s="98">
        <v>68</v>
      </c>
      <c r="D20" s="98">
        <v>23</v>
      </c>
      <c r="E20" s="98">
        <v>6</v>
      </c>
      <c r="F20" s="98">
        <v>0</v>
      </c>
      <c r="G20" s="98">
        <v>97</v>
      </c>
      <c r="H20" s="168">
        <v>1103.21</v>
      </c>
    </row>
    <row r="21" spans="1:8">
      <c r="A21" s="97" t="s">
        <v>425</v>
      </c>
      <c r="B21" s="97" t="s">
        <v>97</v>
      </c>
      <c r="C21" s="98">
        <v>140</v>
      </c>
      <c r="D21" s="98">
        <v>18</v>
      </c>
      <c r="E21" s="98">
        <v>4</v>
      </c>
      <c r="F21" s="98">
        <v>0</v>
      </c>
      <c r="G21" s="98">
        <v>162</v>
      </c>
      <c r="H21" s="168">
        <v>1039.3</v>
      </c>
    </row>
    <row r="22" spans="1:8">
      <c r="A22" s="97" t="s">
        <v>425</v>
      </c>
      <c r="B22" s="97" t="s">
        <v>98</v>
      </c>
      <c r="C22" s="98">
        <v>228</v>
      </c>
      <c r="D22" s="98">
        <v>28</v>
      </c>
      <c r="E22" s="98">
        <v>3</v>
      </c>
      <c r="F22" s="98">
        <v>0</v>
      </c>
      <c r="G22" s="98">
        <v>259</v>
      </c>
      <c r="H22" s="168">
        <v>985.33</v>
      </c>
    </row>
    <row r="23" spans="1:8">
      <c r="A23" s="97" t="s">
        <v>425</v>
      </c>
      <c r="B23" s="97" t="s">
        <v>99</v>
      </c>
      <c r="C23" s="98">
        <v>254</v>
      </c>
      <c r="D23" s="98">
        <v>26</v>
      </c>
      <c r="E23" s="98">
        <v>0</v>
      </c>
      <c r="F23" s="98">
        <v>5</v>
      </c>
      <c r="G23" s="98">
        <v>285</v>
      </c>
      <c r="H23" s="168">
        <v>1264.29</v>
      </c>
    </row>
    <row r="24" spans="1:8">
      <c r="A24" s="97" t="s">
        <v>425</v>
      </c>
      <c r="B24" s="97" t="s">
        <v>100</v>
      </c>
      <c r="C24" s="98">
        <v>16</v>
      </c>
      <c r="D24" s="98">
        <v>19</v>
      </c>
      <c r="E24" s="98">
        <v>1</v>
      </c>
      <c r="F24" s="98">
        <v>2</v>
      </c>
      <c r="G24" s="98">
        <v>38</v>
      </c>
      <c r="H24" s="168">
        <v>730.64</v>
      </c>
    </row>
    <row r="25" spans="1:8">
      <c r="A25" s="97" t="s">
        <v>425</v>
      </c>
      <c r="B25" s="97" t="s">
        <v>101</v>
      </c>
      <c r="C25" s="98">
        <v>7</v>
      </c>
      <c r="D25" s="98">
        <v>13</v>
      </c>
      <c r="E25" s="98">
        <v>0</v>
      </c>
      <c r="F25" s="98">
        <v>2</v>
      </c>
      <c r="G25" s="98">
        <v>22</v>
      </c>
      <c r="H25" s="168">
        <v>845.49</v>
      </c>
    </row>
    <row r="26" spans="1:8">
      <c r="A26" s="97" t="s">
        <v>425</v>
      </c>
      <c r="B26" s="97" t="s">
        <v>102</v>
      </c>
      <c r="C26" s="98">
        <v>3</v>
      </c>
      <c r="D26" s="98">
        <v>8</v>
      </c>
      <c r="E26" s="98">
        <v>0</v>
      </c>
      <c r="F26" s="98">
        <v>1</v>
      </c>
      <c r="G26" s="98">
        <v>12</v>
      </c>
      <c r="H26" s="168">
        <v>577.59</v>
      </c>
    </row>
    <row r="27" spans="1:8">
      <c r="A27" s="97" t="s">
        <v>425</v>
      </c>
      <c r="B27" s="97" t="s">
        <v>110</v>
      </c>
      <c r="C27" s="98">
        <v>1</v>
      </c>
      <c r="D27" s="98">
        <v>10</v>
      </c>
      <c r="E27" s="98">
        <v>0</v>
      </c>
      <c r="F27" s="98">
        <v>0</v>
      </c>
      <c r="G27" s="98">
        <v>11</v>
      </c>
      <c r="H27" s="168">
        <v>643.75</v>
      </c>
    </row>
    <row r="28" spans="1:8">
      <c r="A28" s="97" t="s">
        <v>425</v>
      </c>
      <c r="B28" s="97" t="s">
        <v>111</v>
      </c>
      <c r="C28" s="98">
        <v>0</v>
      </c>
      <c r="D28" s="98">
        <v>0</v>
      </c>
      <c r="E28" s="98">
        <v>0</v>
      </c>
      <c r="F28" s="98">
        <v>0</v>
      </c>
      <c r="G28" s="98">
        <v>0</v>
      </c>
      <c r="H28" s="168">
        <v>0</v>
      </c>
    </row>
    <row r="29" spans="1:8">
      <c r="A29" s="97" t="s">
        <v>425</v>
      </c>
      <c r="B29" s="97" t="s">
        <v>112</v>
      </c>
      <c r="C29" s="98">
        <v>0</v>
      </c>
      <c r="D29" s="98">
        <v>2</v>
      </c>
      <c r="E29" s="98">
        <v>0</v>
      </c>
      <c r="F29" s="98">
        <v>0</v>
      </c>
      <c r="G29" s="98">
        <v>2</v>
      </c>
      <c r="H29" s="168">
        <v>770.65</v>
      </c>
    </row>
    <row r="30" spans="1:8">
      <c r="A30" s="97" t="s">
        <v>425</v>
      </c>
      <c r="B30" s="97" t="s">
        <v>429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168">
        <v>0</v>
      </c>
    </row>
    <row r="31" spans="1:8">
      <c r="A31" s="97" t="s">
        <v>425</v>
      </c>
      <c r="B31" s="97" t="s">
        <v>496</v>
      </c>
      <c r="C31" s="98">
        <v>726</v>
      </c>
      <c r="D31" s="98">
        <v>272</v>
      </c>
      <c r="E31" s="98">
        <v>17</v>
      </c>
      <c r="F31" s="98">
        <v>10</v>
      </c>
      <c r="G31" s="98">
        <v>1025</v>
      </c>
      <c r="H31" s="168">
        <v>994.16</v>
      </c>
    </row>
    <row r="32" spans="1:8">
      <c r="A32" s="97" t="s">
        <v>503</v>
      </c>
      <c r="B32" s="97" t="s">
        <v>77</v>
      </c>
      <c r="C32" s="98">
        <v>0</v>
      </c>
      <c r="D32" s="98">
        <v>1</v>
      </c>
      <c r="E32" s="98">
        <v>0</v>
      </c>
      <c r="F32" s="98">
        <v>0</v>
      </c>
      <c r="G32" s="98">
        <v>1</v>
      </c>
      <c r="H32" s="168">
        <v>581.56000000000006</v>
      </c>
    </row>
    <row r="33" spans="1:8">
      <c r="A33" s="97" t="s">
        <v>503</v>
      </c>
      <c r="B33" s="97" t="s">
        <v>78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168">
        <v>0</v>
      </c>
    </row>
    <row r="34" spans="1:8">
      <c r="A34" s="97" t="s">
        <v>503</v>
      </c>
      <c r="B34" s="97" t="s">
        <v>96</v>
      </c>
      <c r="C34" s="98">
        <v>0</v>
      </c>
      <c r="D34" s="98">
        <v>0</v>
      </c>
      <c r="E34" s="98">
        <v>0</v>
      </c>
      <c r="F34" s="98">
        <v>0</v>
      </c>
      <c r="G34" s="98">
        <v>0</v>
      </c>
      <c r="H34" s="168">
        <v>0</v>
      </c>
    </row>
    <row r="35" spans="1:8">
      <c r="A35" s="97" t="s">
        <v>503</v>
      </c>
      <c r="B35" s="97" t="s">
        <v>97</v>
      </c>
      <c r="C35" s="98">
        <v>1</v>
      </c>
      <c r="D35" s="98">
        <v>0</v>
      </c>
      <c r="E35" s="98">
        <v>0</v>
      </c>
      <c r="F35" s="98">
        <v>0</v>
      </c>
      <c r="G35" s="98">
        <v>1</v>
      </c>
      <c r="H35" s="168">
        <v>1425.09</v>
      </c>
    </row>
    <row r="36" spans="1:8">
      <c r="A36" s="97" t="s">
        <v>503</v>
      </c>
      <c r="B36" s="97" t="s">
        <v>98</v>
      </c>
      <c r="C36" s="98">
        <v>0</v>
      </c>
      <c r="D36" s="98">
        <v>1</v>
      </c>
      <c r="E36" s="98">
        <v>0</v>
      </c>
      <c r="F36" s="98">
        <v>0</v>
      </c>
      <c r="G36" s="98">
        <v>1</v>
      </c>
      <c r="H36" s="168">
        <v>1519.63</v>
      </c>
    </row>
    <row r="37" spans="1:8">
      <c r="A37" s="97" t="s">
        <v>503</v>
      </c>
      <c r="B37" s="97" t="s">
        <v>99</v>
      </c>
      <c r="C37" s="98">
        <v>1</v>
      </c>
      <c r="D37" s="98">
        <v>0</v>
      </c>
      <c r="E37" s="98">
        <v>0</v>
      </c>
      <c r="F37" s="98">
        <v>0</v>
      </c>
      <c r="G37" s="98">
        <v>1</v>
      </c>
      <c r="H37" s="168">
        <v>3456.01</v>
      </c>
    </row>
    <row r="38" spans="1:8">
      <c r="A38" s="97" t="s">
        <v>503</v>
      </c>
      <c r="B38" s="97" t="s">
        <v>100</v>
      </c>
      <c r="C38" s="98">
        <v>0</v>
      </c>
      <c r="D38" s="98">
        <v>0</v>
      </c>
      <c r="E38" s="98">
        <v>0</v>
      </c>
      <c r="F38" s="98">
        <v>0</v>
      </c>
      <c r="G38" s="98">
        <v>0</v>
      </c>
      <c r="H38" s="168">
        <v>0</v>
      </c>
    </row>
    <row r="39" spans="1:8">
      <c r="A39" s="97" t="s">
        <v>503</v>
      </c>
      <c r="B39" s="97" t="s">
        <v>101</v>
      </c>
      <c r="C39" s="98">
        <v>0</v>
      </c>
      <c r="D39" s="98">
        <v>2</v>
      </c>
      <c r="E39" s="98">
        <v>0</v>
      </c>
      <c r="F39" s="98">
        <v>0</v>
      </c>
      <c r="G39" s="98">
        <v>2</v>
      </c>
      <c r="H39" s="168">
        <v>1592.23</v>
      </c>
    </row>
    <row r="40" spans="1:8">
      <c r="A40" s="97" t="s">
        <v>503</v>
      </c>
      <c r="B40" s="97" t="s">
        <v>102</v>
      </c>
      <c r="C40" s="98">
        <v>0</v>
      </c>
      <c r="D40" s="98">
        <v>1</v>
      </c>
      <c r="E40" s="98">
        <v>0</v>
      </c>
      <c r="F40" s="98">
        <v>0</v>
      </c>
      <c r="G40" s="98">
        <v>1</v>
      </c>
      <c r="H40" s="168">
        <v>790.38</v>
      </c>
    </row>
    <row r="41" spans="1:8">
      <c r="A41" s="97" t="s">
        <v>503</v>
      </c>
      <c r="B41" s="97" t="s">
        <v>110</v>
      </c>
      <c r="C41" s="98">
        <v>0</v>
      </c>
      <c r="D41" s="98">
        <v>0</v>
      </c>
      <c r="E41" s="98">
        <v>0</v>
      </c>
      <c r="F41" s="98">
        <v>0</v>
      </c>
      <c r="G41" s="98">
        <v>0</v>
      </c>
      <c r="H41" s="168">
        <v>0</v>
      </c>
    </row>
    <row r="42" spans="1:8">
      <c r="A42" s="97" t="s">
        <v>503</v>
      </c>
      <c r="B42" s="97" t="s">
        <v>111</v>
      </c>
      <c r="C42" s="98">
        <v>0</v>
      </c>
      <c r="D42" s="98">
        <v>0</v>
      </c>
      <c r="E42" s="98">
        <v>0</v>
      </c>
      <c r="F42" s="98">
        <v>0</v>
      </c>
      <c r="G42" s="98">
        <v>0</v>
      </c>
      <c r="H42" s="168">
        <v>0</v>
      </c>
    </row>
    <row r="43" spans="1:8">
      <c r="A43" s="97" t="s">
        <v>503</v>
      </c>
      <c r="B43" s="97" t="s">
        <v>112</v>
      </c>
      <c r="C43" s="98">
        <v>0</v>
      </c>
      <c r="D43" s="98">
        <v>0</v>
      </c>
      <c r="E43" s="98">
        <v>0</v>
      </c>
      <c r="F43" s="98">
        <v>0</v>
      </c>
      <c r="G43" s="98">
        <v>0</v>
      </c>
      <c r="H43" s="168">
        <v>0</v>
      </c>
    </row>
    <row r="44" spans="1:8">
      <c r="A44" s="97" t="s">
        <v>503</v>
      </c>
      <c r="B44" s="97" t="s">
        <v>429</v>
      </c>
      <c r="C44" s="98">
        <v>0</v>
      </c>
      <c r="D44" s="98">
        <v>0</v>
      </c>
      <c r="E44" s="98">
        <v>0</v>
      </c>
      <c r="F44" s="98">
        <v>0</v>
      </c>
      <c r="G44" s="98">
        <v>0</v>
      </c>
      <c r="H44" s="168">
        <v>0</v>
      </c>
    </row>
    <row r="45" spans="1:8">
      <c r="A45" s="97" t="s">
        <v>503</v>
      </c>
      <c r="B45" s="97" t="s">
        <v>496</v>
      </c>
      <c r="C45" s="98">
        <v>2</v>
      </c>
      <c r="D45" s="98">
        <v>5</v>
      </c>
      <c r="E45" s="98">
        <v>0</v>
      </c>
      <c r="F45" s="98">
        <v>0</v>
      </c>
      <c r="G45" s="98">
        <v>7</v>
      </c>
      <c r="H45" s="168">
        <v>1565.3</v>
      </c>
    </row>
    <row r="46" spans="1:8">
      <c r="A46" s="97" t="s">
        <v>566</v>
      </c>
      <c r="B46" s="97" t="s">
        <v>77</v>
      </c>
      <c r="C46" s="98">
        <v>0</v>
      </c>
      <c r="D46" s="98">
        <v>286</v>
      </c>
      <c r="E46" s="98">
        <v>0</v>
      </c>
      <c r="F46" s="98">
        <v>0</v>
      </c>
      <c r="G46" s="98">
        <v>286</v>
      </c>
      <c r="H46" s="168">
        <v>56.89</v>
      </c>
    </row>
    <row r="47" spans="1:8">
      <c r="A47" s="97" t="s">
        <v>566</v>
      </c>
      <c r="B47" s="97" t="s">
        <v>78</v>
      </c>
      <c r="C47" s="98">
        <v>15</v>
      </c>
      <c r="D47" s="98">
        <v>101</v>
      </c>
      <c r="E47" s="98">
        <v>168</v>
      </c>
      <c r="F47" s="98">
        <v>0</v>
      </c>
      <c r="G47" s="98">
        <v>284</v>
      </c>
      <c r="H47" s="168">
        <v>101.89</v>
      </c>
    </row>
    <row r="48" spans="1:8">
      <c r="A48" s="97" t="s">
        <v>566</v>
      </c>
      <c r="B48" s="97" t="s">
        <v>96</v>
      </c>
      <c r="C48" s="98">
        <v>61</v>
      </c>
      <c r="D48" s="98">
        <v>143</v>
      </c>
      <c r="E48" s="98">
        <v>170</v>
      </c>
      <c r="F48" s="98">
        <v>0</v>
      </c>
      <c r="G48" s="98">
        <v>374</v>
      </c>
      <c r="H48" s="168">
        <v>174.48</v>
      </c>
    </row>
    <row r="49" spans="1:8">
      <c r="A49" s="97" t="s">
        <v>566</v>
      </c>
      <c r="B49" s="97" t="s">
        <v>97</v>
      </c>
      <c r="C49" s="98">
        <v>299</v>
      </c>
      <c r="D49" s="98">
        <v>270</v>
      </c>
      <c r="E49" s="98">
        <v>211</v>
      </c>
      <c r="F49" s="98">
        <v>1</v>
      </c>
      <c r="G49" s="98">
        <v>781</v>
      </c>
      <c r="H49" s="168">
        <v>187.03</v>
      </c>
    </row>
    <row r="50" spans="1:8">
      <c r="A50" s="97" t="s">
        <v>566</v>
      </c>
      <c r="B50" s="97" t="s">
        <v>98</v>
      </c>
      <c r="C50" s="98">
        <v>763</v>
      </c>
      <c r="D50" s="98">
        <v>362</v>
      </c>
      <c r="E50" s="98">
        <v>179</v>
      </c>
      <c r="F50" s="98">
        <v>0</v>
      </c>
      <c r="G50" s="98">
        <v>1304</v>
      </c>
      <c r="H50" s="168">
        <v>202.75</v>
      </c>
    </row>
    <row r="51" spans="1:8">
      <c r="A51" s="97" t="s">
        <v>566</v>
      </c>
      <c r="B51" s="97" t="s">
        <v>99</v>
      </c>
      <c r="C51" s="98">
        <v>513</v>
      </c>
      <c r="D51" s="98">
        <v>423</v>
      </c>
      <c r="E51" s="98">
        <v>59</v>
      </c>
      <c r="F51" s="98">
        <v>0</v>
      </c>
      <c r="G51" s="98">
        <v>995</v>
      </c>
      <c r="H51" s="168">
        <v>196.44</v>
      </c>
    </row>
    <row r="52" spans="1:8">
      <c r="A52" s="97" t="s">
        <v>566</v>
      </c>
      <c r="B52" s="97" t="s">
        <v>100</v>
      </c>
      <c r="C52" s="98">
        <v>173</v>
      </c>
      <c r="D52" s="98">
        <v>440</v>
      </c>
      <c r="E52" s="98">
        <v>12</v>
      </c>
      <c r="F52" s="98">
        <v>0</v>
      </c>
      <c r="G52" s="98">
        <v>625</v>
      </c>
      <c r="H52" s="168">
        <v>171.19</v>
      </c>
    </row>
    <row r="53" spans="1:8">
      <c r="A53" s="97" t="s">
        <v>566</v>
      </c>
      <c r="B53" s="97" t="s">
        <v>101</v>
      </c>
      <c r="C53" s="98">
        <v>22</v>
      </c>
      <c r="D53" s="98">
        <v>386</v>
      </c>
      <c r="E53" s="98">
        <v>4</v>
      </c>
      <c r="F53" s="98">
        <v>0</v>
      </c>
      <c r="G53" s="98">
        <v>412</v>
      </c>
      <c r="H53" s="168">
        <v>158.97</v>
      </c>
    </row>
    <row r="54" spans="1:8">
      <c r="A54" s="97" t="s">
        <v>566</v>
      </c>
      <c r="B54" s="97" t="s">
        <v>102</v>
      </c>
      <c r="C54" s="98">
        <v>7</v>
      </c>
      <c r="D54" s="98">
        <v>342</v>
      </c>
      <c r="E54" s="98">
        <v>0</v>
      </c>
      <c r="F54" s="98">
        <v>0</v>
      </c>
      <c r="G54" s="98">
        <v>349</v>
      </c>
      <c r="H54" s="168">
        <v>144.16</v>
      </c>
    </row>
    <row r="55" spans="1:8">
      <c r="A55" s="97" t="s">
        <v>566</v>
      </c>
      <c r="B55" s="97" t="s">
        <v>110</v>
      </c>
      <c r="C55" s="98">
        <v>5</v>
      </c>
      <c r="D55" s="98">
        <v>255</v>
      </c>
      <c r="E55" s="98">
        <v>0</v>
      </c>
      <c r="F55" s="98">
        <v>0</v>
      </c>
      <c r="G55" s="98">
        <v>260</v>
      </c>
      <c r="H55" s="168">
        <v>125.29</v>
      </c>
    </row>
    <row r="56" spans="1:8">
      <c r="A56" s="97" t="s">
        <v>566</v>
      </c>
      <c r="B56" s="97" t="s">
        <v>111</v>
      </c>
      <c r="C56" s="98">
        <v>1</v>
      </c>
      <c r="D56" s="98">
        <v>67</v>
      </c>
      <c r="E56" s="98">
        <v>0</v>
      </c>
      <c r="F56" s="98">
        <v>0</v>
      </c>
      <c r="G56" s="98">
        <v>68</v>
      </c>
      <c r="H56" s="168">
        <v>117.81</v>
      </c>
    </row>
    <row r="57" spans="1:8">
      <c r="A57" s="97" t="s">
        <v>566</v>
      </c>
      <c r="B57" s="97" t="s">
        <v>112</v>
      </c>
      <c r="C57" s="98">
        <v>1</v>
      </c>
      <c r="D57" s="98">
        <v>8</v>
      </c>
      <c r="E57" s="98">
        <v>0</v>
      </c>
      <c r="F57" s="98">
        <v>0</v>
      </c>
      <c r="G57" s="98">
        <v>9</v>
      </c>
      <c r="H57" s="168">
        <v>118.77</v>
      </c>
    </row>
    <row r="58" spans="1:8">
      <c r="A58" s="97" t="s">
        <v>566</v>
      </c>
      <c r="B58" s="97" t="s">
        <v>429</v>
      </c>
      <c r="C58" s="98">
        <v>0</v>
      </c>
      <c r="D58" s="98">
        <v>0</v>
      </c>
      <c r="E58" s="98">
        <v>0</v>
      </c>
      <c r="F58" s="98">
        <v>0</v>
      </c>
      <c r="G58" s="98">
        <v>0</v>
      </c>
      <c r="H58" s="168">
        <v>0</v>
      </c>
    </row>
    <row r="59" spans="1:8">
      <c r="A59" s="97" t="s">
        <v>566</v>
      </c>
      <c r="B59" s="97" t="s">
        <v>496</v>
      </c>
      <c r="C59" s="98">
        <v>1860</v>
      </c>
      <c r="D59" s="98">
        <v>3083</v>
      </c>
      <c r="E59" s="98">
        <v>803</v>
      </c>
      <c r="F59" s="98">
        <v>1</v>
      </c>
      <c r="G59" s="98">
        <v>5747</v>
      </c>
      <c r="H59" s="168">
        <v>170.67</v>
      </c>
    </row>
    <row r="60" spans="1:8">
      <c r="A60" s="97" t="s">
        <v>387</v>
      </c>
      <c r="B60" s="97" t="s">
        <v>77</v>
      </c>
      <c r="C60" s="98">
        <v>0</v>
      </c>
      <c r="D60" s="98">
        <v>0</v>
      </c>
      <c r="E60" s="98">
        <v>0</v>
      </c>
      <c r="F60" s="98">
        <v>0</v>
      </c>
      <c r="G60" s="98">
        <v>0</v>
      </c>
      <c r="H60" s="168">
        <v>0</v>
      </c>
    </row>
    <row r="61" spans="1:8">
      <c r="A61" s="97" t="s">
        <v>387</v>
      </c>
      <c r="B61" s="97" t="s">
        <v>78</v>
      </c>
      <c r="C61" s="98">
        <v>0</v>
      </c>
      <c r="D61" s="98">
        <v>0</v>
      </c>
      <c r="E61" s="98">
        <v>0</v>
      </c>
      <c r="F61" s="98">
        <v>0</v>
      </c>
      <c r="G61" s="98">
        <v>0</v>
      </c>
      <c r="H61" s="168">
        <v>0</v>
      </c>
    </row>
    <row r="62" spans="1:8">
      <c r="A62" s="97" t="s">
        <v>387</v>
      </c>
      <c r="B62" s="97" t="s">
        <v>96</v>
      </c>
      <c r="C62" s="98">
        <v>0</v>
      </c>
      <c r="D62" s="98">
        <v>0</v>
      </c>
      <c r="E62" s="98">
        <v>0</v>
      </c>
      <c r="F62" s="98">
        <v>0</v>
      </c>
      <c r="G62" s="98">
        <v>0</v>
      </c>
      <c r="H62" s="168">
        <v>0</v>
      </c>
    </row>
    <row r="63" spans="1:8">
      <c r="A63" s="97" t="s">
        <v>387</v>
      </c>
      <c r="B63" s="97" t="s">
        <v>97</v>
      </c>
      <c r="C63" s="98">
        <v>0</v>
      </c>
      <c r="D63" s="98">
        <v>0</v>
      </c>
      <c r="E63" s="98">
        <v>0</v>
      </c>
      <c r="F63" s="98">
        <v>0</v>
      </c>
      <c r="G63" s="98">
        <v>0</v>
      </c>
      <c r="H63" s="168">
        <v>0</v>
      </c>
    </row>
    <row r="64" spans="1:8">
      <c r="A64" s="97" t="s">
        <v>387</v>
      </c>
      <c r="B64" s="97" t="s">
        <v>98</v>
      </c>
      <c r="C64" s="98">
        <v>0</v>
      </c>
      <c r="D64" s="98">
        <v>0</v>
      </c>
      <c r="E64" s="98">
        <v>0</v>
      </c>
      <c r="F64" s="98">
        <v>0</v>
      </c>
      <c r="G64" s="98">
        <v>0</v>
      </c>
      <c r="H64" s="168">
        <v>0</v>
      </c>
    </row>
    <row r="65" spans="1:8">
      <c r="A65" s="97" t="s">
        <v>387</v>
      </c>
      <c r="B65" s="97" t="s">
        <v>99</v>
      </c>
      <c r="C65" s="98">
        <v>0</v>
      </c>
      <c r="D65" s="98">
        <v>0</v>
      </c>
      <c r="E65" s="98">
        <v>0</v>
      </c>
      <c r="F65" s="98">
        <v>0</v>
      </c>
      <c r="G65" s="98">
        <v>0</v>
      </c>
      <c r="H65" s="168">
        <v>0</v>
      </c>
    </row>
    <row r="66" spans="1:8">
      <c r="A66" s="97" t="s">
        <v>387</v>
      </c>
      <c r="B66" s="97" t="s">
        <v>100</v>
      </c>
      <c r="C66" s="98">
        <v>0</v>
      </c>
      <c r="D66" s="98">
        <v>0</v>
      </c>
      <c r="E66" s="98">
        <v>0</v>
      </c>
      <c r="F66" s="98">
        <v>0</v>
      </c>
      <c r="G66" s="98">
        <v>0</v>
      </c>
      <c r="H66" s="168">
        <v>0</v>
      </c>
    </row>
    <row r="67" spans="1:8">
      <c r="A67" s="97" t="s">
        <v>387</v>
      </c>
      <c r="B67" s="97" t="s">
        <v>101</v>
      </c>
      <c r="C67" s="98">
        <v>0</v>
      </c>
      <c r="D67" s="98">
        <v>0</v>
      </c>
      <c r="E67" s="98">
        <v>0</v>
      </c>
      <c r="F67" s="98">
        <v>0</v>
      </c>
      <c r="G67" s="98">
        <v>0</v>
      </c>
      <c r="H67" s="168">
        <v>0</v>
      </c>
    </row>
    <row r="68" spans="1:8">
      <c r="A68" s="97" t="s">
        <v>387</v>
      </c>
      <c r="B68" s="97" t="s">
        <v>102</v>
      </c>
      <c r="C68" s="98">
        <v>0</v>
      </c>
      <c r="D68" s="98">
        <v>0</v>
      </c>
      <c r="E68" s="98">
        <v>0</v>
      </c>
      <c r="F68" s="98">
        <v>0</v>
      </c>
      <c r="G68" s="98">
        <v>0</v>
      </c>
      <c r="H68" s="168">
        <v>0</v>
      </c>
    </row>
    <row r="69" spans="1:8">
      <c r="A69" s="97" t="s">
        <v>387</v>
      </c>
      <c r="B69" s="97" t="s">
        <v>110</v>
      </c>
      <c r="C69" s="98">
        <v>0</v>
      </c>
      <c r="D69" s="98">
        <v>0</v>
      </c>
      <c r="E69" s="98">
        <v>0</v>
      </c>
      <c r="F69" s="98">
        <v>0</v>
      </c>
      <c r="G69" s="98">
        <v>0</v>
      </c>
      <c r="H69" s="168">
        <v>0</v>
      </c>
    </row>
    <row r="70" spans="1:8">
      <c r="A70" s="97" t="s">
        <v>387</v>
      </c>
      <c r="B70" s="97" t="s">
        <v>111</v>
      </c>
      <c r="C70" s="98">
        <v>0</v>
      </c>
      <c r="D70" s="98">
        <v>0</v>
      </c>
      <c r="E70" s="98">
        <v>0</v>
      </c>
      <c r="F70" s="98">
        <v>0</v>
      </c>
      <c r="G70" s="98">
        <v>0</v>
      </c>
      <c r="H70" s="168">
        <v>0</v>
      </c>
    </row>
    <row r="71" spans="1:8">
      <c r="A71" s="97" t="s">
        <v>387</v>
      </c>
      <c r="B71" s="97" t="s">
        <v>112</v>
      </c>
      <c r="C71" s="98">
        <v>0</v>
      </c>
      <c r="D71" s="98">
        <v>0</v>
      </c>
      <c r="E71" s="98">
        <v>0</v>
      </c>
      <c r="F71" s="98">
        <v>0</v>
      </c>
      <c r="G71" s="98">
        <v>0</v>
      </c>
      <c r="H71" s="168">
        <v>0</v>
      </c>
    </row>
    <row r="72" spans="1:8">
      <c r="A72" s="97" t="s">
        <v>387</v>
      </c>
      <c r="B72" s="97" t="s">
        <v>429</v>
      </c>
      <c r="C72" s="98">
        <v>0</v>
      </c>
      <c r="D72" s="98">
        <v>0</v>
      </c>
      <c r="E72" s="98">
        <v>0</v>
      </c>
      <c r="F72" s="98">
        <v>0</v>
      </c>
      <c r="G72" s="98">
        <v>0</v>
      </c>
      <c r="H72" s="168">
        <v>0</v>
      </c>
    </row>
    <row r="73" spans="1:8">
      <c r="A73" s="97" t="s">
        <v>387</v>
      </c>
      <c r="B73" s="97" t="s">
        <v>496</v>
      </c>
      <c r="C73" s="98">
        <v>0</v>
      </c>
      <c r="D73" s="98">
        <v>0</v>
      </c>
      <c r="E73" s="98">
        <v>0</v>
      </c>
      <c r="F73" s="98">
        <v>0</v>
      </c>
      <c r="G73" s="98">
        <v>0</v>
      </c>
      <c r="H73" s="168">
        <v>0</v>
      </c>
    </row>
    <row r="74" spans="1:8">
      <c r="A74" s="97" t="s">
        <v>603</v>
      </c>
      <c r="B74" s="97" t="s">
        <v>77</v>
      </c>
      <c r="C74" s="98">
        <v>0</v>
      </c>
      <c r="D74" s="98">
        <v>0</v>
      </c>
      <c r="E74" s="98">
        <v>0</v>
      </c>
      <c r="F74" s="98">
        <v>0</v>
      </c>
      <c r="G74" s="98">
        <v>0</v>
      </c>
      <c r="H74" s="168">
        <v>0</v>
      </c>
    </row>
    <row r="75" spans="1:8">
      <c r="A75" s="97" t="s">
        <v>603</v>
      </c>
      <c r="B75" s="97" t="s">
        <v>78</v>
      </c>
      <c r="C75" s="98">
        <v>0</v>
      </c>
      <c r="D75" s="98">
        <v>0</v>
      </c>
      <c r="E75" s="98">
        <v>0</v>
      </c>
      <c r="F75" s="98">
        <v>0</v>
      </c>
      <c r="G75" s="98">
        <v>0</v>
      </c>
      <c r="H75" s="168">
        <v>0</v>
      </c>
    </row>
    <row r="76" spans="1:8">
      <c r="A76" s="97" t="s">
        <v>603</v>
      </c>
      <c r="B76" s="97" t="s">
        <v>96</v>
      </c>
      <c r="C76" s="98">
        <v>0</v>
      </c>
      <c r="D76" s="98">
        <v>0</v>
      </c>
      <c r="E76" s="98">
        <v>0</v>
      </c>
      <c r="F76" s="98">
        <v>0</v>
      </c>
      <c r="G76" s="98">
        <v>0</v>
      </c>
      <c r="H76" s="168">
        <v>0</v>
      </c>
    </row>
    <row r="77" spans="1:8">
      <c r="A77" s="97" t="s">
        <v>603</v>
      </c>
      <c r="B77" s="97" t="s">
        <v>97</v>
      </c>
      <c r="C77" s="98">
        <v>0</v>
      </c>
      <c r="D77" s="98">
        <v>0</v>
      </c>
      <c r="E77" s="98">
        <v>0</v>
      </c>
      <c r="F77" s="98">
        <v>0</v>
      </c>
      <c r="G77" s="98">
        <v>0</v>
      </c>
      <c r="H77" s="168">
        <v>0</v>
      </c>
    </row>
    <row r="78" spans="1:8">
      <c r="A78" s="97" t="s">
        <v>603</v>
      </c>
      <c r="B78" s="97" t="s">
        <v>98</v>
      </c>
      <c r="C78" s="98">
        <v>0</v>
      </c>
      <c r="D78" s="98">
        <v>0</v>
      </c>
      <c r="E78" s="98">
        <v>0</v>
      </c>
      <c r="F78" s="98">
        <v>0</v>
      </c>
      <c r="G78" s="98">
        <v>0</v>
      </c>
      <c r="H78" s="168">
        <v>0</v>
      </c>
    </row>
    <row r="79" spans="1:8">
      <c r="A79" s="97" t="s">
        <v>603</v>
      </c>
      <c r="B79" s="97" t="s">
        <v>99</v>
      </c>
      <c r="C79" s="98">
        <v>0</v>
      </c>
      <c r="D79" s="98">
        <v>0</v>
      </c>
      <c r="E79" s="98">
        <v>0</v>
      </c>
      <c r="F79" s="98">
        <v>162</v>
      </c>
      <c r="G79" s="98">
        <v>162</v>
      </c>
      <c r="H79" s="168">
        <v>307.20999999999998</v>
      </c>
    </row>
    <row r="80" spans="1:8">
      <c r="A80" s="97" t="s">
        <v>603</v>
      </c>
      <c r="B80" s="97" t="s">
        <v>100</v>
      </c>
      <c r="C80" s="98">
        <v>0</v>
      </c>
      <c r="D80" s="98">
        <v>0</v>
      </c>
      <c r="E80" s="98">
        <v>0</v>
      </c>
      <c r="F80" s="98">
        <v>84</v>
      </c>
      <c r="G80" s="98">
        <v>84</v>
      </c>
      <c r="H80" s="168">
        <v>303.35000000000002</v>
      </c>
    </row>
    <row r="81" spans="1:8">
      <c r="A81" s="97" t="s">
        <v>603</v>
      </c>
      <c r="B81" s="97" t="s">
        <v>101</v>
      </c>
      <c r="C81" s="98">
        <v>0</v>
      </c>
      <c r="D81" s="98">
        <v>0</v>
      </c>
      <c r="E81" s="98">
        <v>0</v>
      </c>
      <c r="F81" s="98">
        <v>10</v>
      </c>
      <c r="G81" s="98">
        <v>10</v>
      </c>
      <c r="H81" s="168">
        <v>350.31</v>
      </c>
    </row>
    <row r="82" spans="1:8">
      <c r="A82" s="97" t="s">
        <v>603</v>
      </c>
      <c r="B82" s="97" t="s">
        <v>102</v>
      </c>
      <c r="C82" s="98">
        <v>0</v>
      </c>
      <c r="D82" s="98">
        <v>0</v>
      </c>
      <c r="E82" s="98">
        <v>0</v>
      </c>
      <c r="F82" s="98">
        <v>5</v>
      </c>
      <c r="G82" s="98">
        <v>5</v>
      </c>
      <c r="H82" s="168">
        <v>278.42</v>
      </c>
    </row>
    <row r="83" spans="1:8">
      <c r="A83" s="97" t="s">
        <v>603</v>
      </c>
      <c r="B83" s="97" t="s">
        <v>110</v>
      </c>
      <c r="C83" s="98">
        <v>0</v>
      </c>
      <c r="D83" s="98">
        <v>0</v>
      </c>
      <c r="E83" s="98">
        <v>0</v>
      </c>
      <c r="F83" s="98">
        <v>5</v>
      </c>
      <c r="G83" s="98">
        <v>5</v>
      </c>
      <c r="H83" s="168">
        <v>112.87</v>
      </c>
    </row>
    <row r="84" spans="1:8">
      <c r="A84" s="97" t="s">
        <v>603</v>
      </c>
      <c r="B84" s="97" t="s">
        <v>111</v>
      </c>
      <c r="C84" s="98">
        <v>0</v>
      </c>
      <c r="D84" s="98">
        <v>0</v>
      </c>
      <c r="E84" s="98">
        <v>0</v>
      </c>
      <c r="F84" s="98">
        <v>0</v>
      </c>
      <c r="G84" s="98">
        <v>0</v>
      </c>
      <c r="H84" s="168">
        <v>0</v>
      </c>
    </row>
    <row r="85" spans="1:8">
      <c r="A85" s="97" t="s">
        <v>603</v>
      </c>
      <c r="B85" s="97" t="s">
        <v>112</v>
      </c>
      <c r="C85" s="98">
        <v>0</v>
      </c>
      <c r="D85" s="98">
        <v>0</v>
      </c>
      <c r="E85" s="98">
        <v>0</v>
      </c>
      <c r="F85" s="98">
        <v>0</v>
      </c>
      <c r="G85" s="98">
        <v>0</v>
      </c>
      <c r="H85" s="168">
        <v>0</v>
      </c>
    </row>
    <row r="86" spans="1:8">
      <c r="A86" s="97" t="s">
        <v>603</v>
      </c>
      <c r="B86" s="97" t="s">
        <v>429</v>
      </c>
      <c r="C86" s="98">
        <v>0</v>
      </c>
      <c r="D86" s="98">
        <v>0</v>
      </c>
      <c r="E86" s="98">
        <v>0</v>
      </c>
      <c r="F86" s="98">
        <v>0</v>
      </c>
      <c r="G86" s="98">
        <v>0</v>
      </c>
      <c r="H86" s="168">
        <v>0</v>
      </c>
    </row>
    <row r="87" spans="1:8">
      <c r="A87" s="97" t="s">
        <v>603</v>
      </c>
      <c r="B87" s="97" t="s">
        <v>496</v>
      </c>
      <c r="C87" s="324">
        <v>0</v>
      </c>
      <c r="D87" s="324">
        <v>0</v>
      </c>
      <c r="E87" s="324">
        <v>0</v>
      </c>
      <c r="F87" s="324">
        <v>266</v>
      </c>
      <c r="G87" s="324">
        <v>266</v>
      </c>
      <c r="H87" s="168">
        <v>303.42</v>
      </c>
    </row>
    <row r="88" spans="1:8">
      <c r="A88" s="168" t="s">
        <v>390</v>
      </c>
      <c r="B88" s="168" t="s">
        <v>77</v>
      </c>
      <c r="C88" s="168">
        <v>0</v>
      </c>
      <c r="D88" s="168">
        <v>0</v>
      </c>
      <c r="E88" s="168">
        <v>0</v>
      </c>
      <c r="F88" s="168">
        <v>0</v>
      </c>
      <c r="G88" s="168">
        <v>0</v>
      </c>
      <c r="H88" s="168">
        <v>0</v>
      </c>
    </row>
    <row r="89" spans="1:8">
      <c r="A89" s="168" t="s">
        <v>390</v>
      </c>
      <c r="B89" s="168" t="s">
        <v>78</v>
      </c>
      <c r="C89" s="168">
        <v>0</v>
      </c>
      <c r="D89" s="168">
        <v>0</v>
      </c>
      <c r="E89" s="168">
        <v>0</v>
      </c>
      <c r="F89" s="168">
        <v>0</v>
      </c>
      <c r="G89" s="168">
        <v>0</v>
      </c>
      <c r="H89" s="168">
        <v>0</v>
      </c>
    </row>
    <row r="90" spans="1:8">
      <c r="A90" s="168" t="s">
        <v>390</v>
      </c>
      <c r="B90" s="168" t="s">
        <v>96</v>
      </c>
      <c r="C90" s="168">
        <v>0</v>
      </c>
      <c r="D90" s="168">
        <v>0</v>
      </c>
      <c r="E90" s="168">
        <v>0</v>
      </c>
      <c r="F90" s="168">
        <v>0</v>
      </c>
      <c r="G90" s="168">
        <v>0</v>
      </c>
      <c r="H90" s="168">
        <v>0</v>
      </c>
    </row>
    <row r="91" spans="1:8">
      <c r="A91" s="168" t="s">
        <v>390</v>
      </c>
      <c r="B91" s="168" t="s">
        <v>97</v>
      </c>
      <c r="C91" s="168">
        <v>0</v>
      </c>
      <c r="D91" s="168">
        <v>0</v>
      </c>
      <c r="E91" s="168">
        <v>0</v>
      </c>
      <c r="F91" s="168">
        <v>0</v>
      </c>
      <c r="G91" s="168">
        <v>0</v>
      </c>
      <c r="H91" s="168">
        <v>0</v>
      </c>
    </row>
    <row r="92" spans="1:8">
      <c r="A92" s="168" t="s">
        <v>390</v>
      </c>
      <c r="B92" s="168" t="s">
        <v>98</v>
      </c>
      <c r="C92" s="168">
        <v>0</v>
      </c>
      <c r="D92" s="168">
        <v>0</v>
      </c>
      <c r="E92" s="168">
        <v>0</v>
      </c>
      <c r="F92" s="168">
        <v>0</v>
      </c>
      <c r="G92" s="168">
        <v>0</v>
      </c>
      <c r="H92" s="168">
        <v>0</v>
      </c>
    </row>
    <row r="93" spans="1:8">
      <c r="A93" s="168" t="s">
        <v>390</v>
      </c>
      <c r="B93" s="168" t="s">
        <v>99</v>
      </c>
      <c r="C93" s="168">
        <v>0</v>
      </c>
      <c r="D93" s="168">
        <v>0</v>
      </c>
      <c r="E93" s="168">
        <v>0</v>
      </c>
      <c r="F93" s="168">
        <v>0</v>
      </c>
      <c r="G93" s="168">
        <v>0</v>
      </c>
      <c r="H93" s="168">
        <v>0</v>
      </c>
    </row>
    <row r="94" spans="1:8">
      <c r="A94" s="168" t="s">
        <v>390</v>
      </c>
      <c r="B94" s="168" t="s">
        <v>100</v>
      </c>
      <c r="C94" s="168">
        <v>0</v>
      </c>
      <c r="D94" s="168">
        <v>0</v>
      </c>
      <c r="E94" s="168">
        <v>0</v>
      </c>
      <c r="F94" s="168">
        <v>0</v>
      </c>
      <c r="G94" s="168">
        <v>0</v>
      </c>
      <c r="H94" s="168">
        <v>0</v>
      </c>
    </row>
    <row r="95" spans="1:8">
      <c r="A95" s="168" t="s">
        <v>390</v>
      </c>
      <c r="B95" s="168" t="s">
        <v>101</v>
      </c>
      <c r="C95" s="168">
        <v>0</v>
      </c>
      <c r="D95" s="168">
        <v>0</v>
      </c>
      <c r="E95" s="168">
        <v>0</v>
      </c>
      <c r="F95" s="168">
        <v>0</v>
      </c>
      <c r="G95" s="168">
        <v>0</v>
      </c>
      <c r="H95" s="168">
        <v>0</v>
      </c>
    </row>
    <row r="96" spans="1:8">
      <c r="A96" s="168" t="s">
        <v>390</v>
      </c>
      <c r="B96" s="168" t="s">
        <v>102</v>
      </c>
      <c r="C96" s="168">
        <v>0</v>
      </c>
      <c r="D96" s="168">
        <v>0</v>
      </c>
      <c r="E96" s="168">
        <v>0</v>
      </c>
      <c r="F96" s="168">
        <v>0</v>
      </c>
      <c r="G96" s="168">
        <v>0</v>
      </c>
      <c r="H96" s="168">
        <v>0</v>
      </c>
    </row>
    <row r="97" spans="1:8">
      <c r="A97" s="168" t="s">
        <v>390</v>
      </c>
      <c r="B97" s="168" t="s">
        <v>110</v>
      </c>
      <c r="C97" s="168">
        <v>0</v>
      </c>
      <c r="D97" s="168">
        <v>0</v>
      </c>
      <c r="E97" s="168">
        <v>0</v>
      </c>
      <c r="F97" s="168">
        <v>0</v>
      </c>
      <c r="G97" s="168">
        <v>0</v>
      </c>
      <c r="H97" s="168">
        <v>0</v>
      </c>
    </row>
    <row r="98" spans="1:8">
      <c r="A98" s="168" t="s">
        <v>390</v>
      </c>
      <c r="B98" s="168" t="s">
        <v>111</v>
      </c>
      <c r="C98" s="168">
        <v>0</v>
      </c>
      <c r="D98" s="168">
        <v>0</v>
      </c>
      <c r="E98" s="168">
        <v>0</v>
      </c>
      <c r="F98" s="168">
        <v>0</v>
      </c>
      <c r="G98" s="168">
        <v>0</v>
      </c>
      <c r="H98" s="168">
        <v>0</v>
      </c>
    </row>
    <row r="99" spans="1:8">
      <c r="A99" s="168" t="s">
        <v>390</v>
      </c>
      <c r="B99" s="168" t="s">
        <v>112</v>
      </c>
      <c r="C99" s="168">
        <v>0</v>
      </c>
      <c r="D99" s="168">
        <v>0</v>
      </c>
      <c r="E99" s="168">
        <v>0</v>
      </c>
      <c r="F99" s="168">
        <v>0</v>
      </c>
      <c r="G99" s="168">
        <v>0</v>
      </c>
      <c r="H99" s="168">
        <v>0</v>
      </c>
    </row>
    <row r="100" spans="1:8">
      <c r="A100" s="168" t="s">
        <v>390</v>
      </c>
      <c r="B100" s="168" t="s">
        <v>429</v>
      </c>
      <c r="C100" s="168">
        <v>0</v>
      </c>
      <c r="D100" s="168">
        <v>0</v>
      </c>
      <c r="E100" s="168">
        <v>0</v>
      </c>
      <c r="F100" s="168">
        <v>0</v>
      </c>
      <c r="G100" s="168">
        <v>0</v>
      </c>
      <c r="H100" s="168">
        <v>0</v>
      </c>
    </row>
    <row r="101" spans="1:8">
      <c r="A101" s="168" t="s">
        <v>390</v>
      </c>
      <c r="B101" s="168" t="s">
        <v>496</v>
      </c>
      <c r="C101" s="168">
        <v>0</v>
      </c>
      <c r="D101" s="168">
        <v>0</v>
      </c>
      <c r="E101" s="168">
        <v>0</v>
      </c>
      <c r="F101" s="168">
        <v>0</v>
      </c>
      <c r="G101" s="168">
        <v>0</v>
      </c>
      <c r="H101" s="168">
        <v>0</v>
      </c>
    </row>
    <row r="113" spans="8:8">
      <c r="H113" s="427"/>
    </row>
    <row r="114" spans="8:8">
      <c r="H114" s="427"/>
    </row>
    <row r="115" spans="8:8">
      <c r="H115" s="427"/>
    </row>
    <row r="116" spans="8:8">
      <c r="H116" s="427"/>
    </row>
    <row r="117" spans="8:8">
      <c r="H117" s="427"/>
    </row>
    <row r="118" spans="8:8">
      <c r="H118" s="427"/>
    </row>
    <row r="119" spans="8:8">
      <c r="H119" s="427"/>
    </row>
    <row r="120" spans="8:8">
      <c r="H120" s="427"/>
    </row>
    <row r="121" spans="8:8">
      <c r="H121" s="427"/>
    </row>
    <row r="122" spans="8:8">
      <c r="H122" s="427"/>
    </row>
    <row r="123" spans="8:8">
      <c r="H123" s="427"/>
    </row>
    <row r="124" spans="8:8">
      <c r="H124" s="427"/>
    </row>
    <row r="125" spans="8:8">
      <c r="H125" s="427"/>
    </row>
    <row r="126" spans="8:8">
      <c r="H126" s="427"/>
    </row>
    <row r="127" spans="8:8">
      <c r="H127" s="427"/>
    </row>
    <row r="128" spans="8:8">
      <c r="H128" s="427"/>
    </row>
  </sheetData>
  <autoFilter ref="A3:H101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idika</cp:lastModifiedBy>
  <cp:lastPrinted>2017-06-19T07:53:49Z</cp:lastPrinted>
  <dcterms:created xsi:type="dcterms:W3CDTF">2013-05-29T08:54:11Z</dcterms:created>
  <dcterms:modified xsi:type="dcterms:W3CDTF">2022-02-28T11:45:06Z</dcterms:modified>
</cp:coreProperties>
</file>