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256" windowHeight="13176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Σ27!$A$3:$K$100</definedName>
    <definedName name="_xlnm._FilterDatabase" localSheetId="8" hidden="1">Σ8!$A$3:$H$101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3"/>
  <c r="G8"/>
  <c r="H8"/>
  <c r="I8"/>
  <c r="J8"/>
  <c r="K8"/>
  <c r="L8"/>
  <c r="M8"/>
  <c r="N8"/>
  <c r="O8"/>
  <c r="P8"/>
  <c r="Q8"/>
  <c r="R8"/>
  <c r="E8"/>
  <c r="D8"/>
  <c r="C8"/>
  <c r="F7" i="28"/>
  <c r="G7"/>
  <c r="H7"/>
  <c r="I7"/>
  <c r="J7"/>
  <c r="K7"/>
  <c r="O7"/>
  <c r="P7"/>
  <c r="Q7"/>
  <c r="R7"/>
  <c r="E7"/>
  <c r="D7"/>
  <c r="C7"/>
  <c r="B7" i="41" l="1"/>
  <c r="O7"/>
  <c r="N7"/>
  <c r="K7"/>
  <c r="J7"/>
  <c r="G7"/>
  <c r="F7"/>
  <c r="C7"/>
  <c r="B63" i="14"/>
  <c r="C63"/>
  <c r="E63"/>
  <c r="F63"/>
  <c r="H63"/>
  <c r="I63"/>
  <c r="K63"/>
  <c r="L63"/>
  <c r="G56" i="9"/>
  <c r="F56"/>
  <c r="E56"/>
  <c r="D56"/>
  <c r="C56"/>
  <c r="F90" i="30"/>
  <c r="F14" i="6"/>
  <c r="E14"/>
  <c r="D14"/>
  <c r="C14"/>
  <c r="C129" i="4"/>
  <c r="E9" i="2"/>
  <c r="C9"/>
  <c r="B9"/>
  <c r="C26" i="13" l="1"/>
  <c r="G58" i="10"/>
  <c r="B29" i="2"/>
  <c r="B19"/>
  <c r="E29"/>
  <c r="C29"/>
  <c r="E19"/>
  <c r="C19"/>
  <c r="C21" i="11"/>
  <c r="B21"/>
  <c r="C11"/>
  <c r="B11"/>
  <c r="F58" i="10" l="1"/>
  <c r="E58"/>
  <c r="D58"/>
  <c r="H56" i="9"/>
  <c r="B12" i="3" l="1"/>
  <c r="E12"/>
  <c r="H12"/>
  <c r="K12"/>
  <c r="B11" i="38"/>
  <c r="C11"/>
  <c r="B17"/>
  <c r="C17"/>
  <c r="D17" l="1"/>
  <c r="D11"/>
  <c r="H23" i="14"/>
  <c r="B4" i="1" l="1"/>
  <c r="C4"/>
  <c r="B12" i="39"/>
  <c r="E12"/>
  <c r="H12"/>
  <c r="K12"/>
  <c r="B24"/>
  <c r="E24"/>
  <c r="H24"/>
  <c r="K24"/>
  <c r="D4" i="1" l="1"/>
  <c r="B44" i="3" l="1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C28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<sst xmlns="http://schemas.openxmlformats.org/spreadsheetml/2006/main" count="3466" uniqueCount="806">
  <si>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</si>
  <si>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</si>
  <si>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</si>
  <si>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</si>
  <si>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</si>
  <si>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</si>
  <si>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</si>
  <si>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</si>
  <si>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</si>
  <si>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</si>
  <si>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</si>
  <si>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</si>
  <si>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</si>
  <si>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</si>
  <si>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</si>
  <si>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</si>
  <si>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</si>
  <si>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</si>
  <si>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</si>
  <si>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</si>
  <si>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</si>
  <si>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</si>
  <si>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</si>
  <si>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</si>
  <si>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</si>
  <si>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</si>
  <si>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</si>
  <si>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</si>
  <si>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</si>
  <si>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</si>
  <si>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</si>
  <si>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</si>
  <si>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</si>
  <si>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</si>
  <si>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</si>
  <si>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</si>
  <si>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</si>
  <si>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</si>
  <si>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</si>
  <si>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</si>
  <si>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</si>
  <si>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</si>
  <si>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</si>
  <si>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</si>
  <si>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</si>
  <si>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</si>
  <si>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</si>
  <si>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</si>
  <si>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</si>
  <si>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</si>
  <si>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</si>
  <si>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</si>
  <si>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</si>
  <si>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</si>
  <si>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</si>
  <si>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</si>
  <si>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</si>
  <si>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</si>
  <si>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</si>
  <si>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</si>
  <si>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</si>
  <si>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</si>
  <si>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</si>
  <si>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</si>
  <si>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</si>
  <si>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</si>
  <si>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</si>
  <si>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</si>
  <si>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</si>
  <si>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</si>
  <si>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</si>
  <si>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</si>
  <si>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</si>
  <si>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</si>
  <si>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</si>
  <si>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</si>
  <si>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</si>
  <si>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</si>
  <si>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</si>
  <si>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</si>
  <si>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</si>
  <si>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</si>
  <si>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</si>
  <si>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</si>
  <si>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</si>
  <si>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</si>
  <si>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</si>
  <si>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</si>
  <si>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</si>
  <si>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</si>
  <si>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</si>
  <si>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</si>
  <si>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</si>
  <si>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</si>
  <si>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</si>
  <si>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</si>
  <si>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</si>
  <si>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</si>
  <si>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</si>
  <si>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</si>
  <si>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</si>
  <si>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</si>
  <si>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</si>
  <si>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</si>
  <si>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</si>
  <si>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</si>
  <si>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</si>
  <si>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</si>
  <si>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</si>
  <si>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</si>
  <si>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</si>
  <si>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</si>
  <si>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</si>
  <si>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</si>
  <si>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</si>
  <si>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</si>
  <si>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</si>
  <si>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</si>
  <si>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</si>
  <si>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</si>
  <si>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</si>
  <si>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</si>
  <si>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</si>
  <si>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</si>
  <si>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</si>
  <si>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</si>
  <si>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</si>
  <si>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</si>
  <si>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</si>
  <si>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</si>
  <si>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</si>
  <si>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</si>
  <si>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</si>
  <si>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</si>
  <si>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</si>
  <si>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</si>
  <si>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</si>
  <si>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</si>
  <si>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</si>
  <si>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</si>
  <si>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</si>
  <si>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</si>
  <si>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</si>
  <si>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</si>
  <si>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</si>
  <si>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</si>
  <si>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</si>
  <si>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</si>
  <si>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</si>
  <si>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</si>
  <si>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</si>
  <si>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</si>
  <si>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</si>
  <si>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</si>
  <si>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</si>
  <si>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</si>
  <si>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</si>
  <si>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</si>
  <si>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</si>
  <si>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</si>
  <si>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</si>
  <si>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</si>
  <si>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</si>
  <si>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</si>
  <si>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</si>
  <si>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</si>
  <si>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</si>
  <si>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</si>
  <si>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</si>
  <si>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</si>
  <si>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</si>
  <si>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</si>
  <si>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</si>
  <si>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</si>
  <si>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</si>
  <si>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</si>
  <si>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</si>
  <si>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</si>
  <si>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</si>
  <si>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</si>
  <si>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</si>
  <si>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</si>
  <si>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</si>
  <si>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</si>
  <si>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</si>
  <si>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</si>
  <si>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</si>
  <si>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</si>
  <si>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</si>
  <si>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</si>
  <si>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</si>
  <si>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</si>
  <si>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</si>
  <si>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</si>
  <si>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</si>
  <si>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</si>
  <si>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</si>
  <si>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</si>
  <si>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</si>
  <si>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</si>
  <si>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</si>
  <si>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</si>
  <si>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</si>
  <si>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</si>
  <si>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</si>
  <si>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</si>
  <si>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</si>
  <si>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</si>
  <si>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</si>
  <si>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</si>
  <si>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</si>
  <si>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</si>
  <si>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</si>
  <si>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</si>
  <si>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</si>
  <si>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</si>
  <si>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</si>
  <si>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</si>
  <si>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</si>
  <si>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</si>
  <si>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</si>
  <si>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</si>
  <si>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</si>
  <si>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</si>
  <si>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</si>
  <si>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</si>
  <si>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</si>
  <si>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</si>
  <si>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</si>
  <si>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</si>
  <si>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</si>
  <si>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</si>
  <si>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</si>
  <si>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</si>
  <si>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</si>
  <si>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</si>
  <si>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</si>
  <si>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</si>
  <si>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</si>
  <si>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</si>
  <si>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</si>
  <si>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</si>
  <si>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</si>
  <si>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</si>
  <si>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</si>
  <si>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</si>
  <si>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</si>
  <si>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</si>
  <si>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</si>
  <si>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</si>
  <si>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</si>
  <si>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</si>
  <si>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</si>
  <si>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</si>
  <si>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</si>
  <si>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</si>
  <si>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</si>
  <si>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</si>
  <si>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</si>
  <si>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</si>
  <si>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</si>
  <si>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</si>
  <si>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</si>
  <si>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</si>
  <si>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</si>
  <si>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</si>
  <si>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</si>
  <si>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</si>
  <si>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</si>
  <si>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</si>
  <si>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</si>
  <si>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</si>
  <si>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</si>
  <si>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</si>
  <si>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</si>
  <si>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</si>
  <si>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</si>
  <si>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</si>
  <si>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</si>
  <si>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</si>
  <si>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</si>
  <si>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</si>
  <si>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</si>
  <si>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</si>
  <si>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</si>
  <si>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</si>
  <si>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</si>
  <si>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</si>
  <si>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</si>
  <si>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</si>
  <si>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</si>
  <si>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</si>
  <si>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</si>
  <si>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</si>
  <si>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</si>
  <si>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</si>
  <si>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</si>
  <si>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</si>
  <si>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</si>
  <si>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</si>
  <si>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</si>
  <si>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</si>
  <si>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</si>
  <si>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</si>
  <si>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</si>
  <si>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</si>
  <si>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</si>
  <si>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</si>
  <si>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</si>
  <si>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</si>
  <si>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</si>
  <si>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</si>
  <si>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</si>
  <si>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</si>
  <si>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</si>
  <si>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</si>
  <si>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</si>
  <si>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</si>
  <si>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</si>
  <si>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</si>
  <si>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</si>
  <si>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</si>
  <si>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</si>
  <si>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</si>
  <si>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</si>
  <si>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</si>
  <si>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</si>
  <si>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</si>
  <si>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</si>
  <si>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</si>
  <si>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</si>
  <si>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</si>
  <si>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</si>
  <si>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</si>
  <si>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</si>
  <si>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</si>
  <si>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</si>
  <si>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</si>
  <si>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</si>
  <si>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</si>
  <si>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</si>
  <si>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</si>
  <si>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</si>
  <si>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</si>
  <si>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</si>
  <si>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</si>
  <si>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</si>
  <si>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</si>
  <si>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</si>
  <si>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</si>
  <si>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</si>
  <si>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</si>
  <si>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</si>
  <si>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</si>
  <si>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</si>
  <si>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</si>
  <si>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</si>
  <si>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</si>
  <si>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</si>
  <si>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</si>
  <si>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</si>
  <si>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</si>
  <si>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</si>
  <si>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</si>
  <si>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</si>
  <si>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</si>
  <si>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</si>
  <si>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</si>
  <si>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</si>
  <si>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</si>
  <si>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</si>
  <si>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</si>
  <si>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</si>
  <si>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</si>
  <si>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</si>
  <si>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</si>
  <si>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</si>
  <si>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</si>
  <si>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</si>
  <si>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</si>
  <si>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</si>
  <si>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</si>
  <si>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</si>
  <si>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</si>
  <si>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</si>
  <si>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</si>
  <si>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</si>
  <si>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</si>
  <si>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</si>
  <si>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</si>
  <si>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</si>
  <si>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</si>
  <si>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</si>
  <si>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</si>
  <si>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</si>
  <si>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</si>
  <si>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</si>
  <si>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</si>
  <si>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</si>
  <si>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</si>
  <si>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</si>
  <si>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</si>
  <si>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</si>
  <si>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</si>
  <si>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</si>
  <si>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</si>
  <si>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</si>
  <si>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</si>
  <si>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</si>
  <si>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</si>
  <si>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</si>
  <si>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</si>
  <si>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</si>
  <si>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</si>
  <si>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</si>
  <si>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</si>
  <si>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</si>
  <si>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</si>
  <si>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</si>
  <si>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</si>
  <si>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</si>
  <si>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</si>
  <si>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</si>
  <si>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</si>
  <si>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</si>
  <si>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</si>
  <si>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</si>
  <si>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</si>
  <si>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</si>
  <si>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</si>
  <si>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</si>
  <si>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</si>
  <si>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</si>
  <si>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</si>
  <si>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</si>
  <si>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</si>
  <si>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</si>
  <si>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</si>
  <si>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</si>
  <si>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</si>
  <si>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</si>
  <si>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</si>
  <si>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</si>
  <si>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</si>
  <si>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</si>
  <si>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</si>
  <si>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</si>
  <si>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</si>
  <si>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</si>
  <si>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</si>
  <si>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</si>
  <si>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</si>
  <si>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</si>
  <si>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</si>
  <si>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</si>
  <si>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</si>
  <si>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</si>
  <si>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</si>
  <si>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</si>
  <si>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</si>
  <si>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</si>
  <si>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</si>
  <si>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</si>
  <si>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</si>
  <si>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</si>
  <si>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</si>
  <si>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</si>
  <si>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</si>
  <si>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</si>
  <si>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</si>
  <si>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</si>
  <si>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</si>
  <si>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</si>
  <si>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</si>
  <si>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</si>
  <si>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</si>
  <si>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</si>
  <si>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</si>
  <si>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</si>
  <si>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</si>
  <si>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</si>
  <si>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</si>
  <si>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</si>
  <si>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</si>
  <si>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</si>
  <si>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</si>
  <si>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</si>
  <si>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</si>
  <si>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</si>
  <si>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</si>
  <si>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</si>
  <si>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</si>
  <si>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</si>
  <si>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</si>
  <si>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</si>
  <si>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</si>
  <si>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</si>
  <si>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</si>
  <si>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</si>
  <si>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</si>
  <si>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</si>
  <si>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</si>
  <si>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</si>
  <si>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</si>
  <si>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</si>
  <si>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</si>
  <si>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</si>
  <si>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</si>
  <si>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</si>
  <si>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</si>
  <si>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</si>
  <si>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</si>
  <si>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</si>
  <si>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</si>
  <si>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</si>
  <si>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</si>
  <si>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</si>
  <si>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</si>
  <si>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</si>
  <si>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</si>
  <si>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</si>
  <si>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</si>
  <si>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</si>
  <si>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</si>
  <si>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</si>
  <si>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</si>
  <si>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</si>
  <si>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</si>
  <si>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</si>
  <si>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</si>
  <si>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</si>
  <si>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</si>
  <si>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</si>
  <si>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</si>
  <si>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</si>
  <si>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</si>
  <si>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</si>
  <si>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</si>
  <si>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</si>
  <si>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</si>
  <si>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</si>
  <si>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</si>
  <si>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</si>
  <si>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</si>
  <si>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</si>
  <si>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</si>
  <si>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</si>
  <si>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</si>
  <si>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</si>
  <si>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</si>
  <si>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</si>
  <si>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</si>
  <si>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</si>
  <si>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</si>
  <si>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</si>
  <si>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</si>
  <si>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</si>
  <si>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</si>
  <si>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</si>
  <si>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</si>
  <si>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</si>
  <si>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</si>
  <si>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</si>
  <si>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</si>
  <si>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</si>
  <si>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</si>
  <si>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</si>
  <si>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</si>
  <si>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</si>
  <si>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</si>
  <si>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</si>
  <si>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</si>
  <si>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</si>
  <si>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</si>
  <si>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</si>
  <si>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</si>
  <si>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</si>
  <si>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</si>
  <si>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</si>
  <si>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</si>
  <si>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</si>
  <si>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</si>
  <si>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</si>
  <si>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</si>
  <si>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</si>
  <si>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</si>
  <si>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</si>
  <si>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</si>
  <si>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</si>
  <si>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</si>
  <si>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</si>
  <si>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</si>
  <si>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</si>
  <si>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</si>
  <si>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</si>
  <si>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</si>
  <si>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</si>
  <si>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</si>
  <si>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</si>
  <si>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</si>
  <si>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</si>
  <si>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</si>
  <si>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</si>
  <si>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</si>
  <si>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</si>
  <si>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</si>
  <si>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</si>
  <si>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</si>
  <si>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</si>
  <si>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</si>
  <si>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</si>
  <si>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</si>
  <si>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</si>
  <si>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</si>
  <si>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</si>
  <si>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</si>
  <si>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</si>
  <si>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</si>
  <si>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</si>
  <si>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</si>
  <si>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</si>
  <si>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</si>
  <si>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</si>
  <si>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</si>
  <si>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</si>
  <si>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</si>
  <si>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</si>
  <si>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</si>
  <si>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</si>
  <si>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</si>
  <si>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</si>
  <si>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</si>
  <si>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</si>
  <si>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</si>
  <si>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</si>
  <si>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</si>
  <si>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</si>
  <si>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</si>
  <si>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</si>
  <si>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</si>
  <si>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</si>
  <si>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</si>
  <si>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</si>
  <si>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</si>
  <si>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</si>
  <si>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</si>
  <si>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</si>
  <si>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</si>
  <si>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</si>
  <si>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</si>
  <si>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</si>
  <si>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</si>
  <si>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</si>
  <si>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1.035,66 / 962,47</t>
  </si>
  <si>
    <t>979,32 / 908,57</t>
  </si>
  <si>
    <t>361,36 / 360,00</t>
  </si>
  <si>
    <t>339,74 / 338,40</t>
  </si>
  <si>
    <t>672,98 / 577,00</t>
  </si>
  <si>
    <t>636,66 / 544,99</t>
  </si>
  <si>
    <t>650,50 / 545,66</t>
  </si>
  <si>
    <t>617,28 / 513,90</t>
  </si>
  <si>
    <t>318,18 / 360,00</t>
  </si>
  <si>
    <t>310,94 / 360,00</t>
  </si>
  <si>
    <t xml:space="preserve"> ΕΤΕΑΕΠ</t>
  </si>
  <si>
    <t>1.036,10 / 962,96</t>
  </si>
  <si>
    <t>979,72 / 909,19</t>
  </si>
  <si>
    <t>361,46 / 360,00</t>
  </si>
  <si>
    <t>339,84 / 338,40</t>
  </si>
  <si>
    <t>673,46 / 577,03</t>
  </si>
  <si>
    <t>637,09 / 545,60</t>
  </si>
  <si>
    <t>650,65 / 545,66</t>
  </si>
  <si>
    <t>617,42 / 513,91</t>
  </si>
  <si>
    <t>319,21 / 360,00</t>
  </si>
  <si>
    <t>312,01 / 360,00</t>
  </si>
  <si>
    <t>Κατανομή Συντάξεων ανά Κατηγορία Σύνταξης - ΔΑΠΑΝΗ (03/2022)</t>
  </si>
  <si>
    <t>Κατανομή Συντάξεων ανά Κατηγορία Σύνταξης - ΕΙΣΟΔΗΜΑ (03/2022)</t>
  </si>
  <si>
    <t>980,46 / 910,14</t>
  </si>
  <si>
    <t>339,95 / 338,40</t>
  </si>
  <si>
    <t>637,52 / 546,13</t>
  </si>
  <si>
    <t>617,45 / 513,73</t>
  </si>
  <si>
    <t>312,86 / 360,00</t>
  </si>
  <si>
    <t>1.036,87 / 963,95</t>
  </si>
  <si>
    <t>361,57 / 360,00</t>
  </si>
  <si>
    <t>673,93 / 577,46</t>
  </si>
  <si>
    <t>650,67 / 545,45</t>
  </si>
  <si>
    <t>320,06 / 360,00</t>
  </si>
  <si>
    <t>Διαστρωμάτωση Συντάξεων - ΔΑΠΑΝΗ (03/2022)</t>
  </si>
  <si>
    <t>Διαστρωμάτωση Συντάξεων - ΕΙΣΟΔΗΜΑ (03/2022)</t>
  </si>
  <si>
    <t>Συνταξιοδοτική Δαπάνη ΜΕΡΙΣΜΑΤΑ 03/2022</t>
  </si>
  <si>
    <t>Συνταξιοδοτική Δαπάνη ΕΠΙΚΟΥΡΙΚΩΝ Συντάξεων 03/2022</t>
  </si>
  <si>
    <t>Συνταξιοδοτική Δαπάνη ΚΥΡΙΩΝ Συντάξεων 03/2022</t>
  </si>
  <si>
    <t>Κατανομή Συντάξεων ανά Υπηκοότητα  (03/2022)</t>
  </si>
  <si>
    <t>Κατανομή Συντάξεων (Κύριων και Επικουρικών) ανά Νομό (03/2022)</t>
  </si>
  <si>
    <t>Κατανομή Κατά Αριθμό Καταβαλλόμενων Συντάξεων (03/2022)</t>
  </si>
  <si>
    <t>Αναλυτική Κατανομή Κατά Αριθμό Καταβαλλόμενων Συντάξεων (03/2022)</t>
  </si>
  <si>
    <t>Κατανομή Συντάξεων  ανά Νομό και κατηγορία (Γήρατος/Θανάτου/Αναπηρίας) (03/2022)</t>
  </si>
  <si>
    <t>Κατανομή συντάξεων ανά ταμείο για ασφαλισμένους που λαμβάνουν 10, 9,8 ή 7 Συντάξεις (03/2022)</t>
  </si>
  <si>
    <t>Μέσο Μηνιαίο Εισόδημα από Συντάξεις προ Φόρων ανά Φύλο Συνταξιούχου - ΔΑΠΑΝΗ (03/2022)</t>
  </si>
  <si>
    <t>Διαστρωμάτωση Συνταξιούχων (Εισόδημα από όλες τις Συντάξεις) - ΔΑΠΑΝΗ (03/2022)</t>
  </si>
  <si>
    <t>Διαστρωμάτωση Συνταξιούχων - Ολοι  - ΔΑΠΑΝΗ  03/2022</t>
  </si>
  <si>
    <t>Διαστρωμάτωση Συνταξιούχων - Άνδρες - ΔΑΠΑΝΗ  03/2022</t>
  </si>
  <si>
    <t>Διαστρωμάτωση Συνταξιούχων - Γυναίκες - ΔΑΠΑΝΗ 03/2022</t>
  </si>
  <si>
    <t>Διαστρωμάτωση Συνταξιούχων - Ολοι (Εισόδημα από όλες τις Συντάξεις) 03/2022</t>
  </si>
  <si>
    <t>Διαστρωμάτωση Συνταξιούχων - Άνδρες (Εισόδημα από όλες τις Συντάξεις) 03/2022</t>
  </si>
  <si>
    <t>Διαστρωμάτωση Συνταξιούχων - Γυναίκες (Εισόδημα από όλες τις Συντάξεις) 03/2022</t>
  </si>
  <si>
    <t>Διαστρωμάτωση Συνταξιούχων (Εισόδημα από όλες τις Συντάξεις) 03/2022</t>
  </si>
  <si>
    <t>Κατανομή Συντάξεων ανά Ταμείο και Κατηγορία - Ομαδοποίηση με Εποπτεύοντα Φορέα (03/2022)</t>
  </si>
  <si>
    <t>Στοιχεία Νέων Συντάξεων με αναδρομικά ποσά ανά κατηγορία - Οριστική Απόφαση (03/2022)</t>
  </si>
  <si>
    <t xml:space="preserve">Αναστολές Συντάξεων Λόγω Θανάτου - Καθαρό Πληρωτέο (03/2022) </t>
  </si>
  <si>
    <t xml:space="preserve">Αναστολές Συντάξεων Λόγω Γάμου -  Καθαρό Πληρωτέο (03/2022) </t>
  </si>
  <si>
    <t>Στοιχεία Νέων Συντάξεων με αναδρομικά ποσά ανά κατηγορία - Προσωρινή Απόφαση (03/2022)</t>
  </si>
  <si>
    <t>Στοιχεία Νέων Συντάξεων με αναδρομικά ποσά ανά κατηγορία - Τροποποιητική Απόφαση (03/2022)</t>
  </si>
  <si>
    <t>Κατανομή Ηλικιών Συνταξιούχων (03/2022)</t>
  </si>
  <si>
    <t>Κατανομή Συνταξιούχων ανά Ηλικία και Κατηγορία Σύνταξης - 'Ολοι (ΔΑΠΑΝΗ)_03/2022</t>
  </si>
  <si>
    <t>Κατανομή Συνταξιούχων ανά Ηλικία και Κατηγορία Σύνταξης - Άνδρες (ΔΑΠΑΝΗ)_03/2022</t>
  </si>
  <si>
    <t>Κατανομή Συνταξιούχων ανά Ηλικία και Κατηγορία Σύνταξης - Γυναίκες (ΔΑΠΑΝΗ)_03/2022</t>
  </si>
  <si>
    <t>Κατανομή Συνταξιούχων ανά Ηλικία και Κατηγορία Σύνταξης  - 'Ολοι (ΕΙΣΟΔΗΜΑ)_03/2022</t>
  </si>
  <si>
    <t>Κατανομή Συνταξιούχων ανά Ηλικία και Κατηγορία Σύνταξης - Άνδρες (ΕΙΣΟΔΗΜΑ)_03/2022</t>
  </si>
  <si>
    <t>Κατανομή Συνταξιούχων ανά Ηλικία και Κατηγορία Σύνταξης - Γυναίκες (ΕΙΣΟΔΗΜΑ)_03/2022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</si>
  <si>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</si>
  <si>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</si>
  <si>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</si>
  <si>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</si>
  <si>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</si>
  <si>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</si>
  <si>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</si>
  <si>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</si>
  <si>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</si>
  <si>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</si>
  <si>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</si>
  <si>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</si>
  <si>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</si>
  <si>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</si>
  <si>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</si>
  <si>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</si>
  <si>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</si>
  <si>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</si>
  <si>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</si>
  <si>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</si>
  <si>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</si>
  <si>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</si>
  <si>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</si>
  <si>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</si>
  <si>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</si>
  <si>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</si>
  <si>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</si>
  <si>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</si>
  <si>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</si>
  <si>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</si>
  <si>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</si>
  <si>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</si>
  <si>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</si>
  <si>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</si>
  <si>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</si>
  <si>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</si>
  <si>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</si>
  <si>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</si>
  <si>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</si>
  <si>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</si>
  <si>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</si>
  <si>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</si>
  <si>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</si>
  <si>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</si>
  <si>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</si>
  <si>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</si>
  <si>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</si>
  <si>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</si>
  <si>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</si>
  <si>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</si>
  <si>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</si>
  <si>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</si>
  <si>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</si>
  <si>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</si>
  <si>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</si>
  <si>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</si>
  <si>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</si>
  <si>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</si>
  <si>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</si>
  <si>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</si>
  <si>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</si>
  <si>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</si>
  <si>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</si>
  <si>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</si>
  <si>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</si>
  <si>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</si>
  <si>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</si>
  <si>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</si>
  <si>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</si>
  <si>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</si>
  <si>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</si>
  <si>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</si>
  <si>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</si>
  <si>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</si>
  <si>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</si>
  <si>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</si>
  <si>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</si>
  <si>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</si>
  <si>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</si>
  <si>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</si>
  <si>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</si>
  <si>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</si>
  <si>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(03/2022)</t>
  </si>
  <si>
    <t>Μέσο Μηνιαίο Εισόδημα από Συντάξεις προ Φόρων (Με  περίθαλψη) (02/2022)</t>
  </si>
  <si>
    <t>Μέσο Μηνιαίο Εισόδημα από Συντάξεις προ Φόρων (Με  περίθαλψη) (01/2022)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</si>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</sst>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#,##0.00\ _€"/>
    <numFmt numFmtId="166" formatCode="#,##0.00\ [$€-408]"/>
    <numFmt numFmtId="167" formatCode="#,##0.00_ ;[Red]\-#,##0.00\ "/>
    <numFmt numFmtId="168" formatCode="General_)"/>
    <numFmt numFmtId="173" formatCode="0.0%"/>
  </numFmts>
  <fonts count="42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name val="Courier New"/>
      <family val="3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5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40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9" fontId="39" fillId="0" borderId="0" applyFont="0" applyFill="0" applyBorder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4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10" fontId="0" fillId="0" borderId="0" xfId="0" applyNumberFormat="1"/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4" fontId="0" fillId="0" borderId="0" xfId="0" applyNumberForma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164" fontId="30" fillId="0" borderId="77" xfId="71" applyNumberFormat="1" applyFont="1" applyBorder="1" applyAlignment="1" applyProtection="1">
      <alignment vertical="center"/>
    </xf>
    <xf numFmtId="164" fontId="30" fillId="0" borderId="74" xfId="71" applyNumberFormat="1" applyFont="1" applyBorder="1" applyAlignment="1" applyProtection="1">
      <alignment vertical="center"/>
    </xf>
    <xf numFmtId="4" fontId="30" fillId="0" borderId="78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6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8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3" fontId="9" fillId="2" borderId="7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0" xfId="0" applyNumberFormat="1" applyFont="1" applyFill="1" applyBorder="1" applyAlignment="1">
      <alignment horizontal="center"/>
    </xf>
    <xf numFmtId="0" fontId="9" fillId="4" borderId="76" xfId="71" applyFont="1" applyFill="1" applyBorder="1" applyAlignment="1" applyProtection="1">
      <alignment vertical="center"/>
    </xf>
    <xf numFmtId="3" fontId="9" fillId="4" borderId="76" xfId="71" applyNumberFormat="1" applyFont="1" applyFill="1" applyBorder="1" applyAlignment="1" applyProtection="1">
      <alignment vertical="center"/>
    </xf>
    <xf numFmtId="4" fontId="9" fillId="4" borderId="76" xfId="71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0" xfId="0" applyFont="1" applyBorder="1"/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5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0" fontId="5" fillId="0" borderId="10" xfId="0" applyFont="1" applyFill="1" applyBorder="1" applyAlignment="1">
      <alignment horizontal="lef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3" fontId="5" fillId="0" borderId="0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1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3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2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4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3" fontId="9" fillId="4" borderId="85" xfId="66" applyNumberFormat="1" applyFont="1" applyFill="1" applyBorder="1" applyAlignment="1" applyProtection="1">
      <alignment vertical="center"/>
    </xf>
    <xf numFmtId="4" fontId="9" fillId="4" borderId="48" xfId="66" applyNumberFormat="1" applyFont="1" applyFill="1" applyBorder="1" applyAlignment="1" applyProtection="1">
      <alignment vertical="center"/>
    </xf>
    <xf numFmtId="0" fontId="9" fillId="4" borderId="49" xfId="0" applyFont="1" applyFill="1" applyBorder="1" applyAlignment="1" applyProtection="1">
      <alignment vertical="center"/>
    </xf>
    <xf numFmtId="0" fontId="9" fillId="4" borderId="50" xfId="0" applyFont="1" applyFill="1" applyBorder="1" applyAlignment="1" applyProtection="1">
      <alignment vertical="center"/>
    </xf>
    <xf numFmtId="3" fontId="9" fillId="4" borderId="49" xfId="0" applyNumberFormat="1" applyFont="1" applyFill="1" applyBorder="1" applyAlignment="1" applyProtection="1">
      <alignment vertical="center"/>
    </xf>
    <xf numFmtId="4" fontId="9" fillId="4" borderId="49" xfId="0" applyNumberFormat="1" applyFont="1" applyFill="1" applyBorder="1" applyAlignment="1" applyProtection="1">
      <alignment vertical="center"/>
    </xf>
    <xf numFmtId="3" fontId="3" fillId="0" borderId="11" xfId="66" applyNumberFormat="1" applyFont="1" applyFill="1" applyBorder="1" applyAlignment="1" applyProtection="1">
      <alignment vertical="center"/>
    </xf>
    <xf numFmtId="4" fontId="3" fillId="0" borderId="11" xfId="66" applyNumberFormat="1" applyFont="1" applyFill="1" applyBorder="1" applyAlignment="1" applyProtection="1">
      <alignment vertical="center"/>
    </xf>
    <xf numFmtId="0" fontId="3" fillId="0" borderId="11" xfId="66" applyFont="1" applyFill="1" applyBorder="1" applyAlignment="1" applyProtection="1">
      <alignment vertical="center"/>
    </xf>
    <xf numFmtId="4" fontId="3" fillId="0" borderId="16" xfId="66" applyNumberFormat="1" applyFont="1" applyFill="1" applyBorder="1" applyAlignment="1" applyProtection="1">
      <alignment vertical="center"/>
    </xf>
    <xf numFmtId="0" fontId="5" fillId="0" borderId="75" xfId="0" applyFont="1" applyFill="1" applyBorder="1"/>
    <xf numFmtId="3" fontId="3" fillId="0" borderId="5" xfId="0" applyNumberFormat="1" applyFont="1" applyFill="1" applyBorder="1" applyAlignment="1" applyProtection="1">
      <alignment vertical="center"/>
    </xf>
    <xf numFmtId="4" fontId="3" fillId="0" borderId="5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Font="1" applyBorder="1" applyAlignment="1" applyProtection="1">
      <alignment vertical="center"/>
    </xf>
    <xf numFmtId="0" fontId="0" fillId="0" borderId="62" xfId="0" applyFont="1" applyBorder="1" applyAlignment="1" applyProtection="1">
      <alignment vertical="center"/>
    </xf>
    <xf numFmtId="0" fontId="0" fillId="0" borderId="64" xfId="0" applyFont="1" applyBorder="1" applyAlignment="1" applyProtection="1">
      <alignment vertic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11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Font="1" applyBorder="1" applyAlignment="1" applyProtection="1">
      <alignment vertical="center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Font="1" applyBorder="1" applyAlignment="1" applyProtection="1">
      <alignment vertical="center"/>
    </xf>
    <xf numFmtId="3" fontId="0" fillId="0" borderId="0" xfId="0" applyNumberFormat="1" applyFill="1" applyBorder="1" applyAlignment="1">
      <alignment horizontal="right"/>
    </xf>
    <xf numFmtId="4" fontId="9" fillId="4" borderId="50" xfId="0" applyNumberFormat="1" applyFont="1" applyFill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4" fontId="0" fillId="0" borderId="56" xfId="0" applyNumberFormat="1" applyFont="1" applyBorder="1" applyAlignment="1" applyProtection="1">
      <alignment vertical="center"/>
    </xf>
    <xf numFmtId="4" fontId="0" fillId="0" borderId="58" xfId="0" applyNumberFormat="1" applyFont="1" applyBorder="1" applyAlignment="1" applyProtection="1">
      <alignment vertical="center"/>
    </xf>
    <xf numFmtId="4" fontId="0" fillId="0" borderId="63" xfId="0" applyNumberFormat="1" applyFont="1" applyBorder="1" applyAlignment="1" applyProtection="1">
      <alignment vertical="center"/>
    </xf>
    <xf numFmtId="4" fontId="0" fillId="0" borderId="59" xfId="0" applyNumberFormat="1" applyFont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horizontal="left" vertical="center"/>
    </xf>
    <xf numFmtId="0" fontId="0" fillId="0" borderId="46" xfId="0" applyNumberFormat="1" applyFont="1" applyBorder="1" applyAlignment="1" applyProtection="1">
      <alignment horizontal="left" vertical="center"/>
    </xf>
    <xf numFmtId="0" fontId="0" fillId="0" borderId="56" xfId="0" applyNumberFormat="1" applyFont="1" applyBorder="1" applyAlignment="1" applyProtection="1">
      <alignment horizontal="left" vertical="center"/>
    </xf>
    <xf numFmtId="164" fontId="0" fillId="0" borderId="2" xfId="0" applyNumberFormat="1" applyFill="1" applyBorder="1"/>
    <xf numFmtId="167" fontId="28" fillId="4" borderId="1" xfId="0" applyNumberFormat="1" applyFont="1" applyFill="1" applyBorder="1" applyAlignment="1" applyProtection="1">
      <alignment horizontal="right" wrapText="1"/>
    </xf>
    <xf numFmtId="166" fontId="32" fillId="0" borderId="0" xfId="0" applyNumberFormat="1" applyFont="1" applyBorder="1" applyAlignment="1" applyProtection="1">
      <alignment vertical="center"/>
    </xf>
    <xf numFmtId="0" fontId="30" fillId="0" borderId="47" xfId="71" applyFont="1" applyFill="1" applyBorder="1" applyAlignment="1" applyProtection="1">
      <alignment vertical="center"/>
    </xf>
    <xf numFmtId="0" fontId="0" fillId="0" borderId="5" xfId="0" applyFill="1" applyBorder="1"/>
    <xf numFmtId="4" fontId="30" fillId="0" borderId="47" xfId="71" applyNumberFormat="1" applyFont="1" applyFill="1" applyBorder="1" applyAlignment="1" applyProtection="1">
      <alignment vertical="center"/>
    </xf>
    <xf numFmtId="4" fontId="0" fillId="0" borderId="5" xfId="0" applyNumberFormat="1" applyFill="1" applyBorder="1"/>
    <xf numFmtId="3" fontId="0" fillId="0" borderId="5" xfId="0" applyNumberFormat="1" applyFill="1" applyBorder="1"/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34" fillId="0" borderId="55" xfId="71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9" fillId="4" borderId="49" xfId="7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3" fontId="9" fillId="4" borderId="2" xfId="0" applyNumberFormat="1" applyFont="1" applyFill="1" applyBorder="1" applyAlignment="1">
      <alignment horizontal="center"/>
    </xf>
    <xf numFmtId="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6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6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86" xfId="0" applyFont="1" applyBorder="1"/>
    <xf numFmtId="0" fontId="0" fillId="0" borderId="69" xfId="0" applyFont="1" applyBorder="1"/>
    <xf numFmtId="0" fontId="0" fillId="0" borderId="69" xfId="0" applyFont="1" applyBorder="1" applyAlignment="1">
      <alignment wrapText="1"/>
    </xf>
    <xf numFmtId="0" fontId="0" fillId="0" borderId="0" xfId="0" applyFill="1" applyBorder="1"/>
    <xf numFmtId="0" fontId="0" fillId="0" borderId="86" xfId="0" applyBorder="1"/>
    <xf numFmtId="0" fontId="0" fillId="0" borderId="69" xfId="0" applyBorder="1"/>
    <xf numFmtId="0" fontId="0" fillId="0" borderId="81" xfId="0" applyBorder="1"/>
    <xf numFmtId="0" fontId="0" fillId="0" borderId="87" xfId="0" applyBorder="1"/>
    <xf numFmtId="0" fontId="11" fillId="2" borderId="8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37" fillId="0" borderId="0" xfId="0" applyFont="1" applyFill="1" applyAlignment="1"/>
    <xf numFmtId="0" fontId="37" fillId="0" borderId="0" xfId="0" applyFont="1" applyFill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304" applyFont="1" applyFill="1" applyBorder="1" applyAlignment="1">
      <alignment horizontal="left" vertical="center" wrapText="1"/>
    </xf>
    <xf numFmtId="4" fontId="33" fillId="40" borderId="2" xfId="0" applyNumberFormat="1" applyFont="1" applyFill="1" applyBorder="1"/>
    <xf numFmtId="173" fontId="8" fillId="0" borderId="2" xfId="462" applyNumberFormat="1" applyFont="1" applyFill="1" applyBorder="1"/>
    <xf numFmtId="0" fontId="8" fillId="0" borderId="2" xfId="304" applyFont="1" applyFill="1" applyBorder="1" applyAlignment="1">
      <alignment horizontal="left" vertical="center"/>
    </xf>
    <xf numFmtId="0" fontId="41" fillId="0" borderId="0" xfId="304" applyFont="1" applyBorder="1"/>
    <xf numFmtId="4" fontId="3" fillId="0" borderId="2" xfId="277" applyNumberFormat="1" applyBorder="1"/>
    <xf numFmtId="17" fontId="37" fillId="38" borderId="0" xfId="0" applyNumberFormat="1" applyFont="1" applyFill="1" applyAlignment="1">
      <alignment horizontal="center"/>
    </xf>
  </cellXfs>
  <cellStyles count="475">
    <cellStyle name="20% - Accent1 10" xfId="129"/>
    <cellStyle name="20% - Accent1 11" xfId="130"/>
    <cellStyle name="20% - Accent1 12" xfId="131"/>
    <cellStyle name="20% - Accent1 13" xfId="132"/>
    <cellStyle name="20% - Accent1 2" xfId="133"/>
    <cellStyle name="20% - Accent1 3" xfId="134"/>
    <cellStyle name="20% - Accent1 4" xfId="135"/>
    <cellStyle name="20% - Accent1 5" xfId="136"/>
    <cellStyle name="20% - Accent1 6" xfId="137"/>
    <cellStyle name="20% - Accent1 7" xfId="138"/>
    <cellStyle name="20% - Accent1 8" xfId="139"/>
    <cellStyle name="20% - Accent1 9" xfId="140"/>
    <cellStyle name="20% - Accent2 10" xfId="141"/>
    <cellStyle name="20% - Accent2 11" xfId="142"/>
    <cellStyle name="20% - Accent2 12" xfId="143"/>
    <cellStyle name="20% - Accent2 13" xfId="144"/>
    <cellStyle name="20% - Accent2 2" xfId="145"/>
    <cellStyle name="20% - Accent2 3" xfId="146"/>
    <cellStyle name="20% - Accent2 4" xfId="147"/>
    <cellStyle name="20% - Accent2 5" xfId="148"/>
    <cellStyle name="20% - Accent2 6" xfId="149"/>
    <cellStyle name="20% - Accent2 7" xfId="150"/>
    <cellStyle name="20% - Accent2 8" xfId="151"/>
    <cellStyle name="20% - Accent2 9" xfId="152"/>
    <cellStyle name="20% - Accent3 10" xfId="153"/>
    <cellStyle name="20% - Accent3 11" xfId="154"/>
    <cellStyle name="20% - Accent3 12" xfId="155"/>
    <cellStyle name="20% - Accent3 13" xfId="156"/>
    <cellStyle name="20% - Accent3 2" xfId="157"/>
    <cellStyle name="20% - Accent3 3" xfId="158"/>
    <cellStyle name="20% - Accent3 4" xfId="159"/>
    <cellStyle name="20% - Accent3 5" xfId="160"/>
    <cellStyle name="20% - Accent3 6" xfId="161"/>
    <cellStyle name="20% - Accent3 7" xfId="162"/>
    <cellStyle name="20% - Accent3 8" xfId="163"/>
    <cellStyle name="20% - Accent3 9" xfId="164"/>
    <cellStyle name="20% - Accent4 10" xfId="165"/>
    <cellStyle name="20% - Accent4 11" xfId="166"/>
    <cellStyle name="20% - Accent4 12" xfId="167"/>
    <cellStyle name="20% - Accent4 13" xfId="168"/>
    <cellStyle name="20% - Accent4 2" xfId="169"/>
    <cellStyle name="20% - Accent4 3" xfId="170"/>
    <cellStyle name="20% - Accent4 4" xfId="171"/>
    <cellStyle name="20% - Accent4 5" xfId="172"/>
    <cellStyle name="20% - Accent4 6" xfId="173"/>
    <cellStyle name="20% - Accent4 7" xfId="174"/>
    <cellStyle name="20% - Accent4 8" xfId="175"/>
    <cellStyle name="20% - Accent4 9" xfId="176"/>
    <cellStyle name="20% - Accent5 10" xfId="177"/>
    <cellStyle name="20% - Accent5 11" xfId="178"/>
    <cellStyle name="20% - Accent5 12" xfId="179"/>
    <cellStyle name="20% - Accent5 13" xfId="180"/>
    <cellStyle name="20% - Accent5 2" xfId="181"/>
    <cellStyle name="20% - Accent5 3" xfId="182"/>
    <cellStyle name="20% - Accent5 4" xfId="183"/>
    <cellStyle name="20% - Accent5 5" xfId="184"/>
    <cellStyle name="20% - Accent5 6" xfId="185"/>
    <cellStyle name="20% - Accent5 7" xfId="186"/>
    <cellStyle name="20% - Accent5 8" xfId="187"/>
    <cellStyle name="20% - Accent5 9" xfId="188"/>
    <cellStyle name="20% - Accent6 10" xfId="189"/>
    <cellStyle name="20% - Accent6 11" xfId="190"/>
    <cellStyle name="20% - Accent6 12" xfId="191"/>
    <cellStyle name="20% - Accent6 13" xfId="192"/>
    <cellStyle name="20% - Accent6 2" xfId="193"/>
    <cellStyle name="20% - Accent6 3" xfId="194"/>
    <cellStyle name="20% - Accent6 4" xfId="195"/>
    <cellStyle name="20% - Accent6 5" xfId="196"/>
    <cellStyle name="20% - Accent6 6" xfId="197"/>
    <cellStyle name="20% - Accent6 7" xfId="198"/>
    <cellStyle name="20% - Accent6 8" xfId="199"/>
    <cellStyle name="20% - Accent6 9" xfId="200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1"/>
    <cellStyle name="40% - Accent1 11" xfId="202"/>
    <cellStyle name="40% - Accent1 12" xfId="203"/>
    <cellStyle name="40% - Accent1 13" xfId="204"/>
    <cellStyle name="40% - Accent1 2" xfId="205"/>
    <cellStyle name="40% - Accent1 3" xfId="206"/>
    <cellStyle name="40% - Accent1 4" xfId="207"/>
    <cellStyle name="40% - Accent1 5" xfId="208"/>
    <cellStyle name="40% - Accent1 6" xfId="209"/>
    <cellStyle name="40% - Accent1 7" xfId="210"/>
    <cellStyle name="40% - Accent1 8" xfId="211"/>
    <cellStyle name="40% - Accent1 9" xfId="212"/>
    <cellStyle name="40% - Accent2 10" xfId="213"/>
    <cellStyle name="40% - Accent2 11" xfId="214"/>
    <cellStyle name="40% - Accent2 12" xfId="215"/>
    <cellStyle name="40% - Accent2 13" xfId="216"/>
    <cellStyle name="40% - Accent2 2" xfId="217"/>
    <cellStyle name="40% - Accent2 3" xfId="218"/>
    <cellStyle name="40% - Accent2 4" xfId="219"/>
    <cellStyle name="40% - Accent2 5" xfId="220"/>
    <cellStyle name="40% - Accent2 6" xfId="221"/>
    <cellStyle name="40% - Accent2 7" xfId="222"/>
    <cellStyle name="40% - Accent2 8" xfId="223"/>
    <cellStyle name="40% - Accent2 9" xfId="224"/>
    <cellStyle name="40% - Accent3 10" xfId="225"/>
    <cellStyle name="40% - Accent3 11" xfId="226"/>
    <cellStyle name="40% - Accent3 12" xfId="227"/>
    <cellStyle name="40% - Accent3 13" xfId="228"/>
    <cellStyle name="40% - Accent3 2" xfId="229"/>
    <cellStyle name="40% - Accent3 3" xfId="230"/>
    <cellStyle name="40% - Accent3 4" xfId="231"/>
    <cellStyle name="40% - Accent3 5" xfId="232"/>
    <cellStyle name="40% - Accent3 6" xfId="233"/>
    <cellStyle name="40% - Accent3 7" xfId="234"/>
    <cellStyle name="40% - Accent3 8" xfId="235"/>
    <cellStyle name="40% - Accent3 9" xfId="236"/>
    <cellStyle name="40% - Accent4 10" xfId="237"/>
    <cellStyle name="40% - Accent4 11" xfId="238"/>
    <cellStyle name="40% - Accent4 12" xfId="239"/>
    <cellStyle name="40% - Accent4 13" xfId="240"/>
    <cellStyle name="40% - Accent4 2" xfId="241"/>
    <cellStyle name="40% - Accent4 3" xfId="242"/>
    <cellStyle name="40% - Accent4 4" xfId="243"/>
    <cellStyle name="40% - Accent4 5" xfId="244"/>
    <cellStyle name="40% - Accent4 6" xfId="245"/>
    <cellStyle name="40% - Accent4 7" xfId="246"/>
    <cellStyle name="40% - Accent4 8" xfId="247"/>
    <cellStyle name="40% - Accent4 9" xfId="248"/>
    <cellStyle name="40% - Accent5 10" xfId="249"/>
    <cellStyle name="40% - Accent5 11" xfId="250"/>
    <cellStyle name="40% - Accent5 12" xfId="251"/>
    <cellStyle name="40% - Accent5 13" xfId="252"/>
    <cellStyle name="40% - Accent5 2" xfId="253"/>
    <cellStyle name="40% - Accent5 3" xfId="254"/>
    <cellStyle name="40% - Accent5 4" xfId="255"/>
    <cellStyle name="40% - Accent5 5" xfId="256"/>
    <cellStyle name="40% - Accent5 6" xfId="257"/>
    <cellStyle name="40% - Accent5 7" xfId="258"/>
    <cellStyle name="40% - Accent5 8" xfId="259"/>
    <cellStyle name="40% - Accent5 9" xfId="260"/>
    <cellStyle name="40% - Accent6 10" xfId="261"/>
    <cellStyle name="40% - Accent6 11" xfId="262"/>
    <cellStyle name="40% - Accent6 12" xfId="263"/>
    <cellStyle name="40% - Accent6 13" xfId="264"/>
    <cellStyle name="40% - Accent6 2" xfId="265"/>
    <cellStyle name="40% - Accent6 3" xfId="266"/>
    <cellStyle name="40% - Accent6 4" xfId="267"/>
    <cellStyle name="40% - Accent6 5" xfId="268"/>
    <cellStyle name="40% - Accent6 6" xfId="269"/>
    <cellStyle name="40% - Accent6 7" xfId="270"/>
    <cellStyle name="40% - Accent6 8" xfId="271"/>
    <cellStyle name="40% - Accent6 9" xfId="272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3"/>
    <cellStyle name="Normal 11" xfId="274"/>
    <cellStyle name="Normal 12" xfId="275"/>
    <cellStyle name="Normal 13" xfId="276"/>
    <cellStyle name="Normal 14" xfId="277"/>
    <cellStyle name="Normal 15" xfId="278"/>
    <cellStyle name="Normal 2" xfId="279"/>
    <cellStyle name="Normal 3" xfId="280"/>
    <cellStyle name="Normal 3 2" xfId="281"/>
    <cellStyle name="Normal 4" xfId="282"/>
    <cellStyle name="Normal 5" xfId="283"/>
    <cellStyle name="Normal 6" xfId="284"/>
    <cellStyle name="Normal 7" xfId="285"/>
    <cellStyle name="Normal 8" xfId="286"/>
    <cellStyle name="Normal 9" xfId="287"/>
    <cellStyle name="Normal_Q8891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" xfId="461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 2" xfId="462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3"/>
    <cellStyle name="Σημείωση 2 11" xfId="464"/>
    <cellStyle name="Σημείωση 2 12" xfId="465"/>
    <cellStyle name="Σημείωση 2 13" xfId="466"/>
    <cellStyle name="Σημείωση 2 2" xfId="467"/>
    <cellStyle name="Σημείωση 2 3" xfId="468"/>
    <cellStyle name="Σημείωση 2 4" xfId="469"/>
    <cellStyle name="Σημείωση 2 5" xfId="470"/>
    <cellStyle name="Σημείωση 2 6" xfId="471"/>
    <cellStyle name="Σημείωση 2 7" xfId="472"/>
    <cellStyle name="Σημείωση 2 8" xfId="473"/>
    <cellStyle name="Σημείωση 2 9" xfId="474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095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3130" y="930973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ColWidth="9.109375" defaultRowHeight="14.4"/>
  <cols>
    <col min="1" max="1" width="9.33203125" style="491" customWidth="1"/>
    <col min="2" max="2" width="99.6640625" style="491" customWidth="1"/>
    <col min="3" max="16384" width="9.109375" style="491"/>
  </cols>
  <sheetData>
    <row r="1" spans="1:3" ht="66" customHeight="1">
      <c r="A1" s="618" t="s">
        <v>719</v>
      </c>
      <c r="B1" s="619"/>
    </row>
    <row r="2" spans="1:3" ht="32.25" customHeight="1">
      <c r="A2" s="620" t="s">
        <v>720</v>
      </c>
      <c r="B2" s="621"/>
    </row>
    <row r="3" spans="1:3" ht="23.25" customHeight="1">
      <c r="A3" s="622" t="s">
        <v>721</v>
      </c>
      <c r="B3" s="623"/>
    </row>
    <row r="4" spans="1:3" ht="30" customHeight="1">
      <c r="A4" s="622" t="s">
        <v>722</v>
      </c>
      <c r="B4" s="623"/>
    </row>
    <row r="5" spans="1:3" ht="27.75" customHeight="1">
      <c r="A5" s="624" t="s">
        <v>723</v>
      </c>
      <c r="B5" s="625" t="s">
        <v>724</v>
      </c>
    </row>
    <row r="6" spans="1:3" ht="18.75" customHeight="1">
      <c r="A6" s="624" t="s">
        <v>725</v>
      </c>
      <c r="B6" s="625" t="s">
        <v>726</v>
      </c>
    </row>
    <row r="7" spans="1:3" ht="28.8">
      <c r="A7" s="624" t="s">
        <v>727</v>
      </c>
      <c r="B7" s="626" t="s">
        <v>728</v>
      </c>
    </row>
    <row r="8" spans="1:3" ht="27.75" customHeight="1">
      <c r="A8" s="624" t="s">
        <v>729</v>
      </c>
      <c r="B8" s="626" t="s">
        <v>730</v>
      </c>
      <c r="C8" s="627"/>
    </row>
    <row r="9" spans="1:3" ht="19.5" customHeight="1">
      <c r="A9" s="624" t="s">
        <v>731</v>
      </c>
      <c r="B9" s="625" t="s">
        <v>732</v>
      </c>
      <c r="C9" s="627"/>
    </row>
    <row r="10" spans="1:3" ht="14.25" customHeight="1">
      <c r="A10" s="624" t="s">
        <v>733</v>
      </c>
      <c r="B10" s="625" t="s">
        <v>734</v>
      </c>
      <c r="C10" s="627"/>
    </row>
    <row r="11" spans="1:3">
      <c r="A11" s="624" t="s">
        <v>735</v>
      </c>
      <c r="B11" s="625" t="s">
        <v>736</v>
      </c>
      <c r="C11" s="627"/>
    </row>
    <row r="12" spans="1:3">
      <c r="A12" s="624" t="s">
        <v>737</v>
      </c>
      <c r="B12" s="625" t="s">
        <v>738</v>
      </c>
      <c r="C12" s="627"/>
    </row>
    <row r="13" spans="1:3">
      <c r="A13" s="624" t="s">
        <v>739</v>
      </c>
      <c r="B13" s="625" t="s">
        <v>740</v>
      </c>
      <c r="C13" s="627"/>
    </row>
    <row r="14" spans="1:3">
      <c r="A14" s="624" t="s">
        <v>741</v>
      </c>
      <c r="B14" s="625" t="s">
        <v>742</v>
      </c>
      <c r="C14" s="627"/>
    </row>
    <row r="15" spans="1:3" ht="19.5" customHeight="1">
      <c r="A15" s="624" t="s">
        <v>743</v>
      </c>
      <c r="B15" s="625" t="s">
        <v>744</v>
      </c>
      <c r="C15" s="627"/>
    </row>
    <row r="16" spans="1:3" ht="19.5" customHeight="1">
      <c r="A16" s="628" t="s">
        <v>745</v>
      </c>
      <c r="B16" s="629" t="s">
        <v>746</v>
      </c>
      <c r="C16" s="627"/>
    </row>
    <row r="17" spans="1:3" ht="19.5" customHeight="1">
      <c r="A17" s="628" t="s">
        <v>747</v>
      </c>
      <c r="B17" s="629" t="s">
        <v>748</v>
      </c>
      <c r="C17" s="627"/>
    </row>
    <row r="18" spans="1:3" ht="19.5" customHeight="1">
      <c r="A18" s="628" t="s">
        <v>749</v>
      </c>
      <c r="B18" s="629" t="s">
        <v>750</v>
      </c>
      <c r="C18" s="627"/>
    </row>
    <row r="19" spans="1:3" ht="19.5" customHeight="1">
      <c r="A19" s="628" t="s">
        <v>751</v>
      </c>
      <c r="B19" s="629" t="s">
        <v>752</v>
      </c>
      <c r="C19" s="627"/>
    </row>
    <row r="20" spans="1:3" ht="19.5" customHeight="1">
      <c r="A20" s="628" t="s">
        <v>753</v>
      </c>
      <c r="B20" s="629" t="s">
        <v>754</v>
      </c>
      <c r="C20" s="627"/>
    </row>
    <row r="21" spans="1:3" ht="19.5" customHeight="1">
      <c r="A21" s="628" t="s">
        <v>755</v>
      </c>
      <c r="B21" s="629" t="s">
        <v>756</v>
      </c>
      <c r="C21" s="627"/>
    </row>
    <row r="22" spans="1:3" ht="19.5" customHeight="1">
      <c r="A22" s="628" t="s">
        <v>757</v>
      </c>
      <c r="B22" s="629" t="s">
        <v>758</v>
      </c>
      <c r="C22" s="627"/>
    </row>
    <row r="23" spans="1:3" ht="19.5" customHeight="1">
      <c r="A23" s="628" t="s">
        <v>759</v>
      </c>
      <c r="B23" s="629" t="s">
        <v>760</v>
      </c>
      <c r="C23" s="627"/>
    </row>
    <row r="24" spans="1:3" ht="19.5" customHeight="1">
      <c r="A24" s="628" t="s">
        <v>761</v>
      </c>
      <c r="B24" s="629" t="s">
        <v>762</v>
      </c>
      <c r="C24" s="627"/>
    </row>
    <row r="25" spans="1:3" ht="19.5" customHeight="1">
      <c r="A25" s="628" t="s">
        <v>763</v>
      </c>
      <c r="B25" s="629" t="s">
        <v>764</v>
      </c>
      <c r="C25" s="627"/>
    </row>
    <row r="26" spans="1:3" ht="19.5" customHeight="1">
      <c r="A26" s="628" t="s">
        <v>765</v>
      </c>
      <c r="B26" s="629" t="s">
        <v>766</v>
      </c>
      <c r="C26" s="627"/>
    </row>
    <row r="27" spans="1:3" ht="19.5" customHeight="1">
      <c r="A27" s="628" t="s">
        <v>767</v>
      </c>
      <c r="B27" s="629" t="s">
        <v>768</v>
      </c>
      <c r="C27" s="627"/>
    </row>
    <row r="28" spans="1:3" ht="19.5" customHeight="1">
      <c r="A28" s="628" t="s">
        <v>769</v>
      </c>
      <c r="B28" s="629" t="s">
        <v>770</v>
      </c>
      <c r="C28" s="627"/>
    </row>
    <row r="29" spans="1:3" ht="19.5" customHeight="1">
      <c r="A29" s="628" t="s">
        <v>771</v>
      </c>
      <c r="B29" s="629" t="s">
        <v>772</v>
      </c>
      <c r="C29" s="627"/>
    </row>
    <row r="30" spans="1:3" ht="19.5" customHeight="1">
      <c r="A30" s="628" t="s">
        <v>773</v>
      </c>
      <c r="B30" s="629" t="s">
        <v>774</v>
      </c>
      <c r="C30" s="627"/>
    </row>
    <row r="31" spans="1:3" ht="19.5" customHeight="1">
      <c r="A31" s="628" t="s">
        <v>775</v>
      </c>
      <c r="B31" s="629" t="s">
        <v>776</v>
      </c>
      <c r="C31" s="627"/>
    </row>
    <row r="32" spans="1:3" ht="19.5" customHeight="1">
      <c r="A32" s="628" t="s">
        <v>777</v>
      </c>
      <c r="B32" s="629" t="s">
        <v>778</v>
      </c>
      <c r="C32" s="627"/>
    </row>
    <row r="33" spans="1:3" ht="19.5" customHeight="1">
      <c r="A33" s="628" t="s">
        <v>779</v>
      </c>
      <c r="B33" s="629" t="s">
        <v>780</v>
      </c>
      <c r="C33" s="627"/>
    </row>
    <row r="34" spans="1:3" ht="19.5" customHeight="1">
      <c r="A34" s="628" t="s">
        <v>781</v>
      </c>
      <c r="B34" s="629" t="s">
        <v>782</v>
      </c>
      <c r="C34" s="627"/>
    </row>
    <row r="35" spans="1:3" ht="45" customHeight="1" thickBot="1">
      <c r="A35" s="630"/>
      <c r="B35" s="63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F26" sqref="F26"/>
    </sheetView>
  </sheetViews>
  <sheetFormatPr defaultRowHeight="14.4"/>
  <cols>
    <col min="1" max="1" width="5.109375" style="71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2.33203125" customWidth="1"/>
  </cols>
  <sheetData>
    <row r="1" spans="1:10" s="38" customFormat="1" ht="15.6">
      <c r="A1" s="557" t="s">
        <v>692</v>
      </c>
      <c r="B1" s="557"/>
      <c r="C1" s="557"/>
      <c r="D1" s="557"/>
      <c r="E1" s="557"/>
      <c r="F1" s="557"/>
      <c r="G1" s="557"/>
      <c r="H1" s="557"/>
      <c r="I1" s="557"/>
      <c r="J1" s="557"/>
    </row>
    <row r="2" spans="1:10">
      <c r="A2" s="238"/>
    </row>
    <row r="3" spans="1:10" s="45" customFormat="1" ht="21" customHeight="1">
      <c r="A3" s="561" t="s">
        <v>18</v>
      </c>
      <c r="B3" s="561" t="s">
        <v>31</v>
      </c>
      <c r="C3" s="571" t="s">
        <v>52</v>
      </c>
      <c r="D3" s="572"/>
      <c r="E3" s="571" t="s">
        <v>32</v>
      </c>
      <c r="F3" s="572"/>
      <c r="G3" s="571" t="s">
        <v>33</v>
      </c>
      <c r="H3" s="572"/>
      <c r="I3" s="571" t="s">
        <v>21</v>
      </c>
      <c r="J3" s="572"/>
    </row>
    <row r="4" spans="1:10" s="38" customFormat="1" ht="15.6">
      <c r="A4" s="562"/>
      <c r="B4" s="562"/>
      <c r="C4" s="235" t="s">
        <v>1</v>
      </c>
      <c r="D4" s="235" t="s">
        <v>51</v>
      </c>
      <c r="E4" s="235" t="s">
        <v>1</v>
      </c>
      <c r="F4" s="240" t="s">
        <v>51</v>
      </c>
      <c r="G4" s="235" t="s">
        <v>1</v>
      </c>
      <c r="H4" s="235" t="s">
        <v>51</v>
      </c>
      <c r="I4" s="235" t="s">
        <v>1</v>
      </c>
      <c r="J4" s="235" t="s">
        <v>51</v>
      </c>
    </row>
    <row r="5" spans="1:10">
      <c r="A5" s="165">
        <v>1</v>
      </c>
      <c r="B5" s="43" t="s">
        <v>35</v>
      </c>
      <c r="C5" s="6">
        <v>76573</v>
      </c>
      <c r="D5" s="22">
        <v>38097391.039999999</v>
      </c>
      <c r="E5" s="6">
        <v>53282</v>
      </c>
      <c r="F5" s="22">
        <v>34414243.990000002</v>
      </c>
      <c r="G5" s="6">
        <v>23291</v>
      </c>
      <c r="H5" s="22">
        <v>3683147.05</v>
      </c>
      <c r="I5" s="43">
        <v>0</v>
      </c>
      <c r="J5" s="22" t="s">
        <v>439</v>
      </c>
    </row>
    <row r="6" spans="1:10">
      <c r="A6" s="165">
        <v>2</v>
      </c>
      <c r="B6" s="43" t="s">
        <v>209</v>
      </c>
      <c r="C6" s="6">
        <v>35285</v>
      </c>
      <c r="D6" s="22">
        <v>18330140.579999998</v>
      </c>
      <c r="E6" s="6">
        <v>24481</v>
      </c>
      <c r="F6" s="22">
        <v>16562267.439999999</v>
      </c>
      <c r="G6" s="6">
        <v>10804</v>
      </c>
      <c r="H6" s="22">
        <v>1767873.14</v>
      </c>
      <c r="I6" s="43">
        <v>0</v>
      </c>
      <c r="J6" s="22" t="s">
        <v>439</v>
      </c>
    </row>
    <row r="7" spans="1:10">
      <c r="A7" s="165">
        <v>3</v>
      </c>
      <c r="B7" s="43" t="s">
        <v>210</v>
      </c>
      <c r="C7" s="6">
        <v>33392</v>
      </c>
      <c r="D7" s="22">
        <v>18346819.41</v>
      </c>
      <c r="E7" s="6">
        <v>22581</v>
      </c>
      <c r="F7" s="22">
        <v>16440640.189999999</v>
      </c>
      <c r="G7" s="6">
        <v>10811</v>
      </c>
      <c r="H7" s="22">
        <v>1906179.22</v>
      </c>
      <c r="I7" s="43">
        <v>0</v>
      </c>
      <c r="J7" s="22" t="s">
        <v>439</v>
      </c>
    </row>
    <row r="8" spans="1:10">
      <c r="A8" s="165">
        <v>4</v>
      </c>
      <c r="B8" s="43" t="s">
        <v>211</v>
      </c>
      <c r="C8" s="6">
        <v>32204</v>
      </c>
      <c r="D8" s="22">
        <v>15601469.34</v>
      </c>
      <c r="E8" s="6">
        <v>21416</v>
      </c>
      <c r="F8" s="22">
        <v>13980314.460000001</v>
      </c>
      <c r="G8" s="6">
        <v>10788</v>
      </c>
      <c r="H8" s="22">
        <v>1621154.88</v>
      </c>
      <c r="I8" s="43">
        <v>0</v>
      </c>
      <c r="J8" s="22" t="s">
        <v>439</v>
      </c>
    </row>
    <row r="9" spans="1:10">
      <c r="A9" s="165">
        <v>5</v>
      </c>
      <c r="B9" s="43" t="s">
        <v>212</v>
      </c>
      <c r="C9" s="6">
        <v>1703384</v>
      </c>
      <c r="D9" s="22">
        <v>959176011.05999994</v>
      </c>
      <c r="E9" s="6">
        <v>993587</v>
      </c>
      <c r="F9" s="22">
        <v>830193937.95000005</v>
      </c>
      <c r="G9" s="6">
        <v>709797</v>
      </c>
      <c r="H9" s="22">
        <v>128982073.11</v>
      </c>
      <c r="I9" s="43">
        <v>0</v>
      </c>
      <c r="J9" s="22" t="s">
        <v>439</v>
      </c>
    </row>
    <row r="10" spans="1:10">
      <c r="A10" s="165">
        <v>6</v>
      </c>
      <c r="B10" s="43" t="s">
        <v>213</v>
      </c>
      <c r="C10" s="6">
        <v>126168</v>
      </c>
      <c r="D10" s="22">
        <v>65205494.109999999</v>
      </c>
      <c r="E10" s="6">
        <v>75441</v>
      </c>
      <c r="F10" s="22">
        <v>56918331.850000001</v>
      </c>
      <c r="G10" s="6">
        <v>50727</v>
      </c>
      <c r="H10" s="22">
        <v>8287162.2599999998</v>
      </c>
      <c r="I10" s="43">
        <v>0</v>
      </c>
      <c r="J10" s="22" t="s">
        <v>439</v>
      </c>
    </row>
    <row r="11" spans="1:10">
      <c r="A11" s="165">
        <v>7</v>
      </c>
      <c r="B11" s="43" t="s">
        <v>214</v>
      </c>
      <c r="C11" s="6">
        <v>42089</v>
      </c>
      <c r="D11" s="22">
        <v>21935517.949999999</v>
      </c>
      <c r="E11" s="6">
        <v>27655</v>
      </c>
      <c r="F11" s="22">
        <v>19370694.16</v>
      </c>
      <c r="G11" s="6">
        <v>14434</v>
      </c>
      <c r="H11" s="22">
        <v>2564823.79</v>
      </c>
      <c r="I11" s="43">
        <v>0</v>
      </c>
      <c r="J11" s="22" t="s">
        <v>439</v>
      </c>
    </row>
    <row r="12" spans="1:10">
      <c r="A12" s="165">
        <v>8</v>
      </c>
      <c r="B12" s="43" t="s">
        <v>215</v>
      </c>
      <c r="C12" s="6">
        <v>12608</v>
      </c>
      <c r="D12" s="22">
        <v>5946233.75</v>
      </c>
      <c r="E12" s="6">
        <v>9123</v>
      </c>
      <c r="F12" s="22">
        <v>5409522.5099999998</v>
      </c>
      <c r="G12" s="6">
        <v>3485</v>
      </c>
      <c r="H12" s="22">
        <v>536711.24</v>
      </c>
      <c r="I12" s="43">
        <v>0</v>
      </c>
      <c r="J12" s="22" t="s">
        <v>439</v>
      </c>
    </row>
    <row r="13" spans="1:10">
      <c r="A13" s="165">
        <v>9</v>
      </c>
      <c r="B13" s="43" t="s">
        <v>216</v>
      </c>
      <c r="C13" s="6">
        <v>41006</v>
      </c>
      <c r="D13" s="22">
        <v>19177252.52</v>
      </c>
      <c r="E13" s="6">
        <v>26563</v>
      </c>
      <c r="F13" s="22">
        <v>17003778.449999999</v>
      </c>
      <c r="G13" s="6">
        <v>14443</v>
      </c>
      <c r="H13" s="22">
        <v>2173474.0699999998</v>
      </c>
      <c r="I13" s="43">
        <v>0</v>
      </c>
      <c r="J13" s="22" t="s">
        <v>439</v>
      </c>
    </row>
    <row r="14" spans="1:10">
      <c r="A14" s="165">
        <v>10</v>
      </c>
      <c r="B14" s="43" t="s">
        <v>217</v>
      </c>
      <c r="C14" s="6">
        <v>63764</v>
      </c>
      <c r="D14" s="22">
        <v>31952891.559999999</v>
      </c>
      <c r="E14" s="6">
        <v>40206</v>
      </c>
      <c r="F14" s="22">
        <v>27949981.260000002</v>
      </c>
      <c r="G14" s="6">
        <v>23558</v>
      </c>
      <c r="H14" s="22">
        <v>4002910.3</v>
      </c>
      <c r="I14" s="43">
        <v>0</v>
      </c>
      <c r="J14" s="22" t="s">
        <v>439</v>
      </c>
    </row>
    <row r="15" spans="1:10">
      <c r="A15" s="165">
        <v>11</v>
      </c>
      <c r="B15" s="43" t="s">
        <v>218</v>
      </c>
      <c r="C15" s="6">
        <v>57228</v>
      </c>
      <c r="D15" s="22">
        <v>27865979.719999999</v>
      </c>
      <c r="E15" s="6">
        <v>38859</v>
      </c>
      <c r="F15" s="22">
        <v>25067436.68</v>
      </c>
      <c r="G15" s="6">
        <v>18369</v>
      </c>
      <c r="H15" s="22">
        <v>2798543.04</v>
      </c>
      <c r="I15" s="43">
        <v>0</v>
      </c>
      <c r="J15" s="22" t="s">
        <v>439</v>
      </c>
    </row>
    <row r="16" spans="1:10">
      <c r="A16" s="165">
        <v>12</v>
      </c>
      <c r="B16" s="43" t="s">
        <v>219</v>
      </c>
      <c r="C16" s="6">
        <v>84348</v>
      </c>
      <c r="D16" s="22">
        <v>44900162.359999999</v>
      </c>
      <c r="E16" s="6">
        <v>53013</v>
      </c>
      <c r="F16" s="22">
        <v>39218451.659999996</v>
      </c>
      <c r="G16" s="6">
        <v>31335</v>
      </c>
      <c r="H16" s="22">
        <v>5681710.7000000002</v>
      </c>
      <c r="I16" s="43">
        <v>0</v>
      </c>
      <c r="J16" s="22" t="s">
        <v>439</v>
      </c>
    </row>
    <row r="17" spans="1:10">
      <c r="A17" s="165">
        <v>13</v>
      </c>
      <c r="B17" s="43" t="s">
        <v>220</v>
      </c>
      <c r="C17" s="6">
        <v>6546</v>
      </c>
      <c r="D17" s="22">
        <v>3066944.89</v>
      </c>
      <c r="E17" s="6">
        <v>4614</v>
      </c>
      <c r="F17" s="22">
        <v>2772362.37</v>
      </c>
      <c r="G17" s="6">
        <v>1932</v>
      </c>
      <c r="H17" s="22">
        <v>294582.52</v>
      </c>
      <c r="I17" s="43">
        <v>0</v>
      </c>
      <c r="J17" s="22" t="s">
        <v>439</v>
      </c>
    </row>
    <row r="18" spans="1:10">
      <c r="A18" s="165">
        <v>14</v>
      </c>
      <c r="B18" s="43" t="s">
        <v>221</v>
      </c>
      <c r="C18" s="6">
        <v>12047</v>
      </c>
      <c r="D18" s="22">
        <v>6039930.3700000001</v>
      </c>
      <c r="E18" s="6">
        <v>8390</v>
      </c>
      <c r="F18" s="22">
        <v>5438860.25</v>
      </c>
      <c r="G18" s="6">
        <v>3657</v>
      </c>
      <c r="H18" s="22">
        <v>601070.12</v>
      </c>
      <c r="I18" s="43">
        <v>0</v>
      </c>
      <c r="J18" s="22" t="s">
        <v>439</v>
      </c>
    </row>
    <row r="19" spans="1:10">
      <c r="A19" s="165">
        <v>15</v>
      </c>
      <c r="B19" s="43" t="s">
        <v>222</v>
      </c>
      <c r="C19" s="6">
        <v>52028</v>
      </c>
      <c r="D19" s="22">
        <v>26107495.550000001</v>
      </c>
      <c r="E19" s="6">
        <v>36320</v>
      </c>
      <c r="F19" s="22">
        <v>23605821.91</v>
      </c>
      <c r="G19" s="6">
        <v>15708</v>
      </c>
      <c r="H19" s="22">
        <v>2501673.64</v>
      </c>
      <c r="I19" s="43">
        <v>0</v>
      </c>
      <c r="J19" s="22" t="s">
        <v>439</v>
      </c>
    </row>
    <row r="20" spans="1:10">
      <c r="A20" s="165">
        <v>16</v>
      </c>
      <c r="B20" s="43" t="s">
        <v>223</v>
      </c>
      <c r="C20" s="6">
        <v>55917</v>
      </c>
      <c r="D20" s="22">
        <v>27256143.91</v>
      </c>
      <c r="E20" s="6">
        <v>37807</v>
      </c>
      <c r="F20" s="22">
        <v>24396975.48</v>
      </c>
      <c r="G20" s="6">
        <v>18110</v>
      </c>
      <c r="H20" s="22">
        <v>2859168.43</v>
      </c>
      <c r="I20" s="43">
        <v>0</v>
      </c>
      <c r="J20" s="22" t="s">
        <v>439</v>
      </c>
    </row>
    <row r="21" spans="1:10">
      <c r="A21" s="165">
        <v>17</v>
      </c>
      <c r="B21" s="43" t="s">
        <v>224</v>
      </c>
      <c r="C21" s="6">
        <v>106635</v>
      </c>
      <c r="D21" s="22">
        <v>54964671.009999998</v>
      </c>
      <c r="E21" s="6">
        <v>69865</v>
      </c>
      <c r="F21" s="22">
        <v>48861859.990000002</v>
      </c>
      <c r="G21" s="6">
        <v>36770</v>
      </c>
      <c r="H21" s="22">
        <v>6102811.0199999996</v>
      </c>
      <c r="I21" s="43">
        <v>0</v>
      </c>
      <c r="J21" s="22" t="s">
        <v>439</v>
      </c>
    </row>
    <row r="22" spans="1:10">
      <c r="A22" s="165">
        <v>18</v>
      </c>
      <c r="B22" s="43" t="s">
        <v>225</v>
      </c>
      <c r="C22" s="6">
        <v>16323</v>
      </c>
      <c r="D22" s="22">
        <v>7717758.7699999996</v>
      </c>
      <c r="E22" s="6">
        <v>11683</v>
      </c>
      <c r="F22" s="22">
        <v>6992536.3600000003</v>
      </c>
      <c r="G22" s="6">
        <v>4640</v>
      </c>
      <c r="H22" s="22">
        <v>725222.41</v>
      </c>
      <c r="I22" s="43">
        <v>0</v>
      </c>
      <c r="J22" s="22" t="s">
        <v>439</v>
      </c>
    </row>
    <row r="23" spans="1:10">
      <c r="A23" s="165">
        <v>19</v>
      </c>
      <c r="B23" s="43" t="s">
        <v>226</v>
      </c>
      <c r="C23" s="6">
        <v>444243</v>
      </c>
      <c r="D23" s="22">
        <v>233974063.43000001</v>
      </c>
      <c r="E23" s="6">
        <v>266610</v>
      </c>
      <c r="F23" s="22">
        <v>204461674.16999999</v>
      </c>
      <c r="G23" s="6">
        <v>177633</v>
      </c>
      <c r="H23" s="22">
        <v>29512389.260000002</v>
      </c>
      <c r="I23" s="43">
        <v>0</v>
      </c>
      <c r="J23" s="22" t="s">
        <v>439</v>
      </c>
    </row>
    <row r="24" spans="1:10">
      <c r="A24" s="165">
        <v>20</v>
      </c>
      <c r="B24" s="43" t="s">
        <v>227</v>
      </c>
      <c r="C24" s="6">
        <v>72197</v>
      </c>
      <c r="D24" s="22">
        <v>35678272.240000002</v>
      </c>
      <c r="E24" s="6">
        <v>43760</v>
      </c>
      <c r="F24" s="22">
        <v>31342368.940000001</v>
      </c>
      <c r="G24" s="6">
        <v>28437</v>
      </c>
      <c r="H24" s="22">
        <v>4335903.3</v>
      </c>
      <c r="I24" s="43">
        <v>0</v>
      </c>
      <c r="J24" s="22" t="s">
        <v>439</v>
      </c>
    </row>
    <row r="25" spans="1:10">
      <c r="A25" s="165">
        <v>21</v>
      </c>
      <c r="B25" s="43" t="s">
        <v>228</v>
      </c>
      <c r="C25" s="6">
        <v>58812</v>
      </c>
      <c r="D25" s="22">
        <v>28445598.100000001</v>
      </c>
      <c r="E25" s="6">
        <v>37783</v>
      </c>
      <c r="F25" s="22">
        <v>25122678.890000001</v>
      </c>
      <c r="G25" s="6">
        <v>21029</v>
      </c>
      <c r="H25" s="22">
        <v>3322919.21</v>
      </c>
      <c r="I25" s="43">
        <v>0</v>
      </c>
      <c r="J25" s="22" t="s">
        <v>439</v>
      </c>
    </row>
    <row r="26" spans="1:10">
      <c r="A26" s="165">
        <v>22</v>
      </c>
      <c r="B26" s="43" t="s">
        <v>229</v>
      </c>
      <c r="C26" s="6">
        <v>45793</v>
      </c>
      <c r="D26" s="22">
        <v>22644272.440000001</v>
      </c>
      <c r="E26" s="6">
        <v>32086</v>
      </c>
      <c r="F26" s="22">
        <v>20541349.77</v>
      </c>
      <c r="G26" s="6">
        <v>13707</v>
      </c>
      <c r="H26" s="22">
        <v>2102922.67</v>
      </c>
      <c r="I26" s="43">
        <v>0</v>
      </c>
      <c r="J26" s="22" t="s">
        <v>439</v>
      </c>
    </row>
    <row r="27" spans="1:10">
      <c r="A27" s="165">
        <v>23</v>
      </c>
      <c r="B27" s="43" t="s">
        <v>230</v>
      </c>
      <c r="C27" s="6">
        <v>17231</v>
      </c>
      <c r="D27" s="22">
        <v>8690136.7300000004</v>
      </c>
      <c r="E27" s="6">
        <v>12804</v>
      </c>
      <c r="F27" s="22">
        <v>8000252.8799999999</v>
      </c>
      <c r="G27" s="6">
        <v>4427</v>
      </c>
      <c r="H27" s="22">
        <v>689883.85</v>
      </c>
      <c r="I27" s="43">
        <v>0</v>
      </c>
      <c r="J27" s="22" t="s">
        <v>439</v>
      </c>
    </row>
    <row r="28" spans="1:10">
      <c r="A28" s="165">
        <v>24</v>
      </c>
      <c r="B28" s="43" t="s">
        <v>231</v>
      </c>
      <c r="C28" s="6">
        <v>42059</v>
      </c>
      <c r="D28" s="22">
        <v>20393778.91</v>
      </c>
      <c r="E28" s="6">
        <v>26880</v>
      </c>
      <c r="F28" s="22">
        <v>17995391.18</v>
      </c>
      <c r="G28" s="6">
        <v>15179</v>
      </c>
      <c r="H28" s="22">
        <v>2398387.73</v>
      </c>
      <c r="I28" s="43">
        <v>0</v>
      </c>
      <c r="J28" s="22" t="s">
        <v>439</v>
      </c>
    </row>
    <row r="29" spans="1:10">
      <c r="A29" s="165">
        <v>25</v>
      </c>
      <c r="B29" s="43" t="s">
        <v>232</v>
      </c>
      <c r="C29" s="6">
        <v>14021</v>
      </c>
      <c r="D29" s="22">
        <v>7269670.4100000001</v>
      </c>
      <c r="E29" s="6">
        <v>9691</v>
      </c>
      <c r="F29" s="22">
        <v>6468236.5800000001</v>
      </c>
      <c r="G29" s="6">
        <v>4330</v>
      </c>
      <c r="H29" s="22">
        <v>801433.83</v>
      </c>
      <c r="I29" s="43">
        <v>0</v>
      </c>
      <c r="J29" s="22" t="s">
        <v>439</v>
      </c>
    </row>
    <row r="30" spans="1:10">
      <c r="A30" s="165">
        <v>26</v>
      </c>
      <c r="B30" s="43" t="s">
        <v>233</v>
      </c>
      <c r="C30" s="6">
        <v>27843</v>
      </c>
      <c r="D30" s="22">
        <v>12843493.25</v>
      </c>
      <c r="E30" s="6">
        <v>19562</v>
      </c>
      <c r="F30" s="22">
        <v>11586010.640000001</v>
      </c>
      <c r="G30" s="6">
        <v>8281</v>
      </c>
      <c r="H30" s="22">
        <v>1257482.6100000001</v>
      </c>
      <c r="I30" s="43">
        <v>0</v>
      </c>
      <c r="J30" s="22" t="s">
        <v>439</v>
      </c>
    </row>
    <row r="31" spans="1:10">
      <c r="A31" s="165">
        <v>27</v>
      </c>
      <c r="B31" s="43" t="s">
        <v>234</v>
      </c>
      <c r="C31" s="6">
        <v>60453</v>
      </c>
      <c r="D31" s="22">
        <v>37102043.909999996</v>
      </c>
      <c r="E31" s="6">
        <v>38897</v>
      </c>
      <c r="F31" s="22">
        <v>32686720.07</v>
      </c>
      <c r="G31" s="6">
        <v>21556</v>
      </c>
      <c r="H31" s="22">
        <v>4415323.84</v>
      </c>
      <c r="I31" s="43">
        <v>0</v>
      </c>
      <c r="J31" s="22" t="s">
        <v>439</v>
      </c>
    </row>
    <row r="32" spans="1:10">
      <c r="A32" s="165">
        <v>28</v>
      </c>
      <c r="B32" s="43" t="s">
        <v>235</v>
      </c>
      <c r="C32" s="6">
        <v>54254</v>
      </c>
      <c r="D32" s="22">
        <v>28827387.32</v>
      </c>
      <c r="E32" s="6">
        <v>36715</v>
      </c>
      <c r="F32" s="22">
        <v>25812978.18</v>
      </c>
      <c r="G32" s="6">
        <v>17539</v>
      </c>
      <c r="H32" s="22">
        <v>3014409.14</v>
      </c>
      <c r="I32" s="43">
        <v>0</v>
      </c>
      <c r="J32" s="22" t="s">
        <v>439</v>
      </c>
    </row>
    <row r="33" spans="1:10">
      <c r="A33" s="165">
        <v>29</v>
      </c>
      <c r="B33" s="43" t="s">
        <v>236</v>
      </c>
      <c r="C33" s="6">
        <v>37343</v>
      </c>
      <c r="D33" s="22">
        <v>20072851.879999999</v>
      </c>
      <c r="E33" s="6">
        <v>24729</v>
      </c>
      <c r="F33" s="22">
        <v>17748945.41</v>
      </c>
      <c r="G33" s="6">
        <v>12614</v>
      </c>
      <c r="H33" s="22">
        <v>2323906.4700000002</v>
      </c>
      <c r="I33" s="43">
        <v>0</v>
      </c>
      <c r="J33" s="22" t="s">
        <v>439</v>
      </c>
    </row>
    <row r="34" spans="1:10">
      <c r="A34" s="165">
        <v>30</v>
      </c>
      <c r="B34" s="43" t="s">
        <v>237</v>
      </c>
      <c r="C34" s="6">
        <v>29925</v>
      </c>
      <c r="D34" s="22">
        <v>15005987.109999999</v>
      </c>
      <c r="E34" s="6">
        <v>22551</v>
      </c>
      <c r="F34" s="22">
        <v>13790706.74</v>
      </c>
      <c r="G34" s="6">
        <v>7374</v>
      </c>
      <c r="H34" s="22">
        <v>1215280.3700000001</v>
      </c>
      <c r="I34" s="43">
        <v>0</v>
      </c>
      <c r="J34" s="22" t="s">
        <v>439</v>
      </c>
    </row>
    <row r="35" spans="1:10">
      <c r="A35" s="165">
        <v>31</v>
      </c>
      <c r="B35" s="43" t="s">
        <v>238</v>
      </c>
      <c r="C35" s="6">
        <v>111413</v>
      </c>
      <c r="D35" s="22">
        <v>56348436.32</v>
      </c>
      <c r="E35" s="6">
        <v>72626</v>
      </c>
      <c r="F35" s="22">
        <v>50129833.460000001</v>
      </c>
      <c r="G35" s="6">
        <v>38787</v>
      </c>
      <c r="H35" s="22">
        <v>6218602.8600000003</v>
      </c>
      <c r="I35" s="43">
        <v>0</v>
      </c>
      <c r="J35" s="22" t="s">
        <v>439</v>
      </c>
    </row>
    <row r="36" spans="1:10">
      <c r="A36" s="165">
        <v>32</v>
      </c>
      <c r="B36" s="43" t="s">
        <v>239</v>
      </c>
      <c r="C36" s="6">
        <v>30663</v>
      </c>
      <c r="D36" s="22">
        <v>15503717.130000001</v>
      </c>
      <c r="E36" s="6">
        <v>20313</v>
      </c>
      <c r="F36" s="22">
        <v>13889819.09</v>
      </c>
      <c r="G36" s="6">
        <v>10350</v>
      </c>
      <c r="H36" s="22">
        <v>1613898.04</v>
      </c>
      <c r="I36" s="43">
        <v>0</v>
      </c>
      <c r="J36" s="22" t="s">
        <v>439</v>
      </c>
    </row>
    <row r="37" spans="1:10">
      <c r="A37" s="165">
        <v>33</v>
      </c>
      <c r="B37" s="43" t="s">
        <v>240</v>
      </c>
      <c r="C37" s="6">
        <v>38716</v>
      </c>
      <c r="D37" s="22">
        <v>19451313.550000001</v>
      </c>
      <c r="E37" s="6">
        <v>26042</v>
      </c>
      <c r="F37" s="22">
        <v>17381911</v>
      </c>
      <c r="G37" s="6">
        <v>12674</v>
      </c>
      <c r="H37" s="22">
        <v>2069402.55</v>
      </c>
      <c r="I37" s="43">
        <v>0</v>
      </c>
      <c r="J37" s="22" t="s">
        <v>439</v>
      </c>
    </row>
    <row r="38" spans="1:10">
      <c r="A38" s="165">
        <v>34</v>
      </c>
      <c r="B38" s="43" t="s">
        <v>241</v>
      </c>
      <c r="C38" s="6">
        <v>8997</v>
      </c>
      <c r="D38" s="22">
        <v>4457410.01</v>
      </c>
      <c r="E38" s="6">
        <v>6008</v>
      </c>
      <c r="F38" s="22">
        <v>3981581.46</v>
      </c>
      <c r="G38" s="6">
        <v>2989</v>
      </c>
      <c r="H38" s="22">
        <v>475828.55</v>
      </c>
      <c r="I38" s="43">
        <v>0</v>
      </c>
      <c r="J38" s="22" t="s">
        <v>439</v>
      </c>
    </row>
    <row r="39" spans="1:10">
      <c r="A39" s="165">
        <v>35</v>
      </c>
      <c r="B39" s="43" t="s">
        <v>242</v>
      </c>
      <c r="C39" s="6">
        <v>85080</v>
      </c>
      <c r="D39" s="22">
        <v>44502291.659999996</v>
      </c>
      <c r="E39" s="6">
        <v>52029</v>
      </c>
      <c r="F39" s="22">
        <v>38936303.25</v>
      </c>
      <c r="G39" s="6">
        <v>33051</v>
      </c>
      <c r="H39" s="22">
        <v>5565988.4100000001</v>
      </c>
      <c r="I39" s="43">
        <v>0</v>
      </c>
      <c r="J39" s="22" t="s">
        <v>439</v>
      </c>
    </row>
    <row r="40" spans="1:10">
      <c r="A40" s="165">
        <v>36</v>
      </c>
      <c r="B40" s="43" t="s">
        <v>243</v>
      </c>
      <c r="C40" s="6">
        <v>61750</v>
      </c>
      <c r="D40" s="22">
        <v>32085371.98</v>
      </c>
      <c r="E40" s="6">
        <v>41389</v>
      </c>
      <c r="F40" s="22">
        <v>28752379.719999999</v>
      </c>
      <c r="G40" s="6">
        <v>20361</v>
      </c>
      <c r="H40" s="22">
        <v>3332992.26</v>
      </c>
      <c r="I40" s="43">
        <v>0</v>
      </c>
      <c r="J40" s="22" t="s">
        <v>439</v>
      </c>
    </row>
    <row r="41" spans="1:10">
      <c r="A41" s="165">
        <v>37</v>
      </c>
      <c r="B41" s="43" t="s">
        <v>244</v>
      </c>
      <c r="C41" s="6">
        <v>36946</v>
      </c>
      <c r="D41" s="22">
        <v>17320674.02</v>
      </c>
      <c r="E41" s="6">
        <v>24006</v>
      </c>
      <c r="F41" s="22">
        <v>15328264.33</v>
      </c>
      <c r="G41" s="6">
        <v>12940</v>
      </c>
      <c r="H41" s="22">
        <v>1992409.69</v>
      </c>
      <c r="I41" s="43">
        <v>0</v>
      </c>
      <c r="J41" s="22" t="s">
        <v>439</v>
      </c>
    </row>
    <row r="42" spans="1:10">
      <c r="A42" s="165">
        <v>38</v>
      </c>
      <c r="B42" s="43" t="s">
        <v>245</v>
      </c>
      <c r="C42" s="6">
        <v>50109</v>
      </c>
      <c r="D42" s="22">
        <v>24238639.649999999</v>
      </c>
      <c r="E42" s="6">
        <v>36287</v>
      </c>
      <c r="F42" s="22">
        <v>22089159.210000001</v>
      </c>
      <c r="G42" s="6">
        <v>13822</v>
      </c>
      <c r="H42" s="22">
        <v>2149480.44</v>
      </c>
      <c r="I42" s="43">
        <v>0</v>
      </c>
      <c r="J42" s="22" t="s">
        <v>439</v>
      </c>
    </row>
    <row r="43" spans="1:10">
      <c r="A43" s="165">
        <v>39</v>
      </c>
      <c r="B43" s="43" t="s">
        <v>246</v>
      </c>
      <c r="C43" s="6">
        <v>44034</v>
      </c>
      <c r="D43" s="22">
        <v>21354262.600000001</v>
      </c>
      <c r="E43" s="6">
        <v>30476</v>
      </c>
      <c r="F43" s="22">
        <v>19318006.27</v>
      </c>
      <c r="G43" s="6">
        <v>13558</v>
      </c>
      <c r="H43" s="22">
        <v>2036256.33</v>
      </c>
      <c r="I43" s="43">
        <v>0</v>
      </c>
      <c r="J43" s="22" t="s">
        <v>439</v>
      </c>
    </row>
    <row r="44" spans="1:10">
      <c r="A44" s="165">
        <v>40</v>
      </c>
      <c r="B44" s="43" t="s">
        <v>247</v>
      </c>
      <c r="C44" s="6">
        <v>27060</v>
      </c>
      <c r="D44" s="22">
        <v>13250394.810000001</v>
      </c>
      <c r="E44" s="6">
        <v>18210</v>
      </c>
      <c r="F44" s="22">
        <v>11890632.880000001</v>
      </c>
      <c r="G44" s="6">
        <v>8850</v>
      </c>
      <c r="H44" s="22">
        <v>1359761.93</v>
      </c>
      <c r="I44" s="43">
        <v>0</v>
      </c>
      <c r="J44" s="22" t="s">
        <v>439</v>
      </c>
    </row>
    <row r="45" spans="1:10">
      <c r="A45" s="165">
        <v>41</v>
      </c>
      <c r="B45" s="43" t="s">
        <v>248</v>
      </c>
      <c r="C45" s="6">
        <v>27997</v>
      </c>
      <c r="D45" s="22">
        <v>14025158.279999999</v>
      </c>
      <c r="E45" s="6">
        <v>18283</v>
      </c>
      <c r="F45" s="22">
        <v>12502379.810000001</v>
      </c>
      <c r="G45" s="6">
        <v>9714</v>
      </c>
      <c r="H45" s="22">
        <v>1522778.47</v>
      </c>
      <c r="I45" s="43">
        <v>0</v>
      </c>
      <c r="J45" s="22" t="s">
        <v>439</v>
      </c>
    </row>
    <row r="46" spans="1:10">
      <c r="A46" s="165">
        <v>42</v>
      </c>
      <c r="B46" s="43" t="s">
        <v>249</v>
      </c>
      <c r="C46" s="6">
        <v>38507</v>
      </c>
      <c r="D46" s="22">
        <v>18379172.510000002</v>
      </c>
      <c r="E46" s="6">
        <v>27935</v>
      </c>
      <c r="F46" s="22">
        <v>16746050.35</v>
      </c>
      <c r="G46" s="6">
        <v>10572</v>
      </c>
      <c r="H46" s="22">
        <v>1633122.16</v>
      </c>
      <c r="I46" s="43">
        <v>0</v>
      </c>
      <c r="J46" s="22" t="s">
        <v>439</v>
      </c>
    </row>
    <row r="47" spans="1:10">
      <c r="A47" s="165">
        <v>43</v>
      </c>
      <c r="B47" s="43" t="s">
        <v>250</v>
      </c>
      <c r="C47" s="6">
        <v>15728</v>
      </c>
      <c r="D47" s="22">
        <v>8096585.4699999997</v>
      </c>
      <c r="E47" s="6">
        <v>10739</v>
      </c>
      <c r="F47" s="22">
        <v>7247011.29</v>
      </c>
      <c r="G47" s="6">
        <v>4989</v>
      </c>
      <c r="H47" s="22">
        <v>849574.18</v>
      </c>
      <c r="I47" s="43">
        <v>0</v>
      </c>
      <c r="J47" s="22" t="s">
        <v>439</v>
      </c>
    </row>
    <row r="48" spans="1:10">
      <c r="A48" s="165">
        <v>44</v>
      </c>
      <c r="B48" s="43" t="s">
        <v>251</v>
      </c>
      <c r="C48" s="6">
        <v>70337</v>
      </c>
      <c r="D48" s="22">
        <v>33657179.460000001</v>
      </c>
      <c r="E48" s="6">
        <v>49677</v>
      </c>
      <c r="F48" s="22">
        <v>30562877.010000002</v>
      </c>
      <c r="G48" s="6">
        <v>20660</v>
      </c>
      <c r="H48" s="22">
        <v>3094302.45</v>
      </c>
      <c r="I48" s="43">
        <v>0</v>
      </c>
      <c r="J48" s="22" t="s">
        <v>439</v>
      </c>
    </row>
    <row r="49" spans="1:10">
      <c r="A49" s="165">
        <v>45</v>
      </c>
      <c r="B49" s="43" t="s">
        <v>252</v>
      </c>
      <c r="C49" s="6">
        <v>57308</v>
      </c>
      <c r="D49" s="22">
        <v>27879239.859999999</v>
      </c>
      <c r="E49" s="6">
        <v>38694</v>
      </c>
      <c r="F49" s="22">
        <v>25079679.920000002</v>
      </c>
      <c r="G49" s="6">
        <v>18614</v>
      </c>
      <c r="H49" s="22">
        <v>2799559.94</v>
      </c>
      <c r="I49" s="43">
        <v>0</v>
      </c>
      <c r="J49" s="22" t="s">
        <v>439</v>
      </c>
    </row>
    <row r="50" spans="1:10">
      <c r="A50" s="165">
        <v>46</v>
      </c>
      <c r="B50" s="43" t="s">
        <v>253</v>
      </c>
      <c r="C50" s="6">
        <v>64809</v>
      </c>
      <c r="D50" s="22">
        <v>33308755.199999999</v>
      </c>
      <c r="E50" s="6">
        <v>42195</v>
      </c>
      <c r="F50" s="22">
        <v>29700350.510000002</v>
      </c>
      <c r="G50" s="6">
        <v>22614</v>
      </c>
      <c r="H50" s="22">
        <v>3608404.69</v>
      </c>
      <c r="I50" s="43">
        <v>0</v>
      </c>
      <c r="J50" s="22" t="s">
        <v>439</v>
      </c>
    </row>
    <row r="51" spans="1:10">
      <c r="A51" s="165">
        <v>47</v>
      </c>
      <c r="B51" s="43" t="s">
        <v>254</v>
      </c>
      <c r="C51" s="6">
        <v>17873</v>
      </c>
      <c r="D51" s="22">
        <v>9120451.4600000009</v>
      </c>
      <c r="E51" s="6">
        <v>12156</v>
      </c>
      <c r="F51" s="22">
        <v>8153800.5800000001</v>
      </c>
      <c r="G51" s="6">
        <v>5717</v>
      </c>
      <c r="H51" s="22">
        <v>966650.88</v>
      </c>
      <c r="I51" s="43">
        <v>0</v>
      </c>
      <c r="J51" s="22" t="s">
        <v>439</v>
      </c>
    </row>
    <row r="52" spans="1:10">
      <c r="A52" s="165">
        <v>48</v>
      </c>
      <c r="B52" s="43" t="s">
        <v>255</v>
      </c>
      <c r="C52" s="6">
        <v>14958</v>
      </c>
      <c r="D52" s="22">
        <v>7595134.6600000001</v>
      </c>
      <c r="E52" s="6">
        <v>9687</v>
      </c>
      <c r="F52" s="22">
        <v>6738807.7699999996</v>
      </c>
      <c r="G52" s="6">
        <v>5271</v>
      </c>
      <c r="H52" s="22">
        <v>856326.89</v>
      </c>
      <c r="I52" s="43">
        <v>0</v>
      </c>
      <c r="J52" s="22" t="s">
        <v>439</v>
      </c>
    </row>
    <row r="53" spans="1:10">
      <c r="A53" s="165">
        <v>49</v>
      </c>
      <c r="B53" s="43" t="s">
        <v>256</v>
      </c>
      <c r="C53" s="6">
        <v>34020</v>
      </c>
      <c r="D53" s="22">
        <v>16627201.51</v>
      </c>
      <c r="E53" s="6">
        <v>23001</v>
      </c>
      <c r="F53" s="22">
        <v>14833268.800000001</v>
      </c>
      <c r="G53" s="6">
        <v>11019</v>
      </c>
      <c r="H53" s="22">
        <v>1793932.71</v>
      </c>
      <c r="I53" s="43">
        <v>0</v>
      </c>
      <c r="J53" s="22" t="s">
        <v>439</v>
      </c>
    </row>
    <row r="54" spans="1:10">
      <c r="A54" s="165">
        <v>50</v>
      </c>
      <c r="B54" s="43" t="s">
        <v>257</v>
      </c>
      <c r="C54" s="6">
        <v>56224</v>
      </c>
      <c r="D54" s="22">
        <v>29418709.079999998</v>
      </c>
      <c r="E54" s="6">
        <v>34769</v>
      </c>
      <c r="F54" s="22">
        <v>25996377.18</v>
      </c>
      <c r="G54" s="6">
        <v>21455</v>
      </c>
      <c r="H54" s="22">
        <v>3422331.9</v>
      </c>
      <c r="I54" s="43">
        <v>0</v>
      </c>
      <c r="J54" s="22" t="s">
        <v>439</v>
      </c>
    </row>
    <row r="55" spans="1:10">
      <c r="A55" s="165">
        <v>51</v>
      </c>
      <c r="B55" s="43" t="s">
        <v>258</v>
      </c>
      <c r="C55" s="6">
        <v>20444</v>
      </c>
      <c r="D55" s="22">
        <v>11681258.82</v>
      </c>
      <c r="E55" s="6">
        <v>13447</v>
      </c>
      <c r="F55" s="22">
        <v>10194369.84</v>
      </c>
      <c r="G55" s="6">
        <v>6997</v>
      </c>
      <c r="H55" s="22">
        <v>1486888.98</v>
      </c>
      <c r="I55" s="43">
        <v>0</v>
      </c>
      <c r="J55" s="22" t="s">
        <v>439</v>
      </c>
    </row>
    <row r="56" spans="1:10">
      <c r="A56" s="165">
        <v>52</v>
      </c>
      <c r="B56" s="43" t="s">
        <v>439</v>
      </c>
      <c r="C56" s="6">
        <v>20543</v>
      </c>
      <c r="D56" s="22">
        <v>12366311.550000001</v>
      </c>
      <c r="E56" s="6">
        <v>14226</v>
      </c>
      <c r="F56" s="22">
        <v>11184289.82</v>
      </c>
      <c r="G56" s="6">
        <v>6317</v>
      </c>
      <c r="H56" s="22">
        <v>1182021.73</v>
      </c>
      <c r="I56" s="43">
        <v>0</v>
      </c>
      <c r="J56" s="22" t="s">
        <v>439</v>
      </c>
    </row>
    <row r="57" spans="1:10" s="45" customFormat="1" ht="15.6">
      <c r="A57" s="239"/>
      <c r="B57" s="49" t="s">
        <v>540</v>
      </c>
      <c r="C57" s="70">
        <v>4395235</v>
      </c>
      <c r="D57" s="50">
        <v>2333303533.2200003</v>
      </c>
      <c r="E57" s="70">
        <v>2749149</v>
      </c>
      <c r="F57" s="50">
        <v>2050792483.9600003</v>
      </c>
      <c r="G57" s="70">
        <v>1646086</v>
      </c>
      <c r="H57" s="50">
        <v>282511049.25999999</v>
      </c>
      <c r="I57" s="70">
        <v>0</v>
      </c>
      <c r="J57" s="509">
        <v>0</v>
      </c>
    </row>
    <row r="58" spans="1:10">
      <c r="C58" s="163"/>
    </row>
    <row r="59" spans="1:10">
      <c r="B59" t="s">
        <v>49</v>
      </c>
    </row>
    <row r="63" spans="1:10">
      <c r="C63" s="350"/>
      <c r="D63" s="510"/>
      <c r="E63" s="350"/>
      <c r="F63" s="510"/>
      <c r="G63" s="350"/>
      <c r="H63" s="510"/>
      <c r="I63" s="350"/>
      <c r="J63" s="510"/>
    </row>
    <row r="66" spans="4:4">
      <c r="D66" s="312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C25" sqref="C25"/>
    </sheetView>
  </sheetViews>
  <sheetFormatPr defaultColWidth="9.109375" defaultRowHeight="15.6"/>
  <cols>
    <col min="1" max="1" width="4.44140625" style="46" customWidth="1"/>
    <col min="2" max="2" width="69.33203125" style="45" customWidth="1"/>
    <col min="3" max="3" width="29.5546875" style="87" customWidth="1"/>
    <col min="4" max="16384" width="9.109375" style="45"/>
  </cols>
  <sheetData>
    <row r="1" spans="1:3" s="38" customFormat="1">
      <c r="A1" s="557" t="s">
        <v>691</v>
      </c>
      <c r="B1" s="557"/>
      <c r="C1" s="557"/>
    </row>
    <row r="2" spans="1:3">
      <c r="A2" s="44"/>
    </row>
    <row r="3" spans="1:3">
      <c r="A3" s="67"/>
      <c r="B3" s="68" t="s">
        <v>15</v>
      </c>
      <c r="C3" s="77" t="s">
        <v>16</v>
      </c>
    </row>
    <row r="4" spans="1:3">
      <c r="A4" s="65" t="s">
        <v>439</v>
      </c>
      <c r="B4" s="362" t="s">
        <v>587</v>
      </c>
      <c r="C4" s="438">
        <v>4</v>
      </c>
    </row>
    <row r="5" spans="1:3">
      <c r="A5" s="66" t="s">
        <v>439</v>
      </c>
      <c r="B5" s="362" t="s">
        <v>114</v>
      </c>
      <c r="C5" s="438">
        <v>8</v>
      </c>
    </row>
    <row r="6" spans="1:3">
      <c r="A6" s="95" t="s">
        <v>439</v>
      </c>
      <c r="B6" s="362" t="s">
        <v>115</v>
      </c>
      <c r="C6" s="438">
        <v>463</v>
      </c>
    </row>
    <row r="7" spans="1:3">
      <c r="A7" s="95" t="s">
        <v>439</v>
      </c>
      <c r="B7" s="362" t="s">
        <v>116</v>
      </c>
      <c r="C7" s="438">
        <v>38</v>
      </c>
    </row>
    <row r="8" spans="1:3">
      <c r="A8" s="237" t="s">
        <v>439</v>
      </c>
      <c r="B8" s="362" t="s">
        <v>629</v>
      </c>
      <c r="C8" s="438">
        <v>1</v>
      </c>
    </row>
    <row r="9" spans="1:3">
      <c r="A9" s="96" t="s">
        <v>439</v>
      </c>
      <c r="B9" s="362" t="s">
        <v>117</v>
      </c>
      <c r="C9" s="438">
        <v>8727</v>
      </c>
    </row>
    <row r="10" spans="1:3">
      <c r="A10" s="95" t="s">
        <v>439</v>
      </c>
      <c r="B10" s="362" t="s">
        <v>597</v>
      </c>
      <c r="C10" s="438">
        <v>4</v>
      </c>
    </row>
    <row r="11" spans="1:3">
      <c r="A11" s="237" t="s">
        <v>48</v>
      </c>
      <c r="B11" s="362" t="s">
        <v>118</v>
      </c>
      <c r="C11" s="438">
        <v>255</v>
      </c>
    </row>
    <row r="12" spans="1:3">
      <c r="A12" s="65" t="s">
        <v>439</v>
      </c>
      <c r="B12" s="362" t="s">
        <v>120</v>
      </c>
      <c r="C12" s="438">
        <v>22</v>
      </c>
    </row>
    <row r="13" spans="1:3">
      <c r="A13" s="65" t="s">
        <v>439</v>
      </c>
      <c r="B13" s="362" t="s">
        <v>121</v>
      </c>
      <c r="C13" s="438">
        <v>346</v>
      </c>
    </row>
    <row r="14" spans="1:3">
      <c r="A14" s="65" t="s">
        <v>439</v>
      </c>
      <c r="B14" s="362" t="s">
        <v>123</v>
      </c>
      <c r="C14" s="438">
        <v>237</v>
      </c>
    </row>
    <row r="15" spans="1:3">
      <c r="A15" s="65" t="s">
        <v>439</v>
      </c>
      <c r="B15" s="362" t="s">
        <v>125</v>
      </c>
      <c r="C15" s="438">
        <v>117</v>
      </c>
    </row>
    <row r="16" spans="1:3" ht="17.25" customHeight="1">
      <c r="A16" s="65" t="s">
        <v>439</v>
      </c>
      <c r="B16" s="362" t="s">
        <v>430</v>
      </c>
      <c r="C16" s="438">
        <v>5</v>
      </c>
    </row>
    <row r="17" spans="1:4">
      <c r="A17" s="65" t="s">
        <v>439</v>
      </c>
      <c r="B17" s="362" t="s">
        <v>126</v>
      </c>
      <c r="C17" s="438">
        <v>90</v>
      </c>
    </row>
    <row r="18" spans="1:4">
      <c r="A18" s="65" t="s">
        <v>439</v>
      </c>
      <c r="B18" s="362" t="s">
        <v>577</v>
      </c>
      <c r="C18" s="438">
        <v>2</v>
      </c>
    </row>
    <row r="19" spans="1:4">
      <c r="A19" s="65" t="s">
        <v>439</v>
      </c>
      <c r="B19" s="362" t="s">
        <v>127</v>
      </c>
      <c r="C19" s="438">
        <v>13</v>
      </c>
    </row>
    <row r="20" spans="1:4">
      <c r="A20" s="65" t="s">
        <v>439</v>
      </c>
      <c r="B20" s="362" t="s">
        <v>128</v>
      </c>
      <c r="C20" s="438">
        <v>3</v>
      </c>
    </row>
    <row r="21" spans="1:4">
      <c r="A21" s="65" t="s">
        <v>439</v>
      </c>
      <c r="B21" s="362" t="s">
        <v>129</v>
      </c>
      <c r="C21" s="438">
        <v>8</v>
      </c>
    </row>
    <row r="22" spans="1:4">
      <c r="A22" s="65" t="s">
        <v>439</v>
      </c>
      <c r="B22" s="362" t="s">
        <v>130</v>
      </c>
      <c r="C22" s="438">
        <v>6104</v>
      </c>
      <c r="D22" s="62"/>
    </row>
    <row r="23" spans="1:4">
      <c r="A23" s="65" t="s">
        <v>439</v>
      </c>
      <c r="B23" s="362" t="s">
        <v>131</v>
      </c>
      <c r="C23" s="438">
        <v>53</v>
      </c>
      <c r="D23" s="62"/>
    </row>
    <row r="24" spans="1:4">
      <c r="A24" s="65" t="s">
        <v>439</v>
      </c>
      <c r="B24" s="362" t="s">
        <v>132</v>
      </c>
      <c r="C24" s="438">
        <v>352</v>
      </c>
      <c r="D24" s="62"/>
    </row>
    <row r="25" spans="1:4">
      <c r="A25" s="164" t="s">
        <v>439</v>
      </c>
      <c r="B25" s="362" t="s">
        <v>133</v>
      </c>
      <c r="C25" s="438">
        <v>794</v>
      </c>
      <c r="D25" s="62"/>
    </row>
    <row r="26" spans="1:4">
      <c r="A26" s="66" t="s">
        <v>439</v>
      </c>
      <c r="B26" s="362" t="s">
        <v>134</v>
      </c>
      <c r="C26" s="438">
        <v>718</v>
      </c>
      <c r="D26" s="62"/>
    </row>
    <row r="27" spans="1:4" ht="16.5" customHeight="1">
      <c r="A27" s="65" t="s">
        <v>439</v>
      </c>
      <c r="B27" s="362" t="s">
        <v>135</v>
      </c>
      <c r="C27" s="438">
        <v>54</v>
      </c>
      <c r="D27" s="62"/>
    </row>
    <row r="28" spans="1:4">
      <c r="A28" s="65" t="s">
        <v>439</v>
      </c>
      <c r="B28" s="362" t="s">
        <v>136</v>
      </c>
      <c r="C28" s="438">
        <v>2</v>
      </c>
      <c r="D28" s="62"/>
    </row>
    <row r="29" spans="1:4">
      <c r="A29" s="65" t="s">
        <v>439</v>
      </c>
      <c r="B29" s="362" t="s">
        <v>137</v>
      </c>
      <c r="C29" s="438">
        <v>15</v>
      </c>
      <c r="D29" s="62"/>
    </row>
    <row r="30" spans="1:4">
      <c r="A30" s="95" t="s">
        <v>439</v>
      </c>
      <c r="B30" s="362" t="s">
        <v>138</v>
      </c>
      <c r="C30" s="438">
        <v>1</v>
      </c>
      <c r="D30" s="62"/>
    </row>
    <row r="31" spans="1:4">
      <c r="A31" s="95" t="s">
        <v>439</v>
      </c>
      <c r="B31" s="362" t="s">
        <v>139</v>
      </c>
      <c r="C31" s="438">
        <v>43</v>
      </c>
      <c r="D31" s="62"/>
    </row>
    <row r="32" spans="1:4">
      <c r="A32" s="237" t="s">
        <v>439</v>
      </c>
      <c r="B32" s="362" t="s">
        <v>140</v>
      </c>
      <c r="C32" s="438">
        <v>10</v>
      </c>
      <c r="D32" s="62"/>
    </row>
    <row r="33" spans="1:4">
      <c r="A33" s="237" t="s">
        <v>439</v>
      </c>
      <c r="B33" s="362" t="s">
        <v>640</v>
      </c>
      <c r="C33" s="438">
        <v>2</v>
      </c>
      <c r="D33" s="62"/>
    </row>
    <row r="34" spans="1:4">
      <c r="A34" s="95" t="s">
        <v>439</v>
      </c>
      <c r="B34" s="362" t="s">
        <v>631</v>
      </c>
      <c r="C34" s="438">
        <v>1</v>
      </c>
      <c r="D34" s="62"/>
    </row>
    <row r="35" spans="1:4">
      <c r="A35" s="237"/>
      <c r="B35" s="362" t="s">
        <v>141</v>
      </c>
      <c r="C35" s="438">
        <v>71</v>
      </c>
      <c r="D35" s="62"/>
    </row>
    <row r="36" spans="1:4">
      <c r="A36" s="237" t="s">
        <v>47</v>
      </c>
      <c r="B36" s="362" t="s">
        <v>142</v>
      </c>
      <c r="C36" s="438">
        <v>4366077</v>
      </c>
      <c r="D36" s="62"/>
    </row>
    <row r="37" spans="1:4">
      <c r="A37" s="65" t="s">
        <v>439</v>
      </c>
      <c r="B37" s="362" t="s">
        <v>143</v>
      </c>
      <c r="C37" s="438">
        <v>4</v>
      </c>
      <c r="D37" s="62"/>
    </row>
    <row r="38" spans="1:4">
      <c r="A38" s="65" t="s">
        <v>439</v>
      </c>
      <c r="B38" s="362" t="s">
        <v>504</v>
      </c>
      <c r="C38" s="438">
        <v>3</v>
      </c>
      <c r="D38" s="62"/>
    </row>
    <row r="39" spans="1:4">
      <c r="A39" s="65" t="s">
        <v>439</v>
      </c>
      <c r="B39" s="362" t="s">
        <v>435</v>
      </c>
      <c r="C39" s="438">
        <v>1</v>
      </c>
      <c r="D39" s="62"/>
    </row>
    <row r="40" spans="1:4">
      <c r="A40" s="65" t="s">
        <v>439</v>
      </c>
      <c r="B40" s="362" t="s">
        <v>426</v>
      </c>
      <c r="C40" s="438">
        <v>2</v>
      </c>
      <c r="D40" s="62"/>
    </row>
    <row r="41" spans="1:4">
      <c r="A41" s="65" t="s">
        <v>439</v>
      </c>
      <c r="B41" s="362" t="s">
        <v>17</v>
      </c>
      <c r="C41" s="438">
        <v>770</v>
      </c>
      <c r="D41" s="62"/>
    </row>
    <row r="42" spans="1:4">
      <c r="A42" s="65" t="s">
        <v>439</v>
      </c>
      <c r="B42" s="362" t="s">
        <v>652</v>
      </c>
      <c r="C42" s="438">
        <v>1</v>
      </c>
      <c r="D42" s="62"/>
    </row>
    <row r="43" spans="1:4">
      <c r="A43" s="65" t="s">
        <v>439</v>
      </c>
      <c r="B43" s="362" t="s">
        <v>144</v>
      </c>
      <c r="C43" s="438">
        <v>320</v>
      </c>
      <c r="D43" s="62"/>
    </row>
    <row r="44" spans="1:4">
      <c r="A44" s="65" t="s">
        <v>439</v>
      </c>
      <c r="B44" s="362" t="s">
        <v>145</v>
      </c>
      <c r="C44" s="438">
        <v>13</v>
      </c>
      <c r="D44" s="62"/>
    </row>
    <row r="45" spans="1:4">
      <c r="A45" s="65" t="s">
        <v>439</v>
      </c>
      <c r="B45" s="362" t="s">
        <v>146</v>
      </c>
      <c r="C45" s="438">
        <v>144</v>
      </c>
      <c r="D45" s="62"/>
    </row>
    <row r="46" spans="1:4">
      <c r="A46" s="65" t="s">
        <v>439</v>
      </c>
      <c r="B46" s="362" t="s">
        <v>147</v>
      </c>
      <c r="C46" s="438">
        <v>14</v>
      </c>
      <c r="D46" s="62"/>
    </row>
    <row r="47" spans="1:4">
      <c r="A47" s="65" t="s">
        <v>439</v>
      </c>
      <c r="B47" s="362" t="s">
        <v>148</v>
      </c>
      <c r="C47" s="438">
        <v>20</v>
      </c>
      <c r="D47" s="62"/>
    </row>
    <row r="48" spans="1:4">
      <c r="A48" s="65" t="s">
        <v>439</v>
      </c>
      <c r="B48" s="362" t="s">
        <v>149</v>
      </c>
      <c r="C48" s="438">
        <v>15</v>
      </c>
      <c r="D48" s="62"/>
    </row>
    <row r="49" spans="1:4">
      <c r="A49" s="65" t="s">
        <v>439</v>
      </c>
      <c r="B49" s="362" t="s">
        <v>150</v>
      </c>
      <c r="C49" s="438">
        <v>13</v>
      </c>
      <c r="D49" s="62"/>
    </row>
    <row r="50" spans="1:4">
      <c r="A50" s="65" t="s">
        <v>439</v>
      </c>
      <c r="B50" s="362" t="s">
        <v>151</v>
      </c>
      <c r="C50" s="438">
        <v>30</v>
      </c>
      <c r="D50" s="62"/>
    </row>
    <row r="51" spans="1:4">
      <c r="A51" s="65" t="s">
        <v>439</v>
      </c>
      <c r="B51" s="362" t="s">
        <v>570</v>
      </c>
      <c r="C51" s="438">
        <v>3</v>
      </c>
      <c r="D51" s="62"/>
    </row>
    <row r="52" spans="1:4">
      <c r="A52" s="65" t="s">
        <v>439</v>
      </c>
      <c r="B52" s="362" t="s">
        <v>152</v>
      </c>
      <c r="C52" s="438">
        <v>67</v>
      </c>
      <c r="D52" s="62"/>
    </row>
    <row r="53" spans="1:4">
      <c r="A53" s="65" t="s">
        <v>439</v>
      </c>
      <c r="B53" s="362" t="s">
        <v>153</v>
      </c>
      <c r="C53" s="438">
        <v>11</v>
      </c>
      <c r="D53" s="62"/>
    </row>
    <row r="54" spans="1:4">
      <c r="A54" s="65" t="s">
        <v>439</v>
      </c>
      <c r="B54" s="362" t="s">
        <v>154</v>
      </c>
      <c r="C54" s="438">
        <v>499</v>
      </c>
      <c r="D54" s="62"/>
    </row>
    <row r="55" spans="1:4">
      <c r="A55" s="65" t="s">
        <v>439</v>
      </c>
      <c r="B55" s="362" t="s">
        <v>155</v>
      </c>
      <c r="C55" s="438">
        <v>69</v>
      </c>
      <c r="D55" s="62"/>
    </row>
    <row r="56" spans="1:4">
      <c r="A56" s="65" t="s">
        <v>439</v>
      </c>
      <c r="B56" s="362" t="s">
        <v>156</v>
      </c>
      <c r="C56" s="438">
        <v>262</v>
      </c>
      <c r="D56" s="62"/>
    </row>
    <row r="57" spans="1:4">
      <c r="A57" s="65" t="s">
        <v>439</v>
      </c>
      <c r="B57" s="362" t="s">
        <v>582</v>
      </c>
      <c r="C57" s="438">
        <v>6</v>
      </c>
      <c r="D57" s="62"/>
    </row>
    <row r="58" spans="1:4">
      <c r="A58" s="65" t="s">
        <v>439</v>
      </c>
      <c r="B58" s="362" t="s">
        <v>571</v>
      </c>
      <c r="C58" s="438">
        <v>14</v>
      </c>
      <c r="D58" s="62"/>
    </row>
    <row r="59" spans="1:4">
      <c r="A59" s="65" t="s">
        <v>439</v>
      </c>
      <c r="B59" s="362" t="s">
        <v>157</v>
      </c>
      <c r="C59" s="438">
        <v>11</v>
      </c>
      <c r="D59" s="62"/>
    </row>
    <row r="60" spans="1:4">
      <c r="A60" s="65" t="s">
        <v>439</v>
      </c>
      <c r="B60" s="362" t="s">
        <v>505</v>
      </c>
      <c r="C60" s="438">
        <v>13</v>
      </c>
      <c r="D60" s="62"/>
    </row>
    <row r="61" spans="1:4">
      <c r="A61" s="65" t="s">
        <v>439</v>
      </c>
      <c r="B61" s="362" t="s">
        <v>158</v>
      </c>
      <c r="C61" s="438">
        <v>11</v>
      </c>
      <c r="D61" s="62"/>
    </row>
    <row r="62" spans="1:4">
      <c r="A62" s="65" t="s">
        <v>439</v>
      </c>
      <c r="B62" s="362" t="s">
        <v>159</v>
      </c>
      <c r="C62" s="438">
        <v>6</v>
      </c>
      <c r="D62" s="62"/>
    </row>
    <row r="63" spans="1:4">
      <c r="A63" s="65" t="s">
        <v>439</v>
      </c>
      <c r="B63" s="362" t="s">
        <v>160</v>
      </c>
      <c r="C63" s="438">
        <v>2</v>
      </c>
      <c r="D63" s="62"/>
    </row>
    <row r="64" spans="1:4">
      <c r="A64" s="65" t="s">
        <v>439</v>
      </c>
      <c r="B64" s="362" t="s">
        <v>161</v>
      </c>
      <c r="C64" s="438">
        <v>15</v>
      </c>
      <c r="D64" s="62"/>
    </row>
    <row r="65" spans="1:4">
      <c r="A65" s="65" t="s">
        <v>439</v>
      </c>
      <c r="B65" s="362" t="s">
        <v>162</v>
      </c>
      <c r="C65" s="438">
        <v>1510</v>
      </c>
      <c r="D65" s="62"/>
    </row>
    <row r="66" spans="1:4">
      <c r="A66" s="65" t="s">
        <v>439</v>
      </c>
      <c r="B66" s="362" t="s">
        <v>163</v>
      </c>
      <c r="C66" s="438">
        <v>3</v>
      </c>
      <c r="D66" s="62"/>
    </row>
    <row r="67" spans="1:4">
      <c r="A67" s="65" t="s">
        <v>439</v>
      </c>
      <c r="B67" s="362" t="s">
        <v>164</v>
      </c>
      <c r="C67" s="438">
        <v>58</v>
      </c>
      <c r="D67" s="62"/>
    </row>
    <row r="68" spans="1:4">
      <c r="A68" s="65" t="s">
        <v>439</v>
      </c>
      <c r="B68" s="362" t="s">
        <v>165</v>
      </c>
      <c r="C68" s="438">
        <v>38</v>
      </c>
      <c r="D68" s="62"/>
    </row>
    <row r="69" spans="1:4">
      <c r="A69" s="65" t="s">
        <v>439</v>
      </c>
      <c r="B69" s="362" t="s">
        <v>166</v>
      </c>
      <c r="C69" s="438">
        <v>4</v>
      </c>
      <c r="D69" s="62"/>
    </row>
    <row r="70" spans="1:4">
      <c r="A70" s="65" t="s">
        <v>439</v>
      </c>
      <c r="B70" s="362" t="s">
        <v>167</v>
      </c>
      <c r="C70" s="438">
        <v>16</v>
      </c>
      <c r="D70" s="62"/>
    </row>
    <row r="71" spans="1:4">
      <c r="A71" s="65" t="s">
        <v>439</v>
      </c>
      <c r="B71" s="362" t="s">
        <v>431</v>
      </c>
      <c r="C71" s="438">
        <v>2</v>
      </c>
      <c r="D71" s="62"/>
    </row>
    <row r="72" spans="1:4">
      <c r="A72" s="65" t="s">
        <v>439</v>
      </c>
      <c r="B72" s="362" t="s">
        <v>628</v>
      </c>
      <c r="C72" s="438">
        <v>1</v>
      </c>
      <c r="D72" s="62"/>
    </row>
    <row r="73" spans="1:4">
      <c r="A73" s="65" t="s">
        <v>439</v>
      </c>
      <c r="B73" s="362" t="s">
        <v>168</v>
      </c>
      <c r="C73" s="438">
        <v>1</v>
      </c>
      <c r="D73" s="62"/>
    </row>
    <row r="74" spans="1:4">
      <c r="A74" s="65" t="s">
        <v>439</v>
      </c>
      <c r="B74" s="362" t="s">
        <v>169</v>
      </c>
      <c r="C74" s="438">
        <v>19</v>
      </c>
      <c r="D74" s="62"/>
    </row>
    <row r="75" spans="1:4">
      <c r="A75" s="65" t="s">
        <v>439</v>
      </c>
      <c r="B75" s="362" t="s">
        <v>422</v>
      </c>
      <c r="C75" s="438">
        <v>5</v>
      </c>
      <c r="D75" s="62"/>
    </row>
    <row r="76" spans="1:4">
      <c r="A76" s="65" t="s">
        <v>439</v>
      </c>
      <c r="B76" s="362" t="s">
        <v>626</v>
      </c>
      <c r="C76" s="438">
        <v>1</v>
      </c>
      <c r="D76" s="62"/>
    </row>
    <row r="77" spans="1:4">
      <c r="A77" s="65" t="s">
        <v>439</v>
      </c>
      <c r="B77" s="362" t="s">
        <v>170</v>
      </c>
      <c r="C77" s="438">
        <v>275</v>
      </c>
      <c r="D77" s="62"/>
    </row>
    <row r="78" spans="1:4">
      <c r="A78" s="65" t="s">
        <v>439</v>
      </c>
      <c r="B78" s="362" t="s">
        <v>172</v>
      </c>
      <c r="C78" s="438">
        <v>27</v>
      </c>
      <c r="D78" s="62"/>
    </row>
    <row r="79" spans="1:4">
      <c r="A79" s="65" t="s">
        <v>439</v>
      </c>
      <c r="B79" s="362" t="s">
        <v>173</v>
      </c>
      <c r="C79" s="438">
        <v>1</v>
      </c>
      <c r="D79" s="62"/>
    </row>
    <row r="80" spans="1:4">
      <c r="A80" s="65" t="s">
        <v>439</v>
      </c>
      <c r="B80" s="362" t="s">
        <v>575</v>
      </c>
      <c r="C80" s="438">
        <v>1</v>
      </c>
      <c r="D80" s="62"/>
    </row>
    <row r="81" spans="1:4">
      <c r="A81" s="65" t="s">
        <v>439</v>
      </c>
      <c r="B81" s="362" t="s">
        <v>424</v>
      </c>
      <c r="C81" s="438">
        <v>2</v>
      </c>
      <c r="D81" s="62"/>
    </row>
    <row r="82" spans="1:4">
      <c r="A82" s="65" t="s">
        <v>439</v>
      </c>
      <c r="B82" s="362" t="s">
        <v>174</v>
      </c>
      <c r="C82" s="438">
        <v>6</v>
      </c>
      <c r="D82" s="62"/>
    </row>
    <row r="83" spans="1:4">
      <c r="A83" s="65" t="s">
        <v>439</v>
      </c>
      <c r="B83" s="362" t="s">
        <v>601</v>
      </c>
      <c r="C83" s="438">
        <v>1</v>
      </c>
      <c r="D83" s="62"/>
    </row>
    <row r="84" spans="1:4">
      <c r="A84" s="65" t="s">
        <v>439</v>
      </c>
      <c r="B84" s="362" t="s">
        <v>617</v>
      </c>
      <c r="C84" s="438">
        <v>2</v>
      </c>
      <c r="D84" s="62"/>
    </row>
    <row r="85" spans="1:4">
      <c r="A85" s="65" t="s">
        <v>439</v>
      </c>
      <c r="B85" s="362" t="s">
        <v>175</v>
      </c>
      <c r="C85" s="438">
        <v>23</v>
      </c>
      <c r="D85" s="62"/>
    </row>
    <row r="86" spans="1:4">
      <c r="A86" s="65" t="s">
        <v>439</v>
      </c>
      <c r="B86" s="362" t="s">
        <v>176</v>
      </c>
      <c r="C86" s="438">
        <v>2</v>
      </c>
      <c r="D86" s="62"/>
    </row>
    <row r="87" spans="1:4">
      <c r="A87" s="65" t="s">
        <v>439</v>
      </c>
      <c r="B87" s="362" t="s">
        <v>177</v>
      </c>
      <c r="C87" s="438">
        <v>13</v>
      </c>
      <c r="D87" s="62"/>
    </row>
    <row r="88" spans="1:4">
      <c r="A88" s="65" t="s">
        <v>439</v>
      </c>
      <c r="B88" s="362" t="s">
        <v>506</v>
      </c>
      <c r="C88" s="438">
        <v>6</v>
      </c>
      <c r="D88" s="62"/>
    </row>
    <row r="89" spans="1:4">
      <c r="A89" s="65" t="s">
        <v>439</v>
      </c>
      <c r="B89" s="362" t="s">
        <v>178</v>
      </c>
      <c r="C89" s="438">
        <v>20</v>
      </c>
      <c r="D89" s="62"/>
    </row>
    <row r="90" spans="1:4">
      <c r="A90" s="65" t="s">
        <v>439</v>
      </c>
      <c r="B90" s="362" t="s">
        <v>179</v>
      </c>
      <c r="C90" s="438">
        <v>180</v>
      </c>
      <c r="D90" s="62"/>
    </row>
    <row r="91" spans="1:4">
      <c r="A91" s="65" t="s">
        <v>439</v>
      </c>
      <c r="B91" s="362" t="s">
        <v>180</v>
      </c>
      <c r="C91" s="438">
        <v>27</v>
      </c>
      <c r="D91" s="62"/>
    </row>
    <row r="92" spans="1:4">
      <c r="A92" s="65" t="s">
        <v>439</v>
      </c>
      <c r="B92" s="362" t="s">
        <v>181</v>
      </c>
      <c r="C92" s="438">
        <v>5</v>
      </c>
      <c r="D92" s="62"/>
    </row>
    <row r="93" spans="1:4">
      <c r="A93" s="65" t="s">
        <v>439</v>
      </c>
      <c r="B93" s="362" t="s">
        <v>182</v>
      </c>
      <c r="C93" s="438">
        <v>49</v>
      </c>
      <c r="D93" s="62"/>
    </row>
    <row r="94" spans="1:4">
      <c r="A94" s="65" t="s">
        <v>439</v>
      </c>
      <c r="B94" s="362" t="s">
        <v>183</v>
      </c>
      <c r="C94" s="438">
        <v>976</v>
      </c>
      <c r="D94" s="62"/>
    </row>
    <row r="95" spans="1:4">
      <c r="A95" s="65" t="s">
        <v>439</v>
      </c>
      <c r="B95" s="362" t="s">
        <v>184</v>
      </c>
      <c r="C95" s="438">
        <v>5</v>
      </c>
      <c r="D95" s="62"/>
    </row>
    <row r="96" spans="1:4">
      <c r="A96" s="65" t="s">
        <v>439</v>
      </c>
      <c r="B96" s="362" t="s">
        <v>185</v>
      </c>
      <c r="C96" s="438">
        <v>415</v>
      </c>
      <c r="D96" s="62"/>
    </row>
    <row r="97" spans="1:4">
      <c r="A97" s="65" t="s">
        <v>439</v>
      </c>
      <c r="B97" s="362" t="s">
        <v>186</v>
      </c>
      <c r="C97" s="438">
        <v>6</v>
      </c>
      <c r="D97" s="62"/>
    </row>
    <row r="98" spans="1:4">
      <c r="A98" s="65" t="s">
        <v>439</v>
      </c>
      <c r="B98" s="362" t="s">
        <v>187</v>
      </c>
      <c r="C98" s="438">
        <v>4</v>
      </c>
      <c r="D98" s="62"/>
    </row>
    <row r="99" spans="1:4">
      <c r="A99" s="65" t="s">
        <v>439</v>
      </c>
      <c r="B99" s="362" t="s">
        <v>188</v>
      </c>
      <c r="C99" s="438">
        <v>6</v>
      </c>
      <c r="D99" s="62"/>
    </row>
    <row r="100" spans="1:4">
      <c r="A100" s="65" t="s">
        <v>439</v>
      </c>
      <c r="B100" s="362" t="s">
        <v>189</v>
      </c>
      <c r="C100" s="438">
        <v>640</v>
      </c>
      <c r="D100" s="62"/>
    </row>
    <row r="101" spans="1:4">
      <c r="A101" s="65" t="s">
        <v>439</v>
      </c>
      <c r="B101" s="362" t="s">
        <v>507</v>
      </c>
      <c r="C101" s="438">
        <v>14</v>
      </c>
      <c r="D101" s="62"/>
    </row>
    <row r="102" spans="1:4">
      <c r="A102" s="65" t="s">
        <v>439</v>
      </c>
      <c r="B102" s="362" t="s">
        <v>436</v>
      </c>
      <c r="C102" s="438">
        <v>5</v>
      </c>
      <c r="D102" s="62"/>
    </row>
    <row r="103" spans="1:4">
      <c r="A103" s="65" t="s">
        <v>439</v>
      </c>
      <c r="B103" s="362" t="s">
        <v>630</v>
      </c>
      <c r="C103" s="438">
        <v>2</v>
      </c>
    </row>
    <row r="104" spans="1:4">
      <c r="A104" s="65" t="s">
        <v>439</v>
      </c>
      <c r="B104" s="362" t="s">
        <v>190</v>
      </c>
      <c r="C104" s="438">
        <v>846</v>
      </c>
    </row>
    <row r="105" spans="1:4">
      <c r="A105" s="65" t="s">
        <v>439</v>
      </c>
      <c r="B105" s="362" t="s">
        <v>191</v>
      </c>
      <c r="C105" s="438">
        <v>949</v>
      </c>
    </row>
    <row r="106" spans="1:4">
      <c r="A106" s="65" t="s">
        <v>439</v>
      </c>
      <c r="B106" s="362" t="s">
        <v>437</v>
      </c>
      <c r="C106" s="438">
        <v>4</v>
      </c>
    </row>
    <row r="107" spans="1:4">
      <c r="A107" s="65" t="s">
        <v>439</v>
      </c>
      <c r="B107" s="362" t="s">
        <v>192</v>
      </c>
      <c r="C107" s="438">
        <v>39</v>
      </c>
    </row>
    <row r="108" spans="1:4">
      <c r="A108" s="65" t="s">
        <v>439</v>
      </c>
      <c r="B108" s="362" t="s">
        <v>193</v>
      </c>
      <c r="C108" s="438">
        <v>6</v>
      </c>
    </row>
    <row r="109" spans="1:4">
      <c r="A109" s="65" t="s">
        <v>439</v>
      </c>
      <c r="B109" s="362" t="s">
        <v>583</v>
      </c>
      <c r="C109" s="438">
        <v>2</v>
      </c>
    </row>
    <row r="110" spans="1:4">
      <c r="A110" s="65" t="s">
        <v>439</v>
      </c>
      <c r="B110" s="362" t="s">
        <v>194</v>
      </c>
      <c r="C110" s="438">
        <v>3</v>
      </c>
    </row>
    <row r="111" spans="1:4">
      <c r="A111" s="65" t="s">
        <v>439</v>
      </c>
      <c r="B111" s="362" t="s">
        <v>195</v>
      </c>
      <c r="C111" s="438">
        <v>14</v>
      </c>
    </row>
    <row r="112" spans="1:4">
      <c r="A112" s="95" t="s">
        <v>439</v>
      </c>
      <c r="B112" s="362" t="s">
        <v>432</v>
      </c>
      <c r="C112" s="438">
        <v>5</v>
      </c>
    </row>
    <row r="113" spans="1:4">
      <c r="A113" s="95" t="s">
        <v>439</v>
      </c>
      <c r="B113" s="362" t="s">
        <v>196</v>
      </c>
      <c r="C113" s="438">
        <v>17</v>
      </c>
    </row>
    <row r="114" spans="1:4">
      <c r="A114" s="95" t="s">
        <v>439</v>
      </c>
      <c r="B114" s="362" t="s">
        <v>197</v>
      </c>
      <c r="C114" s="438">
        <v>78</v>
      </c>
    </row>
    <row r="115" spans="1:4">
      <c r="A115" s="95" t="s">
        <v>439</v>
      </c>
      <c r="B115" s="362" t="s">
        <v>198</v>
      </c>
      <c r="C115" s="438">
        <v>53</v>
      </c>
      <c r="D115" s="166"/>
    </row>
    <row r="116" spans="1:4">
      <c r="A116" s="335" t="s">
        <v>439</v>
      </c>
      <c r="B116" s="362" t="s">
        <v>199</v>
      </c>
      <c r="C116" s="438">
        <v>62</v>
      </c>
    </row>
    <row r="117" spans="1:4">
      <c r="A117" s="231" t="s">
        <v>439</v>
      </c>
      <c r="B117" s="362" t="s">
        <v>578</v>
      </c>
      <c r="C117" s="438">
        <v>9</v>
      </c>
    </row>
    <row r="118" spans="1:4">
      <c r="A118" s="96" t="s">
        <v>439</v>
      </c>
      <c r="B118" s="362" t="s">
        <v>200</v>
      </c>
      <c r="C118" s="438">
        <v>2</v>
      </c>
    </row>
    <row r="119" spans="1:4">
      <c r="A119" s="95" t="s">
        <v>439</v>
      </c>
      <c r="B119" s="362" t="s">
        <v>201</v>
      </c>
      <c r="C119" s="438">
        <v>12</v>
      </c>
    </row>
    <row r="120" spans="1:4">
      <c r="A120" s="95" t="s">
        <v>439</v>
      </c>
      <c r="B120" s="362" t="s">
        <v>647</v>
      </c>
      <c r="C120" s="438">
        <v>1</v>
      </c>
    </row>
    <row r="121" spans="1:4">
      <c r="A121" s="231" t="s">
        <v>439</v>
      </c>
      <c r="B121" s="362" t="s">
        <v>202</v>
      </c>
      <c r="C121" s="438">
        <v>1008</v>
      </c>
    </row>
    <row r="122" spans="1:4">
      <c r="A122" s="326" t="s">
        <v>439</v>
      </c>
      <c r="B122" s="362" t="s">
        <v>203</v>
      </c>
      <c r="C122" s="438">
        <v>50</v>
      </c>
    </row>
    <row r="123" spans="1:4">
      <c r="A123" s="326" t="s">
        <v>439</v>
      </c>
      <c r="B123" s="362" t="s">
        <v>204</v>
      </c>
      <c r="C123" s="438">
        <v>10</v>
      </c>
    </row>
    <row r="124" spans="1:4">
      <c r="A124" s="326" t="s">
        <v>439</v>
      </c>
      <c r="B124" s="362" t="s">
        <v>588</v>
      </c>
      <c r="C124" s="438">
        <v>4</v>
      </c>
    </row>
    <row r="125" spans="1:4">
      <c r="A125" s="326" t="s">
        <v>439</v>
      </c>
      <c r="B125" s="362" t="s">
        <v>205</v>
      </c>
      <c r="C125" s="438">
        <v>625</v>
      </c>
    </row>
    <row r="126" spans="1:4">
      <c r="A126" s="326" t="s">
        <v>439</v>
      </c>
      <c r="B126" s="362" t="s">
        <v>206</v>
      </c>
      <c r="C126" s="438">
        <v>38</v>
      </c>
    </row>
    <row r="127" spans="1:4">
      <c r="A127" s="326" t="s">
        <v>439</v>
      </c>
      <c r="B127" s="362" t="s">
        <v>207</v>
      </c>
      <c r="C127" s="438">
        <v>38</v>
      </c>
    </row>
    <row r="128" spans="1:4">
      <c r="A128" s="326"/>
      <c r="B128" s="362" t="s">
        <v>208</v>
      </c>
      <c r="C128" s="438">
        <v>10</v>
      </c>
    </row>
    <row r="129" spans="1:3">
      <c r="A129" s="348"/>
      <c r="B129" s="375" t="s">
        <v>648</v>
      </c>
      <c r="C129" s="59">
        <f>SUM(C4:C128)</f>
        <v>4395235</v>
      </c>
    </row>
    <row r="131" spans="1:3">
      <c r="A131" s="167" t="s">
        <v>47</v>
      </c>
      <c r="B131" s="168" t="s">
        <v>433</v>
      </c>
      <c r="C131" s="172"/>
    </row>
    <row r="132" spans="1:3">
      <c r="A132" s="167" t="s">
        <v>48</v>
      </c>
      <c r="B132" s="168" t="s">
        <v>82</v>
      </c>
      <c r="C132" s="172"/>
    </row>
    <row r="134" spans="1:3">
      <c r="A134" s="45"/>
      <c r="C134" s="4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90"/>
  <sheetViews>
    <sheetView workbookViewId="0">
      <selection activeCell="D25" sqref="D25"/>
    </sheetView>
  </sheetViews>
  <sheetFormatPr defaultColWidth="9.109375" defaultRowHeight="14.4"/>
  <cols>
    <col min="1" max="1" width="37.5546875" style="138" customWidth="1"/>
    <col min="2" max="2" width="17.5546875" style="138" bestFit="1" customWidth="1"/>
    <col min="3" max="3" width="23.109375" style="138" bestFit="1" customWidth="1"/>
    <col min="4" max="4" width="15.88671875" style="138" customWidth="1"/>
    <col min="5" max="5" width="18.6640625" style="138" customWidth="1"/>
    <col min="6" max="6" width="17.5546875" style="138" customWidth="1"/>
    <col min="7" max="16384" width="9.109375" style="138"/>
  </cols>
  <sheetData>
    <row r="1" spans="1:6" s="38" customFormat="1" ht="15.6">
      <c r="A1" s="570" t="s">
        <v>694</v>
      </c>
      <c r="B1" s="570"/>
      <c r="C1" s="570"/>
      <c r="D1" s="570"/>
      <c r="E1" s="570"/>
      <c r="F1" s="570"/>
    </row>
    <row r="2" spans="1:6" ht="15" thickBot="1"/>
    <row r="3" spans="1:6" s="38" customFormat="1" ht="15.6">
      <c r="A3" s="389" t="s">
        <v>36</v>
      </c>
      <c r="B3" s="390" t="s">
        <v>38</v>
      </c>
      <c r="C3" s="390" t="s">
        <v>39</v>
      </c>
      <c r="D3" s="390" t="s">
        <v>445</v>
      </c>
      <c r="E3" s="390" t="s">
        <v>40</v>
      </c>
      <c r="F3" s="391" t="s">
        <v>1</v>
      </c>
    </row>
    <row r="4" spans="1:6">
      <c r="A4" s="178">
        <v>10</v>
      </c>
      <c r="B4" s="28">
        <v>6</v>
      </c>
      <c r="C4" s="28">
        <v>2</v>
      </c>
      <c r="D4" s="28">
        <v>2</v>
      </c>
      <c r="E4" s="28">
        <v>0</v>
      </c>
      <c r="F4" s="366">
        <v>1</v>
      </c>
    </row>
    <row r="5" spans="1:6">
      <c r="A5" s="178">
        <v>10</v>
      </c>
      <c r="B5" s="28">
        <v>4</v>
      </c>
      <c r="C5" s="28">
        <v>4</v>
      </c>
      <c r="D5" s="28">
        <v>2</v>
      </c>
      <c r="E5" s="28">
        <v>0</v>
      </c>
      <c r="F5" s="366">
        <v>2</v>
      </c>
    </row>
    <row r="6" spans="1:6">
      <c r="A6" s="178">
        <v>9</v>
      </c>
      <c r="B6" s="28">
        <v>4</v>
      </c>
      <c r="C6" s="28">
        <v>1</v>
      </c>
      <c r="D6" s="28">
        <v>4</v>
      </c>
      <c r="E6" s="28">
        <v>0</v>
      </c>
      <c r="F6" s="366">
        <v>1</v>
      </c>
    </row>
    <row r="7" spans="1:6">
      <c r="A7" s="178">
        <v>9</v>
      </c>
      <c r="B7" s="28">
        <v>4</v>
      </c>
      <c r="C7" s="28">
        <v>3</v>
      </c>
      <c r="D7" s="28">
        <v>2</v>
      </c>
      <c r="E7" s="28">
        <v>0</v>
      </c>
      <c r="F7" s="366">
        <v>5</v>
      </c>
    </row>
    <row r="8" spans="1:6">
      <c r="A8" s="178">
        <v>9</v>
      </c>
      <c r="B8" s="28">
        <v>3</v>
      </c>
      <c r="C8" s="28">
        <v>2</v>
      </c>
      <c r="D8" s="28">
        <v>4</v>
      </c>
      <c r="E8" s="28">
        <v>0</v>
      </c>
      <c r="F8" s="366">
        <v>1</v>
      </c>
    </row>
    <row r="9" spans="1:6">
      <c r="A9" s="178">
        <v>8</v>
      </c>
      <c r="B9" s="28">
        <v>6</v>
      </c>
      <c r="C9" s="28">
        <v>2</v>
      </c>
      <c r="D9" s="28">
        <v>0</v>
      </c>
      <c r="E9" s="28">
        <v>0</v>
      </c>
      <c r="F9" s="366">
        <v>1</v>
      </c>
    </row>
    <row r="10" spans="1:6">
      <c r="A10" s="178">
        <v>8</v>
      </c>
      <c r="B10" s="28">
        <v>5</v>
      </c>
      <c r="C10" s="28">
        <v>2</v>
      </c>
      <c r="D10" s="28">
        <v>1</v>
      </c>
      <c r="E10" s="28">
        <v>0</v>
      </c>
      <c r="F10" s="366">
        <v>4</v>
      </c>
    </row>
    <row r="11" spans="1:6">
      <c r="A11" s="178">
        <v>8</v>
      </c>
      <c r="B11" s="28">
        <v>5</v>
      </c>
      <c r="C11" s="28">
        <v>3</v>
      </c>
      <c r="D11" s="28">
        <v>0</v>
      </c>
      <c r="E11" s="28">
        <v>0</v>
      </c>
      <c r="F11" s="366">
        <v>1</v>
      </c>
    </row>
    <row r="12" spans="1:6">
      <c r="A12" s="178">
        <v>8</v>
      </c>
      <c r="B12" s="28">
        <v>4</v>
      </c>
      <c r="C12" s="28">
        <v>1</v>
      </c>
      <c r="D12" s="28">
        <v>3</v>
      </c>
      <c r="E12" s="28">
        <v>0</v>
      </c>
      <c r="F12" s="366">
        <v>1</v>
      </c>
    </row>
    <row r="13" spans="1:6" s="41" customFormat="1">
      <c r="A13" s="178">
        <v>8</v>
      </c>
      <c r="B13" s="28">
        <v>4</v>
      </c>
      <c r="C13" s="28">
        <v>2</v>
      </c>
      <c r="D13" s="28">
        <v>2</v>
      </c>
      <c r="E13" s="28">
        <v>0</v>
      </c>
      <c r="F13" s="366">
        <v>50</v>
      </c>
    </row>
    <row r="14" spans="1:6">
      <c r="A14" s="178">
        <v>8</v>
      </c>
      <c r="B14" s="28">
        <v>4</v>
      </c>
      <c r="C14" s="28">
        <v>3</v>
      </c>
      <c r="D14" s="28">
        <v>1</v>
      </c>
      <c r="E14" s="28">
        <v>0</v>
      </c>
      <c r="F14" s="366">
        <v>8</v>
      </c>
    </row>
    <row r="15" spans="1:6">
      <c r="A15" s="178">
        <v>8</v>
      </c>
      <c r="B15" s="28">
        <v>3</v>
      </c>
      <c r="C15" s="28">
        <v>1</v>
      </c>
      <c r="D15" s="28">
        <v>4</v>
      </c>
      <c r="E15" s="28">
        <v>0</v>
      </c>
      <c r="F15" s="366">
        <v>2</v>
      </c>
    </row>
    <row r="16" spans="1:6">
      <c r="A16" s="178">
        <v>8</v>
      </c>
      <c r="B16" s="28">
        <v>3</v>
      </c>
      <c r="C16" s="28">
        <v>2</v>
      </c>
      <c r="D16" s="28">
        <v>3</v>
      </c>
      <c r="E16" s="28">
        <v>0</v>
      </c>
      <c r="F16" s="366">
        <v>4</v>
      </c>
    </row>
    <row r="17" spans="1:6">
      <c r="A17" s="178">
        <v>8</v>
      </c>
      <c r="B17" s="28">
        <v>3</v>
      </c>
      <c r="C17" s="28">
        <v>3</v>
      </c>
      <c r="D17" s="28">
        <v>2</v>
      </c>
      <c r="E17" s="28">
        <v>0</v>
      </c>
      <c r="F17" s="366">
        <v>13</v>
      </c>
    </row>
    <row r="18" spans="1:6">
      <c r="A18" s="178">
        <v>8</v>
      </c>
      <c r="B18" s="28">
        <v>2</v>
      </c>
      <c r="C18" s="28">
        <v>1</v>
      </c>
      <c r="D18" s="28">
        <v>5</v>
      </c>
      <c r="E18" s="28">
        <v>0</v>
      </c>
      <c r="F18" s="366">
        <v>1</v>
      </c>
    </row>
    <row r="19" spans="1:6">
      <c r="A19" s="178">
        <v>8</v>
      </c>
      <c r="B19" s="28">
        <v>2</v>
      </c>
      <c r="C19" s="28">
        <v>4</v>
      </c>
      <c r="D19" s="28">
        <v>2</v>
      </c>
      <c r="E19" s="28">
        <v>0</v>
      </c>
      <c r="F19" s="366">
        <v>2</v>
      </c>
    </row>
    <row r="20" spans="1:6">
      <c r="A20" s="178">
        <v>7</v>
      </c>
      <c r="B20" s="28">
        <v>5</v>
      </c>
      <c r="C20" s="28">
        <v>1</v>
      </c>
      <c r="D20" s="28">
        <v>1</v>
      </c>
      <c r="E20" s="28">
        <v>0</v>
      </c>
      <c r="F20" s="366">
        <v>3</v>
      </c>
    </row>
    <row r="21" spans="1:6">
      <c r="A21" s="178">
        <v>7</v>
      </c>
      <c r="B21" s="28">
        <v>5</v>
      </c>
      <c r="C21" s="28">
        <v>2</v>
      </c>
      <c r="D21" s="28">
        <v>0</v>
      </c>
      <c r="E21" s="28">
        <v>0</v>
      </c>
      <c r="F21" s="366">
        <v>1</v>
      </c>
    </row>
    <row r="22" spans="1:6">
      <c r="A22" s="178">
        <v>7</v>
      </c>
      <c r="B22" s="28">
        <v>4</v>
      </c>
      <c r="C22" s="28">
        <v>0</v>
      </c>
      <c r="D22" s="28">
        <v>3</v>
      </c>
      <c r="E22" s="28">
        <v>0</v>
      </c>
      <c r="F22" s="366">
        <v>2</v>
      </c>
    </row>
    <row r="23" spans="1:6">
      <c r="A23" s="178">
        <v>7</v>
      </c>
      <c r="B23" s="28">
        <v>4</v>
      </c>
      <c r="C23" s="28">
        <v>1</v>
      </c>
      <c r="D23" s="28">
        <v>2</v>
      </c>
      <c r="E23" s="28">
        <v>0</v>
      </c>
      <c r="F23" s="366">
        <v>75</v>
      </c>
    </row>
    <row r="24" spans="1:6">
      <c r="A24" s="178">
        <v>7</v>
      </c>
      <c r="B24" s="28">
        <v>4</v>
      </c>
      <c r="C24" s="28">
        <v>2</v>
      </c>
      <c r="D24" s="28">
        <v>1</v>
      </c>
      <c r="E24" s="28">
        <v>0</v>
      </c>
      <c r="F24" s="366">
        <v>87</v>
      </c>
    </row>
    <row r="25" spans="1:6">
      <c r="A25" s="178">
        <v>7</v>
      </c>
      <c r="B25" s="28">
        <v>4</v>
      </c>
      <c r="C25" s="28">
        <v>3</v>
      </c>
      <c r="D25" s="28">
        <v>0</v>
      </c>
      <c r="E25" s="28">
        <v>0</v>
      </c>
      <c r="F25" s="366">
        <v>4</v>
      </c>
    </row>
    <row r="26" spans="1:6">
      <c r="A26" s="178">
        <v>7</v>
      </c>
      <c r="B26" s="28">
        <v>3</v>
      </c>
      <c r="C26" s="28">
        <v>0</v>
      </c>
      <c r="D26" s="28">
        <v>4</v>
      </c>
      <c r="E26" s="28">
        <v>0</v>
      </c>
      <c r="F26" s="366">
        <v>9</v>
      </c>
    </row>
    <row r="27" spans="1:6">
      <c r="A27" s="178">
        <v>7</v>
      </c>
      <c r="B27" s="28">
        <v>3</v>
      </c>
      <c r="C27" s="28">
        <v>1</v>
      </c>
      <c r="D27" s="28">
        <v>3</v>
      </c>
      <c r="E27" s="28">
        <v>0</v>
      </c>
      <c r="F27" s="366">
        <v>47</v>
      </c>
    </row>
    <row r="28" spans="1:6">
      <c r="A28" s="178">
        <v>7</v>
      </c>
      <c r="B28" s="28">
        <v>3</v>
      </c>
      <c r="C28" s="28">
        <v>2</v>
      </c>
      <c r="D28" s="28">
        <v>2</v>
      </c>
      <c r="E28" s="28">
        <v>0</v>
      </c>
      <c r="F28" s="366">
        <v>280</v>
      </c>
    </row>
    <row r="29" spans="1:6">
      <c r="A29" s="178">
        <v>7</v>
      </c>
      <c r="B29" s="28">
        <v>3</v>
      </c>
      <c r="C29" s="28">
        <v>3</v>
      </c>
      <c r="D29" s="28">
        <v>1</v>
      </c>
      <c r="E29" s="28">
        <v>0</v>
      </c>
      <c r="F29" s="366">
        <v>51</v>
      </c>
    </row>
    <row r="30" spans="1:6">
      <c r="A30" s="178">
        <v>7</v>
      </c>
      <c r="B30" s="28">
        <v>3</v>
      </c>
      <c r="C30" s="28">
        <v>4</v>
      </c>
      <c r="D30" s="28">
        <v>0</v>
      </c>
      <c r="E30" s="28">
        <v>0</v>
      </c>
      <c r="F30" s="366">
        <v>1</v>
      </c>
    </row>
    <row r="31" spans="1:6">
      <c r="A31" s="178">
        <v>7</v>
      </c>
      <c r="B31" s="28">
        <v>2</v>
      </c>
      <c r="C31" s="28">
        <v>1</v>
      </c>
      <c r="D31" s="28">
        <v>4</v>
      </c>
      <c r="E31" s="28">
        <v>0</v>
      </c>
      <c r="F31" s="366">
        <v>2</v>
      </c>
    </row>
    <row r="32" spans="1:6">
      <c r="A32" s="178">
        <v>7</v>
      </c>
      <c r="B32" s="28">
        <v>2</v>
      </c>
      <c r="C32" s="28">
        <v>2</v>
      </c>
      <c r="D32" s="28">
        <v>3</v>
      </c>
      <c r="E32" s="28">
        <v>0</v>
      </c>
      <c r="F32" s="366">
        <v>1</v>
      </c>
    </row>
    <row r="33" spans="1:6">
      <c r="A33" s="178">
        <v>7</v>
      </c>
      <c r="B33" s="28">
        <v>2</v>
      </c>
      <c r="C33" s="28">
        <v>3</v>
      </c>
      <c r="D33" s="28">
        <v>2</v>
      </c>
      <c r="E33" s="28">
        <v>0</v>
      </c>
      <c r="F33" s="366">
        <v>15</v>
      </c>
    </row>
    <row r="34" spans="1:6">
      <c r="A34" s="178">
        <v>7</v>
      </c>
      <c r="B34" s="28">
        <v>2</v>
      </c>
      <c r="C34" s="28">
        <v>4</v>
      </c>
      <c r="D34" s="28">
        <v>1</v>
      </c>
      <c r="E34" s="28">
        <v>0</v>
      </c>
      <c r="F34" s="366">
        <v>1</v>
      </c>
    </row>
    <row r="35" spans="1:6">
      <c r="A35" s="178">
        <v>6</v>
      </c>
      <c r="B35" s="28">
        <v>5</v>
      </c>
      <c r="C35" s="28">
        <v>1</v>
      </c>
      <c r="D35" s="28">
        <v>0</v>
      </c>
      <c r="E35" s="28">
        <v>0</v>
      </c>
      <c r="F35" s="366">
        <v>3</v>
      </c>
    </row>
    <row r="36" spans="1:6">
      <c r="A36" s="178">
        <v>6</v>
      </c>
      <c r="B36" s="28">
        <v>4</v>
      </c>
      <c r="C36" s="28">
        <v>0</v>
      </c>
      <c r="D36" s="28">
        <v>2</v>
      </c>
      <c r="E36" s="28">
        <v>0</v>
      </c>
      <c r="F36" s="366">
        <v>30</v>
      </c>
    </row>
    <row r="37" spans="1:6">
      <c r="A37" s="178">
        <v>6</v>
      </c>
      <c r="B37" s="28">
        <v>4</v>
      </c>
      <c r="C37" s="28">
        <v>1</v>
      </c>
      <c r="D37" s="28">
        <v>1</v>
      </c>
      <c r="E37" s="28">
        <v>0</v>
      </c>
      <c r="F37" s="366">
        <v>109</v>
      </c>
    </row>
    <row r="38" spans="1:6">
      <c r="A38" s="178">
        <v>6</v>
      </c>
      <c r="B38" s="28">
        <v>4</v>
      </c>
      <c r="C38" s="28">
        <v>2</v>
      </c>
      <c r="D38" s="28">
        <v>0</v>
      </c>
      <c r="E38" s="28">
        <v>0</v>
      </c>
      <c r="F38" s="366">
        <v>139</v>
      </c>
    </row>
    <row r="39" spans="1:6">
      <c r="A39" s="178">
        <v>6</v>
      </c>
      <c r="B39" s="28">
        <v>3</v>
      </c>
      <c r="C39" s="28">
        <v>0</v>
      </c>
      <c r="D39" s="28">
        <v>3</v>
      </c>
      <c r="E39" s="28">
        <v>0</v>
      </c>
      <c r="F39" s="366">
        <v>20</v>
      </c>
    </row>
    <row r="40" spans="1:6">
      <c r="A40" s="178">
        <v>6</v>
      </c>
      <c r="B40" s="28">
        <v>3</v>
      </c>
      <c r="C40" s="28">
        <v>1</v>
      </c>
      <c r="D40" s="28">
        <v>2</v>
      </c>
      <c r="E40" s="28">
        <v>0</v>
      </c>
      <c r="F40" s="366">
        <v>471</v>
      </c>
    </row>
    <row r="41" spans="1:6">
      <c r="A41" s="178">
        <v>6</v>
      </c>
      <c r="B41" s="28">
        <v>3</v>
      </c>
      <c r="C41" s="28">
        <v>2</v>
      </c>
      <c r="D41" s="28">
        <v>1</v>
      </c>
      <c r="E41" s="28">
        <v>0</v>
      </c>
      <c r="F41" s="366">
        <v>961</v>
      </c>
    </row>
    <row r="42" spans="1:6">
      <c r="A42" s="178">
        <v>6</v>
      </c>
      <c r="B42" s="28">
        <v>3</v>
      </c>
      <c r="C42" s="28">
        <v>3</v>
      </c>
      <c r="D42" s="28">
        <v>0</v>
      </c>
      <c r="E42" s="28">
        <v>0</v>
      </c>
      <c r="F42" s="366">
        <v>66</v>
      </c>
    </row>
    <row r="43" spans="1:6">
      <c r="A43" s="178">
        <v>6</v>
      </c>
      <c r="B43" s="28">
        <v>2</v>
      </c>
      <c r="C43" s="28">
        <v>0</v>
      </c>
      <c r="D43" s="28">
        <v>4</v>
      </c>
      <c r="E43" s="28">
        <v>0</v>
      </c>
      <c r="F43" s="366">
        <v>33</v>
      </c>
    </row>
    <row r="44" spans="1:6">
      <c r="A44" s="178">
        <v>6</v>
      </c>
      <c r="B44" s="28">
        <v>2</v>
      </c>
      <c r="C44" s="28">
        <v>1</v>
      </c>
      <c r="D44" s="28">
        <v>3</v>
      </c>
      <c r="E44" s="28">
        <v>0</v>
      </c>
      <c r="F44" s="366">
        <v>446</v>
      </c>
    </row>
    <row r="45" spans="1:6">
      <c r="A45" s="178">
        <v>6</v>
      </c>
      <c r="B45" s="28">
        <v>2</v>
      </c>
      <c r="C45" s="28">
        <v>2</v>
      </c>
      <c r="D45" s="28">
        <v>2</v>
      </c>
      <c r="E45" s="28">
        <v>0</v>
      </c>
      <c r="F45" s="366">
        <v>5198</v>
      </c>
    </row>
    <row r="46" spans="1:6">
      <c r="A46" s="178">
        <v>6</v>
      </c>
      <c r="B46" s="28">
        <v>2</v>
      </c>
      <c r="C46" s="28">
        <v>3</v>
      </c>
      <c r="D46" s="28">
        <v>1</v>
      </c>
      <c r="E46" s="28">
        <v>0</v>
      </c>
      <c r="F46" s="366">
        <v>60</v>
      </c>
    </row>
    <row r="47" spans="1:6">
      <c r="A47" s="178">
        <v>6</v>
      </c>
      <c r="B47" s="28">
        <v>2</v>
      </c>
      <c r="C47" s="28">
        <v>4</v>
      </c>
      <c r="D47" s="28">
        <v>0</v>
      </c>
      <c r="E47" s="28">
        <v>0</v>
      </c>
      <c r="F47" s="366">
        <v>4</v>
      </c>
    </row>
    <row r="48" spans="1:6">
      <c r="A48" s="178">
        <v>6</v>
      </c>
      <c r="B48" s="28">
        <v>1</v>
      </c>
      <c r="C48" s="28">
        <v>3</v>
      </c>
      <c r="D48" s="28">
        <v>2</v>
      </c>
      <c r="E48" s="28">
        <v>0</v>
      </c>
      <c r="F48" s="366">
        <v>1</v>
      </c>
    </row>
    <row r="49" spans="1:6">
      <c r="A49" s="178">
        <v>5</v>
      </c>
      <c r="B49" s="28">
        <v>5</v>
      </c>
      <c r="C49" s="28">
        <v>0</v>
      </c>
      <c r="D49" s="28">
        <v>0</v>
      </c>
      <c r="E49" s="28">
        <v>0</v>
      </c>
      <c r="F49" s="366">
        <v>1</v>
      </c>
    </row>
    <row r="50" spans="1:6">
      <c r="A50" s="178">
        <v>5</v>
      </c>
      <c r="B50" s="28">
        <v>4</v>
      </c>
      <c r="C50" s="28">
        <v>0</v>
      </c>
      <c r="D50" s="28">
        <v>1</v>
      </c>
      <c r="E50" s="28">
        <v>0</v>
      </c>
      <c r="F50" s="366">
        <v>32</v>
      </c>
    </row>
    <row r="51" spans="1:6">
      <c r="A51" s="178">
        <v>5</v>
      </c>
      <c r="B51" s="28">
        <v>4</v>
      </c>
      <c r="C51" s="28">
        <v>1</v>
      </c>
      <c r="D51" s="28">
        <v>0</v>
      </c>
      <c r="E51" s="28">
        <v>0</v>
      </c>
      <c r="F51" s="366">
        <v>198</v>
      </c>
    </row>
    <row r="52" spans="1:6">
      <c r="A52" s="178">
        <v>5</v>
      </c>
      <c r="B52" s="28">
        <v>3</v>
      </c>
      <c r="C52" s="28">
        <v>0</v>
      </c>
      <c r="D52" s="28">
        <v>2</v>
      </c>
      <c r="E52" s="28">
        <v>0</v>
      </c>
      <c r="F52" s="366">
        <v>152</v>
      </c>
    </row>
    <row r="53" spans="1:6">
      <c r="A53" s="178">
        <v>5</v>
      </c>
      <c r="B53" s="28">
        <v>3</v>
      </c>
      <c r="C53" s="28">
        <v>1</v>
      </c>
      <c r="D53" s="28">
        <v>1</v>
      </c>
      <c r="E53" s="28">
        <v>0</v>
      </c>
      <c r="F53" s="366">
        <v>1509</v>
      </c>
    </row>
    <row r="54" spans="1:6">
      <c r="A54" s="178">
        <v>5</v>
      </c>
      <c r="B54" s="28">
        <v>3</v>
      </c>
      <c r="C54" s="28">
        <v>2</v>
      </c>
      <c r="D54" s="28">
        <v>0</v>
      </c>
      <c r="E54" s="28">
        <v>0</v>
      </c>
      <c r="F54" s="366">
        <v>1851</v>
      </c>
    </row>
    <row r="55" spans="1:6">
      <c r="A55" s="178">
        <v>5</v>
      </c>
      <c r="B55" s="28">
        <v>2</v>
      </c>
      <c r="C55" s="28">
        <v>0</v>
      </c>
      <c r="D55" s="28">
        <v>3</v>
      </c>
      <c r="E55" s="28">
        <v>0</v>
      </c>
      <c r="F55" s="366">
        <v>133</v>
      </c>
    </row>
    <row r="56" spans="1:6">
      <c r="A56" s="178">
        <v>5</v>
      </c>
      <c r="B56" s="28">
        <v>2</v>
      </c>
      <c r="C56" s="28">
        <v>1</v>
      </c>
      <c r="D56" s="28">
        <v>2</v>
      </c>
      <c r="E56" s="28">
        <v>0</v>
      </c>
      <c r="F56" s="366">
        <v>3612</v>
      </c>
    </row>
    <row r="57" spans="1:6">
      <c r="A57" s="178">
        <v>5</v>
      </c>
      <c r="B57" s="28">
        <v>2</v>
      </c>
      <c r="C57" s="28">
        <v>2</v>
      </c>
      <c r="D57" s="28">
        <v>1</v>
      </c>
      <c r="E57" s="28">
        <v>0</v>
      </c>
      <c r="F57" s="366">
        <v>10164</v>
      </c>
    </row>
    <row r="58" spans="1:6">
      <c r="A58" s="178">
        <v>5</v>
      </c>
      <c r="B58" s="28">
        <v>2</v>
      </c>
      <c r="C58" s="28">
        <v>3</v>
      </c>
      <c r="D58" s="28">
        <v>0</v>
      </c>
      <c r="E58" s="28">
        <v>0</v>
      </c>
      <c r="F58" s="366">
        <v>136</v>
      </c>
    </row>
    <row r="59" spans="1:6">
      <c r="A59" s="178">
        <v>5</v>
      </c>
      <c r="B59" s="28">
        <v>1</v>
      </c>
      <c r="C59" s="28">
        <v>0</v>
      </c>
      <c r="D59" s="28">
        <v>4</v>
      </c>
      <c r="E59" s="28">
        <v>0</v>
      </c>
      <c r="F59" s="366">
        <v>13</v>
      </c>
    </row>
    <row r="60" spans="1:6">
      <c r="A60" s="178">
        <v>5</v>
      </c>
      <c r="B60" s="28">
        <v>1</v>
      </c>
      <c r="C60" s="28">
        <v>1</v>
      </c>
      <c r="D60" s="28">
        <v>3</v>
      </c>
      <c r="E60" s="28">
        <v>0</v>
      </c>
      <c r="F60" s="366">
        <v>69</v>
      </c>
    </row>
    <row r="61" spans="1:6">
      <c r="A61" s="178">
        <v>5</v>
      </c>
      <c r="B61" s="28">
        <v>1</v>
      </c>
      <c r="C61" s="28">
        <v>2</v>
      </c>
      <c r="D61" s="28">
        <v>2</v>
      </c>
      <c r="E61" s="28">
        <v>0</v>
      </c>
      <c r="F61" s="366">
        <v>71</v>
      </c>
    </row>
    <row r="62" spans="1:6">
      <c r="A62" s="178">
        <v>5</v>
      </c>
      <c r="B62" s="28">
        <v>1</v>
      </c>
      <c r="C62" s="28">
        <v>3</v>
      </c>
      <c r="D62" s="28">
        <v>1</v>
      </c>
      <c r="E62" s="28">
        <v>0</v>
      </c>
      <c r="F62" s="366">
        <v>3</v>
      </c>
    </row>
    <row r="63" spans="1:6">
      <c r="A63" s="178">
        <v>4</v>
      </c>
      <c r="B63" s="28">
        <v>4</v>
      </c>
      <c r="C63" s="28">
        <v>0</v>
      </c>
      <c r="D63" s="28">
        <v>0</v>
      </c>
      <c r="E63" s="28">
        <v>0</v>
      </c>
      <c r="F63" s="366">
        <v>91</v>
      </c>
    </row>
    <row r="64" spans="1:6">
      <c r="A64" s="178">
        <v>4</v>
      </c>
      <c r="B64" s="28">
        <v>3</v>
      </c>
      <c r="C64" s="28">
        <v>0</v>
      </c>
      <c r="D64" s="28">
        <v>1</v>
      </c>
      <c r="E64" s="28">
        <v>0</v>
      </c>
      <c r="F64" s="366">
        <v>409</v>
      </c>
    </row>
    <row r="65" spans="1:6">
      <c r="A65" s="178">
        <v>4</v>
      </c>
      <c r="B65" s="28">
        <v>3</v>
      </c>
      <c r="C65" s="28">
        <v>1</v>
      </c>
      <c r="D65" s="28">
        <v>0</v>
      </c>
      <c r="E65" s="28">
        <v>0</v>
      </c>
      <c r="F65" s="366">
        <v>3777</v>
      </c>
    </row>
    <row r="66" spans="1:6">
      <c r="A66" s="178">
        <v>4</v>
      </c>
      <c r="B66" s="28">
        <v>2</v>
      </c>
      <c r="C66" s="28">
        <v>0</v>
      </c>
      <c r="D66" s="28">
        <v>2</v>
      </c>
      <c r="E66" s="28">
        <v>0</v>
      </c>
      <c r="F66" s="366">
        <v>2476</v>
      </c>
    </row>
    <row r="67" spans="1:6">
      <c r="A67" s="178">
        <v>4</v>
      </c>
      <c r="B67" s="28">
        <v>2</v>
      </c>
      <c r="C67" s="28">
        <v>1</v>
      </c>
      <c r="D67" s="28">
        <v>1</v>
      </c>
      <c r="E67" s="28">
        <v>0</v>
      </c>
      <c r="F67" s="366">
        <v>25407</v>
      </c>
    </row>
    <row r="68" spans="1:6">
      <c r="A68" s="178">
        <v>4</v>
      </c>
      <c r="B68" s="28">
        <v>2</v>
      </c>
      <c r="C68" s="28">
        <v>2</v>
      </c>
      <c r="D68" s="28">
        <v>0</v>
      </c>
      <c r="E68" s="28">
        <v>0</v>
      </c>
      <c r="F68" s="366">
        <v>40294</v>
      </c>
    </row>
    <row r="69" spans="1:6" s="142" customFormat="1" ht="15.6">
      <c r="A69" s="144">
        <v>4</v>
      </c>
      <c r="B69" s="143">
        <v>1</v>
      </c>
      <c r="C69" s="143">
        <v>0</v>
      </c>
      <c r="D69" s="143">
        <v>3</v>
      </c>
      <c r="E69" s="143">
        <v>0</v>
      </c>
      <c r="F69" s="366">
        <v>62</v>
      </c>
    </row>
    <row r="70" spans="1:6">
      <c r="A70" s="178">
        <v>4</v>
      </c>
      <c r="B70" s="164">
        <v>1</v>
      </c>
      <c r="C70" s="164">
        <v>1</v>
      </c>
      <c r="D70" s="164">
        <v>2</v>
      </c>
      <c r="E70" s="164">
        <v>0</v>
      </c>
      <c r="F70" s="366">
        <v>1014</v>
      </c>
    </row>
    <row r="71" spans="1:6">
      <c r="A71" s="178">
        <v>4</v>
      </c>
      <c r="B71" s="164">
        <v>1</v>
      </c>
      <c r="C71" s="164">
        <v>2</v>
      </c>
      <c r="D71" s="164">
        <v>1</v>
      </c>
      <c r="E71" s="164">
        <v>0</v>
      </c>
      <c r="F71" s="366">
        <v>522</v>
      </c>
    </row>
    <row r="72" spans="1:6">
      <c r="A72" s="178">
        <v>4</v>
      </c>
      <c r="B72" s="164">
        <v>1</v>
      </c>
      <c r="C72" s="164">
        <v>3</v>
      </c>
      <c r="D72" s="164">
        <v>0</v>
      </c>
      <c r="E72" s="164">
        <v>0</v>
      </c>
      <c r="F72" s="366">
        <v>10</v>
      </c>
    </row>
    <row r="73" spans="1:6">
      <c r="A73" s="178">
        <v>3</v>
      </c>
      <c r="B73" s="164">
        <v>3</v>
      </c>
      <c r="C73" s="164">
        <v>0</v>
      </c>
      <c r="D73" s="164">
        <v>0</v>
      </c>
      <c r="E73" s="164">
        <v>0</v>
      </c>
      <c r="F73" s="366">
        <v>2667</v>
      </c>
    </row>
    <row r="74" spans="1:6">
      <c r="A74" s="178">
        <v>3</v>
      </c>
      <c r="B74" s="164">
        <v>2</v>
      </c>
      <c r="C74" s="164">
        <v>0</v>
      </c>
      <c r="D74" s="164">
        <v>1</v>
      </c>
      <c r="E74" s="164">
        <v>0</v>
      </c>
      <c r="F74" s="366">
        <v>7004</v>
      </c>
    </row>
    <row r="75" spans="1:6">
      <c r="A75" s="178">
        <v>3</v>
      </c>
      <c r="B75" s="164">
        <v>2</v>
      </c>
      <c r="C75" s="164">
        <v>1</v>
      </c>
      <c r="D75" s="164">
        <v>0</v>
      </c>
      <c r="E75" s="164">
        <v>0</v>
      </c>
      <c r="F75" s="366">
        <v>98383</v>
      </c>
    </row>
    <row r="76" spans="1:6">
      <c r="A76" s="178">
        <v>3</v>
      </c>
      <c r="B76" s="164">
        <v>1</v>
      </c>
      <c r="C76" s="164">
        <v>0</v>
      </c>
      <c r="D76" s="164">
        <v>2</v>
      </c>
      <c r="E76" s="164">
        <v>0</v>
      </c>
      <c r="F76" s="366">
        <v>35666</v>
      </c>
    </row>
    <row r="77" spans="1:6">
      <c r="A77" s="178">
        <v>3</v>
      </c>
      <c r="B77" s="164">
        <v>1</v>
      </c>
      <c r="C77" s="164">
        <v>1</v>
      </c>
      <c r="D77" s="164">
        <v>1</v>
      </c>
      <c r="E77" s="164">
        <v>0</v>
      </c>
      <c r="F77" s="366">
        <v>208489</v>
      </c>
    </row>
    <row r="78" spans="1:6">
      <c r="A78" s="178">
        <v>3</v>
      </c>
      <c r="B78" s="164">
        <v>1</v>
      </c>
      <c r="C78" s="164">
        <v>2</v>
      </c>
      <c r="D78" s="164">
        <v>0</v>
      </c>
      <c r="E78" s="164">
        <v>0</v>
      </c>
      <c r="F78" s="366">
        <v>1807</v>
      </c>
    </row>
    <row r="79" spans="1:6">
      <c r="A79" s="178">
        <v>3</v>
      </c>
      <c r="B79" s="164">
        <v>0</v>
      </c>
      <c r="C79" s="164">
        <v>0</v>
      </c>
      <c r="D79" s="164">
        <v>3</v>
      </c>
      <c r="E79" s="164">
        <v>0</v>
      </c>
      <c r="F79" s="366">
        <v>6</v>
      </c>
    </row>
    <row r="80" spans="1:6">
      <c r="A80" s="178">
        <v>3</v>
      </c>
      <c r="B80" s="164">
        <v>0</v>
      </c>
      <c r="C80" s="164">
        <v>1</v>
      </c>
      <c r="D80" s="164">
        <v>2</v>
      </c>
      <c r="E80" s="164">
        <v>0</v>
      </c>
      <c r="F80" s="366">
        <v>2</v>
      </c>
    </row>
    <row r="81" spans="1:6">
      <c r="A81" s="178">
        <v>2</v>
      </c>
      <c r="B81" s="164">
        <v>2</v>
      </c>
      <c r="C81" s="164">
        <v>0</v>
      </c>
      <c r="D81" s="164">
        <v>0</v>
      </c>
      <c r="E81" s="164">
        <v>0</v>
      </c>
      <c r="F81" s="366">
        <v>87581</v>
      </c>
    </row>
    <row r="82" spans="1:6">
      <c r="A82" s="178">
        <v>2</v>
      </c>
      <c r="B82" s="164">
        <v>1</v>
      </c>
      <c r="C82" s="164">
        <v>0</v>
      </c>
      <c r="D82" s="164">
        <v>1</v>
      </c>
      <c r="E82" s="164">
        <v>0</v>
      </c>
      <c r="F82" s="366">
        <v>44621</v>
      </c>
    </row>
    <row r="83" spans="1:6">
      <c r="A83" s="178">
        <v>2</v>
      </c>
      <c r="B83" s="164">
        <v>1</v>
      </c>
      <c r="C83" s="164">
        <v>1</v>
      </c>
      <c r="D83" s="164">
        <v>0</v>
      </c>
      <c r="E83" s="164">
        <v>0</v>
      </c>
      <c r="F83" s="366">
        <v>766630</v>
      </c>
    </row>
    <row r="84" spans="1:6">
      <c r="A84" s="178">
        <v>2</v>
      </c>
      <c r="B84" s="164">
        <v>0</v>
      </c>
      <c r="C84" s="164">
        <v>0</v>
      </c>
      <c r="D84" s="164">
        <v>2</v>
      </c>
      <c r="E84" s="164">
        <v>0</v>
      </c>
      <c r="F84" s="366">
        <v>360</v>
      </c>
    </row>
    <row r="85" spans="1:6">
      <c r="A85" s="178">
        <v>2</v>
      </c>
      <c r="B85" s="164">
        <v>0</v>
      </c>
      <c r="C85" s="164">
        <v>1</v>
      </c>
      <c r="D85" s="164">
        <v>1</v>
      </c>
      <c r="E85" s="164">
        <v>0</v>
      </c>
      <c r="F85" s="366">
        <v>125</v>
      </c>
    </row>
    <row r="86" spans="1:6">
      <c r="A86" s="178">
        <v>2</v>
      </c>
      <c r="B86" s="164">
        <v>0</v>
      </c>
      <c r="C86" s="164">
        <v>2</v>
      </c>
      <c r="D86" s="164">
        <v>0</v>
      </c>
      <c r="E86" s="164">
        <v>0</v>
      </c>
      <c r="F86" s="366">
        <v>23</v>
      </c>
    </row>
    <row r="87" spans="1:6">
      <c r="A87" s="178">
        <v>1</v>
      </c>
      <c r="B87" s="164">
        <v>1</v>
      </c>
      <c r="C87" s="164">
        <v>0</v>
      </c>
      <c r="D87" s="164">
        <v>0</v>
      </c>
      <c r="E87" s="164">
        <v>0</v>
      </c>
      <c r="F87" s="366">
        <v>1087979</v>
      </c>
    </row>
    <row r="88" spans="1:6" s="491" customFormat="1">
      <c r="A88" s="178">
        <v>1</v>
      </c>
      <c r="B88" s="164">
        <v>0</v>
      </c>
      <c r="C88" s="164">
        <v>0</v>
      </c>
      <c r="D88" s="164">
        <v>1</v>
      </c>
      <c r="E88" s="164">
        <v>0</v>
      </c>
      <c r="F88" s="366">
        <v>8296</v>
      </c>
    </row>
    <row r="89" spans="1:6">
      <c r="A89" s="178">
        <v>1</v>
      </c>
      <c r="B89" s="164">
        <v>0</v>
      </c>
      <c r="C89" s="164">
        <v>1</v>
      </c>
      <c r="D89" s="164">
        <v>0</v>
      </c>
      <c r="E89" s="164">
        <v>0</v>
      </c>
      <c r="F89" s="366">
        <v>2152</v>
      </c>
    </row>
    <row r="90" spans="1:6" ht="16.2" thickBot="1">
      <c r="A90" s="392"/>
      <c r="B90" s="393"/>
      <c r="C90" s="393"/>
      <c r="D90" s="393"/>
      <c r="E90" s="393"/>
      <c r="F90" s="422">
        <f>SUM(F4:F89)</f>
        <v>2452014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20" sqref="D20"/>
    </sheetView>
  </sheetViews>
  <sheetFormatPr defaultColWidth="9.109375" defaultRowHeight="14.4"/>
  <cols>
    <col min="1" max="1" width="22.88671875" style="491" customWidth="1"/>
    <col min="2" max="2" width="24.5546875" style="491" customWidth="1"/>
    <col min="3" max="3" width="14.6640625" style="491" customWidth="1"/>
    <col min="4" max="4" width="12.33203125" style="491" customWidth="1"/>
    <col min="5" max="16384" width="9.109375" style="491"/>
  </cols>
  <sheetData>
    <row r="1" spans="1:6" ht="18">
      <c r="A1" s="633" t="s">
        <v>783</v>
      </c>
      <c r="B1" s="633"/>
      <c r="C1" s="633"/>
      <c r="D1" s="633"/>
      <c r="E1" s="634"/>
      <c r="F1" s="634"/>
    </row>
    <row r="2" spans="1:6" ht="18">
      <c r="A2" s="635"/>
      <c r="B2" s="635"/>
      <c r="C2" s="635"/>
      <c r="D2" s="635"/>
      <c r="E2" s="635"/>
      <c r="F2" s="635"/>
    </row>
    <row r="3" spans="1:6" ht="28.8">
      <c r="A3" s="636" t="s">
        <v>784</v>
      </c>
      <c r="B3" s="637" t="s">
        <v>785</v>
      </c>
      <c r="C3" s="637" t="s">
        <v>786</v>
      </c>
      <c r="D3" s="638" t="s">
        <v>787</v>
      </c>
    </row>
    <row r="4" spans="1:6" ht="35.25" customHeight="1">
      <c r="A4" s="639" t="s">
        <v>788</v>
      </c>
      <c r="B4" s="644">
        <v>111188676.87</v>
      </c>
      <c r="C4" s="640">
        <v>6813.3348880025633</v>
      </c>
      <c r="D4" s="641">
        <v>0.19583128444038081</v>
      </c>
    </row>
    <row r="5" spans="1:6">
      <c r="A5" s="642" t="s">
        <v>789</v>
      </c>
      <c r="B5" s="644">
        <v>369950983.81</v>
      </c>
      <c r="C5" s="640">
        <v>24063.301055864631</v>
      </c>
      <c r="D5" s="641">
        <v>0.18448889432973456</v>
      </c>
    </row>
    <row r="6" spans="1:6">
      <c r="A6" s="642" t="s">
        <v>790</v>
      </c>
      <c r="B6" s="644">
        <v>60858865.850000001</v>
      </c>
      <c r="C6" s="640">
        <v>4302.2949893594669</v>
      </c>
      <c r="D6" s="641">
        <v>0.16974809770278659</v>
      </c>
    </row>
    <row r="7" spans="1:6">
      <c r="A7" s="642" t="s">
        <v>791</v>
      </c>
      <c r="B7" s="644">
        <v>151374240.28</v>
      </c>
      <c r="C7" s="640">
        <v>8927.3802822550115</v>
      </c>
      <c r="D7" s="641">
        <v>0.20347412409110052</v>
      </c>
    </row>
    <row r="8" spans="1:6">
      <c r="A8" s="642" t="s">
        <v>792</v>
      </c>
      <c r="B8" s="644">
        <v>72247895.159999996</v>
      </c>
      <c r="C8" s="640">
        <v>3875.338019013695</v>
      </c>
      <c r="D8" s="641">
        <v>0.22371590237195671</v>
      </c>
    </row>
    <row r="9" spans="1:6">
      <c r="A9" s="642" t="s">
        <v>793</v>
      </c>
      <c r="B9" s="644">
        <v>38160789.699999996</v>
      </c>
      <c r="C9" s="640">
        <v>3058.6299573186388</v>
      </c>
      <c r="D9" s="641">
        <v>0.1497171880188625</v>
      </c>
    </row>
    <row r="10" spans="1:6">
      <c r="A10" s="642" t="s">
        <v>794</v>
      </c>
      <c r="B10" s="644">
        <v>129410380.7</v>
      </c>
      <c r="C10" s="640">
        <v>7844.9310180569337</v>
      </c>
      <c r="D10" s="641">
        <v>0.19795260975852852</v>
      </c>
    </row>
    <row r="11" spans="1:6">
      <c r="A11" s="642" t="s">
        <v>795</v>
      </c>
      <c r="B11" s="644">
        <v>110806515.06</v>
      </c>
      <c r="C11" s="640">
        <v>8322.0699854293744</v>
      </c>
      <c r="D11" s="641">
        <v>0.15977733701447547</v>
      </c>
    </row>
    <row r="12" spans="1:6">
      <c r="A12" s="642" t="s">
        <v>796</v>
      </c>
      <c r="B12" s="644">
        <v>112595706.39999999</v>
      </c>
      <c r="C12" s="640">
        <v>8070.6227307902109</v>
      </c>
      <c r="D12" s="641">
        <v>0.16741564088298133</v>
      </c>
    </row>
    <row r="13" spans="1:6">
      <c r="A13" s="642" t="s">
        <v>797</v>
      </c>
      <c r="B13" s="644">
        <v>959176011.05999994</v>
      </c>
      <c r="C13" s="640">
        <v>84650.945796552798</v>
      </c>
      <c r="D13" s="641">
        <v>0.13597145341273578</v>
      </c>
    </row>
    <row r="14" spans="1:6">
      <c r="A14" s="642" t="s">
        <v>798</v>
      </c>
      <c r="B14" s="644">
        <v>39229157.840000004</v>
      </c>
      <c r="C14" s="640">
        <v>2436.3046050421085</v>
      </c>
      <c r="D14" s="641">
        <v>0.19322292175853098</v>
      </c>
    </row>
    <row r="15" spans="1:6">
      <c r="A15" s="642" t="s">
        <v>799</v>
      </c>
      <c r="B15" s="644">
        <v>52025743.439999998</v>
      </c>
      <c r="C15" s="640">
        <v>5939.5582737491231</v>
      </c>
      <c r="D15" s="641">
        <v>0.10511032849685779</v>
      </c>
    </row>
    <row r="16" spans="1:6">
      <c r="A16" s="642" t="s">
        <v>800</v>
      </c>
      <c r="B16" s="644">
        <v>113912255.5</v>
      </c>
      <c r="C16" s="640">
        <v>8847.1620176212655</v>
      </c>
      <c r="D16" s="641">
        <v>0.15450684222549491</v>
      </c>
    </row>
    <row r="18" spans="1:1">
      <c r="A18" s="64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C31" sqref="C31"/>
    </sheetView>
  </sheetViews>
  <sheetFormatPr defaultRowHeight="14.4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>
      <c r="A1" s="557" t="s">
        <v>674</v>
      </c>
      <c r="B1" s="557"/>
      <c r="C1" s="557"/>
      <c r="D1" s="557"/>
      <c r="E1" s="557"/>
    </row>
    <row r="2" spans="1:5">
      <c r="A2" s="39"/>
    </row>
    <row r="3" spans="1:5" s="38" customFormat="1" ht="15.6">
      <c r="A3" s="73" t="s">
        <v>0</v>
      </c>
      <c r="B3" s="67" t="s">
        <v>1</v>
      </c>
      <c r="C3" s="67" t="s">
        <v>2</v>
      </c>
      <c r="D3" s="67" t="s">
        <v>3</v>
      </c>
      <c r="E3" s="81" t="s">
        <v>442</v>
      </c>
    </row>
    <row r="4" spans="1:5">
      <c r="A4" s="10" t="s">
        <v>4</v>
      </c>
      <c r="B4" s="23">
        <f>B5+B6+B7+B8+B9</f>
        <v>2749149</v>
      </c>
      <c r="C4" s="24">
        <f>C5+C6+C7+C8+C9</f>
        <v>2050792483.96</v>
      </c>
      <c r="D4" s="24">
        <f>C4/B4</f>
        <v>745.97356635089625</v>
      </c>
      <c r="E4" s="24"/>
    </row>
    <row r="5" spans="1:5">
      <c r="A5" s="16" t="s">
        <v>5</v>
      </c>
      <c r="B5" s="20">
        <v>1862841</v>
      </c>
      <c r="C5" s="21">
        <v>1563417763.8800001</v>
      </c>
      <c r="D5" s="21">
        <v>839.27</v>
      </c>
      <c r="E5" s="21">
        <v>721.59</v>
      </c>
    </row>
    <row r="6" spans="1:5">
      <c r="A6" s="16" t="s">
        <v>6</v>
      </c>
      <c r="B6" s="20">
        <v>615585</v>
      </c>
      <c r="C6" s="21">
        <v>335989909.52999997</v>
      </c>
      <c r="D6" s="21">
        <v>545.80999999999995</v>
      </c>
      <c r="E6" s="21">
        <v>442.85</v>
      </c>
    </row>
    <row r="7" spans="1:5">
      <c r="A7" s="16" t="s">
        <v>7</v>
      </c>
      <c r="B7" s="20">
        <v>220139</v>
      </c>
      <c r="C7" s="21">
        <v>129694582.41</v>
      </c>
      <c r="D7" s="21">
        <v>589.15</v>
      </c>
      <c r="E7" s="21">
        <v>495.47</v>
      </c>
    </row>
    <row r="8" spans="1:5">
      <c r="A8" s="16" t="s">
        <v>8</v>
      </c>
      <c r="B8" s="20">
        <v>15635</v>
      </c>
      <c r="C8" s="21">
        <v>11228677.59</v>
      </c>
      <c r="D8" s="21">
        <v>718.18</v>
      </c>
      <c r="E8" s="21">
        <v>783.3</v>
      </c>
    </row>
    <row r="9" spans="1:5">
      <c r="A9" s="325" t="s">
        <v>616</v>
      </c>
      <c r="B9" s="20">
        <v>34949</v>
      </c>
      <c r="C9" s="21">
        <v>10461550.550000001</v>
      </c>
      <c r="D9" s="21">
        <v>299.33999999999997</v>
      </c>
      <c r="E9" s="21">
        <v>360</v>
      </c>
    </row>
    <row r="10" spans="1:5">
      <c r="A10" s="16"/>
      <c r="B10" s="17"/>
      <c r="C10" s="18"/>
      <c r="D10" s="18"/>
      <c r="E10" s="43"/>
    </row>
    <row r="11" spans="1:5">
      <c r="A11" s="10" t="s">
        <v>9</v>
      </c>
      <c r="B11" s="23">
        <f>B12+B13+B14+B15</f>
        <v>1236607</v>
      </c>
      <c r="C11" s="24">
        <f>C12+C13+C14+C15</f>
        <v>240371013.22</v>
      </c>
      <c r="D11" s="24">
        <f>C11/B11</f>
        <v>194.37946996903625</v>
      </c>
      <c r="E11" s="43"/>
    </row>
    <row r="12" spans="1:5">
      <c r="A12" s="16" t="s">
        <v>5</v>
      </c>
      <c r="B12" s="20">
        <v>894001</v>
      </c>
      <c r="C12" s="21">
        <v>195558320.63999999</v>
      </c>
      <c r="D12" s="21">
        <v>218.75</v>
      </c>
      <c r="E12" s="21">
        <v>198.61</v>
      </c>
    </row>
    <row r="13" spans="1:5">
      <c r="A13" s="16" t="s">
        <v>6</v>
      </c>
      <c r="B13" s="20">
        <v>271942</v>
      </c>
      <c r="C13" s="21">
        <v>34348995.840000004</v>
      </c>
      <c r="D13" s="21">
        <v>126.31</v>
      </c>
      <c r="E13" s="21">
        <v>116.74</v>
      </c>
    </row>
    <row r="14" spans="1:5">
      <c r="A14" s="16" t="s">
        <v>7</v>
      </c>
      <c r="B14" s="20">
        <v>70663</v>
      </c>
      <c r="C14" s="21">
        <v>10463565.33</v>
      </c>
      <c r="D14" s="21">
        <v>148.08000000000001</v>
      </c>
      <c r="E14" s="21">
        <v>138.99</v>
      </c>
    </row>
    <row r="15" spans="1:5">
      <c r="A15" s="16" t="s">
        <v>8</v>
      </c>
      <c r="B15" s="105">
        <v>1</v>
      </c>
      <c r="C15" s="21">
        <v>131.41</v>
      </c>
      <c r="D15" s="21">
        <v>131.41</v>
      </c>
      <c r="E15" s="21">
        <v>131.41</v>
      </c>
    </row>
    <row r="16" spans="1:5" s="48" customFormat="1">
      <c r="A16" s="16"/>
      <c r="B16" s="20"/>
      <c r="C16" s="21"/>
      <c r="D16" s="21"/>
      <c r="E16" s="43"/>
    </row>
    <row r="17" spans="1:5">
      <c r="A17" s="10" t="s">
        <v>441</v>
      </c>
      <c r="B17" s="23">
        <f>B18+B19+B20</f>
        <v>409479</v>
      </c>
      <c r="C17" s="24">
        <f>C18+C19+C20</f>
        <v>42140036.040000007</v>
      </c>
      <c r="D17" s="24">
        <f>C17/B17</f>
        <v>102.91134842079815</v>
      </c>
      <c r="E17" s="43"/>
    </row>
    <row r="18" spans="1:5">
      <c r="A18" s="16" t="s">
        <v>5</v>
      </c>
      <c r="B18" s="20">
        <v>339085</v>
      </c>
      <c r="C18" s="21">
        <v>37149825.740000002</v>
      </c>
      <c r="D18" s="21">
        <v>109.56</v>
      </c>
      <c r="E18" s="21">
        <v>98.5</v>
      </c>
    </row>
    <row r="19" spans="1:5">
      <c r="A19" s="16" t="s">
        <v>6</v>
      </c>
      <c r="B19" s="20">
        <v>70376</v>
      </c>
      <c r="C19" s="21">
        <v>4984194.0599999996</v>
      </c>
      <c r="D19" s="21">
        <v>70.819999999999993</v>
      </c>
      <c r="E19" s="21">
        <v>50.12</v>
      </c>
    </row>
    <row r="20" spans="1:5">
      <c r="A20" s="16" t="s">
        <v>7</v>
      </c>
      <c r="B20" s="20">
        <v>18</v>
      </c>
      <c r="C20" s="21">
        <v>6016.24</v>
      </c>
      <c r="D20" s="21">
        <v>334.24</v>
      </c>
      <c r="E20" s="21">
        <v>353.83</v>
      </c>
    </row>
    <row r="21" spans="1:5">
      <c r="A21" s="16" t="s">
        <v>8</v>
      </c>
      <c r="B21" s="104">
        <v>0</v>
      </c>
      <c r="C21" s="21">
        <v>0</v>
      </c>
      <c r="D21" s="21">
        <v>0</v>
      </c>
      <c r="E21" s="21" t="s">
        <v>439</v>
      </c>
    </row>
    <row r="22" spans="1:5">
      <c r="A22" s="16"/>
      <c r="B22" s="102"/>
      <c r="C22" s="103"/>
      <c r="D22" s="103"/>
      <c r="E22" s="84"/>
    </row>
    <row r="23" spans="1:5" s="2" customFormat="1">
      <c r="A23" s="10" t="s">
        <v>10</v>
      </c>
      <c r="B23" s="23">
        <v>0</v>
      </c>
      <c r="C23" s="24">
        <v>0</v>
      </c>
      <c r="D23" s="24">
        <v>0</v>
      </c>
      <c r="E23" s="104" t="s">
        <v>439</v>
      </c>
    </row>
    <row r="24" spans="1:5">
      <c r="A24" s="16" t="s">
        <v>5</v>
      </c>
      <c r="B24" s="104">
        <v>0</v>
      </c>
      <c r="C24" s="21">
        <v>0</v>
      </c>
      <c r="D24" s="21">
        <v>0</v>
      </c>
      <c r="E24" s="21" t="s">
        <v>439</v>
      </c>
    </row>
    <row r="25" spans="1:5">
      <c r="A25" s="16" t="s">
        <v>6</v>
      </c>
      <c r="B25" s="104">
        <v>0</v>
      </c>
      <c r="C25" s="21">
        <v>0</v>
      </c>
      <c r="D25" s="21">
        <v>0</v>
      </c>
      <c r="E25" s="21" t="s">
        <v>439</v>
      </c>
    </row>
    <row r="26" spans="1:5">
      <c r="A26" s="16" t="s">
        <v>7</v>
      </c>
      <c r="B26" s="104">
        <v>0</v>
      </c>
      <c r="C26" s="21">
        <v>0</v>
      </c>
      <c r="D26" s="21">
        <v>0</v>
      </c>
      <c r="E26" s="21" t="s">
        <v>439</v>
      </c>
    </row>
    <row r="27" spans="1:5">
      <c r="A27" s="16" t="s">
        <v>8</v>
      </c>
      <c r="B27" s="104">
        <v>0</v>
      </c>
      <c r="C27" s="105">
        <v>0</v>
      </c>
      <c r="D27" s="21">
        <v>0</v>
      </c>
      <c r="E27" s="21" t="s">
        <v>439</v>
      </c>
    </row>
    <row r="28" spans="1:5" ht="15.6">
      <c r="A28" s="74" t="s">
        <v>11</v>
      </c>
      <c r="B28" s="75">
        <f>B4+B11+B17+B23</f>
        <v>4395235</v>
      </c>
      <c r="C28" s="76">
        <f>C4+C11+C17+C23</f>
        <v>2333303533.2199998</v>
      </c>
      <c r="D28" s="117"/>
      <c r="E28" s="117"/>
    </row>
    <row r="29" spans="1:5">
      <c r="E29" s="19"/>
    </row>
    <row r="30" spans="1:5">
      <c r="A30" s="9"/>
    </row>
    <row r="33" spans="3:3">
      <c r="C33" s="370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D30" sqref="D30"/>
    </sheetView>
  </sheetViews>
  <sheetFormatPr defaultRowHeight="14.4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>
      <c r="A1" s="557" t="s">
        <v>675</v>
      </c>
      <c r="B1" s="557"/>
      <c r="C1" s="557"/>
      <c r="D1" s="557"/>
      <c r="E1" s="557"/>
    </row>
    <row r="2" spans="1:5">
      <c r="A2" s="39"/>
      <c r="B2" s="225"/>
      <c r="C2" s="225"/>
      <c r="D2" s="225"/>
      <c r="E2" s="225"/>
    </row>
    <row r="3" spans="1:5" ht="15.6">
      <c r="A3" s="73" t="s">
        <v>0</v>
      </c>
      <c r="B3" s="234" t="s">
        <v>1</v>
      </c>
      <c r="C3" s="234" t="s">
        <v>2</v>
      </c>
      <c r="D3" s="234" t="s">
        <v>3</v>
      </c>
      <c r="E3" s="234" t="s">
        <v>442</v>
      </c>
    </row>
    <row r="4" spans="1:5">
      <c r="A4" s="10" t="s">
        <v>4</v>
      </c>
      <c r="B4" s="23">
        <f>B5+B6+B7+B8+B9</f>
        <v>2749149</v>
      </c>
      <c r="C4" s="24">
        <f>C5+C6+C7+C8+C9</f>
        <v>1919627019.1000001</v>
      </c>
      <c r="D4" s="24">
        <f>C4/B4</f>
        <v>698.26226919675878</v>
      </c>
      <c r="E4" s="24"/>
    </row>
    <row r="5" spans="1:5">
      <c r="A5" s="16" t="s">
        <v>5</v>
      </c>
      <c r="B5" s="104">
        <v>1862841</v>
      </c>
      <c r="C5" s="105">
        <v>1460360005.6900001</v>
      </c>
      <c r="D5" s="105">
        <v>783.94</v>
      </c>
      <c r="E5" s="105">
        <v>677.26</v>
      </c>
    </row>
    <row r="6" spans="1:5">
      <c r="A6" s="16" t="s">
        <v>6</v>
      </c>
      <c r="B6" s="104">
        <v>615585</v>
      </c>
      <c r="C6" s="105">
        <v>315216113.73000002</v>
      </c>
      <c r="D6" s="105">
        <v>512.05999999999995</v>
      </c>
      <c r="E6" s="105">
        <v>415.84</v>
      </c>
    </row>
    <row r="7" spans="1:5">
      <c r="A7" s="16" t="s">
        <v>7</v>
      </c>
      <c r="B7" s="104">
        <v>220139</v>
      </c>
      <c r="C7" s="105">
        <v>122987023.25</v>
      </c>
      <c r="D7" s="105">
        <v>558.67999999999995</v>
      </c>
      <c r="E7" s="105">
        <v>465.98</v>
      </c>
    </row>
    <row r="8" spans="1:5">
      <c r="A8" s="16" t="s">
        <v>8</v>
      </c>
      <c r="B8" s="104">
        <v>15635</v>
      </c>
      <c r="C8" s="105">
        <v>11000106.68</v>
      </c>
      <c r="D8" s="105">
        <v>703.56</v>
      </c>
      <c r="E8" s="105">
        <v>783.3</v>
      </c>
    </row>
    <row r="9" spans="1:5">
      <c r="A9" s="325" t="s">
        <v>616</v>
      </c>
      <c r="B9" s="104">
        <v>34949</v>
      </c>
      <c r="C9" s="105">
        <v>10063769.75</v>
      </c>
      <c r="D9" s="105">
        <v>287.95999999999998</v>
      </c>
      <c r="E9" s="105">
        <v>338.4</v>
      </c>
    </row>
    <row r="10" spans="1:5">
      <c r="A10" s="16"/>
      <c r="B10" s="17"/>
      <c r="C10" s="18"/>
      <c r="D10" s="18"/>
      <c r="E10" s="222"/>
    </row>
    <row r="11" spans="1:5">
      <c r="A11" s="10" t="s">
        <v>9</v>
      </c>
      <c r="B11" s="23">
        <f>B12+B13+B14+B15</f>
        <v>1236607</v>
      </c>
      <c r="C11" s="24">
        <f>C12+C13+C14+C15</f>
        <v>217681367.47</v>
      </c>
      <c r="D11" s="24">
        <f>C11/B11</f>
        <v>176.03116226092848</v>
      </c>
      <c r="E11" s="222"/>
    </row>
    <row r="12" spans="1:5">
      <c r="A12" s="16" t="s">
        <v>5</v>
      </c>
      <c r="B12" s="104">
        <v>894001</v>
      </c>
      <c r="C12" s="105">
        <v>175991614.63999999</v>
      </c>
      <c r="D12" s="105">
        <v>196.86</v>
      </c>
      <c r="E12" s="105">
        <v>186.12</v>
      </c>
    </row>
    <row r="13" spans="1:5">
      <c r="A13" s="16" t="s">
        <v>6</v>
      </c>
      <c r="B13" s="104">
        <v>271942</v>
      </c>
      <c r="C13" s="105">
        <v>31995221.5</v>
      </c>
      <c r="D13" s="105">
        <v>117.65</v>
      </c>
      <c r="E13" s="105">
        <v>109.74</v>
      </c>
    </row>
    <row r="14" spans="1:5">
      <c r="A14" s="16" t="s">
        <v>7</v>
      </c>
      <c r="B14" s="104">
        <v>70663</v>
      </c>
      <c r="C14" s="105">
        <v>9694407.8000000007</v>
      </c>
      <c r="D14" s="105">
        <v>137.19</v>
      </c>
      <c r="E14" s="105">
        <v>130.65</v>
      </c>
    </row>
    <row r="15" spans="1:5">
      <c r="A15" s="16" t="s">
        <v>8</v>
      </c>
      <c r="B15" s="105">
        <v>1</v>
      </c>
      <c r="C15" s="105">
        <v>123.53</v>
      </c>
      <c r="D15" s="105">
        <v>123.53</v>
      </c>
      <c r="E15" s="105">
        <v>123.53</v>
      </c>
    </row>
    <row r="16" spans="1:5">
      <c r="A16" s="16"/>
      <c r="B16" s="104"/>
      <c r="C16" s="105"/>
      <c r="D16" s="105"/>
      <c r="E16" s="222"/>
    </row>
    <row r="17" spans="1:5">
      <c r="A17" s="10" t="s">
        <v>441</v>
      </c>
      <c r="B17" s="23">
        <f>B18+B19+B20</f>
        <v>409479</v>
      </c>
      <c r="C17" s="24">
        <f>C18+C19+C20</f>
        <v>41876966.520000003</v>
      </c>
      <c r="D17" s="24">
        <f>C17/B17</f>
        <v>102.26889906442089</v>
      </c>
      <c r="E17" s="222"/>
    </row>
    <row r="18" spans="1:5">
      <c r="A18" s="16" t="s">
        <v>5</v>
      </c>
      <c r="B18" s="104">
        <v>339085</v>
      </c>
      <c r="C18" s="105">
        <v>36913888.200000003</v>
      </c>
      <c r="D18" s="105">
        <v>108.86</v>
      </c>
      <c r="E18" s="105">
        <v>98.27</v>
      </c>
    </row>
    <row r="19" spans="1:5">
      <c r="A19" s="16" t="s">
        <v>6</v>
      </c>
      <c r="B19" s="104">
        <v>70376</v>
      </c>
      <c r="C19" s="105">
        <v>4957085.13</v>
      </c>
      <c r="D19" s="105">
        <v>70.44</v>
      </c>
      <c r="E19" s="105">
        <v>50.1</v>
      </c>
    </row>
    <row r="20" spans="1:5">
      <c r="A20" s="16" t="s">
        <v>7</v>
      </c>
      <c r="B20" s="104">
        <v>18</v>
      </c>
      <c r="C20" s="105">
        <v>5993.19</v>
      </c>
      <c r="D20" s="105">
        <v>332.96</v>
      </c>
      <c r="E20" s="105">
        <v>352.8</v>
      </c>
    </row>
    <row r="21" spans="1:5">
      <c r="A21" s="16" t="s">
        <v>8</v>
      </c>
      <c r="B21" s="104">
        <v>0</v>
      </c>
      <c r="C21" s="105">
        <v>0</v>
      </c>
      <c r="D21" s="105">
        <v>0</v>
      </c>
      <c r="E21" s="105" t="s">
        <v>439</v>
      </c>
    </row>
    <row r="22" spans="1:5">
      <c r="A22" s="16"/>
      <c r="B22" s="102"/>
      <c r="C22" s="103"/>
      <c r="D22" s="103"/>
      <c r="E22" s="84"/>
    </row>
    <row r="23" spans="1:5">
      <c r="A23" s="10" t="s">
        <v>10</v>
      </c>
      <c r="B23" s="23">
        <v>0</v>
      </c>
      <c r="C23" s="24">
        <v>0</v>
      </c>
      <c r="D23" s="24">
        <v>0</v>
      </c>
      <c r="E23" s="104" t="s">
        <v>439</v>
      </c>
    </row>
    <row r="24" spans="1:5">
      <c r="A24" s="16" t="s">
        <v>5</v>
      </c>
      <c r="B24" s="104">
        <v>0</v>
      </c>
      <c r="C24" s="105">
        <v>0</v>
      </c>
      <c r="D24" s="105">
        <v>0</v>
      </c>
      <c r="E24" s="105" t="s">
        <v>439</v>
      </c>
    </row>
    <row r="25" spans="1:5">
      <c r="A25" s="16" t="s">
        <v>6</v>
      </c>
      <c r="B25" s="104">
        <v>0</v>
      </c>
      <c r="C25" s="105">
        <v>0</v>
      </c>
      <c r="D25" s="105">
        <v>0</v>
      </c>
      <c r="E25" s="105" t="s">
        <v>439</v>
      </c>
    </row>
    <row r="26" spans="1:5">
      <c r="A26" s="16" t="s">
        <v>7</v>
      </c>
      <c r="B26" s="104">
        <v>0</v>
      </c>
      <c r="C26" s="105">
        <v>0</v>
      </c>
      <c r="D26" s="105">
        <v>0</v>
      </c>
      <c r="E26" s="105" t="s">
        <v>439</v>
      </c>
    </row>
    <row r="27" spans="1:5">
      <c r="A27" s="16" t="s">
        <v>8</v>
      </c>
      <c r="B27" s="104">
        <v>0</v>
      </c>
      <c r="C27" s="105">
        <v>0</v>
      </c>
      <c r="D27" s="105">
        <v>0</v>
      </c>
      <c r="E27" s="105" t="s">
        <v>439</v>
      </c>
    </row>
    <row r="28" spans="1:5" ht="15.6">
      <c r="A28" s="74" t="s">
        <v>11</v>
      </c>
      <c r="B28" s="75">
        <f>B4+B11+B17+B23</f>
        <v>4395235</v>
      </c>
      <c r="C28" s="76">
        <f>C4+C11+C17+C23</f>
        <v>2179185353.0900002</v>
      </c>
      <c r="D28" s="117"/>
      <c r="E28" s="11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G19" sqref="G19"/>
    </sheetView>
  </sheetViews>
  <sheetFormatPr defaultColWidth="9.109375" defaultRowHeight="14.4"/>
  <cols>
    <col min="1" max="1" width="32.33203125" style="327" customWidth="1"/>
    <col min="2" max="2" width="15.44140625" style="327" customWidth="1"/>
    <col min="3" max="3" width="22" style="327" customWidth="1"/>
    <col min="4" max="4" width="19" style="327" customWidth="1"/>
    <col min="5" max="5" width="20.109375" style="327" customWidth="1"/>
    <col min="6" max="6" width="18.109375" style="327" bestFit="1" customWidth="1"/>
    <col min="7" max="16384" width="9.109375" style="327"/>
  </cols>
  <sheetData>
    <row r="1" spans="1:6" s="41" customFormat="1" ht="15.6">
      <c r="A1" s="557" t="s">
        <v>801</v>
      </c>
      <c r="B1" s="557"/>
      <c r="C1" s="557"/>
      <c r="D1" s="557"/>
      <c r="E1" s="557"/>
      <c r="F1" s="557"/>
    </row>
    <row r="2" spans="1:6">
      <c r="A2" s="329"/>
    </row>
    <row r="3" spans="1:6" s="45" customFormat="1" ht="46.8">
      <c r="A3" s="379" t="s">
        <v>12</v>
      </c>
      <c r="B3" s="379" t="s">
        <v>618</v>
      </c>
      <c r="C3" s="379" t="s">
        <v>619</v>
      </c>
      <c r="D3" s="336" t="s">
        <v>620</v>
      </c>
      <c r="E3" s="336" t="s">
        <v>621</v>
      </c>
      <c r="F3" s="336" t="s">
        <v>622</v>
      </c>
    </row>
    <row r="4" spans="1:6">
      <c r="A4" s="328" t="s">
        <v>5</v>
      </c>
      <c r="B4" s="102">
        <v>1841959</v>
      </c>
      <c r="C4" s="103">
        <v>1909877416.55</v>
      </c>
      <c r="D4" s="374" t="s">
        <v>681</v>
      </c>
      <c r="E4" s="103">
        <v>103913988.45999999</v>
      </c>
      <c r="F4" s="374" t="s">
        <v>676</v>
      </c>
    </row>
    <row r="5" spans="1:6">
      <c r="A5" s="328" t="s">
        <v>616</v>
      </c>
      <c r="B5" s="102">
        <v>18521</v>
      </c>
      <c r="C5" s="103">
        <v>6696670.96</v>
      </c>
      <c r="D5" s="374" t="s">
        <v>682</v>
      </c>
      <c r="E5" s="103">
        <v>400477.1</v>
      </c>
      <c r="F5" s="374" t="s">
        <v>677</v>
      </c>
    </row>
    <row r="6" spans="1:6" ht="15" customHeight="1">
      <c r="A6" s="328" t="s">
        <v>6</v>
      </c>
      <c r="B6" s="102">
        <v>383436</v>
      </c>
      <c r="C6" s="103">
        <v>258408998.13999999</v>
      </c>
      <c r="D6" s="374" t="s">
        <v>683</v>
      </c>
      <c r="E6" s="103">
        <v>13959003.890000001</v>
      </c>
      <c r="F6" s="374" t="s">
        <v>678</v>
      </c>
    </row>
    <row r="7" spans="1:6">
      <c r="A7" s="328" t="s">
        <v>46</v>
      </c>
      <c r="B7" s="102">
        <v>188354</v>
      </c>
      <c r="C7" s="103">
        <v>122557160.40000001</v>
      </c>
      <c r="D7" s="374" t="s">
        <v>684</v>
      </c>
      <c r="E7" s="103">
        <v>6258629.6900000004</v>
      </c>
      <c r="F7" s="374" t="s">
        <v>679</v>
      </c>
    </row>
    <row r="8" spans="1:6" ht="15" customHeight="1">
      <c r="A8" s="328" t="s">
        <v>8</v>
      </c>
      <c r="B8" s="102">
        <v>19744</v>
      </c>
      <c r="C8" s="103">
        <v>6319249.04</v>
      </c>
      <c r="D8" s="374" t="s">
        <v>685</v>
      </c>
      <c r="E8" s="103">
        <v>142042.85999999999</v>
      </c>
      <c r="F8" s="374" t="s">
        <v>680</v>
      </c>
    </row>
    <row r="9" spans="1:6" ht="15.6">
      <c r="A9" s="375" t="s">
        <v>11</v>
      </c>
      <c r="B9" s="545">
        <f>SUM(B4:B8)</f>
        <v>2452014</v>
      </c>
      <c r="C9" s="546">
        <f>SUM(C4:C8)</f>
        <v>2303859495.0900002</v>
      </c>
      <c r="D9" s="547"/>
      <c r="E9" s="546">
        <f>SUM(E4:E8)</f>
        <v>124674141.99999999</v>
      </c>
      <c r="F9" s="547"/>
    </row>
    <row r="10" spans="1:6" ht="15" customHeight="1"/>
    <row r="11" spans="1:6" ht="15.6">
      <c r="A11" s="557" t="s">
        <v>802</v>
      </c>
      <c r="B11" s="557"/>
      <c r="C11" s="557"/>
      <c r="D11" s="557"/>
      <c r="E11" s="557"/>
      <c r="F11" s="557"/>
    </row>
    <row r="12" spans="1:6">
      <c r="A12" s="329"/>
    </row>
    <row r="13" spans="1:6" ht="46.8">
      <c r="A13" s="379" t="s">
        <v>12</v>
      </c>
      <c r="B13" s="379" t="s">
        <v>618</v>
      </c>
      <c r="C13" s="379" t="s">
        <v>619</v>
      </c>
      <c r="D13" s="336" t="s">
        <v>620</v>
      </c>
      <c r="E13" s="336" t="s">
        <v>621</v>
      </c>
      <c r="F13" s="336" t="s">
        <v>622</v>
      </c>
    </row>
    <row r="14" spans="1:6">
      <c r="A14" s="328" t="s">
        <v>5</v>
      </c>
      <c r="B14" s="102">
        <v>1843854</v>
      </c>
      <c r="C14" s="103">
        <v>1910408295.3900001</v>
      </c>
      <c r="D14" s="103" t="s">
        <v>664</v>
      </c>
      <c r="E14" s="103">
        <v>103941385.12</v>
      </c>
      <c r="F14" s="103" t="s">
        <v>665</v>
      </c>
    </row>
    <row r="15" spans="1:6">
      <c r="A15" s="328" t="s">
        <v>616</v>
      </c>
      <c r="B15" s="102">
        <v>18720</v>
      </c>
      <c r="C15" s="103">
        <v>6766601.3799999999</v>
      </c>
      <c r="D15" s="103" t="s">
        <v>666</v>
      </c>
      <c r="E15" s="103">
        <v>404797.56</v>
      </c>
      <c r="F15" s="103" t="s">
        <v>667</v>
      </c>
    </row>
    <row r="16" spans="1:6">
      <c r="A16" s="328" t="s">
        <v>6</v>
      </c>
      <c r="B16" s="102">
        <v>383666</v>
      </c>
      <c r="C16" s="103">
        <v>258381945.00999999</v>
      </c>
      <c r="D16" s="103" t="s">
        <v>668</v>
      </c>
      <c r="E16" s="103">
        <v>13951297.060000001</v>
      </c>
      <c r="F16" s="103" t="s">
        <v>669</v>
      </c>
    </row>
    <row r="17" spans="1:6">
      <c r="A17" s="328" t="s">
        <v>46</v>
      </c>
      <c r="B17" s="102">
        <v>189279</v>
      </c>
      <c r="C17" s="103">
        <v>123154247.53</v>
      </c>
      <c r="D17" s="103" t="s">
        <v>670</v>
      </c>
      <c r="E17" s="103">
        <v>6288971.7000000002</v>
      </c>
      <c r="F17" s="103" t="s">
        <v>671</v>
      </c>
    </row>
    <row r="18" spans="1:6">
      <c r="A18" s="328" t="s">
        <v>8</v>
      </c>
      <c r="B18" s="548">
        <v>19563</v>
      </c>
      <c r="C18" s="549">
        <v>6244789.4199999999</v>
      </c>
      <c r="D18" s="549" t="s">
        <v>672</v>
      </c>
      <c r="E18" s="103">
        <v>140917.21</v>
      </c>
      <c r="F18" s="549" t="s">
        <v>673</v>
      </c>
    </row>
    <row r="19" spans="1:6" ht="15.6">
      <c r="A19" s="375" t="s">
        <v>11</v>
      </c>
      <c r="B19" s="545">
        <f>SUM(B14:B18)</f>
        <v>2455082</v>
      </c>
      <c r="C19" s="546">
        <f>SUM(C14:C18)</f>
        <v>2304955878.7300005</v>
      </c>
      <c r="D19" s="547"/>
      <c r="E19" s="546">
        <f>SUM(E14:E18)</f>
        <v>124727368.65000001</v>
      </c>
      <c r="F19" s="547"/>
    </row>
    <row r="21" spans="1:6" ht="15.6">
      <c r="A21" s="557" t="s">
        <v>803</v>
      </c>
      <c r="B21" s="557"/>
      <c r="C21" s="557"/>
      <c r="D21" s="557"/>
      <c r="E21" s="557"/>
      <c r="F21" s="557"/>
    </row>
    <row r="22" spans="1:6">
      <c r="A22" s="329"/>
    </row>
    <row r="23" spans="1:6" ht="46.8">
      <c r="A23" s="107" t="s">
        <v>12</v>
      </c>
      <c r="B23" s="107" t="s">
        <v>618</v>
      </c>
      <c r="C23" s="107" t="s">
        <v>619</v>
      </c>
      <c r="D23" s="336" t="s">
        <v>620</v>
      </c>
      <c r="E23" s="336" t="s">
        <v>621</v>
      </c>
      <c r="F23" s="336" t="s">
        <v>622</v>
      </c>
    </row>
    <row r="24" spans="1:6">
      <c r="A24" s="328" t="s">
        <v>5</v>
      </c>
      <c r="B24" s="102">
        <v>1844373</v>
      </c>
      <c r="C24" s="103">
        <v>1910150741.26</v>
      </c>
      <c r="D24" s="103" t="s">
        <v>653</v>
      </c>
      <c r="E24" s="103">
        <v>103925669.20999999</v>
      </c>
      <c r="F24" s="103" t="s">
        <v>654</v>
      </c>
    </row>
    <row r="25" spans="1:6">
      <c r="A25" s="328" t="s">
        <v>616</v>
      </c>
      <c r="B25" s="102">
        <v>18922</v>
      </c>
      <c r="C25" s="103">
        <v>6837662.1900000004</v>
      </c>
      <c r="D25" s="103" t="s">
        <v>655</v>
      </c>
      <c r="E25" s="103">
        <v>409056.59</v>
      </c>
      <c r="F25" s="103" t="s">
        <v>656</v>
      </c>
    </row>
    <row r="26" spans="1:6">
      <c r="A26" s="328" t="s">
        <v>6</v>
      </c>
      <c r="B26" s="102">
        <v>383434</v>
      </c>
      <c r="C26" s="103">
        <v>258042271.88</v>
      </c>
      <c r="D26" s="103" t="s">
        <v>657</v>
      </c>
      <c r="E26" s="103">
        <v>13926556.02</v>
      </c>
      <c r="F26" s="103" t="s">
        <v>658</v>
      </c>
    </row>
    <row r="27" spans="1:6">
      <c r="A27" s="328" t="s">
        <v>46</v>
      </c>
      <c r="B27" s="102">
        <v>189973</v>
      </c>
      <c r="C27" s="103">
        <v>123577198.23999999</v>
      </c>
      <c r="D27" s="103" t="s">
        <v>659</v>
      </c>
      <c r="E27" s="103">
        <v>6309802.4199999999</v>
      </c>
      <c r="F27" s="103" t="s">
        <v>660</v>
      </c>
    </row>
    <row r="28" spans="1:6">
      <c r="A28" s="328" t="s">
        <v>8</v>
      </c>
      <c r="B28" s="548">
        <v>19349</v>
      </c>
      <c r="C28" s="549">
        <v>6156546.6299999999</v>
      </c>
      <c r="D28" s="549" t="s">
        <v>661</v>
      </c>
      <c r="E28" s="103">
        <v>140136.4</v>
      </c>
      <c r="F28" s="549" t="s">
        <v>662</v>
      </c>
    </row>
    <row r="29" spans="1:6" ht="15.6">
      <c r="A29" s="330" t="s">
        <v>11</v>
      </c>
      <c r="B29" s="545">
        <f>SUM(B24:B28)</f>
        <v>2456051</v>
      </c>
      <c r="C29" s="546">
        <f>SUM(C24:C28)</f>
        <v>2304764420.1999998</v>
      </c>
      <c r="D29" s="547"/>
      <c r="E29" s="546">
        <f>SUM(E24:E28)</f>
        <v>124711220.64</v>
      </c>
      <c r="F29" s="5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activeCell="A2" sqref="A2"/>
    </sheetView>
  </sheetViews>
  <sheetFormatPr defaultColWidth="9.109375" defaultRowHeight="14.4"/>
  <cols>
    <col min="1" max="1" width="23.6640625" style="327" bestFit="1" customWidth="1"/>
    <col min="2" max="2" width="11.88671875" style="327" customWidth="1"/>
    <col min="3" max="3" width="11.5546875" style="327" customWidth="1"/>
    <col min="4" max="4" width="11.109375" style="327" customWidth="1"/>
    <col min="5" max="5" width="11.33203125" style="327" customWidth="1"/>
    <col min="6" max="6" width="11" style="327" customWidth="1"/>
    <col min="7" max="7" width="12.109375" style="327" customWidth="1"/>
    <col min="8" max="8" width="11" style="327" customWidth="1"/>
    <col min="9" max="9" width="11.88671875" style="327" customWidth="1"/>
    <col min="10" max="10" width="12.5546875" style="327" customWidth="1"/>
    <col min="11" max="12" width="11.88671875" style="327" customWidth="1"/>
    <col min="13" max="13" width="12.6640625" style="327" customWidth="1"/>
    <col min="14" max="16384" width="9.109375" style="327"/>
  </cols>
  <sheetData>
    <row r="1" spans="1:13" ht="15.6">
      <c r="A1" s="557" t="s">
        <v>687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</row>
    <row r="2" spans="1:13">
      <c r="A2" s="329"/>
      <c r="B2" s="312"/>
      <c r="C2" s="312"/>
      <c r="D2" s="314"/>
      <c r="E2" s="312"/>
      <c r="F2" s="314"/>
      <c r="G2" s="314"/>
      <c r="H2" s="312"/>
      <c r="I2" s="312"/>
      <c r="J2" s="314"/>
    </row>
    <row r="3" spans="1:13" ht="15.6">
      <c r="A3" s="563" t="s">
        <v>19</v>
      </c>
      <c r="B3" s="565" t="s">
        <v>5</v>
      </c>
      <c r="C3" s="565"/>
      <c r="D3" s="565"/>
      <c r="E3" s="565" t="s">
        <v>6</v>
      </c>
      <c r="F3" s="565"/>
      <c r="G3" s="349"/>
      <c r="H3" s="565" t="s">
        <v>20</v>
      </c>
      <c r="I3" s="565"/>
      <c r="J3" s="565"/>
      <c r="K3" s="565" t="s">
        <v>21</v>
      </c>
      <c r="L3" s="565"/>
      <c r="M3" s="565"/>
    </row>
    <row r="4" spans="1:13" ht="15.6">
      <c r="A4" s="564"/>
      <c r="B4" s="349" t="s">
        <v>1</v>
      </c>
      <c r="C4" s="77" t="s">
        <v>22</v>
      </c>
      <c r="D4" s="77" t="s">
        <v>442</v>
      </c>
      <c r="E4" s="349" t="s">
        <v>1</v>
      </c>
      <c r="F4" s="77" t="s">
        <v>22</v>
      </c>
      <c r="G4" s="77" t="s">
        <v>442</v>
      </c>
      <c r="H4" s="349" t="s">
        <v>1</v>
      </c>
      <c r="I4" s="77" t="s">
        <v>22</v>
      </c>
      <c r="J4" s="77" t="s">
        <v>442</v>
      </c>
      <c r="K4" s="349" t="s">
        <v>1</v>
      </c>
      <c r="L4" s="77" t="s">
        <v>22</v>
      </c>
      <c r="M4" s="77" t="s">
        <v>442</v>
      </c>
    </row>
    <row r="5" spans="1:13">
      <c r="A5" s="10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15"/>
    </row>
    <row r="6" spans="1:13">
      <c r="A6" s="16" t="s">
        <v>446</v>
      </c>
      <c r="B6" s="26">
        <v>568658</v>
      </c>
      <c r="C6" s="60">
        <v>372.14</v>
      </c>
      <c r="D6" s="306">
        <v>416.38</v>
      </c>
      <c r="E6" s="228">
        <v>375505</v>
      </c>
      <c r="F6" s="306">
        <v>344.83</v>
      </c>
      <c r="G6" s="306">
        <v>360.96</v>
      </c>
      <c r="H6" s="228">
        <v>126262</v>
      </c>
      <c r="I6" s="306">
        <v>380.28</v>
      </c>
      <c r="J6" s="306">
        <v>377.78</v>
      </c>
      <c r="K6" s="228">
        <v>1910</v>
      </c>
      <c r="L6" s="306">
        <v>244.11</v>
      </c>
      <c r="M6" s="306">
        <v>200</v>
      </c>
    </row>
    <row r="7" spans="1:13">
      <c r="A7" s="16" t="s">
        <v>447</v>
      </c>
      <c r="B7" s="26">
        <v>704793</v>
      </c>
      <c r="C7" s="60">
        <v>701.12</v>
      </c>
      <c r="D7" s="306">
        <v>668.34</v>
      </c>
      <c r="E7" s="228">
        <v>206438</v>
      </c>
      <c r="F7" s="306">
        <v>708.21</v>
      </c>
      <c r="G7" s="306">
        <v>689.32</v>
      </c>
      <c r="H7" s="228">
        <v>76729</v>
      </c>
      <c r="I7" s="306">
        <v>697.93</v>
      </c>
      <c r="J7" s="306">
        <v>694.01</v>
      </c>
      <c r="K7" s="228">
        <v>13722</v>
      </c>
      <c r="L7" s="306">
        <v>767.38</v>
      </c>
      <c r="M7" s="306">
        <v>783.3</v>
      </c>
    </row>
    <row r="8" spans="1:13">
      <c r="A8" s="16" t="s">
        <v>448</v>
      </c>
      <c r="B8" s="26">
        <v>511939</v>
      </c>
      <c r="C8" s="60">
        <v>1204.78</v>
      </c>
      <c r="D8" s="306">
        <v>1191.17</v>
      </c>
      <c r="E8" s="228">
        <v>32104</v>
      </c>
      <c r="F8" s="306">
        <v>1141.02</v>
      </c>
      <c r="G8" s="306">
        <v>1119.2</v>
      </c>
      <c r="H8" s="228">
        <v>15166</v>
      </c>
      <c r="I8" s="306">
        <v>1179.26</v>
      </c>
      <c r="J8" s="306">
        <v>1147.06</v>
      </c>
      <c r="K8" s="228">
        <v>3</v>
      </c>
      <c r="L8" s="306">
        <v>1289.3</v>
      </c>
      <c r="M8" s="306">
        <v>1367.42</v>
      </c>
    </row>
    <row r="9" spans="1:13">
      <c r="A9" s="16" t="s">
        <v>449</v>
      </c>
      <c r="B9" s="26">
        <v>65704</v>
      </c>
      <c r="C9" s="60">
        <v>1664.63</v>
      </c>
      <c r="D9" s="306">
        <v>1646.85</v>
      </c>
      <c r="E9" s="228">
        <v>1091</v>
      </c>
      <c r="F9" s="306">
        <v>1685.58</v>
      </c>
      <c r="G9" s="306">
        <v>1652.79</v>
      </c>
      <c r="H9" s="228">
        <v>1701</v>
      </c>
      <c r="I9" s="306">
        <v>1681.12</v>
      </c>
      <c r="J9" s="306">
        <v>1661.7</v>
      </c>
      <c r="K9" s="228">
        <v>0</v>
      </c>
      <c r="L9" s="306">
        <v>0</v>
      </c>
      <c r="M9" s="306" t="s">
        <v>439</v>
      </c>
    </row>
    <row r="10" spans="1:13">
      <c r="A10" s="16" t="s">
        <v>450</v>
      </c>
      <c r="B10" s="26">
        <v>8118</v>
      </c>
      <c r="C10" s="60">
        <v>2198.58</v>
      </c>
      <c r="D10" s="306">
        <v>2182</v>
      </c>
      <c r="E10" s="228">
        <v>353</v>
      </c>
      <c r="F10" s="306">
        <v>2225.94</v>
      </c>
      <c r="G10" s="306">
        <v>2224.5500000000002</v>
      </c>
      <c r="H10" s="228">
        <v>208</v>
      </c>
      <c r="I10" s="306">
        <v>2175</v>
      </c>
      <c r="J10" s="306">
        <v>2150.23</v>
      </c>
      <c r="K10" s="228">
        <v>0</v>
      </c>
      <c r="L10" s="306">
        <v>0</v>
      </c>
      <c r="M10" s="306" t="s">
        <v>439</v>
      </c>
    </row>
    <row r="11" spans="1:13">
      <c r="A11" s="16" t="s">
        <v>451</v>
      </c>
      <c r="B11" s="26">
        <v>3629</v>
      </c>
      <c r="C11" s="60">
        <v>2921.24</v>
      </c>
      <c r="D11" s="306">
        <v>2823.39</v>
      </c>
      <c r="E11" s="228">
        <v>94</v>
      </c>
      <c r="F11" s="306">
        <v>2885.77</v>
      </c>
      <c r="G11" s="306">
        <v>2685.15</v>
      </c>
      <c r="H11" s="228">
        <v>73</v>
      </c>
      <c r="I11" s="306">
        <v>3069.39</v>
      </c>
      <c r="J11" s="306">
        <v>2727.94</v>
      </c>
      <c r="K11" s="228">
        <v>0</v>
      </c>
      <c r="L11" s="306">
        <v>0</v>
      </c>
      <c r="M11" s="306" t="s">
        <v>439</v>
      </c>
    </row>
    <row r="12" spans="1:13" ht="15.6">
      <c r="A12" s="78" t="s">
        <v>27</v>
      </c>
      <c r="B12" s="59">
        <f>SUM(B6:B11)</f>
        <v>1862841</v>
      </c>
      <c r="C12" s="79"/>
      <c r="D12" s="79"/>
      <c r="E12" s="59">
        <f>SUM(E6:E11)</f>
        <v>615585</v>
      </c>
      <c r="F12" s="79"/>
      <c r="G12" s="79"/>
      <c r="H12" s="59">
        <f>SUM(H6:H11)</f>
        <v>220139</v>
      </c>
      <c r="I12" s="79"/>
      <c r="J12" s="79"/>
      <c r="K12" s="59">
        <f>SUM(K6:K11)</f>
        <v>15635</v>
      </c>
      <c r="L12" s="79"/>
      <c r="M12" s="79"/>
    </row>
    <row r="13" spans="1:13">
      <c r="A13" s="86" t="s">
        <v>28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</row>
    <row r="14" spans="1:13">
      <c r="A14" s="16" t="s">
        <v>452</v>
      </c>
      <c r="B14" s="26">
        <v>62059</v>
      </c>
      <c r="C14" s="60">
        <v>73.760000000000005</v>
      </c>
      <c r="D14" s="60">
        <v>78.739999999999995</v>
      </c>
      <c r="E14" s="26">
        <v>120898</v>
      </c>
      <c r="F14" s="60">
        <v>68.89</v>
      </c>
      <c r="G14" s="60">
        <v>75.47</v>
      </c>
      <c r="H14" s="26">
        <v>20813</v>
      </c>
      <c r="I14" s="60">
        <v>64.28</v>
      </c>
      <c r="J14" s="60">
        <v>67.510000000000005</v>
      </c>
      <c r="K14" s="26">
        <v>0</v>
      </c>
      <c r="L14" s="60">
        <v>0</v>
      </c>
      <c r="M14" s="60" t="s">
        <v>439</v>
      </c>
    </row>
    <row r="15" spans="1:13">
      <c r="A15" s="16" t="s">
        <v>453</v>
      </c>
      <c r="B15" s="26">
        <v>472789</v>
      </c>
      <c r="C15" s="60">
        <v>161.41999999999999</v>
      </c>
      <c r="D15" s="60">
        <v>169.31</v>
      </c>
      <c r="E15" s="26">
        <v>132948</v>
      </c>
      <c r="F15" s="60">
        <v>143.36000000000001</v>
      </c>
      <c r="G15" s="60">
        <v>141.08000000000001</v>
      </c>
      <c r="H15" s="26">
        <v>39666</v>
      </c>
      <c r="I15" s="60">
        <v>144.38</v>
      </c>
      <c r="J15" s="60">
        <v>143.32</v>
      </c>
      <c r="K15" s="26">
        <v>1</v>
      </c>
      <c r="L15" s="60">
        <v>123.53</v>
      </c>
      <c r="M15" s="60">
        <v>123.53</v>
      </c>
    </row>
    <row r="16" spans="1:13">
      <c r="A16" s="16" t="s">
        <v>454</v>
      </c>
      <c r="B16" s="26">
        <v>287268</v>
      </c>
      <c r="C16" s="60">
        <v>232.73</v>
      </c>
      <c r="D16" s="60">
        <v>224.92</v>
      </c>
      <c r="E16" s="26">
        <v>15150</v>
      </c>
      <c r="F16" s="60">
        <v>230.44</v>
      </c>
      <c r="G16" s="60">
        <v>221.09</v>
      </c>
      <c r="H16" s="26">
        <v>8509</v>
      </c>
      <c r="I16" s="60">
        <v>231.15</v>
      </c>
      <c r="J16" s="60">
        <v>226.93</v>
      </c>
      <c r="K16" s="26">
        <v>0</v>
      </c>
      <c r="L16" s="60">
        <v>0</v>
      </c>
      <c r="M16" s="60" t="s">
        <v>439</v>
      </c>
    </row>
    <row r="17" spans="1:13">
      <c r="A17" s="16" t="s">
        <v>455</v>
      </c>
      <c r="B17" s="26">
        <v>50695</v>
      </c>
      <c r="C17" s="60">
        <v>341.41</v>
      </c>
      <c r="D17" s="60">
        <v>339.89</v>
      </c>
      <c r="E17" s="26">
        <v>2153</v>
      </c>
      <c r="F17" s="60">
        <v>338.37</v>
      </c>
      <c r="G17" s="60">
        <v>330.69</v>
      </c>
      <c r="H17" s="26">
        <v>1131</v>
      </c>
      <c r="I17" s="60">
        <v>341.52</v>
      </c>
      <c r="J17" s="60">
        <v>338.7</v>
      </c>
      <c r="K17" s="26">
        <v>0</v>
      </c>
      <c r="L17" s="60">
        <v>0</v>
      </c>
      <c r="M17" s="60" t="s">
        <v>439</v>
      </c>
    </row>
    <row r="18" spans="1:13">
      <c r="A18" s="16" t="s">
        <v>456</v>
      </c>
      <c r="B18" s="26">
        <v>12004</v>
      </c>
      <c r="C18" s="60">
        <v>444.38</v>
      </c>
      <c r="D18" s="60">
        <v>440.98</v>
      </c>
      <c r="E18" s="26">
        <v>549</v>
      </c>
      <c r="F18" s="60">
        <v>440.3</v>
      </c>
      <c r="G18" s="60">
        <v>438.7</v>
      </c>
      <c r="H18" s="26">
        <v>357</v>
      </c>
      <c r="I18" s="60">
        <v>442.89</v>
      </c>
      <c r="J18" s="60">
        <v>438.77</v>
      </c>
      <c r="K18" s="26">
        <v>0</v>
      </c>
      <c r="L18" s="60">
        <v>0</v>
      </c>
      <c r="M18" s="60" t="s">
        <v>439</v>
      </c>
    </row>
    <row r="19" spans="1:13">
      <c r="A19" s="85" t="s">
        <v>457</v>
      </c>
      <c r="B19" s="26">
        <v>8964</v>
      </c>
      <c r="C19" s="60">
        <v>596.03</v>
      </c>
      <c r="D19" s="60">
        <v>560.91999999999996</v>
      </c>
      <c r="E19" s="26">
        <v>241</v>
      </c>
      <c r="F19" s="60">
        <v>592.5</v>
      </c>
      <c r="G19" s="60">
        <v>561.61</v>
      </c>
      <c r="H19" s="26">
        <v>181</v>
      </c>
      <c r="I19" s="60">
        <v>613.71</v>
      </c>
      <c r="J19" s="60">
        <v>582.89</v>
      </c>
      <c r="K19" s="26">
        <v>0</v>
      </c>
      <c r="L19" s="60">
        <v>0</v>
      </c>
      <c r="M19" s="60" t="s">
        <v>439</v>
      </c>
    </row>
    <row r="20" spans="1:13">
      <c r="A20" s="16" t="s">
        <v>458</v>
      </c>
      <c r="B20" s="26">
        <v>213</v>
      </c>
      <c r="C20" s="60">
        <v>1131.6300000000001</v>
      </c>
      <c r="D20" s="60">
        <v>1095.02</v>
      </c>
      <c r="E20" s="26">
        <v>3</v>
      </c>
      <c r="F20" s="60">
        <v>1177.03</v>
      </c>
      <c r="G20" s="60">
        <v>1208.6500000000001</v>
      </c>
      <c r="H20" s="26">
        <v>5</v>
      </c>
      <c r="I20" s="60">
        <v>1046.49</v>
      </c>
      <c r="J20" s="60">
        <v>1016.12</v>
      </c>
      <c r="K20" s="26">
        <v>0</v>
      </c>
      <c r="L20" s="60">
        <v>0</v>
      </c>
      <c r="M20" s="60" t="s">
        <v>439</v>
      </c>
    </row>
    <row r="21" spans="1:13">
      <c r="A21" s="16" t="s">
        <v>459</v>
      </c>
      <c r="B21" s="26">
        <v>7</v>
      </c>
      <c r="C21" s="60">
        <v>1648</v>
      </c>
      <c r="D21" s="60">
        <v>1567.54</v>
      </c>
      <c r="E21" s="26">
        <v>0</v>
      </c>
      <c r="F21" s="60">
        <v>0</v>
      </c>
      <c r="G21" s="60" t="s">
        <v>439</v>
      </c>
      <c r="H21" s="26">
        <v>1</v>
      </c>
      <c r="I21" s="60">
        <v>1805.39</v>
      </c>
      <c r="J21" s="60">
        <v>1805.39</v>
      </c>
      <c r="K21" s="26">
        <v>0</v>
      </c>
      <c r="L21" s="60">
        <v>0</v>
      </c>
      <c r="M21" s="60" t="s">
        <v>439</v>
      </c>
    </row>
    <row r="22" spans="1:13">
      <c r="A22" s="16" t="s">
        <v>460</v>
      </c>
      <c r="B22" s="26">
        <v>2</v>
      </c>
      <c r="C22" s="60">
        <v>2020.62</v>
      </c>
      <c r="D22" s="60">
        <v>2020.62</v>
      </c>
      <c r="E22" s="26">
        <v>0</v>
      </c>
      <c r="F22" s="60">
        <v>0</v>
      </c>
      <c r="G22" s="60" t="s">
        <v>439</v>
      </c>
      <c r="H22" s="26">
        <v>0</v>
      </c>
      <c r="I22" s="60">
        <v>0</v>
      </c>
      <c r="J22" s="60" t="s">
        <v>439</v>
      </c>
      <c r="K22" s="26">
        <v>0</v>
      </c>
      <c r="L22" s="60">
        <v>0</v>
      </c>
      <c r="M22" s="60" t="s">
        <v>439</v>
      </c>
    </row>
    <row r="23" spans="1:13">
      <c r="A23" s="16" t="s">
        <v>451</v>
      </c>
      <c r="B23" s="26">
        <v>0</v>
      </c>
      <c r="C23" s="60">
        <v>0</v>
      </c>
      <c r="D23" s="60" t="s">
        <v>439</v>
      </c>
      <c r="E23" s="26">
        <v>0</v>
      </c>
      <c r="F23" s="60">
        <v>0</v>
      </c>
      <c r="G23" s="60" t="s">
        <v>439</v>
      </c>
      <c r="H23" s="26">
        <v>0</v>
      </c>
      <c r="I23" s="60">
        <v>0</v>
      </c>
      <c r="J23" s="60" t="s">
        <v>439</v>
      </c>
      <c r="K23" s="26">
        <v>0</v>
      </c>
      <c r="L23" s="60">
        <v>0</v>
      </c>
      <c r="M23" s="60" t="s">
        <v>439</v>
      </c>
    </row>
    <row r="24" spans="1:13" ht="15.6">
      <c r="A24" s="78" t="s">
        <v>29</v>
      </c>
      <c r="B24" s="59">
        <f>SUM(B14:B23)</f>
        <v>894001</v>
      </c>
      <c r="C24" s="79"/>
      <c r="D24" s="79"/>
      <c r="E24" s="59">
        <f>SUM(E14:E23)</f>
        <v>271942</v>
      </c>
      <c r="F24" s="79"/>
      <c r="G24" s="79"/>
      <c r="H24" s="59">
        <f>SUM(H14:H23)</f>
        <v>70663</v>
      </c>
      <c r="I24" s="79"/>
      <c r="J24" s="79"/>
      <c r="K24" s="59">
        <f>SUM(K14:K23)</f>
        <v>1</v>
      </c>
      <c r="L24" s="79"/>
      <c r="M24" s="79"/>
    </row>
    <row r="25" spans="1:13">
      <c r="A25" s="10" t="s">
        <v>443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3">
      <c r="A26" s="16" t="s">
        <v>452</v>
      </c>
      <c r="B26" s="26">
        <v>176278</v>
      </c>
      <c r="C26" s="306">
        <v>72.84</v>
      </c>
      <c r="D26" s="306">
        <v>74.8</v>
      </c>
      <c r="E26" s="26">
        <v>55818</v>
      </c>
      <c r="F26" s="60">
        <v>47.12</v>
      </c>
      <c r="G26" s="60">
        <v>44.7</v>
      </c>
      <c r="H26" s="26">
        <v>1</v>
      </c>
      <c r="I26" s="60">
        <v>70</v>
      </c>
      <c r="J26" s="60">
        <v>70</v>
      </c>
      <c r="K26" s="228">
        <v>0</v>
      </c>
      <c r="L26" s="306">
        <v>0</v>
      </c>
      <c r="M26" s="306" t="s">
        <v>439</v>
      </c>
    </row>
    <row r="27" spans="1:13">
      <c r="A27" s="16" t="s">
        <v>453</v>
      </c>
      <c r="B27" s="26">
        <v>142023</v>
      </c>
      <c r="C27" s="306">
        <v>125.39</v>
      </c>
      <c r="D27" s="306">
        <v>118.26</v>
      </c>
      <c r="E27" s="26">
        <v>12079</v>
      </c>
      <c r="F27" s="60">
        <v>131.41</v>
      </c>
      <c r="G27" s="60">
        <v>123.78</v>
      </c>
      <c r="H27" s="26">
        <v>1</v>
      </c>
      <c r="I27" s="60">
        <v>157.5</v>
      </c>
      <c r="J27" s="60">
        <v>157.5</v>
      </c>
      <c r="K27" s="228">
        <v>0</v>
      </c>
      <c r="L27" s="306">
        <v>0</v>
      </c>
      <c r="M27" s="306" t="s">
        <v>439</v>
      </c>
    </row>
    <row r="28" spans="1:13">
      <c r="A28" s="16" t="s">
        <v>454</v>
      </c>
      <c r="B28" s="26">
        <v>11009</v>
      </c>
      <c r="C28" s="306">
        <v>241.8</v>
      </c>
      <c r="D28" s="306">
        <v>239.17</v>
      </c>
      <c r="E28" s="26">
        <v>1336</v>
      </c>
      <c r="F28" s="60">
        <v>247.7</v>
      </c>
      <c r="G28" s="60">
        <v>247.22</v>
      </c>
      <c r="H28" s="26">
        <v>2</v>
      </c>
      <c r="I28" s="60">
        <v>252.51</v>
      </c>
      <c r="J28" s="60">
        <v>252.51</v>
      </c>
      <c r="K28" s="228">
        <v>0</v>
      </c>
      <c r="L28" s="306">
        <v>0</v>
      </c>
      <c r="M28" s="306" t="s">
        <v>439</v>
      </c>
    </row>
    <row r="29" spans="1:13">
      <c r="A29" s="16" t="s">
        <v>455</v>
      </c>
      <c r="B29" s="26">
        <v>7880</v>
      </c>
      <c r="C29" s="306">
        <v>352.59</v>
      </c>
      <c r="D29" s="306">
        <v>358.67</v>
      </c>
      <c r="E29" s="26">
        <v>975</v>
      </c>
      <c r="F29" s="60">
        <v>343.95</v>
      </c>
      <c r="G29" s="60">
        <v>348.18</v>
      </c>
      <c r="H29" s="26">
        <v>9</v>
      </c>
      <c r="I29" s="60">
        <v>344.26</v>
      </c>
      <c r="J29" s="60">
        <v>352.8</v>
      </c>
      <c r="K29" s="228">
        <v>0</v>
      </c>
      <c r="L29" s="306">
        <v>0</v>
      </c>
      <c r="M29" s="306" t="s">
        <v>439</v>
      </c>
    </row>
    <row r="30" spans="1:13">
      <c r="A30" s="16" t="s">
        <v>456</v>
      </c>
      <c r="B30" s="26">
        <v>1641</v>
      </c>
      <c r="C30" s="306">
        <v>423.59</v>
      </c>
      <c r="D30" s="306">
        <v>428.09</v>
      </c>
      <c r="E30" s="26">
        <v>165</v>
      </c>
      <c r="F30" s="60">
        <v>433.71</v>
      </c>
      <c r="G30" s="60">
        <v>434.19</v>
      </c>
      <c r="H30" s="26">
        <v>5</v>
      </c>
      <c r="I30" s="60">
        <v>432.46</v>
      </c>
      <c r="J30" s="60">
        <v>434</v>
      </c>
      <c r="K30" s="228">
        <v>0</v>
      </c>
      <c r="L30" s="306">
        <v>0</v>
      </c>
      <c r="M30" s="306" t="s">
        <v>439</v>
      </c>
    </row>
    <row r="31" spans="1:13">
      <c r="A31" s="85" t="s">
        <v>457</v>
      </c>
      <c r="B31" s="26">
        <v>254</v>
      </c>
      <c r="C31" s="306">
        <v>511.33</v>
      </c>
      <c r="D31" s="306">
        <v>505.79</v>
      </c>
      <c r="E31" s="26">
        <v>3</v>
      </c>
      <c r="F31" s="60">
        <v>521.11</v>
      </c>
      <c r="G31" s="60">
        <v>511.89</v>
      </c>
      <c r="H31" s="26">
        <v>0</v>
      </c>
      <c r="I31" s="60">
        <v>0</v>
      </c>
      <c r="J31" s="60" t="s">
        <v>439</v>
      </c>
      <c r="K31" s="228">
        <v>0</v>
      </c>
      <c r="L31" s="306">
        <v>0</v>
      </c>
      <c r="M31" s="306" t="s">
        <v>439</v>
      </c>
    </row>
    <row r="32" spans="1:13">
      <c r="A32" s="16" t="s">
        <v>458</v>
      </c>
      <c r="B32" s="26">
        <v>0</v>
      </c>
      <c r="C32" s="306">
        <v>0</v>
      </c>
      <c r="D32" s="306" t="s">
        <v>439</v>
      </c>
      <c r="E32" s="26">
        <v>0</v>
      </c>
      <c r="F32" s="60">
        <v>0</v>
      </c>
      <c r="G32" s="60" t="s">
        <v>439</v>
      </c>
      <c r="H32" s="26">
        <v>0</v>
      </c>
      <c r="I32" s="60">
        <v>0</v>
      </c>
      <c r="J32" s="60" t="s">
        <v>439</v>
      </c>
      <c r="K32" s="26">
        <v>0</v>
      </c>
      <c r="L32" s="60">
        <v>0</v>
      </c>
      <c r="M32" s="60" t="s">
        <v>439</v>
      </c>
    </row>
    <row r="33" spans="1:14">
      <c r="A33" s="16" t="s">
        <v>459</v>
      </c>
      <c r="B33" s="26">
        <v>0</v>
      </c>
      <c r="C33" s="306">
        <v>0</v>
      </c>
      <c r="D33" s="306" t="s">
        <v>439</v>
      </c>
      <c r="E33" s="26">
        <v>0</v>
      </c>
      <c r="F33" s="60">
        <v>0</v>
      </c>
      <c r="G33" s="60" t="s">
        <v>439</v>
      </c>
      <c r="H33" s="26">
        <v>0</v>
      </c>
      <c r="I33" s="60">
        <v>0</v>
      </c>
      <c r="J33" s="60" t="s">
        <v>439</v>
      </c>
      <c r="K33" s="26">
        <v>0</v>
      </c>
      <c r="L33" s="60">
        <v>0</v>
      </c>
      <c r="M33" s="60" t="s">
        <v>439</v>
      </c>
    </row>
    <row r="34" spans="1:14">
      <c r="A34" s="16" t="s">
        <v>460</v>
      </c>
      <c r="B34" s="26">
        <v>0</v>
      </c>
      <c r="C34" s="306">
        <v>0</v>
      </c>
      <c r="D34" s="306" t="s">
        <v>439</v>
      </c>
      <c r="E34" s="26">
        <v>0</v>
      </c>
      <c r="F34" s="60">
        <v>0</v>
      </c>
      <c r="G34" s="60" t="s">
        <v>439</v>
      </c>
      <c r="H34" s="26">
        <v>0</v>
      </c>
      <c r="I34" s="60">
        <v>0</v>
      </c>
      <c r="J34" s="60" t="s">
        <v>439</v>
      </c>
      <c r="K34" s="26">
        <v>0</v>
      </c>
      <c r="L34" s="60">
        <v>0</v>
      </c>
      <c r="M34" s="60" t="s">
        <v>439</v>
      </c>
    </row>
    <row r="35" spans="1:14">
      <c r="A35" s="16" t="s">
        <v>451</v>
      </c>
      <c r="B35" s="26">
        <v>0</v>
      </c>
      <c r="C35" s="306">
        <v>0</v>
      </c>
      <c r="D35" s="306" t="s">
        <v>439</v>
      </c>
      <c r="E35" s="26">
        <v>0</v>
      </c>
      <c r="F35" s="60">
        <v>0</v>
      </c>
      <c r="G35" s="60" t="s">
        <v>439</v>
      </c>
      <c r="H35" s="26">
        <v>0</v>
      </c>
      <c r="I35" s="60">
        <v>0</v>
      </c>
      <c r="J35" s="60" t="s">
        <v>439</v>
      </c>
      <c r="K35" s="26">
        <v>0</v>
      </c>
      <c r="L35" s="60">
        <v>0</v>
      </c>
      <c r="M35" s="60" t="s">
        <v>439</v>
      </c>
    </row>
    <row r="36" spans="1:14" ht="15.6">
      <c r="A36" s="78" t="s">
        <v>444</v>
      </c>
      <c r="B36" s="59">
        <f>SUM(B26:B35)</f>
        <v>339085</v>
      </c>
      <c r="C36" s="79"/>
      <c r="D36" s="79"/>
      <c r="E36" s="59">
        <f>SUM(E26:E35)</f>
        <v>70376</v>
      </c>
      <c r="F36" s="79"/>
      <c r="G36" s="79"/>
      <c r="H36" s="59">
        <f>SUM(H26:H35)</f>
        <v>18</v>
      </c>
      <c r="I36" s="79"/>
      <c r="J36" s="79"/>
      <c r="K36" s="59">
        <f>SUM(K26:K35)</f>
        <v>0</v>
      </c>
      <c r="L36" s="79"/>
      <c r="M36" s="79"/>
    </row>
    <row r="37" spans="1:14">
      <c r="A37" s="10" t="s">
        <v>605</v>
      </c>
      <c r="B37" s="29"/>
      <c r="C37" s="337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4">
      <c r="A38" s="16" t="s">
        <v>446</v>
      </c>
      <c r="B38" s="26">
        <v>18412</v>
      </c>
      <c r="C38" s="306">
        <v>338.47</v>
      </c>
      <c r="D38" s="306">
        <v>338.4</v>
      </c>
      <c r="E38" s="26">
        <v>0</v>
      </c>
      <c r="F38" s="60">
        <v>0</v>
      </c>
      <c r="G38" s="60" t="s">
        <v>439</v>
      </c>
      <c r="H38" s="26">
        <v>0</v>
      </c>
      <c r="I38" s="60">
        <v>0</v>
      </c>
      <c r="J38" s="60" t="s">
        <v>439</v>
      </c>
      <c r="K38" s="26">
        <v>16537</v>
      </c>
      <c r="L38" s="60">
        <v>231.72</v>
      </c>
      <c r="M38" s="60">
        <v>232.21</v>
      </c>
    </row>
    <row r="39" spans="1:14">
      <c r="A39" s="16" t="s">
        <v>447</v>
      </c>
      <c r="B39" s="228">
        <v>0</v>
      </c>
      <c r="C39" s="306">
        <v>0</v>
      </c>
      <c r="D39" s="306" t="s">
        <v>439</v>
      </c>
      <c r="E39" s="17">
        <v>0</v>
      </c>
      <c r="F39" s="18">
        <v>0</v>
      </c>
      <c r="G39" s="18" t="s">
        <v>439</v>
      </c>
      <c r="H39" s="17">
        <v>0</v>
      </c>
      <c r="I39" s="18">
        <v>0</v>
      </c>
      <c r="J39" s="18" t="s">
        <v>439</v>
      </c>
      <c r="K39" s="17">
        <v>0</v>
      </c>
      <c r="L39" s="18">
        <v>0</v>
      </c>
      <c r="M39" s="18" t="s">
        <v>439</v>
      </c>
    </row>
    <row r="40" spans="1:14">
      <c r="A40" s="16" t="s">
        <v>448</v>
      </c>
      <c r="B40" s="228">
        <v>0</v>
      </c>
      <c r="C40" s="306">
        <v>0</v>
      </c>
      <c r="D40" s="306" t="s">
        <v>439</v>
      </c>
      <c r="E40" s="17">
        <v>0</v>
      </c>
      <c r="F40" s="18">
        <v>0</v>
      </c>
      <c r="G40" s="18" t="s">
        <v>439</v>
      </c>
      <c r="H40" s="17">
        <v>0</v>
      </c>
      <c r="I40" s="18">
        <v>0</v>
      </c>
      <c r="J40" s="18" t="s">
        <v>439</v>
      </c>
      <c r="K40" s="17">
        <v>0</v>
      </c>
      <c r="L40" s="18">
        <v>0</v>
      </c>
      <c r="M40" s="18" t="s">
        <v>439</v>
      </c>
    </row>
    <row r="41" spans="1:14">
      <c r="A41" s="16" t="s">
        <v>449</v>
      </c>
      <c r="B41" s="228">
        <v>0</v>
      </c>
      <c r="C41" s="306">
        <v>0</v>
      </c>
      <c r="D41" s="306" t="s">
        <v>439</v>
      </c>
      <c r="E41" s="17">
        <v>0</v>
      </c>
      <c r="F41" s="18">
        <v>0</v>
      </c>
      <c r="G41" s="18" t="s">
        <v>439</v>
      </c>
      <c r="H41" s="17">
        <v>0</v>
      </c>
      <c r="I41" s="18">
        <v>0</v>
      </c>
      <c r="J41" s="18" t="s">
        <v>439</v>
      </c>
      <c r="K41" s="17">
        <v>0</v>
      </c>
      <c r="L41" s="18">
        <v>0</v>
      </c>
      <c r="M41" s="18" t="s">
        <v>439</v>
      </c>
    </row>
    <row r="42" spans="1:14">
      <c r="A42" s="16" t="s">
        <v>450</v>
      </c>
      <c r="B42" s="228">
        <v>0</v>
      </c>
      <c r="C42" s="306">
        <v>0</v>
      </c>
      <c r="D42" s="306" t="s">
        <v>439</v>
      </c>
      <c r="E42" s="17">
        <v>0</v>
      </c>
      <c r="F42" s="18">
        <v>0</v>
      </c>
      <c r="G42" s="18" t="s">
        <v>439</v>
      </c>
      <c r="H42" s="17">
        <v>0</v>
      </c>
      <c r="I42" s="18">
        <v>0</v>
      </c>
      <c r="J42" s="18" t="s">
        <v>439</v>
      </c>
      <c r="K42" s="17">
        <v>0</v>
      </c>
      <c r="L42" s="18">
        <v>0</v>
      </c>
      <c r="M42" s="18" t="s">
        <v>439</v>
      </c>
    </row>
    <row r="43" spans="1:14">
      <c r="A43" s="16" t="s">
        <v>451</v>
      </c>
      <c r="B43" s="228">
        <v>0</v>
      </c>
      <c r="C43" s="306">
        <v>0</v>
      </c>
      <c r="D43" s="306" t="s">
        <v>439</v>
      </c>
      <c r="E43" s="17">
        <v>0</v>
      </c>
      <c r="F43" s="18">
        <v>0</v>
      </c>
      <c r="G43" s="18" t="s">
        <v>439</v>
      </c>
      <c r="H43" s="17">
        <v>0</v>
      </c>
      <c r="I43" s="18">
        <v>0</v>
      </c>
      <c r="J43" s="18" t="s">
        <v>439</v>
      </c>
      <c r="K43" s="17">
        <v>0</v>
      </c>
      <c r="L43" s="18">
        <v>0</v>
      </c>
      <c r="M43" s="18" t="s">
        <v>439</v>
      </c>
    </row>
    <row r="44" spans="1:14" ht="15.6">
      <c r="A44" s="78" t="s">
        <v>615</v>
      </c>
      <c r="B44" s="80">
        <f>SUM(B38:B43)</f>
        <v>18412</v>
      </c>
      <c r="C44" s="338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16537</v>
      </c>
      <c r="L44" s="79"/>
      <c r="M44" s="79"/>
    </row>
    <row r="45" spans="1:14">
      <c r="A45" s="10" t="s">
        <v>614</v>
      </c>
      <c r="B45" s="29"/>
      <c r="C45" s="337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4">
      <c r="A46" s="16" t="s">
        <v>446</v>
      </c>
      <c r="B46" s="26">
        <v>0</v>
      </c>
      <c r="C46" s="306">
        <v>0</v>
      </c>
      <c r="D46" s="306" t="s">
        <v>439</v>
      </c>
      <c r="E46" s="26">
        <v>0</v>
      </c>
      <c r="F46" s="60">
        <v>0</v>
      </c>
      <c r="G46" s="60" t="s">
        <v>439</v>
      </c>
      <c r="H46" s="26">
        <v>0</v>
      </c>
      <c r="I46" s="60">
        <v>0</v>
      </c>
      <c r="J46" s="60" t="s">
        <v>439</v>
      </c>
      <c r="K46" s="26">
        <v>0</v>
      </c>
      <c r="L46" s="60">
        <v>0</v>
      </c>
      <c r="M46" s="60" t="s">
        <v>439</v>
      </c>
      <c r="N46" s="327" t="s">
        <v>439</v>
      </c>
    </row>
    <row r="47" spans="1:14">
      <c r="A47" s="16" t="s">
        <v>447</v>
      </c>
      <c r="B47" s="228">
        <v>0</v>
      </c>
      <c r="C47" s="306">
        <v>0</v>
      </c>
      <c r="D47" s="306" t="s">
        <v>439</v>
      </c>
      <c r="E47" s="17">
        <v>0</v>
      </c>
      <c r="F47" s="18">
        <v>0</v>
      </c>
      <c r="G47" s="18" t="s">
        <v>439</v>
      </c>
      <c r="H47" s="17">
        <v>0</v>
      </c>
      <c r="I47" s="18">
        <v>0</v>
      </c>
      <c r="J47" s="18" t="s">
        <v>439</v>
      </c>
      <c r="K47" s="17">
        <v>0</v>
      </c>
      <c r="L47" s="18">
        <v>0</v>
      </c>
      <c r="M47" s="18" t="s">
        <v>439</v>
      </c>
      <c r="N47" s="327" t="s">
        <v>439</v>
      </c>
    </row>
    <row r="48" spans="1:14">
      <c r="A48" s="16" t="s">
        <v>448</v>
      </c>
      <c r="B48" s="228">
        <v>0</v>
      </c>
      <c r="C48" s="306">
        <v>0</v>
      </c>
      <c r="D48" s="306" t="s">
        <v>439</v>
      </c>
      <c r="E48" s="17">
        <v>0</v>
      </c>
      <c r="F48" s="18">
        <v>0</v>
      </c>
      <c r="G48" s="18" t="s">
        <v>439</v>
      </c>
      <c r="H48" s="17">
        <v>0</v>
      </c>
      <c r="I48" s="18">
        <v>0</v>
      </c>
      <c r="J48" s="18" t="s">
        <v>439</v>
      </c>
      <c r="K48" s="17">
        <v>0</v>
      </c>
      <c r="L48" s="18">
        <v>0</v>
      </c>
      <c r="M48" s="18" t="s">
        <v>439</v>
      </c>
      <c r="N48" s="327" t="s">
        <v>439</v>
      </c>
    </row>
    <row r="49" spans="1:14">
      <c r="A49" s="16" t="s">
        <v>449</v>
      </c>
      <c r="B49" s="228">
        <v>0</v>
      </c>
      <c r="C49" s="306">
        <v>0</v>
      </c>
      <c r="D49" s="306" t="s">
        <v>439</v>
      </c>
      <c r="E49" s="17">
        <v>0</v>
      </c>
      <c r="F49" s="18">
        <v>0</v>
      </c>
      <c r="G49" s="18" t="s">
        <v>439</v>
      </c>
      <c r="H49" s="17">
        <v>0</v>
      </c>
      <c r="I49" s="18">
        <v>0</v>
      </c>
      <c r="J49" s="18" t="s">
        <v>439</v>
      </c>
      <c r="K49" s="17">
        <v>0</v>
      </c>
      <c r="L49" s="18">
        <v>0</v>
      </c>
      <c r="M49" s="18" t="s">
        <v>439</v>
      </c>
      <c r="N49" s="327" t="s">
        <v>439</v>
      </c>
    </row>
    <row r="50" spans="1:14">
      <c r="A50" s="16" t="s">
        <v>450</v>
      </c>
      <c r="B50" s="228">
        <v>0</v>
      </c>
      <c r="C50" s="306">
        <v>0</v>
      </c>
      <c r="D50" s="306" t="s">
        <v>439</v>
      </c>
      <c r="E50" s="17">
        <v>0</v>
      </c>
      <c r="F50" s="18">
        <v>0</v>
      </c>
      <c r="G50" s="18" t="s">
        <v>439</v>
      </c>
      <c r="H50" s="17">
        <v>0</v>
      </c>
      <c r="I50" s="18">
        <v>0</v>
      </c>
      <c r="J50" s="18" t="s">
        <v>439</v>
      </c>
      <c r="K50" s="17">
        <v>0</v>
      </c>
      <c r="L50" s="18">
        <v>0</v>
      </c>
      <c r="M50" s="18" t="s">
        <v>439</v>
      </c>
      <c r="N50" s="327" t="s">
        <v>439</v>
      </c>
    </row>
    <row r="51" spans="1:14">
      <c r="A51" s="16" t="s">
        <v>451</v>
      </c>
      <c r="B51" s="228">
        <v>0</v>
      </c>
      <c r="C51" s="306">
        <v>0</v>
      </c>
      <c r="D51" s="306" t="s">
        <v>439</v>
      </c>
      <c r="E51" s="17">
        <v>0</v>
      </c>
      <c r="F51" s="18">
        <v>0</v>
      </c>
      <c r="G51" s="18" t="s">
        <v>439</v>
      </c>
      <c r="H51" s="17">
        <v>0</v>
      </c>
      <c r="I51" s="18">
        <v>0</v>
      </c>
      <c r="J51" s="18" t="s">
        <v>439</v>
      </c>
      <c r="K51" s="17">
        <v>0</v>
      </c>
      <c r="L51" s="18">
        <v>0</v>
      </c>
      <c r="M51" s="18" t="s">
        <v>439</v>
      </c>
      <c r="N51" s="327" t="s">
        <v>439</v>
      </c>
    </row>
    <row r="52" spans="1:14" ht="15.6">
      <c r="A52" s="78" t="s">
        <v>30</v>
      </c>
      <c r="B52" s="80">
        <f>SUM(B46:B51)</f>
        <v>0</v>
      </c>
      <c r="C52" s="338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  <row r="53" spans="1:14">
      <c r="H53" s="312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4"/>
  <sheetViews>
    <sheetView zoomScaleNormal="100" workbookViewId="0">
      <selection activeCell="D27" sqref="D27"/>
    </sheetView>
  </sheetViews>
  <sheetFormatPr defaultRowHeight="14.4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style="48" customWidth="1"/>
    <col min="7" max="7" width="17.6640625" customWidth="1"/>
  </cols>
  <sheetData>
    <row r="1" spans="1:7" s="38" customFormat="1" ht="15.6">
      <c r="A1" s="557" t="s">
        <v>693</v>
      </c>
      <c r="B1" s="557"/>
      <c r="C1" s="557"/>
      <c r="D1" s="557"/>
      <c r="E1" s="557"/>
      <c r="F1" s="557"/>
      <c r="G1" s="557"/>
    </row>
    <row r="2" spans="1:7">
      <c r="A2" s="39"/>
    </row>
    <row r="3" spans="1:7" s="38" customFormat="1" ht="15.6">
      <c r="A3" s="67" t="s">
        <v>18</v>
      </c>
      <c r="B3" s="68" t="s">
        <v>36</v>
      </c>
      <c r="C3" s="234" t="s">
        <v>37</v>
      </c>
      <c r="D3" s="234" t="s">
        <v>38</v>
      </c>
      <c r="E3" s="234" t="s">
        <v>39</v>
      </c>
      <c r="F3" s="234" t="s">
        <v>445</v>
      </c>
      <c r="G3" s="234" t="s">
        <v>40</v>
      </c>
    </row>
    <row r="4" spans="1:7">
      <c r="A4" s="551">
        <v>1</v>
      </c>
      <c r="B4" s="550">
        <v>10</v>
      </c>
      <c r="C4" s="551">
        <v>3</v>
      </c>
      <c r="D4" s="551">
        <v>14</v>
      </c>
      <c r="E4" s="552">
        <v>10</v>
      </c>
      <c r="F4" s="551">
        <v>6</v>
      </c>
      <c r="G4" s="551">
        <v>0</v>
      </c>
    </row>
    <row r="5" spans="1:7">
      <c r="A5" s="551">
        <v>2</v>
      </c>
      <c r="B5" s="550">
        <v>9</v>
      </c>
      <c r="C5" s="551">
        <v>7</v>
      </c>
      <c r="D5" s="551">
        <v>27</v>
      </c>
      <c r="E5" s="552">
        <v>18</v>
      </c>
      <c r="F5" s="551">
        <v>18</v>
      </c>
      <c r="G5" s="551">
        <v>0</v>
      </c>
    </row>
    <row r="6" spans="1:7">
      <c r="A6" s="551">
        <v>3</v>
      </c>
      <c r="B6" s="550">
        <v>8</v>
      </c>
      <c r="C6" s="551">
        <v>87</v>
      </c>
      <c r="D6" s="551">
        <v>330</v>
      </c>
      <c r="E6" s="552">
        <v>196</v>
      </c>
      <c r="F6" s="551">
        <v>170</v>
      </c>
      <c r="G6" s="551">
        <v>0</v>
      </c>
    </row>
    <row r="7" spans="1:7">
      <c r="A7" s="551">
        <v>4</v>
      </c>
      <c r="B7" s="550">
        <v>7</v>
      </c>
      <c r="C7" s="551">
        <v>579</v>
      </c>
      <c r="D7" s="551">
        <v>1894</v>
      </c>
      <c r="E7" s="552">
        <v>1083</v>
      </c>
      <c r="F7" s="551">
        <v>1076</v>
      </c>
      <c r="G7" s="551">
        <v>0</v>
      </c>
    </row>
    <row r="8" spans="1:7">
      <c r="A8" s="551">
        <v>5</v>
      </c>
      <c r="B8" s="550">
        <v>6</v>
      </c>
      <c r="C8" s="551">
        <v>7541</v>
      </c>
      <c r="D8" s="551">
        <v>17164</v>
      </c>
      <c r="E8" s="552">
        <v>14022</v>
      </c>
      <c r="F8" s="551">
        <v>14060</v>
      </c>
      <c r="G8" s="551">
        <v>0</v>
      </c>
    </row>
    <row r="9" spans="1:7">
      <c r="A9" s="551">
        <v>6</v>
      </c>
      <c r="B9" s="550">
        <v>5</v>
      </c>
      <c r="C9" s="551">
        <v>17944</v>
      </c>
      <c r="D9" s="551">
        <v>39707</v>
      </c>
      <c r="E9" s="552">
        <v>29977</v>
      </c>
      <c r="F9" s="551">
        <v>20036</v>
      </c>
      <c r="G9" s="551">
        <v>0</v>
      </c>
    </row>
    <row r="10" spans="1:7">
      <c r="A10" s="551">
        <v>7</v>
      </c>
      <c r="B10" s="550">
        <v>4</v>
      </c>
      <c r="C10" s="551">
        <v>74062</v>
      </c>
      <c r="D10" s="551">
        <v>150884</v>
      </c>
      <c r="E10" s="552">
        <v>111860</v>
      </c>
      <c r="F10" s="551">
        <v>33504</v>
      </c>
      <c r="G10" s="551">
        <v>0</v>
      </c>
    </row>
    <row r="11" spans="1:7">
      <c r="A11" s="551">
        <v>8</v>
      </c>
      <c r="B11" s="550">
        <v>3</v>
      </c>
      <c r="C11" s="551">
        <v>354024</v>
      </c>
      <c r="D11" s="551">
        <v>464737</v>
      </c>
      <c r="E11" s="552">
        <v>310488</v>
      </c>
      <c r="F11" s="551">
        <v>286847</v>
      </c>
      <c r="G11" s="551">
        <v>0</v>
      </c>
    </row>
    <row r="12" spans="1:7">
      <c r="A12" s="551">
        <v>9</v>
      </c>
      <c r="B12" s="550">
        <v>2</v>
      </c>
      <c r="C12" s="551">
        <v>899340</v>
      </c>
      <c r="D12" s="551">
        <v>986413</v>
      </c>
      <c r="E12" s="552">
        <v>766801</v>
      </c>
      <c r="F12" s="551">
        <v>45466</v>
      </c>
      <c r="G12" s="551">
        <v>0</v>
      </c>
    </row>
    <row r="13" spans="1:7">
      <c r="A13" s="551">
        <v>10</v>
      </c>
      <c r="B13" s="550">
        <v>1</v>
      </c>
      <c r="C13" s="551">
        <v>1098427</v>
      </c>
      <c r="D13" s="551">
        <v>1087979</v>
      </c>
      <c r="E13" s="552">
        <v>2152</v>
      </c>
      <c r="F13" s="551">
        <v>8296</v>
      </c>
      <c r="G13" s="551">
        <v>0</v>
      </c>
    </row>
    <row r="14" spans="1:7" s="2" customFormat="1" ht="15.6">
      <c r="A14" s="551"/>
      <c r="B14" s="553" t="s">
        <v>440</v>
      </c>
      <c r="C14" s="554">
        <f>SUM(C4:C13)</f>
        <v>2452014</v>
      </c>
      <c r="D14" s="554">
        <f>SUM(D4:D13)</f>
        <v>2749149</v>
      </c>
      <c r="E14" s="555">
        <f>SUM(E4:E13)</f>
        <v>1236607</v>
      </c>
      <c r="F14" s="554">
        <f>SUM(F4:F13)</f>
        <v>409479</v>
      </c>
      <c r="G14" s="554">
        <v>0</v>
      </c>
    </row>
    <row r="15" spans="1:7">
      <c r="C15" s="163"/>
    </row>
    <row r="16" spans="1:7" s="45" customFormat="1" ht="15.6">
      <c r="A16" s="38" t="s">
        <v>43</v>
      </c>
      <c r="D16" s="177"/>
      <c r="E16" s="177"/>
      <c r="G16" s="224"/>
    </row>
    <row r="17" spans="1:8">
      <c r="E17" s="163"/>
    </row>
    <row r="18" spans="1:8" s="45" customFormat="1" ht="15.6">
      <c r="A18" s="170" t="s">
        <v>18</v>
      </c>
      <c r="B18" s="171" t="s">
        <v>41</v>
      </c>
      <c r="C18" s="234" t="s">
        <v>37</v>
      </c>
      <c r="E18" s="278"/>
      <c r="F18" s="278"/>
      <c r="G18"/>
      <c r="H18"/>
    </row>
    <row r="19" spans="1:8">
      <c r="A19" s="351">
        <v>1</v>
      </c>
      <c r="B19" s="227">
        <v>6</v>
      </c>
      <c r="C19" s="228">
        <v>2</v>
      </c>
      <c r="D19" s="98"/>
      <c r="E19" s="289"/>
      <c r="F19" s="278"/>
      <c r="G19" s="289"/>
    </row>
    <row r="20" spans="1:8">
      <c r="A20" s="351">
        <v>2</v>
      </c>
      <c r="B20" s="227">
        <v>5</v>
      </c>
      <c r="C20" s="228">
        <v>13</v>
      </c>
      <c r="D20" s="98"/>
      <c r="E20" s="289"/>
      <c r="F20" s="278"/>
      <c r="G20" s="289"/>
    </row>
    <row r="21" spans="1:8">
      <c r="A21" s="351">
        <v>3</v>
      </c>
      <c r="B21" s="227">
        <v>4</v>
      </c>
      <c r="C21" s="228">
        <v>834</v>
      </c>
      <c r="D21" s="98"/>
      <c r="E21" s="289"/>
      <c r="F21" s="278"/>
      <c r="G21" s="289"/>
      <c r="H21" s="278"/>
    </row>
    <row r="22" spans="1:8">
      <c r="A22" s="351">
        <v>4</v>
      </c>
      <c r="B22" s="227">
        <v>3</v>
      </c>
      <c r="C22" s="228">
        <v>12291</v>
      </c>
      <c r="D22" s="98"/>
      <c r="E22" s="289"/>
      <c r="F22" s="278"/>
      <c r="G22" s="289"/>
      <c r="H22" s="289"/>
    </row>
    <row r="23" spans="1:8" s="42" customFormat="1">
      <c r="A23" s="351">
        <v>5</v>
      </c>
      <c r="B23" s="227">
        <v>2</v>
      </c>
      <c r="C23" s="228">
        <v>280953</v>
      </c>
      <c r="D23" s="163"/>
      <c r="E23" s="289"/>
      <c r="F23" s="278"/>
      <c r="G23" s="289"/>
      <c r="H23" s="289"/>
    </row>
    <row r="24" spans="1:8">
      <c r="A24" s="351">
        <v>6</v>
      </c>
      <c r="B24" s="227">
        <v>1</v>
      </c>
      <c r="C24" s="228">
        <v>2146957</v>
      </c>
      <c r="D24" s="223"/>
      <c r="E24" s="289"/>
      <c r="F24" s="278"/>
      <c r="G24" s="289"/>
      <c r="H24" s="289"/>
    </row>
    <row r="25" spans="1:8" s="327" customFormat="1" ht="15.6">
      <c r="A25" s="275"/>
      <c r="B25" s="169" t="s">
        <v>440</v>
      </c>
      <c r="C25" s="169">
        <v>2441050</v>
      </c>
      <c r="D25" s="223"/>
      <c r="E25" s="289"/>
      <c r="F25" s="290"/>
      <c r="G25" s="350"/>
    </row>
    <row r="26" spans="1:8" s="327" customFormat="1">
      <c r="D26" s="223"/>
      <c r="E26" s="277"/>
      <c r="F26" s="277"/>
      <c r="G26" s="277"/>
    </row>
    <row r="27" spans="1:8" ht="15.6">
      <c r="A27" s="166" t="s">
        <v>627</v>
      </c>
      <c r="B27" s="327"/>
      <c r="C27" s="327"/>
      <c r="D27" s="223"/>
    </row>
    <row r="29" spans="1:8" ht="15.6">
      <c r="A29" s="67" t="s">
        <v>18</v>
      </c>
      <c r="B29" s="68" t="s">
        <v>42</v>
      </c>
      <c r="C29" s="234" t="s">
        <v>37</v>
      </c>
    </row>
    <row r="30" spans="1:8">
      <c r="A30" s="102">
        <v>1</v>
      </c>
      <c r="B30" s="132">
        <v>4</v>
      </c>
      <c r="C30" s="132">
        <v>10</v>
      </c>
      <c r="E30" s="312"/>
    </row>
    <row r="31" spans="1:8">
      <c r="A31" s="102">
        <v>2</v>
      </c>
      <c r="B31" s="132">
        <v>3</v>
      </c>
      <c r="C31" s="132">
        <v>373</v>
      </c>
    </row>
    <row r="32" spans="1:8">
      <c r="A32" s="274">
        <v>3</v>
      </c>
      <c r="B32" s="132">
        <v>2</v>
      </c>
      <c r="C32" s="132">
        <v>61460</v>
      </c>
    </row>
    <row r="33" spans="1:3">
      <c r="A33" s="102">
        <v>4</v>
      </c>
      <c r="B33" s="371">
        <v>1</v>
      </c>
      <c r="C33" s="371">
        <v>1112528</v>
      </c>
    </row>
    <row r="34" spans="1:3" ht="15.6">
      <c r="A34" s="275"/>
      <c r="B34" s="376" t="s">
        <v>440</v>
      </c>
      <c r="C34" s="376">
        <v>1174371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I63" sqref="I63"/>
    </sheetView>
  </sheetViews>
  <sheetFormatPr defaultRowHeight="14.4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>
      <c r="A1" s="557" t="s">
        <v>695</v>
      </c>
      <c r="B1" s="557"/>
      <c r="C1" s="557"/>
      <c r="D1" s="557"/>
      <c r="E1" s="557"/>
      <c r="F1" s="557"/>
      <c r="G1" s="557"/>
      <c r="H1" s="557"/>
    </row>
    <row r="2" spans="1:8">
      <c r="A2" s="39"/>
    </row>
    <row r="3" spans="1:8" s="72" customFormat="1" ht="31.2">
      <c r="A3" s="236" t="s">
        <v>53</v>
      </c>
      <c r="B3" s="236" t="s">
        <v>31</v>
      </c>
      <c r="C3" s="236" t="s">
        <v>55</v>
      </c>
      <c r="D3" s="236" t="s">
        <v>5</v>
      </c>
      <c r="E3" s="236" t="s">
        <v>6</v>
      </c>
      <c r="F3" s="236" t="s">
        <v>46</v>
      </c>
      <c r="G3" s="107" t="s">
        <v>54</v>
      </c>
      <c r="H3" s="107" t="s">
        <v>34</v>
      </c>
    </row>
    <row r="4" spans="1:8">
      <c r="A4" s="35">
        <v>1</v>
      </c>
      <c r="B4" s="7" t="s">
        <v>35</v>
      </c>
      <c r="C4" s="6">
        <v>76573</v>
      </c>
      <c r="D4" s="6">
        <v>53254</v>
      </c>
      <c r="E4" s="6">
        <v>14962</v>
      </c>
      <c r="F4" s="6">
        <v>7406</v>
      </c>
      <c r="G4" s="6">
        <v>951</v>
      </c>
      <c r="H4" s="6">
        <v>0</v>
      </c>
    </row>
    <row r="5" spans="1:8">
      <c r="A5" s="35">
        <v>2</v>
      </c>
      <c r="B5" s="7" t="s">
        <v>209</v>
      </c>
      <c r="C5" s="6">
        <v>35285</v>
      </c>
      <c r="D5" s="6">
        <v>25598</v>
      </c>
      <c r="E5" s="6">
        <v>6900</v>
      </c>
      <c r="F5" s="6">
        <v>2534</v>
      </c>
      <c r="G5" s="6">
        <v>253</v>
      </c>
      <c r="H5" s="6">
        <v>0</v>
      </c>
    </row>
    <row r="6" spans="1:8">
      <c r="A6" s="35">
        <v>3</v>
      </c>
      <c r="B6" s="7" t="s">
        <v>210</v>
      </c>
      <c r="C6" s="6">
        <v>33392</v>
      </c>
      <c r="D6" s="6">
        <v>25285</v>
      </c>
      <c r="E6" s="6">
        <v>5834</v>
      </c>
      <c r="F6" s="6">
        <v>2108</v>
      </c>
      <c r="G6" s="6">
        <v>165</v>
      </c>
      <c r="H6" s="6">
        <v>0</v>
      </c>
    </row>
    <row r="7" spans="1:8">
      <c r="A7" s="35">
        <v>4</v>
      </c>
      <c r="B7" s="7" t="s">
        <v>211</v>
      </c>
      <c r="C7" s="6">
        <v>32204</v>
      </c>
      <c r="D7" s="6">
        <v>22923</v>
      </c>
      <c r="E7" s="6">
        <v>5933</v>
      </c>
      <c r="F7" s="6">
        <v>3083</v>
      </c>
      <c r="G7" s="6">
        <v>265</v>
      </c>
      <c r="H7" s="6">
        <v>0</v>
      </c>
    </row>
    <row r="8" spans="1:8">
      <c r="A8" s="35">
        <v>5</v>
      </c>
      <c r="B8" s="7" t="s">
        <v>212</v>
      </c>
      <c r="C8" s="6">
        <v>1703384</v>
      </c>
      <c r="D8" s="6">
        <v>1198568</v>
      </c>
      <c r="E8" s="6">
        <v>409543</v>
      </c>
      <c r="F8" s="6">
        <v>84504</v>
      </c>
      <c r="G8" s="6">
        <v>10769</v>
      </c>
      <c r="H8" s="6">
        <v>0</v>
      </c>
    </row>
    <row r="9" spans="1:8">
      <c r="A9" s="35">
        <v>6</v>
      </c>
      <c r="B9" s="7" t="s">
        <v>213</v>
      </c>
      <c r="C9" s="6">
        <v>126168</v>
      </c>
      <c r="D9" s="6">
        <v>88954</v>
      </c>
      <c r="E9" s="6">
        <v>27175</v>
      </c>
      <c r="F9" s="6">
        <v>8823</v>
      </c>
      <c r="G9" s="6">
        <v>1216</v>
      </c>
      <c r="H9" s="6">
        <v>0</v>
      </c>
    </row>
    <row r="10" spans="1:8">
      <c r="A10" s="35">
        <v>7</v>
      </c>
      <c r="B10" s="7" t="s">
        <v>214</v>
      </c>
      <c r="C10" s="6">
        <v>42089</v>
      </c>
      <c r="D10" s="6">
        <v>29433</v>
      </c>
      <c r="E10" s="6">
        <v>9506</v>
      </c>
      <c r="F10" s="6">
        <v>2833</v>
      </c>
      <c r="G10" s="6">
        <v>317</v>
      </c>
      <c r="H10" s="6">
        <v>0</v>
      </c>
    </row>
    <row r="11" spans="1:8">
      <c r="A11" s="35">
        <v>8</v>
      </c>
      <c r="B11" s="7" t="s">
        <v>215</v>
      </c>
      <c r="C11" s="6">
        <v>12608</v>
      </c>
      <c r="D11" s="6">
        <v>9306</v>
      </c>
      <c r="E11" s="6">
        <v>2030</v>
      </c>
      <c r="F11" s="6">
        <v>1217</v>
      </c>
      <c r="G11" s="6">
        <v>55</v>
      </c>
      <c r="H11" s="6">
        <v>0</v>
      </c>
    </row>
    <row r="12" spans="1:8">
      <c r="A12" s="35">
        <v>9</v>
      </c>
      <c r="B12" s="7" t="s">
        <v>216</v>
      </c>
      <c r="C12" s="6">
        <v>41006</v>
      </c>
      <c r="D12" s="6">
        <v>28922</v>
      </c>
      <c r="E12" s="6">
        <v>8270</v>
      </c>
      <c r="F12" s="6">
        <v>3407</v>
      </c>
      <c r="G12" s="6">
        <v>407</v>
      </c>
      <c r="H12" s="6">
        <v>0</v>
      </c>
    </row>
    <row r="13" spans="1:8">
      <c r="A13" s="35">
        <v>10</v>
      </c>
      <c r="B13" s="7" t="s">
        <v>217</v>
      </c>
      <c r="C13" s="6">
        <v>63764</v>
      </c>
      <c r="D13" s="6">
        <v>46145</v>
      </c>
      <c r="E13" s="6">
        <v>13216</v>
      </c>
      <c r="F13" s="6">
        <v>4051</v>
      </c>
      <c r="G13" s="6">
        <v>352</v>
      </c>
      <c r="H13" s="6">
        <v>0</v>
      </c>
    </row>
    <row r="14" spans="1:8">
      <c r="A14" s="35">
        <v>11</v>
      </c>
      <c r="B14" s="7" t="s">
        <v>218</v>
      </c>
      <c r="C14" s="6">
        <v>57228</v>
      </c>
      <c r="D14" s="6">
        <v>42101</v>
      </c>
      <c r="E14" s="6">
        <v>9363</v>
      </c>
      <c r="F14" s="6">
        <v>5136</v>
      </c>
      <c r="G14" s="6">
        <v>628</v>
      </c>
      <c r="H14" s="6">
        <v>0</v>
      </c>
    </row>
    <row r="15" spans="1:8">
      <c r="A15" s="35">
        <v>12</v>
      </c>
      <c r="B15" s="7" t="s">
        <v>219</v>
      </c>
      <c r="C15" s="6">
        <v>84348</v>
      </c>
      <c r="D15" s="6">
        <v>58243</v>
      </c>
      <c r="E15" s="6">
        <v>20578</v>
      </c>
      <c r="F15" s="6">
        <v>5068</v>
      </c>
      <c r="G15" s="6">
        <v>459</v>
      </c>
      <c r="H15" s="6">
        <v>0</v>
      </c>
    </row>
    <row r="16" spans="1:8">
      <c r="A16" s="35">
        <v>13</v>
      </c>
      <c r="B16" s="7" t="s">
        <v>220</v>
      </c>
      <c r="C16" s="6">
        <v>6546</v>
      </c>
      <c r="D16" s="6">
        <v>4833</v>
      </c>
      <c r="E16" s="6">
        <v>1112</v>
      </c>
      <c r="F16" s="6">
        <v>561</v>
      </c>
      <c r="G16" s="6">
        <v>40</v>
      </c>
      <c r="H16" s="6">
        <v>0</v>
      </c>
    </row>
    <row r="17" spans="1:8">
      <c r="A17" s="35">
        <v>14</v>
      </c>
      <c r="B17" s="7" t="s">
        <v>221</v>
      </c>
      <c r="C17" s="6">
        <v>12047</v>
      </c>
      <c r="D17" s="6">
        <v>9105</v>
      </c>
      <c r="E17" s="6">
        <v>1949</v>
      </c>
      <c r="F17" s="6">
        <v>839</v>
      </c>
      <c r="G17" s="6">
        <v>154</v>
      </c>
      <c r="H17" s="6">
        <v>0</v>
      </c>
    </row>
    <row r="18" spans="1:8">
      <c r="A18" s="35">
        <v>15</v>
      </c>
      <c r="B18" s="7" t="s">
        <v>222</v>
      </c>
      <c r="C18" s="6">
        <v>52028</v>
      </c>
      <c r="D18" s="6">
        <v>37546</v>
      </c>
      <c r="E18" s="6">
        <v>9662</v>
      </c>
      <c r="F18" s="6">
        <v>4347</v>
      </c>
      <c r="G18" s="6">
        <v>473</v>
      </c>
      <c r="H18" s="6">
        <v>0</v>
      </c>
    </row>
    <row r="19" spans="1:8">
      <c r="A19" s="35">
        <v>16</v>
      </c>
      <c r="B19" s="7" t="s">
        <v>223</v>
      </c>
      <c r="C19" s="6">
        <v>55917</v>
      </c>
      <c r="D19" s="6">
        <v>39919</v>
      </c>
      <c r="E19" s="6">
        <v>10799</v>
      </c>
      <c r="F19" s="6">
        <v>4846</v>
      </c>
      <c r="G19" s="6">
        <v>353</v>
      </c>
      <c r="H19" s="6">
        <v>0</v>
      </c>
    </row>
    <row r="20" spans="1:8">
      <c r="A20" s="35">
        <v>17</v>
      </c>
      <c r="B20" s="7" t="s">
        <v>224</v>
      </c>
      <c r="C20" s="6">
        <v>106635</v>
      </c>
      <c r="D20" s="6">
        <v>76354</v>
      </c>
      <c r="E20" s="6">
        <v>19538</v>
      </c>
      <c r="F20" s="6">
        <v>10115</v>
      </c>
      <c r="G20" s="6">
        <v>628</v>
      </c>
      <c r="H20" s="6">
        <v>0</v>
      </c>
    </row>
    <row r="21" spans="1:8">
      <c r="A21" s="35">
        <v>18</v>
      </c>
      <c r="B21" s="7" t="s">
        <v>225</v>
      </c>
      <c r="C21" s="6">
        <v>16323</v>
      </c>
      <c r="D21" s="6">
        <v>12308</v>
      </c>
      <c r="E21" s="6">
        <v>2442</v>
      </c>
      <c r="F21" s="6">
        <v>1421</v>
      </c>
      <c r="G21" s="6">
        <v>152</v>
      </c>
      <c r="H21" s="6">
        <v>0</v>
      </c>
    </row>
    <row r="22" spans="1:8">
      <c r="A22" s="35">
        <v>19</v>
      </c>
      <c r="B22" s="7" t="s">
        <v>226</v>
      </c>
      <c r="C22" s="6">
        <v>444243</v>
      </c>
      <c r="D22" s="6">
        <v>313192</v>
      </c>
      <c r="E22" s="6">
        <v>101813</v>
      </c>
      <c r="F22" s="6">
        <v>25430</v>
      </c>
      <c r="G22" s="6">
        <v>3808</v>
      </c>
      <c r="H22" s="6">
        <v>0</v>
      </c>
    </row>
    <row r="23" spans="1:8">
      <c r="A23" s="35">
        <v>20</v>
      </c>
      <c r="B23" s="7" t="s">
        <v>227</v>
      </c>
      <c r="C23" s="6">
        <v>72197</v>
      </c>
      <c r="D23" s="6">
        <v>52310</v>
      </c>
      <c r="E23" s="6">
        <v>13905</v>
      </c>
      <c r="F23" s="6">
        <v>5345</v>
      </c>
      <c r="G23" s="6">
        <v>637</v>
      </c>
      <c r="H23" s="6">
        <v>0</v>
      </c>
    </row>
    <row r="24" spans="1:8">
      <c r="A24" s="35">
        <v>21</v>
      </c>
      <c r="B24" s="7" t="s">
        <v>228</v>
      </c>
      <c r="C24" s="6">
        <v>58812</v>
      </c>
      <c r="D24" s="6">
        <v>40926</v>
      </c>
      <c r="E24" s="6">
        <v>12567</v>
      </c>
      <c r="F24" s="6">
        <v>4867</v>
      </c>
      <c r="G24" s="6">
        <v>452</v>
      </c>
      <c r="H24" s="6">
        <v>0</v>
      </c>
    </row>
    <row r="25" spans="1:8">
      <c r="A25" s="35">
        <v>22</v>
      </c>
      <c r="B25" s="7" t="s">
        <v>229</v>
      </c>
      <c r="C25" s="6">
        <v>45793</v>
      </c>
      <c r="D25" s="6">
        <v>32309</v>
      </c>
      <c r="E25" s="6">
        <v>8005</v>
      </c>
      <c r="F25" s="6">
        <v>5167</v>
      </c>
      <c r="G25" s="6">
        <v>312</v>
      </c>
      <c r="H25" s="6">
        <v>0</v>
      </c>
    </row>
    <row r="26" spans="1:8">
      <c r="A26" s="35">
        <v>23</v>
      </c>
      <c r="B26" s="7" t="s">
        <v>230</v>
      </c>
      <c r="C26" s="6">
        <v>17231</v>
      </c>
      <c r="D26" s="6">
        <v>12058</v>
      </c>
      <c r="E26" s="6">
        <v>3514</v>
      </c>
      <c r="F26" s="6">
        <v>1479</v>
      </c>
      <c r="G26" s="6">
        <v>180</v>
      </c>
      <c r="H26" s="6">
        <v>0</v>
      </c>
    </row>
    <row r="27" spans="1:8">
      <c r="A27" s="35">
        <v>24</v>
      </c>
      <c r="B27" s="7" t="s">
        <v>231</v>
      </c>
      <c r="C27" s="6">
        <v>42059</v>
      </c>
      <c r="D27" s="6">
        <v>29726</v>
      </c>
      <c r="E27" s="6">
        <v>8642</v>
      </c>
      <c r="F27" s="6">
        <v>3397</v>
      </c>
      <c r="G27" s="6">
        <v>294</v>
      </c>
      <c r="H27" s="6">
        <v>0</v>
      </c>
    </row>
    <row r="28" spans="1:8">
      <c r="A28" s="35">
        <v>25</v>
      </c>
      <c r="B28" s="7" t="s">
        <v>232</v>
      </c>
      <c r="C28" s="6">
        <v>14021</v>
      </c>
      <c r="D28" s="6">
        <v>10265</v>
      </c>
      <c r="E28" s="6">
        <v>2827</v>
      </c>
      <c r="F28" s="6">
        <v>820</v>
      </c>
      <c r="G28" s="6">
        <v>109</v>
      </c>
      <c r="H28" s="6">
        <v>0</v>
      </c>
    </row>
    <row r="29" spans="1:8">
      <c r="A29" s="35">
        <v>26</v>
      </c>
      <c r="B29" s="7" t="s">
        <v>233</v>
      </c>
      <c r="C29" s="6">
        <v>27843</v>
      </c>
      <c r="D29" s="6">
        <v>20389</v>
      </c>
      <c r="E29" s="6">
        <v>4708</v>
      </c>
      <c r="F29" s="6">
        <v>2497</v>
      </c>
      <c r="G29" s="6">
        <v>249</v>
      </c>
      <c r="H29" s="6">
        <v>0</v>
      </c>
    </row>
    <row r="30" spans="1:8">
      <c r="A30" s="35">
        <v>27</v>
      </c>
      <c r="B30" s="7" t="s">
        <v>234</v>
      </c>
      <c r="C30" s="6">
        <v>60453</v>
      </c>
      <c r="D30" s="6">
        <v>43333</v>
      </c>
      <c r="E30" s="6">
        <v>12920</v>
      </c>
      <c r="F30" s="6">
        <v>3888</v>
      </c>
      <c r="G30" s="6">
        <v>312</v>
      </c>
      <c r="H30" s="6">
        <v>0</v>
      </c>
    </row>
    <row r="31" spans="1:8">
      <c r="A31" s="35">
        <v>28</v>
      </c>
      <c r="B31" s="7" t="s">
        <v>235</v>
      </c>
      <c r="C31" s="6">
        <v>54254</v>
      </c>
      <c r="D31" s="6">
        <v>38638</v>
      </c>
      <c r="E31" s="6">
        <v>11454</v>
      </c>
      <c r="F31" s="6">
        <v>3653</v>
      </c>
      <c r="G31" s="6">
        <v>509</v>
      </c>
      <c r="H31" s="6">
        <v>0</v>
      </c>
    </row>
    <row r="32" spans="1:8">
      <c r="A32" s="35">
        <v>29</v>
      </c>
      <c r="B32" s="7" t="s">
        <v>236</v>
      </c>
      <c r="C32" s="6">
        <v>37343</v>
      </c>
      <c r="D32" s="6">
        <v>26586</v>
      </c>
      <c r="E32" s="6">
        <v>8148</v>
      </c>
      <c r="F32" s="6">
        <v>2431</v>
      </c>
      <c r="G32" s="6">
        <v>178</v>
      </c>
      <c r="H32" s="6">
        <v>0</v>
      </c>
    </row>
    <row r="33" spans="1:8">
      <c r="A33" s="35">
        <v>30</v>
      </c>
      <c r="B33" s="7" t="s">
        <v>237</v>
      </c>
      <c r="C33" s="6">
        <v>29925</v>
      </c>
      <c r="D33" s="6">
        <v>22463</v>
      </c>
      <c r="E33" s="6">
        <v>4900</v>
      </c>
      <c r="F33" s="6">
        <v>2409</v>
      </c>
      <c r="G33" s="6">
        <v>153</v>
      </c>
      <c r="H33" s="6">
        <v>0</v>
      </c>
    </row>
    <row r="34" spans="1:8">
      <c r="A34" s="35">
        <v>31</v>
      </c>
      <c r="B34" s="7" t="s">
        <v>238</v>
      </c>
      <c r="C34" s="6">
        <v>111413</v>
      </c>
      <c r="D34" s="6">
        <v>80814</v>
      </c>
      <c r="E34" s="6">
        <v>20928</v>
      </c>
      <c r="F34" s="6">
        <v>9093</v>
      </c>
      <c r="G34" s="6">
        <v>578</v>
      </c>
      <c r="H34" s="6">
        <v>0</v>
      </c>
    </row>
    <row r="35" spans="1:8">
      <c r="A35" s="35">
        <v>32</v>
      </c>
      <c r="B35" s="7" t="s">
        <v>239</v>
      </c>
      <c r="C35" s="6">
        <v>30663</v>
      </c>
      <c r="D35" s="6">
        <v>22761</v>
      </c>
      <c r="E35" s="6">
        <v>5348</v>
      </c>
      <c r="F35" s="6">
        <v>2409</v>
      </c>
      <c r="G35" s="6">
        <v>145</v>
      </c>
      <c r="H35" s="6">
        <v>0</v>
      </c>
    </row>
    <row r="36" spans="1:8">
      <c r="A36" s="35">
        <v>33</v>
      </c>
      <c r="B36" s="7" t="s">
        <v>240</v>
      </c>
      <c r="C36" s="6">
        <v>38716</v>
      </c>
      <c r="D36" s="6">
        <v>27624</v>
      </c>
      <c r="E36" s="6">
        <v>7531</v>
      </c>
      <c r="F36" s="6">
        <v>3401</v>
      </c>
      <c r="G36" s="6">
        <v>160</v>
      </c>
      <c r="H36" s="6">
        <v>0</v>
      </c>
    </row>
    <row r="37" spans="1:8">
      <c r="A37" s="35">
        <v>34</v>
      </c>
      <c r="B37" s="7" t="s">
        <v>241</v>
      </c>
      <c r="C37" s="6">
        <v>8997</v>
      </c>
      <c r="D37" s="6">
        <v>6453</v>
      </c>
      <c r="E37" s="6">
        <v>1711</v>
      </c>
      <c r="F37" s="6">
        <v>757</v>
      </c>
      <c r="G37" s="6">
        <v>76</v>
      </c>
      <c r="H37" s="6">
        <v>0</v>
      </c>
    </row>
    <row r="38" spans="1:8">
      <c r="A38" s="35">
        <v>35</v>
      </c>
      <c r="B38" s="7" t="s">
        <v>242</v>
      </c>
      <c r="C38" s="6">
        <v>85080</v>
      </c>
      <c r="D38" s="6">
        <v>58764</v>
      </c>
      <c r="E38" s="6">
        <v>19765</v>
      </c>
      <c r="F38" s="6">
        <v>6102</v>
      </c>
      <c r="G38" s="6">
        <v>449</v>
      </c>
      <c r="H38" s="6">
        <v>0</v>
      </c>
    </row>
    <row r="39" spans="1:8">
      <c r="A39" s="35">
        <v>36</v>
      </c>
      <c r="B39" s="7" t="s">
        <v>243</v>
      </c>
      <c r="C39" s="6">
        <v>61750</v>
      </c>
      <c r="D39" s="6">
        <v>44916</v>
      </c>
      <c r="E39" s="6">
        <v>11460</v>
      </c>
      <c r="F39" s="6">
        <v>4865</v>
      </c>
      <c r="G39" s="6">
        <v>509</v>
      </c>
      <c r="H39" s="6">
        <v>0</v>
      </c>
    </row>
    <row r="40" spans="1:8">
      <c r="A40" s="35">
        <v>37</v>
      </c>
      <c r="B40" s="7" t="s">
        <v>244</v>
      </c>
      <c r="C40" s="6">
        <v>36946</v>
      </c>
      <c r="D40" s="6">
        <v>25757</v>
      </c>
      <c r="E40" s="6">
        <v>6876</v>
      </c>
      <c r="F40" s="6">
        <v>3658</v>
      </c>
      <c r="G40" s="6">
        <v>655</v>
      </c>
      <c r="H40" s="6">
        <v>0</v>
      </c>
    </row>
    <row r="41" spans="1:8">
      <c r="A41" s="35">
        <v>38</v>
      </c>
      <c r="B41" s="7" t="s">
        <v>245</v>
      </c>
      <c r="C41" s="6">
        <v>50109</v>
      </c>
      <c r="D41" s="6">
        <v>35132</v>
      </c>
      <c r="E41" s="6">
        <v>8897</v>
      </c>
      <c r="F41" s="6">
        <v>5665</v>
      </c>
      <c r="G41" s="6">
        <v>415</v>
      </c>
      <c r="H41" s="6">
        <v>0</v>
      </c>
    </row>
    <row r="42" spans="1:8">
      <c r="A42" s="35">
        <v>39</v>
      </c>
      <c r="B42" s="7" t="s">
        <v>246</v>
      </c>
      <c r="C42" s="6">
        <v>44034</v>
      </c>
      <c r="D42" s="6">
        <v>31147</v>
      </c>
      <c r="E42" s="6">
        <v>8388</v>
      </c>
      <c r="F42" s="6">
        <v>4143</v>
      </c>
      <c r="G42" s="6">
        <v>356</v>
      </c>
      <c r="H42" s="6">
        <v>0</v>
      </c>
    </row>
    <row r="43" spans="1:8">
      <c r="A43" s="35">
        <v>40</v>
      </c>
      <c r="B43" s="7" t="s">
        <v>247</v>
      </c>
      <c r="C43" s="6">
        <v>27060</v>
      </c>
      <c r="D43" s="6">
        <v>19874</v>
      </c>
      <c r="E43" s="6">
        <v>4410</v>
      </c>
      <c r="F43" s="6">
        <v>2528</v>
      </c>
      <c r="G43" s="6">
        <v>248</v>
      </c>
      <c r="H43" s="6">
        <v>0</v>
      </c>
    </row>
    <row r="44" spans="1:8">
      <c r="A44" s="35">
        <v>41</v>
      </c>
      <c r="B44" s="7" t="s">
        <v>248</v>
      </c>
      <c r="C44" s="6">
        <v>27997</v>
      </c>
      <c r="D44" s="6">
        <v>19607</v>
      </c>
      <c r="E44" s="6">
        <v>5664</v>
      </c>
      <c r="F44" s="6">
        <v>2543</v>
      </c>
      <c r="G44" s="6">
        <v>183</v>
      </c>
      <c r="H44" s="6">
        <v>0</v>
      </c>
    </row>
    <row r="45" spans="1:8">
      <c r="A45" s="35">
        <v>42</v>
      </c>
      <c r="B45" s="7" t="s">
        <v>249</v>
      </c>
      <c r="C45" s="6">
        <v>38507</v>
      </c>
      <c r="D45" s="6">
        <v>27544</v>
      </c>
      <c r="E45" s="6">
        <v>6209</v>
      </c>
      <c r="F45" s="6">
        <v>4114</v>
      </c>
      <c r="G45" s="6">
        <v>640</v>
      </c>
      <c r="H45" s="6">
        <v>0</v>
      </c>
    </row>
    <row r="46" spans="1:8">
      <c r="A46" s="35">
        <v>43</v>
      </c>
      <c r="B46" s="7" t="s">
        <v>250</v>
      </c>
      <c r="C46" s="6">
        <v>15728</v>
      </c>
      <c r="D46" s="6">
        <v>11867</v>
      </c>
      <c r="E46" s="6">
        <v>2934</v>
      </c>
      <c r="F46" s="6">
        <v>885</v>
      </c>
      <c r="G46" s="6">
        <v>42</v>
      </c>
      <c r="H46" s="6">
        <v>0</v>
      </c>
    </row>
    <row r="47" spans="1:8">
      <c r="A47" s="35">
        <v>44</v>
      </c>
      <c r="B47" s="7" t="s">
        <v>251</v>
      </c>
      <c r="C47" s="6">
        <v>70337</v>
      </c>
      <c r="D47" s="6">
        <v>51274</v>
      </c>
      <c r="E47" s="6">
        <v>12783</v>
      </c>
      <c r="F47" s="6">
        <v>5652</v>
      </c>
      <c r="G47" s="6">
        <v>628</v>
      </c>
      <c r="H47" s="6">
        <v>0</v>
      </c>
    </row>
    <row r="48" spans="1:8">
      <c r="A48" s="35">
        <v>45</v>
      </c>
      <c r="B48" s="7" t="s">
        <v>252</v>
      </c>
      <c r="C48" s="6">
        <v>57308</v>
      </c>
      <c r="D48" s="6">
        <v>41289</v>
      </c>
      <c r="E48" s="6">
        <v>10467</v>
      </c>
      <c r="F48" s="6">
        <v>5188</v>
      </c>
      <c r="G48" s="6">
        <v>364</v>
      </c>
      <c r="H48" s="6">
        <v>0</v>
      </c>
    </row>
    <row r="49" spans="1:9">
      <c r="A49" s="35">
        <v>46</v>
      </c>
      <c r="B49" s="7" t="s">
        <v>253</v>
      </c>
      <c r="C49" s="6">
        <v>64809</v>
      </c>
      <c r="D49" s="6">
        <v>44828</v>
      </c>
      <c r="E49" s="6">
        <v>13939</v>
      </c>
      <c r="F49" s="6">
        <v>5627</v>
      </c>
      <c r="G49" s="6">
        <v>415</v>
      </c>
      <c r="H49" s="6">
        <v>0</v>
      </c>
    </row>
    <row r="50" spans="1:9">
      <c r="A50" s="35">
        <v>47</v>
      </c>
      <c r="B50" s="7" t="s">
        <v>254</v>
      </c>
      <c r="C50" s="6">
        <v>17873</v>
      </c>
      <c r="D50" s="6">
        <v>13142</v>
      </c>
      <c r="E50" s="6">
        <v>3167</v>
      </c>
      <c r="F50" s="6">
        <v>1444</v>
      </c>
      <c r="G50" s="6">
        <v>120</v>
      </c>
      <c r="H50" s="6">
        <v>0</v>
      </c>
    </row>
    <row r="51" spans="1:9">
      <c r="A51" s="35">
        <v>48</v>
      </c>
      <c r="B51" s="7" t="s">
        <v>255</v>
      </c>
      <c r="C51" s="6">
        <v>14958</v>
      </c>
      <c r="D51" s="6">
        <v>10438</v>
      </c>
      <c r="E51" s="6">
        <v>3573</v>
      </c>
      <c r="F51" s="6">
        <v>852</v>
      </c>
      <c r="G51" s="6">
        <v>95</v>
      </c>
      <c r="H51" s="6">
        <v>0</v>
      </c>
    </row>
    <row r="52" spans="1:9">
      <c r="A52" s="35">
        <v>49</v>
      </c>
      <c r="B52" s="7" t="s">
        <v>256</v>
      </c>
      <c r="C52" s="6">
        <v>34020</v>
      </c>
      <c r="D52" s="6">
        <v>24372</v>
      </c>
      <c r="E52" s="6">
        <v>7095</v>
      </c>
      <c r="F52" s="6">
        <v>2228</v>
      </c>
      <c r="G52" s="6">
        <v>325</v>
      </c>
      <c r="H52" s="6">
        <v>0</v>
      </c>
    </row>
    <row r="53" spans="1:9">
      <c r="A53" s="35">
        <v>50</v>
      </c>
      <c r="B53" s="7" t="s">
        <v>257</v>
      </c>
      <c r="C53" s="6">
        <v>56224</v>
      </c>
      <c r="D53" s="6">
        <v>39129</v>
      </c>
      <c r="E53" s="6">
        <v>12525</v>
      </c>
      <c r="F53" s="6">
        <v>4209</v>
      </c>
      <c r="G53" s="6">
        <v>361</v>
      </c>
      <c r="H53" s="6">
        <v>0</v>
      </c>
    </row>
    <row r="54" spans="1:9">
      <c r="A54" s="35">
        <v>51</v>
      </c>
      <c r="B54" s="7" t="s">
        <v>258</v>
      </c>
      <c r="C54" s="6">
        <v>20444</v>
      </c>
      <c r="D54" s="6">
        <v>14441</v>
      </c>
      <c r="E54" s="6">
        <v>4830</v>
      </c>
      <c r="F54" s="6">
        <v>1096</v>
      </c>
      <c r="G54" s="6">
        <v>77</v>
      </c>
      <c r="H54" s="6">
        <v>0</v>
      </c>
    </row>
    <row r="55" spans="1:9">
      <c r="A55" s="35">
        <v>52</v>
      </c>
      <c r="B55" s="12" t="s">
        <v>439</v>
      </c>
      <c r="C55" s="6">
        <v>20543</v>
      </c>
      <c r="D55" s="6">
        <v>12174</v>
      </c>
      <c r="E55" s="6">
        <v>7188</v>
      </c>
      <c r="F55" s="6">
        <v>679</v>
      </c>
      <c r="G55" s="6">
        <v>502</v>
      </c>
      <c r="H55" s="6">
        <v>0</v>
      </c>
    </row>
    <row r="56" spans="1:9" s="2" customFormat="1" ht="15.6">
      <c r="A56" s="49"/>
      <c r="B56" s="179" t="s">
        <v>11</v>
      </c>
      <c r="C56" s="51">
        <f>SUM(C4:C55)</f>
        <v>4395235</v>
      </c>
      <c r="D56" s="51">
        <f>SUM(D4:D55)</f>
        <v>3114339</v>
      </c>
      <c r="E56" s="51">
        <f>SUM(E4:E55)</f>
        <v>957903</v>
      </c>
      <c r="F56" s="51">
        <f>SUM(F4:F55)</f>
        <v>290820</v>
      </c>
      <c r="G56" s="51">
        <f>SUM(G4:G55)</f>
        <v>32173</v>
      </c>
      <c r="H56" s="51">
        <f t="shared" ref="H56" si="0">SUM(H4:H55)</f>
        <v>0</v>
      </c>
      <c r="I56" s="36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63"/>
    </row>
    <row r="61" spans="1:9">
      <c r="E61" s="312"/>
    </row>
    <row r="65" spans="4:4">
      <c r="D65" s="16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S83"/>
  <sheetViews>
    <sheetView topLeftCell="A44" workbookViewId="0">
      <selection activeCell="I75" sqref="I75"/>
    </sheetView>
  </sheetViews>
  <sheetFormatPr defaultRowHeight="14.4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  <col min="19" max="19" width="15.44140625" bestFit="1" customWidth="1"/>
  </cols>
  <sheetData>
    <row r="1" spans="1:17" ht="15.6">
      <c r="A1" s="577" t="s">
        <v>705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ht="15" thickBot="1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17">
      <c r="A3" s="589" t="s">
        <v>19</v>
      </c>
      <c r="B3" s="585" t="s">
        <v>5</v>
      </c>
      <c r="C3" s="586"/>
      <c r="D3" s="586"/>
      <c r="E3" s="588"/>
      <c r="F3" s="585" t="s">
        <v>6</v>
      </c>
      <c r="G3" s="586"/>
      <c r="H3" s="586"/>
      <c r="I3" s="588"/>
      <c r="J3" s="585" t="s">
        <v>20</v>
      </c>
      <c r="K3" s="586"/>
      <c r="L3" s="586"/>
      <c r="M3" s="588"/>
      <c r="N3" s="585" t="s">
        <v>21</v>
      </c>
      <c r="O3" s="586"/>
      <c r="P3" s="586"/>
      <c r="Q3" s="587"/>
    </row>
    <row r="4" spans="1:17" ht="15" thickBot="1">
      <c r="A4" s="591"/>
      <c r="B4" s="345" t="s">
        <v>1</v>
      </c>
      <c r="C4" s="346" t="s">
        <v>51</v>
      </c>
      <c r="D4" s="346" t="s">
        <v>22</v>
      </c>
      <c r="E4" s="346" t="s">
        <v>442</v>
      </c>
      <c r="F4" s="345" t="s">
        <v>1</v>
      </c>
      <c r="G4" s="346" t="s">
        <v>51</v>
      </c>
      <c r="H4" s="346" t="s">
        <v>22</v>
      </c>
      <c r="I4" s="346" t="s">
        <v>442</v>
      </c>
      <c r="J4" s="345" t="s">
        <v>1</v>
      </c>
      <c r="K4" s="346" t="s">
        <v>51</v>
      </c>
      <c r="L4" s="346" t="s">
        <v>22</v>
      </c>
      <c r="M4" s="346" t="s">
        <v>442</v>
      </c>
      <c r="N4" s="346" t="s">
        <v>1</v>
      </c>
      <c r="O4" s="346" t="s">
        <v>51</v>
      </c>
      <c r="P4" s="346" t="s">
        <v>22</v>
      </c>
      <c r="Q4" s="347" t="s">
        <v>442</v>
      </c>
    </row>
    <row r="5" spans="1:17">
      <c r="A5" s="339" t="s">
        <v>624</v>
      </c>
      <c r="B5" s="464">
        <v>988828</v>
      </c>
      <c r="C5" s="465">
        <v>1085516838.45</v>
      </c>
      <c r="D5" s="465">
        <v>1097.78</v>
      </c>
      <c r="E5" s="465">
        <v>1102.02</v>
      </c>
      <c r="F5" s="464">
        <v>30278</v>
      </c>
      <c r="G5" s="465">
        <v>13853212.74</v>
      </c>
      <c r="H5" s="465">
        <v>457.53</v>
      </c>
      <c r="I5" s="465">
        <v>360.96</v>
      </c>
      <c r="J5" s="464">
        <v>115274</v>
      </c>
      <c r="K5" s="465">
        <v>76630043.540000007</v>
      </c>
      <c r="L5" s="465">
        <v>664.76</v>
      </c>
      <c r="M5" s="465">
        <v>577.29</v>
      </c>
      <c r="N5" s="464">
        <v>8098</v>
      </c>
      <c r="O5" s="465">
        <v>2692003.66</v>
      </c>
      <c r="P5" s="466">
        <v>332.43</v>
      </c>
      <c r="Q5" s="467">
        <v>360</v>
      </c>
    </row>
    <row r="6" spans="1:17" ht="15" thickBot="1">
      <c r="A6" s="468" t="s">
        <v>625</v>
      </c>
      <c r="B6" s="469">
        <v>871652</v>
      </c>
      <c r="C6" s="470">
        <v>726742783.5</v>
      </c>
      <c r="D6" s="471">
        <v>833.75</v>
      </c>
      <c r="E6" s="471">
        <v>690.32</v>
      </c>
      <c r="F6" s="469">
        <v>353158</v>
      </c>
      <c r="G6" s="470">
        <v>230596781.50999999</v>
      </c>
      <c r="H6" s="471">
        <v>652.96</v>
      </c>
      <c r="I6" s="471">
        <v>558.63</v>
      </c>
      <c r="J6" s="469">
        <v>73080</v>
      </c>
      <c r="K6" s="470">
        <v>39668487.170000002</v>
      </c>
      <c r="L6" s="471">
        <v>542.80999999999995</v>
      </c>
      <c r="M6" s="471">
        <v>456.13</v>
      </c>
      <c r="N6" s="469">
        <v>11646</v>
      </c>
      <c r="O6" s="470">
        <v>3485202.52</v>
      </c>
      <c r="P6" s="470">
        <v>299.26</v>
      </c>
      <c r="Q6" s="472">
        <v>288</v>
      </c>
    </row>
    <row r="7" spans="1:17" ht="16.2" thickBot="1">
      <c r="A7" s="473" t="s">
        <v>538</v>
      </c>
      <c r="B7" s="361">
        <f>SUM(B5:B6)</f>
        <v>1860480</v>
      </c>
      <c r="C7" s="474">
        <f>SUM(C5:C6)</f>
        <v>1812259621.95</v>
      </c>
      <c r="D7" s="463">
        <v>974.08</v>
      </c>
      <c r="E7" s="460">
        <v>900.74</v>
      </c>
      <c r="F7" s="361">
        <f>SUM(F5:F6)</f>
        <v>383436</v>
      </c>
      <c r="G7" s="474">
        <f>SUM(G5:G6)</f>
        <v>244449994.25</v>
      </c>
      <c r="H7" s="463">
        <v>637.52</v>
      </c>
      <c r="I7" s="460">
        <v>546.13</v>
      </c>
      <c r="J7" s="361">
        <f>SUM(J5:J6)</f>
        <v>188354</v>
      </c>
      <c r="K7" s="474">
        <f>SUM(K5:K6)</f>
        <v>116298530.71000001</v>
      </c>
      <c r="L7" s="463">
        <v>617.45000000000005</v>
      </c>
      <c r="M7" s="460">
        <v>513.73</v>
      </c>
      <c r="N7" s="361">
        <f>SUM(N5:N6)</f>
        <v>19744</v>
      </c>
      <c r="O7" s="474">
        <f>SUM(O5:O6)</f>
        <v>6177206.1799999997</v>
      </c>
      <c r="P7" s="333">
        <v>312.86</v>
      </c>
      <c r="Q7" s="499">
        <v>360</v>
      </c>
    </row>
    <row r="8" spans="1:17" s="327" customFormat="1">
      <c r="D8" s="314"/>
      <c r="H8" s="314"/>
      <c r="I8" s="314"/>
      <c r="M8" s="314"/>
      <c r="P8" s="314"/>
      <c r="Q8" s="314"/>
    </row>
    <row r="9" spans="1:17" ht="15.6">
      <c r="A9" s="577" t="s">
        <v>702</v>
      </c>
      <c r="B9" s="577"/>
      <c r="C9" s="577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</row>
    <row r="10" spans="1:17" ht="16.2" thickBot="1">
      <c r="A10" s="305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118"/>
    </row>
    <row r="11" spans="1:17">
      <c r="A11" s="589" t="s">
        <v>19</v>
      </c>
      <c r="B11" s="585" t="s">
        <v>5</v>
      </c>
      <c r="C11" s="586"/>
      <c r="D11" s="586"/>
      <c r="E11" s="588"/>
      <c r="F11" s="585" t="s">
        <v>6</v>
      </c>
      <c r="G11" s="586"/>
      <c r="H11" s="586"/>
      <c r="I11" s="588"/>
      <c r="J11" s="585" t="s">
        <v>20</v>
      </c>
      <c r="K11" s="586"/>
      <c r="L11" s="586"/>
      <c r="M11" s="588"/>
      <c r="N11" s="585" t="s">
        <v>21</v>
      </c>
      <c r="O11" s="586"/>
      <c r="P11" s="586"/>
      <c r="Q11" s="587"/>
    </row>
    <row r="12" spans="1:17" ht="15" thickBot="1">
      <c r="A12" s="590"/>
      <c r="B12" s="198" t="s">
        <v>1</v>
      </c>
      <c r="C12" s="199" t="s">
        <v>51</v>
      </c>
      <c r="D12" s="199" t="s">
        <v>22</v>
      </c>
      <c r="E12" s="199" t="s">
        <v>442</v>
      </c>
      <c r="F12" s="198" t="s">
        <v>1</v>
      </c>
      <c r="G12" s="199" t="s">
        <v>51</v>
      </c>
      <c r="H12" s="199" t="s">
        <v>22</v>
      </c>
      <c r="I12" s="199" t="s">
        <v>442</v>
      </c>
      <c r="J12" s="198" t="s">
        <v>1</v>
      </c>
      <c r="K12" s="199" t="s">
        <v>51</v>
      </c>
      <c r="L12" s="199" t="s">
        <v>22</v>
      </c>
      <c r="M12" s="199" t="s">
        <v>442</v>
      </c>
      <c r="N12" s="198" t="s">
        <v>1</v>
      </c>
      <c r="O12" s="199" t="s">
        <v>51</v>
      </c>
      <c r="P12" s="199" t="s">
        <v>22</v>
      </c>
      <c r="Q12" s="200" t="s">
        <v>442</v>
      </c>
    </row>
    <row r="13" spans="1:17">
      <c r="A13" s="193" t="s">
        <v>461</v>
      </c>
      <c r="B13" s="194">
        <v>33630</v>
      </c>
      <c r="C13" s="195">
        <v>1901081.14</v>
      </c>
      <c r="D13" s="195">
        <v>56.53</v>
      </c>
      <c r="E13" s="195">
        <v>56.08</v>
      </c>
      <c r="F13" s="194">
        <v>9316</v>
      </c>
      <c r="G13" s="195">
        <v>564184.56999999995</v>
      </c>
      <c r="H13" s="195">
        <v>60.56</v>
      </c>
      <c r="I13" s="195">
        <v>61.63</v>
      </c>
      <c r="J13" s="194">
        <v>1438</v>
      </c>
      <c r="K13" s="195">
        <v>80130.12</v>
      </c>
      <c r="L13" s="195">
        <v>55.72</v>
      </c>
      <c r="M13" s="195">
        <v>55.45</v>
      </c>
      <c r="N13" s="194">
        <v>3533</v>
      </c>
      <c r="O13" s="195">
        <v>243555.44</v>
      </c>
      <c r="P13" s="196">
        <v>68.94</v>
      </c>
      <c r="Q13" s="197">
        <v>69.209999999999994</v>
      </c>
    </row>
    <row r="14" spans="1:17">
      <c r="A14" s="186" t="s">
        <v>462</v>
      </c>
      <c r="B14" s="121">
        <v>22089</v>
      </c>
      <c r="C14" s="122">
        <v>3106658.59</v>
      </c>
      <c r="D14" s="122">
        <v>140.63999999999999</v>
      </c>
      <c r="E14" s="122">
        <v>135.36000000000001</v>
      </c>
      <c r="F14" s="121">
        <v>14615</v>
      </c>
      <c r="G14" s="122">
        <v>2270384.13</v>
      </c>
      <c r="H14" s="122">
        <v>155.35</v>
      </c>
      <c r="I14" s="122">
        <v>167.98</v>
      </c>
      <c r="J14" s="121">
        <v>1119</v>
      </c>
      <c r="K14" s="122">
        <v>166328.97</v>
      </c>
      <c r="L14" s="122">
        <v>148.63999999999999</v>
      </c>
      <c r="M14" s="122">
        <v>147.91</v>
      </c>
      <c r="N14" s="121">
        <v>4152</v>
      </c>
      <c r="O14" s="122">
        <v>608992.74</v>
      </c>
      <c r="P14" s="120">
        <v>146.66999999999999</v>
      </c>
      <c r="Q14" s="187">
        <v>149.13</v>
      </c>
    </row>
    <row r="15" spans="1:17">
      <c r="A15" s="186" t="s">
        <v>463</v>
      </c>
      <c r="B15" s="121">
        <v>12901</v>
      </c>
      <c r="C15" s="122">
        <v>3274372.25</v>
      </c>
      <c r="D15" s="122">
        <v>253.81</v>
      </c>
      <c r="E15" s="122">
        <v>255.27</v>
      </c>
      <c r="F15" s="121">
        <v>9644</v>
      </c>
      <c r="G15" s="122">
        <v>2428487.91</v>
      </c>
      <c r="H15" s="122">
        <v>251.81</v>
      </c>
      <c r="I15" s="122">
        <v>251.91</v>
      </c>
      <c r="J15" s="121">
        <v>4932</v>
      </c>
      <c r="K15" s="122">
        <v>1314025.92</v>
      </c>
      <c r="L15" s="122">
        <v>266.43</v>
      </c>
      <c r="M15" s="122">
        <v>271.86</v>
      </c>
      <c r="N15" s="121">
        <v>1787</v>
      </c>
      <c r="O15" s="122">
        <v>438578.83</v>
      </c>
      <c r="P15" s="120">
        <v>245.43</v>
      </c>
      <c r="Q15" s="187">
        <v>246.86</v>
      </c>
    </row>
    <row r="16" spans="1:17">
      <c r="A16" s="186" t="s">
        <v>464</v>
      </c>
      <c r="B16" s="121">
        <v>120267</v>
      </c>
      <c r="C16" s="122">
        <v>42567114.07</v>
      </c>
      <c r="D16" s="122">
        <v>353.94</v>
      </c>
      <c r="E16" s="122">
        <v>350.28</v>
      </c>
      <c r="F16" s="121">
        <v>58519</v>
      </c>
      <c r="G16" s="122">
        <v>20648894.190000001</v>
      </c>
      <c r="H16" s="122">
        <v>352.86</v>
      </c>
      <c r="I16" s="122">
        <v>352.88</v>
      </c>
      <c r="J16" s="121">
        <v>43004</v>
      </c>
      <c r="K16" s="122">
        <v>15021900.140000001</v>
      </c>
      <c r="L16" s="122">
        <v>349.31</v>
      </c>
      <c r="M16" s="122">
        <v>338.4</v>
      </c>
      <c r="N16" s="121">
        <v>7135</v>
      </c>
      <c r="O16" s="122">
        <v>2565601.2999999998</v>
      </c>
      <c r="P16" s="120">
        <v>359.58</v>
      </c>
      <c r="Q16" s="187">
        <v>360</v>
      </c>
    </row>
    <row r="17" spans="1:19">
      <c r="A17" s="186" t="s">
        <v>465</v>
      </c>
      <c r="B17" s="121">
        <v>198430</v>
      </c>
      <c r="C17" s="122">
        <v>89886472.060000002</v>
      </c>
      <c r="D17" s="122">
        <v>452.99</v>
      </c>
      <c r="E17" s="122">
        <v>456.46</v>
      </c>
      <c r="F17" s="121">
        <v>71001</v>
      </c>
      <c r="G17" s="122">
        <v>31883489.170000002</v>
      </c>
      <c r="H17" s="122">
        <v>449.06</v>
      </c>
      <c r="I17" s="122">
        <v>442.66</v>
      </c>
      <c r="J17" s="121">
        <v>39625</v>
      </c>
      <c r="K17" s="122">
        <v>17905098.68</v>
      </c>
      <c r="L17" s="122">
        <v>451.86</v>
      </c>
      <c r="M17" s="122">
        <v>455.95</v>
      </c>
      <c r="N17" s="121">
        <v>0</v>
      </c>
      <c r="O17" s="122">
        <v>0</v>
      </c>
      <c r="P17" s="120">
        <v>0</v>
      </c>
      <c r="Q17" s="187" t="s">
        <v>439</v>
      </c>
    </row>
    <row r="18" spans="1:19">
      <c r="A18" s="186" t="s">
        <v>466</v>
      </c>
      <c r="B18" s="121">
        <v>175743</v>
      </c>
      <c r="C18" s="122">
        <v>95835706.700000003</v>
      </c>
      <c r="D18" s="122">
        <v>545.32000000000005</v>
      </c>
      <c r="E18" s="122">
        <v>543.74</v>
      </c>
      <c r="F18" s="121">
        <v>54435</v>
      </c>
      <c r="G18" s="122">
        <v>29667493.84</v>
      </c>
      <c r="H18" s="122">
        <v>545.01</v>
      </c>
      <c r="I18" s="122">
        <v>543.55999999999995</v>
      </c>
      <c r="J18" s="121">
        <v>24496</v>
      </c>
      <c r="K18" s="122">
        <v>13395330.109999999</v>
      </c>
      <c r="L18" s="122">
        <v>546.84</v>
      </c>
      <c r="M18" s="122">
        <v>545.66</v>
      </c>
      <c r="N18" s="121">
        <v>9</v>
      </c>
      <c r="O18" s="122">
        <v>5040</v>
      </c>
      <c r="P18" s="120">
        <v>560</v>
      </c>
      <c r="Q18" s="187">
        <v>560</v>
      </c>
    </row>
    <row r="19" spans="1:19">
      <c r="A19" s="186" t="s">
        <v>467</v>
      </c>
      <c r="B19" s="121">
        <v>146868</v>
      </c>
      <c r="C19" s="122">
        <v>95182937.329999998</v>
      </c>
      <c r="D19" s="122">
        <v>648.08000000000004</v>
      </c>
      <c r="E19" s="122">
        <v>646.32000000000005</v>
      </c>
      <c r="F19" s="121">
        <v>33589</v>
      </c>
      <c r="G19" s="122">
        <v>21795707.140000001</v>
      </c>
      <c r="H19" s="122">
        <v>648.89</v>
      </c>
      <c r="I19" s="122">
        <v>649.44000000000005</v>
      </c>
      <c r="J19" s="121">
        <v>17386</v>
      </c>
      <c r="K19" s="122">
        <v>11200755.25</v>
      </c>
      <c r="L19" s="122">
        <v>644.24</v>
      </c>
      <c r="M19" s="122">
        <v>642.13</v>
      </c>
      <c r="N19" s="121">
        <v>2</v>
      </c>
      <c r="O19" s="122">
        <v>1262.24</v>
      </c>
      <c r="P19" s="120">
        <v>631.12</v>
      </c>
      <c r="Q19" s="187">
        <v>631.12</v>
      </c>
    </row>
    <row r="20" spans="1:19">
      <c r="A20" s="186" t="s">
        <v>468</v>
      </c>
      <c r="B20" s="121">
        <v>117882</v>
      </c>
      <c r="C20" s="122">
        <v>88271943.519999996</v>
      </c>
      <c r="D20" s="122">
        <v>748.82</v>
      </c>
      <c r="E20" s="122">
        <v>748.16</v>
      </c>
      <c r="F20" s="121">
        <v>28851</v>
      </c>
      <c r="G20" s="122">
        <v>21651899.690000001</v>
      </c>
      <c r="H20" s="122">
        <v>750.47</v>
      </c>
      <c r="I20" s="122">
        <v>749.19</v>
      </c>
      <c r="J20" s="121">
        <v>16653</v>
      </c>
      <c r="K20" s="122">
        <v>12391483.560000001</v>
      </c>
      <c r="L20" s="122">
        <v>744.1</v>
      </c>
      <c r="M20" s="122">
        <v>736.3</v>
      </c>
      <c r="N20" s="121">
        <v>3121</v>
      </c>
      <c r="O20" s="122">
        <v>2308406.9300000002</v>
      </c>
      <c r="P20" s="120">
        <v>739.64</v>
      </c>
      <c r="Q20" s="187">
        <v>736.3</v>
      </c>
    </row>
    <row r="21" spans="1:19">
      <c r="A21" s="186" t="s">
        <v>469</v>
      </c>
      <c r="B21" s="121">
        <v>101735</v>
      </c>
      <c r="C21" s="122">
        <v>86331087.709999993</v>
      </c>
      <c r="D21" s="122">
        <v>848.59</v>
      </c>
      <c r="E21" s="122">
        <v>847.71</v>
      </c>
      <c r="F21" s="121">
        <v>24667</v>
      </c>
      <c r="G21" s="122">
        <v>20939924.77</v>
      </c>
      <c r="H21" s="122">
        <v>848.9</v>
      </c>
      <c r="I21" s="122">
        <v>848.66</v>
      </c>
      <c r="J21" s="121">
        <v>7762</v>
      </c>
      <c r="K21" s="122">
        <v>6565178.7300000004</v>
      </c>
      <c r="L21" s="122">
        <v>845.81</v>
      </c>
      <c r="M21" s="122">
        <v>843.49</v>
      </c>
      <c r="N21" s="121">
        <v>1</v>
      </c>
      <c r="O21" s="122">
        <v>804.5</v>
      </c>
      <c r="P21" s="120">
        <v>804.5</v>
      </c>
      <c r="Q21" s="187">
        <v>804.5</v>
      </c>
    </row>
    <row r="22" spans="1:19">
      <c r="A22" s="186" t="s">
        <v>470</v>
      </c>
      <c r="B22" s="121">
        <v>112692</v>
      </c>
      <c r="C22" s="122">
        <v>106849974.72</v>
      </c>
      <c r="D22" s="122">
        <v>948.16</v>
      </c>
      <c r="E22" s="122">
        <v>942.8</v>
      </c>
      <c r="F22" s="121">
        <v>23035</v>
      </c>
      <c r="G22" s="122">
        <v>21826779.41</v>
      </c>
      <c r="H22" s="122">
        <v>947.55</v>
      </c>
      <c r="I22" s="122">
        <v>942.97</v>
      </c>
      <c r="J22" s="121">
        <v>9581</v>
      </c>
      <c r="K22" s="122">
        <v>9181863.8200000003</v>
      </c>
      <c r="L22" s="122">
        <v>958.34</v>
      </c>
      <c r="M22" s="122">
        <v>968.52</v>
      </c>
      <c r="N22" s="121">
        <v>0</v>
      </c>
      <c r="O22" s="122">
        <v>0</v>
      </c>
      <c r="P22" s="120">
        <v>0</v>
      </c>
      <c r="Q22" s="187" t="s">
        <v>439</v>
      </c>
    </row>
    <row r="23" spans="1:19">
      <c r="A23" s="186" t="s">
        <v>448</v>
      </c>
      <c r="B23" s="121">
        <v>521287</v>
      </c>
      <c r="C23" s="122">
        <v>659309809.48000002</v>
      </c>
      <c r="D23" s="122">
        <v>1264.77</v>
      </c>
      <c r="E23" s="122">
        <v>1285.92</v>
      </c>
      <c r="F23" s="121">
        <v>48316</v>
      </c>
      <c r="G23" s="122">
        <v>57651079.840000004</v>
      </c>
      <c r="H23" s="122">
        <v>1193.21</v>
      </c>
      <c r="I23" s="122">
        <v>1172.5</v>
      </c>
      <c r="J23" s="121">
        <v>18962</v>
      </c>
      <c r="K23" s="122">
        <v>22924369.219999999</v>
      </c>
      <c r="L23" s="122">
        <v>1208.96</v>
      </c>
      <c r="M23" s="122">
        <v>1195.94</v>
      </c>
      <c r="N23" s="121">
        <v>4</v>
      </c>
      <c r="O23" s="122">
        <v>4964.2</v>
      </c>
      <c r="P23" s="120">
        <v>1241.05</v>
      </c>
      <c r="Q23" s="187">
        <v>1250.24</v>
      </c>
    </row>
    <row r="24" spans="1:19">
      <c r="A24" s="186" t="s">
        <v>449</v>
      </c>
      <c r="B24" s="121">
        <v>234971</v>
      </c>
      <c r="C24" s="122">
        <v>392443634.19999999</v>
      </c>
      <c r="D24" s="122">
        <v>1670.18</v>
      </c>
      <c r="E24" s="122">
        <v>1642.08</v>
      </c>
      <c r="F24" s="121">
        <v>6364</v>
      </c>
      <c r="G24" s="122">
        <v>10567277.66</v>
      </c>
      <c r="H24" s="122">
        <v>1660.48</v>
      </c>
      <c r="I24" s="122">
        <v>1633.94</v>
      </c>
      <c r="J24" s="121">
        <v>2768</v>
      </c>
      <c r="K24" s="122">
        <v>4652901.1900000004</v>
      </c>
      <c r="L24" s="122">
        <v>1680.96</v>
      </c>
      <c r="M24" s="122">
        <v>1658.25</v>
      </c>
      <c r="N24" s="121">
        <v>0</v>
      </c>
      <c r="O24" s="122">
        <v>0</v>
      </c>
      <c r="P24" s="120">
        <v>0</v>
      </c>
      <c r="Q24" s="187" t="s">
        <v>439</v>
      </c>
    </row>
    <row r="25" spans="1:19">
      <c r="A25" s="186" t="s">
        <v>450</v>
      </c>
      <c r="B25" s="121">
        <v>46203</v>
      </c>
      <c r="C25" s="122">
        <v>101425096.03</v>
      </c>
      <c r="D25" s="122">
        <v>2195.21</v>
      </c>
      <c r="E25" s="122">
        <v>2169.23</v>
      </c>
      <c r="F25" s="121">
        <v>794</v>
      </c>
      <c r="G25" s="122">
        <v>1742517.9</v>
      </c>
      <c r="H25" s="122">
        <v>2194.61</v>
      </c>
      <c r="I25" s="122">
        <v>2158.89</v>
      </c>
      <c r="J25" s="121">
        <v>448</v>
      </c>
      <c r="K25" s="122">
        <v>979990.55</v>
      </c>
      <c r="L25" s="122">
        <v>2187.48</v>
      </c>
      <c r="M25" s="122">
        <v>2161.21</v>
      </c>
      <c r="N25" s="121">
        <v>0</v>
      </c>
      <c r="O25" s="122">
        <v>0</v>
      </c>
      <c r="P25" s="120">
        <v>0</v>
      </c>
      <c r="Q25" s="187" t="s">
        <v>439</v>
      </c>
    </row>
    <row r="26" spans="1:19">
      <c r="A26" s="186" t="s">
        <v>497</v>
      </c>
      <c r="B26" s="121">
        <v>11133</v>
      </c>
      <c r="C26" s="122">
        <v>29920850.48</v>
      </c>
      <c r="D26" s="122">
        <v>2687.58</v>
      </c>
      <c r="E26" s="122">
        <v>2661.93</v>
      </c>
      <c r="F26" s="121">
        <v>246</v>
      </c>
      <c r="G26" s="122">
        <v>660366.29</v>
      </c>
      <c r="H26" s="122">
        <v>2684.42</v>
      </c>
      <c r="I26" s="122">
        <v>2643.35</v>
      </c>
      <c r="J26" s="121">
        <v>150</v>
      </c>
      <c r="K26" s="122">
        <v>408284.59</v>
      </c>
      <c r="L26" s="122">
        <v>2721.9</v>
      </c>
      <c r="M26" s="122">
        <v>2736.04</v>
      </c>
      <c r="N26" s="121">
        <v>0</v>
      </c>
      <c r="O26" s="122">
        <v>0</v>
      </c>
      <c r="P26" s="120">
        <v>0</v>
      </c>
      <c r="Q26" s="187" t="s">
        <v>439</v>
      </c>
    </row>
    <row r="27" spans="1:19">
      <c r="A27" s="186" t="s">
        <v>498</v>
      </c>
      <c r="B27" s="121">
        <v>2975</v>
      </c>
      <c r="C27" s="122">
        <v>9526533.9900000002</v>
      </c>
      <c r="D27" s="122">
        <v>3202.2</v>
      </c>
      <c r="E27" s="122">
        <v>3182.25</v>
      </c>
      <c r="F27" s="121">
        <v>30</v>
      </c>
      <c r="G27" s="122">
        <v>94757.89</v>
      </c>
      <c r="H27" s="122">
        <v>3158.6</v>
      </c>
      <c r="I27" s="122">
        <v>3101.85</v>
      </c>
      <c r="J27" s="121">
        <v>19</v>
      </c>
      <c r="K27" s="122">
        <v>60104.94</v>
      </c>
      <c r="L27" s="122">
        <v>3163.42</v>
      </c>
      <c r="M27" s="122">
        <v>3147.15</v>
      </c>
      <c r="N27" s="121">
        <v>0</v>
      </c>
      <c r="O27" s="122">
        <v>0</v>
      </c>
      <c r="P27" s="120">
        <v>0</v>
      </c>
      <c r="Q27" s="187" t="s">
        <v>439</v>
      </c>
    </row>
    <row r="28" spans="1:19">
      <c r="A28" s="186" t="s">
        <v>499</v>
      </c>
      <c r="B28" s="121">
        <v>1341</v>
      </c>
      <c r="C28" s="122">
        <v>4971321.2</v>
      </c>
      <c r="D28" s="122">
        <v>3707.17</v>
      </c>
      <c r="E28" s="122">
        <v>3725.1</v>
      </c>
      <c r="F28" s="121">
        <v>8</v>
      </c>
      <c r="G28" s="122">
        <v>29508.73</v>
      </c>
      <c r="H28" s="122">
        <v>3688.59</v>
      </c>
      <c r="I28" s="122">
        <v>3680.06</v>
      </c>
      <c r="J28" s="121">
        <v>7</v>
      </c>
      <c r="K28" s="122">
        <v>26362.880000000001</v>
      </c>
      <c r="L28" s="122">
        <v>3766.13</v>
      </c>
      <c r="M28" s="122">
        <v>3763.82</v>
      </c>
      <c r="N28" s="121">
        <v>0</v>
      </c>
      <c r="O28" s="122">
        <v>0</v>
      </c>
      <c r="P28" s="120">
        <v>0</v>
      </c>
      <c r="Q28" s="187" t="s">
        <v>439</v>
      </c>
    </row>
    <row r="29" spans="1:19" ht="15" thickBot="1">
      <c r="A29" s="188" t="s">
        <v>500</v>
      </c>
      <c r="B29" s="189">
        <v>333</v>
      </c>
      <c r="C29" s="190">
        <v>1455028.48</v>
      </c>
      <c r="D29" s="190">
        <v>4369.45</v>
      </c>
      <c r="E29" s="190">
        <v>4220.49</v>
      </c>
      <c r="F29" s="189">
        <v>6</v>
      </c>
      <c r="G29" s="190">
        <v>27241.119999999999</v>
      </c>
      <c r="H29" s="190">
        <v>4540.1899999999996</v>
      </c>
      <c r="I29" s="190">
        <v>4260.67</v>
      </c>
      <c r="J29" s="189">
        <v>4</v>
      </c>
      <c r="K29" s="190">
        <v>24422.04</v>
      </c>
      <c r="L29" s="190">
        <v>6105.51</v>
      </c>
      <c r="M29" s="190">
        <v>4702.03</v>
      </c>
      <c r="N29" s="189">
        <v>0</v>
      </c>
      <c r="O29" s="190">
        <v>0</v>
      </c>
      <c r="P29" s="191">
        <v>0</v>
      </c>
      <c r="Q29" s="192" t="s">
        <v>439</v>
      </c>
    </row>
    <row r="30" spans="1:19" ht="16.2" thickBot="1">
      <c r="A30" s="182" t="s">
        <v>538</v>
      </c>
      <c r="B30" s="458">
        <v>1860480</v>
      </c>
      <c r="C30" s="459">
        <v>1812259621.95</v>
      </c>
      <c r="D30" s="460">
        <v>974.08</v>
      </c>
      <c r="E30" s="460">
        <v>900.74</v>
      </c>
      <c r="F30" s="462">
        <v>383436</v>
      </c>
      <c r="G30" s="463">
        <v>244449994.25</v>
      </c>
      <c r="H30" s="460">
        <v>637.52</v>
      </c>
      <c r="I30" s="460">
        <v>546.13</v>
      </c>
      <c r="J30" s="462">
        <v>188354</v>
      </c>
      <c r="K30" s="463">
        <v>116298530.70999999</v>
      </c>
      <c r="L30" s="460">
        <v>617.45000000000005</v>
      </c>
      <c r="M30" s="460">
        <v>513.73</v>
      </c>
      <c r="N30" s="462">
        <v>19744</v>
      </c>
      <c r="O30" s="463">
        <v>6177206.1799999997</v>
      </c>
      <c r="P30" s="463">
        <v>312.86</v>
      </c>
      <c r="Q30" s="394">
        <v>360</v>
      </c>
      <c r="S30" s="314"/>
    </row>
    <row r="31" spans="1:19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</row>
    <row r="32" spans="1:19" ht="15.6">
      <c r="A32" s="577" t="s">
        <v>703</v>
      </c>
      <c r="B32" s="577"/>
      <c r="C32" s="577"/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</row>
    <row r="33" spans="1:17" ht="16.2" thickBot="1">
      <c r="A33" s="305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118"/>
    </row>
    <row r="34" spans="1:17">
      <c r="A34" s="589" t="s">
        <v>19</v>
      </c>
      <c r="B34" s="585" t="s">
        <v>5</v>
      </c>
      <c r="C34" s="586"/>
      <c r="D34" s="586"/>
      <c r="E34" s="588"/>
      <c r="F34" s="585" t="s">
        <v>6</v>
      </c>
      <c r="G34" s="586"/>
      <c r="H34" s="586"/>
      <c r="I34" s="588"/>
      <c r="J34" s="585" t="s">
        <v>20</v>
      </c>
      <c r="K34" s="586"/>
      <c r="L34" s="586"/>
      <c r="M34" s="588"/>
      <c r="N34" s="585" t="s">
        <v>21</v>
      </c>
      <c r="O34" s="586"/>
      <c r="P34" s="586"/>
      <c r="Q34" s="587"/>
    </row>
    <row r="35" spans="1:17" ht="15" thickBot="1">
      <c r="A35" s="590"/>
      <c r="B35" s="198" t="s">
        <v>1</v>
      </c>
      <c r="C35" s="199" t="s">
        <v>51</v>
      </c>
      <c r="D35" s="199" t="s">
        <v>22</v>
      </c>
      <c r="E35" s="199" t="s">
        <v>442</v>
      </c>
      <c r="F35" s="198" t="s">
        <v>1</v>
      </c>
      <c r="G35" s="199" t="s">
        <v>51</v>
      </c>
      <c r="H35" s="199" t="s">
        <v>22</v>
      </c>
      <c r="I35" s="199" t="s">
        <v>442</v>
      </c>
      <c r="J35" s="198" t="s">
        <v>1</v>
      </c>
      <c r="K35" s="199" t="s">
        <v>51</v>
      </c>
      <c r="L35" s="199" t="s">
        <v>22</v>
      </c>
      <c r="M35" s="199" t="s">
        <v>442</v>
      </c>
      <c r="N35" s="198" t="s">
        <v>1</v>
      </c>
      <c r="O35" s="199" t="s">
        <v>51</v>
      </c>
      <c r="P35" s="199" t="s">
        <v>22</v>
      </c>
      <c r="Q35" s="200" t="s">
        <v>442</v>
      </c>
    </row>
    <row r="36" spans="1:17">
      <c r="A36" s="193" t="s">
        <v>461</v>
      </c>
      <c r="B36" s="194">
        <v>18265</v>
      </c>
      <c r="C36" s="195">
        <v>986290.84</v>
      </c>
      <c r="D36" s="195">
        <v>54</v>
      </c>
      <c r="E36" s="195">
        <v>53.1</v>
      </c>
      <c r="F36" s="194">
        <v>1506</v>
      </c>
      <c r="G36" s="195">
        <v>95234.51</v>
      </c>
      <c r="H36" s="195">
        <v>63.24</v>
      </c>
      <c r="I36" s="195">
        <v>66.66</v>
      </c>
      <c r="J36" s="194">
        <v>949</v>
      </c>
      <c r="K36" s="195">
        <v>52216.78</v>
      </c>
      <c r="L36" s="195">
        <v>55.02</v>
      </c>
      <c r="M36" s="195">
        <v>54.42</v>
      </c>
      <c r="N36" s="194">
        <v>1547</v>
      </c>
      <c r="O36" s="195">
        <v>99922.87</v>
      </c>
      <c r="P36" s="196">
        <v>64.59</v>
      </c>
      <c r="Q36" s="197">
        <v>65.53</v>
      </c>
    </row>
    <row r="37" spans="1:17">
      <c r="A37" s="186" t="s">
        <v>462</v>
      </c>
      <c r="B37" s="121">
        <v>9943</v>
      </c>
      <c r="C37" s="122">
        <v>1391776.65</v>
      </c>
      <c r="D37" s="122">
        <v>139.97999999999999</v>
      </c>
      <c r="E37" s="122">
        <v>135.36000000000001</v>
      </c>
      <c r="F37" s="121">
        <v>5263</v>
      </c>
      <c r="G37" s="122">
        <v>840942.89</v>
      </c>
      <c r="H37" s="122">
        <v>159.78</v>
      </c>
      <c r="I37" s="122">
        <v>169.2</v>
      </c>
      <c r="J37" s="121">
        <v>705</v>
      </c>
      <c r="K37" s="122">
        <v>103222.81</v>
      </c>
      <c r="L37" s="122">
        <v>146.41999999999999</v>
      </c>
      <c r="M37" s="122">
        <v>145.09</v>
      </c>
      <c r="N37" s="121">
        <v>1324</v>
      </c>
      <c r="O37" s="122">
        <v>202426.33</v>
      </c>
      <c r="P37" s="120">
        <v>152.88999999999999</v>
      </c>
      <c r="Q37" s="187">
        <v>151.77000000000001</v>
      </c>
    </row>
    <row r="38" spans="1:17">
      <c r="A38" s="186" t="s">
        <v>463</v>
      </c>
      <c r="B38" s="121">
        <v>5014</v>
      </c>
      <c r="C38" s="122">
        <v>1260345.9099999999</v>
      </c>
      <c r="D38" s="122">
        <v>251.37</v>
      </c>
      <c r="E38" s="122">
        <v>252.67</v>
      </c>
      <c r="F38" s="121">
        <v>2244</v>
      </c>
      <c r="G38" s="122">
        <v>554878.05000000005</v>
      </c>
      <c r="H38" s="122">
        <v>247.27</v>
      </c>
      <c r="I38" s="122">
        <v>246.54</v>
      </c>
      <c r="J38" s="121">
        <v>2229</v>
      </c>
      <c r="K38" s="122">
        <v>592042.93999999994</v>
      </c>
      <c r="L38" s="122">
        <v>265.61</v>
      </c>
      <c r="M38" s="122">
        <v>270.72000000000003</v>
      </c>
      <c r="N38" s="121">
        <v>604</v>
      </c>
      <c r="O38" s="122">
        <v>147999.16</v>
      </c>
      <c r="P38" s="120">
        <v>245.03</v>
      </c>
      <c r="Q38" s="187">
        <v>246.86</v>
      </c>
    </row>
    <row r="39" spans="1:17">
      <c r="A39" s="186" t="s">
        <v>464</v>
      </c>
      <c r="B39" s="121">
        <v>35346</v>
      </c>
      <c r="C39" s="122">
        <v>12603314.75</v>
      </c>
      <c r="D39" s="122">
        <v>356.57</v>
      </c>
      <c r="E39" s="122">
        <v>357.29</v>
      </c>
      <c r="F39" s="121">
        <v>8568</v>
      </c>
      <c r="G39" s="122">
        <v>3010444.94</v>
      </c>
      <c r="H39" s="122">
        <v>351.36</v>
      </c>
      <c r="I39" s="122">
        <v>353.94</v>
      </c>
      <c r="J39" s="121">
        <v>20596</v>
      </c>
      <c r="K39" s="122">
        <v>7216522.7000000002</v>
      </c>
      <c r="L39" s="122">
        <v>350.38</v>
      </c>
      <c r="M39" s="122">
        <v>338.4</v>
      </c>
      <c r="N39" s="121">
        <v>3100</v>
      </c>
      <c r="O39" s="122">
        <v>1114762.78</v>
      </c>
      <c r="P39" s="120">
        <v>359.6</v>
      </c>
      <c r="Q39" s="187">
        <v>360</v>
      </c>
    </row>
    <row r="40" spans="1:17">
      <c r="A40" s="186" t="s">
        <v>465</v>
      </c>
      <c r="B40" s="121">
        <v>62551</v>
      </c>
      <c r="C40" s="122">
        <v>28339880.489999998</v>
      </c>
      <c r="D40" s="122">
        <v>453.07</v>
      </c>
      <c r="E40" s="122">
        <v>455.24</v>
      </c>
      <c r="F40" s="121">
        <v>4294</v>
      </c>
      <c r="G40" s="122">
        <v>1909654.15</v>
      </c>
      <c r="H40" s="122">
        <v>444.73</v>
      </c>
      <c r="I40" s="122">
        <v>436.94</v>
      </c>
      <c r="J40" s="121">
        <v>20607</v>
      </c>
      <c r="K40" s="122">
        <v>9353126.0899999999</v>
      </c>
      <c r="L40" s="122">
        <v>453.88</v>
      </c>
      <c r="M40" s="122">
        <v>457.63</v>
      </c>
      <c r="N40" s="121">
        <v>0</v>
      </c>
      <c r="O40" s="122">
        <v>0</v>
      </c>
      <c r="P40" s="120">
        <v>0</v>
      </c>
      <c r="Q40" s="187" t="s">
        <v>439</v>
      </c>
    </row>
    <row r="41" spans="1:17">
      <c r="A41" s="186" t="s">
        <v>466</v>
      </c>
      <c r="B41" s="121">
        <v>66692</v>
      </c>
      <c r="C41" s="122">
        <v>36502470.009999998</v>
      </c>
      <c r="D41" s="122">
        <v>547.33000000000004</v>
      </c>
      <c r="E41" s="122">
        <v>547.23</v>
      </c>
      <c r="F41" s="121">
        <v>1911</v>
      </c>
      <c r="G41" s="122">
        <v>1041358.5</v>
      </c>
      <c r="H41" s="122">
        <v>544.92999999999995</v>
      </c>
      <c r="I41" s="122">
        <v>543.6</v>
      </c>
      <c r="J41" s="121">
        <v>15740</v>
      </c>
      <c r="K41" s="122">
        <v>8633541.1799999997</v>
      </c>
      <c r="L41" s="122">
        <v>548.51</v>
      </c>
      <c r="M41" s="122">
        <v>548.91999999999996</v>
      </c>
      <c r="N41" s="121">
        <v>9</v>
      </c>
      <c r="O41" s="122">
        <v>5040</v>
      </c>
      <c r="P41" s="120">
        <v>560</v>
      </c>
      <c r="Q41" s="187">
        <v>560</v>
      </c>
    </row>
    <row r="42" spans="1:17">
      <c r="A42" s="186" t="s">
        <v>467</v>
      </c>
      <c r="B42" s="121">
        <v>70258</v>
      </c>
      <c r="C42" s="122">
        <v>45694922.950000003</v>
      </c>
      <c r="D42" s="122">
        <v>650.39</v>
      </c>
      <c r="E42" s="122">
        <v>650.47</v>
      </c>
      <c r="F42" s="121">
        <v>1225</v>
      </c>
      <c r="G42" s="122">
        <v>793692.88</v>
      </c>
      <c r="H42" s="122">
        <v>647.91</v>
      </c>
      <c r="I42" s="122">
        <v>645.38</v>
      </c>
      <c r="J42" s="121">
        <v>13339</v>
      </c>
      <c r="K42" s="122">
        <v>8595312.6400000006</v>
      </c>
      <c r="L42" s="122">
        <v>644.37</v>
      </c>
      <c r="M42" s="122">
        <v>642.66999999999996</v>
      </c>
      <c r="N42" s="121">
        <v>2</v>
      </c>
      <c r="O42" s="122">
        <v>1262.24</v>
      </c>
      <c r="P42" s="120">
        <v>631.12</v>
      </c>
      <c r="Q42" s="187">
        <v>631.12</v>
      </c>
    </row>
    <row r="43" spans="1:17">
      <c r="A43" s="186" t="s">
        <v>468</v>
      </c>
      <c r="B43" s="121">
        <v>64399</v>
      </c>
      <c r="C43" s="122">
        <v>48223844.770000003</v>
      </c>
      <c r="D43" s="122">
        <v>748.83</v>
      </c>
      <c r="E43" s="122">
        <v>748.43</v>
      </c>
      <c r="F43" s="121">
        <v>1049</v>
      </c>
      <c r="G43" s="122">
        <v>784665.19</v>
      </c>
      <c r="H43" s="122">
        <v>748.01</v>
      </c>
      <c r="I43" s="122">
        <v>746.57</v>
      </c>
      <c r="J43" s="121">
        <v>11597</v>
      </c>
      <c r="K43" s="122">
        <v>8646829.4299999997</v>
      </c>
      <c r="L43" s="122">
        <v>745.61</v>
      </c>
      <c r="M43" s="122">
        <v>736.3</v>
      </c>
      <c r="N43" s="121">
        <v>1507</v>
      </c>
      <c r="O43" s="122">
        <v>1114821.58</v>
      </c>
      <c r="P43" s="120">
        <v>739.76</v>
      </c>
      <c r="Q43" s="187">
        <v>736.3</v>
      </c>
    </row>
    <row r="44" spans="1:17">
      <c r="A44" s="186" t="s">
        <v>469</v>
      </c>
      <c r="B44" s="121">
        <v>53836</v>
      </c>
      <c r="C44" s="122">
        <v>45653148.549999997</v>
      </c>
      <c r="D44" s="122">
        <v>848</v>
      </c>
      <c r="E44" s="122">
        <v>846.68</v>
      </c>
      <c r="F44" s="121">
        <v>859</v>
      </c>
      <c r="G44" s="122">
        <v>727086.67</v>
      </c>
      <c r="H44" s="122">
        <v>846.43</v>
      </c>
      <c r="I44" s="122">
        <v>844.8</v>
      </c>
      <c r="J44" s="121">
        <v>6309</v>
      </c>
      <c r="K44" s="122">
        <v>5338069.37</v>
      </c>
      <c r="L44" s="122">
        <v>846.1</v>
      </c>
      <c r="M44" s="122">
        <v>843.87</v>
      </c>
      <c r="N44" s="121">
        <v>1</v>
      </c>
      <c r="O44" s="122">
        <v>804.5</v>
      </c>
      <c r="P44" s="120">
        <v>804.5</v>
      </c>
      <c r="Q44" s="187">
        <v>804.5</v>
      </c>
    </row>
    <row r="45" spans="1:17">
      <c r="A45" s="186" t="s">
        <v>470</v>
      </c>
      <c r="B45" s="121">
        <v>59727</v>
      </c>
      <c r="C45" s="122">
        <v>56623849.759999998</v>
      </c>
      <c r="D45" s="122">
        <v>948.04</v>
      </c>
      <c r="E45" s="122">
        <v>941.95</v>
      </c>
      <c r="F45" s="121">
        <v>801</v>
      </c>
      <c r="G45" s="122">
        <v>760466.32</v>
      </c>
      <c r="H45" s="122">
        <v>949.4</v>
      </c>
      <c r="I45" s="122">
        <v>947.63</v>
      </c>
      <c r="J45" s="121">
        <v>6828</v>
      </c>
      <c r="K45" s="122">
        <v>6514153.9299999997</v>
      </c>
      <c r="L45" s="122">
        <v>954.04</v>
      </c>
      <c r="M45" s="122">
        <v>953.54</v>
      </c>
      <c r="N45" s="121">
        <v>0</v>
      </c>
      <c r="O45" s="122">
        <v>0</v>
      </c>
      <c r="P45" s="120">
        <v>0</v>
      </c>
      <c r="Q45" s="187" t="s">
        <v>439</v>
      </c>
    </row>
    <row r="46" spans="1:17">
      <c r="A46" s="186" t="s">
        <v>448</v>
      </c>
      <c r="B46" s="121">
        <v>327776</v>
      </c>
      <c r="C46" s="122">
        <v>418334980.11000001</v>
      </c>
      <c r="D46" s="122">
        <v>1276.28</v>
      </c>
      <c r="E46" s="122">
        <v>1303.67</v>
      </c>
      <c r="F46" s="121">
        <v>2113</v>
      </c>
      <c r="G46" s="122">
        <v>2511360.1</v>
      </c>
      <c r="H46" s="122">
        <v>1188.53</v>
      </c>
      <c r="I46" s="122">
        <v>1156.71</v>
      </c>
      <c r="J46" s="121">
        <v>13482</v>
      </c>
      <c r="K46" s="122">
        <v>16337781.73</v>
      </c>
      <c r="L46" s="122">
        <v>1211.82</v>
      </c>
      <c r="M46" s="122">
        <v>1199.48</v>
      </c>
      <c r="N46" s="121">
        <v>4</v>
      </c>
      <c r="O46" s="122">
        <v>4964.2</v>
      </c>
      <c r="P46" s="120">
        <v>1241.05</v>
      </c>
      <c r="Q46" s="187">
        <v>1250.24</v>
      </c>
    </row>
    <row r="47" spans="1:17">
      <c r="A47" s="186" t="s">
        <v>449</v>
      </c>
      <c r="B47" s="121">
        <v>171642</v>
      </c>
      <c r="C47" s="122">
        <v>286932050.54000002</v>
      </c>
      <c r="D47" s="122">
        <v>1671.69</v>
      </c>
      <c r="E47" s="122">
        <v>1644.63</v>
      </c>
      <c r="F47" s="121">
        <v>348</v>
      </c>
      <c r="G47" s="122">
        <v>587141.62</v>
      </c>
      <c r="H47" s="122">
        <v>1687.19</v>
      </c>
      <c r="I47" s="122">
        <v>1659.57</v>
      </c>
      <c r="J47" s="121">
        <v>2350</v>
      </c>
      <c r="K47" s="122">
        <v>3947106.24</v>
      </c>
      <c r="L47" s="122">
        <v>1679.62</v>
      </c>
      <c r="M47" s="122">
        <v>1658.68</v>
      </c>
      <c r="N47" s="121">
        <v>0</v>
      </c>
      <c r="O47" s="122">
        <v>0</v>
      </c>
      <c r="P47" s="120">
        <v>0</v>
      </c>
      <c r="Q47" s="187" t="s">
        <v>439</v>
      </c>
    </row>
    <row r="48" spans="1:17">
      <c r="A48" s="186" t="s">
        <v>450</v>
      </c>
      <c r="B48" s="121">
        <v>32225</v>
      </c>
      <c r="C48" s="122">
        <v>70544433.519999996</v>
      </c>
      <c r="D48" s="122">
        <v>2189.12</v>
      </c>
      <c r="E48" s="122">
        <v>2160.92</v>
      </c>
      <c r="F48" s="121">
        <v>67</v>
      </c>
      <c r="G48" s="122">
        <v>146893.70000000001</v>
      </c>
      <c r="H48" s="122">
        <v>2192.44</v>
      </c>
      <c r="I48" s="122">
        <v>2153</v>
      </c>
      <c r="J48" s="121">
        <v>389</v>
      </c>
      <c r="K48" s="122">
        <v>853344.26</v>
      </c>
      <c r="L48" s="122">
        <v>2193.69</v>
      </c>
      <c r="M48" s="122">
        <v>2170.9</v>
      </c>
      <c r="N48" s="121">
        <v>0</v>
      </c>
      <c r="O48" s="122">
        <v>0</v>
      </c>
      <c r="P48" s="120">
        <v>0</v>
      </c>
      <c r="Q48" s="187" t="s">
        <v>439</v>
      </c>
    </row>
    <row r="49" spans="1:17">
      <c r="A49" s="186" t="s">
        <v>497</v>
      </c>
      <c r="B49" s="121">
        <v>7828</v>
      </c>
      <c r="C49" s="122">
        <v>21036617.879999999</v>
      </c>
      <c r="D49" s="122">
        <v>2687.36</v>
      </c>
      <c r="E49" s="122">
        <v>2662.21</v>
      </c>
      <c r="F49" s="121">
        <v>21</v>
      </c>
      <c r="G49" s="122">
        <v>56912.32</v>
      </c>
      <c r="H49" s="122">
        <v>2710.11</v>
      </c>
      <c r="I49" s="122">
        <v>2632.53</v>
      </c>
      <c r="J49" s="121">
        <v>127</v>
      </c>
      <c r="K49" s="122">
        <v>345443.16</v>
      </c>
      <c r="L49" s="122">
        <v>2720.02</v>
      </c>
      <c r="M49" s="122">
        <v>2736.04</v>
      </c>
      <c r="N49" s="121">
        <v>0</v>
      </c>
      <c r="O49" s="122">
        <v>0</v>
      </c>
      <c r="P49" s="120">
        <v>0</v>
      </c>
      <c r="Q49" s="187" t="s">
        <v>439</v>
      </c>
    </row>
    <row r="50" spans="1:17">
      <c r="A50" s="186" t="s">
        <v>498</v>
      </c>
      <c r="B50" s="121">
        <v>2127</v>
      </c>
      <c r="C50" s="122">
        <v>6812470.46</v>
      </c>
      <c r="D50" s="122">
        <v>3202.85</v>
      </c>
      <c r="E50" s="122">
        <v>3184.5</v>
      </c>
      <c r="F50" s="121">
        <v>5</v>
      </c>
      <c r="G50" s="122">
        <v>16142.57</v>
      </c>
      <c r="H50" s="122">
        <v>3228.51</v>
      </c>
      <c r="I50" s="122">
        <v>3237.59</v>
      </c>
      <c r="J50" s="121">
        <v>16</v>
      </c>
      <c r="K50" s="122">
        <v>50545.36</v>
      </c>
      <c r="L50" s="122">
        <v>3159.09</v>
      </c>
      <c r="M50" s="122">
        <v>3136.04</v>
      </c>
      <c r="N50" s="121">
        <v>0</v>
      </c>
      <c r="O50" s="122">
        <v>0</v>
      </c>
      <c r="P50" s="120">
        <v>0</v>
      </c>
      <c r="Q50" s="187" t="s">
        <v>439</v>
      </c>
    </row>
    <row r="51" spans="1:17">
      <c r="A51" s="186" t="s">
        <v>499</v>
      </c>
      <c r="B51" s="121">
        <v>996</v>
      </c>
      <c r="C51" s="122">
        <v>3688266.26</v>
      </c>
      <c r="D51" s="122">
        <v>3703.08</v>
      </c>
      <c r="E51" s="122">
        <v>3724.86</v>
      </c>
      <c r="F51" s="121">
        <v>2</v>
      </c>
      <c r="G51" s="122">
        <v>7300.59</v>
      </c>
      <c r="H51" s="122">
        <v>3650.3</v>
      </c>
      <c r="I51" s="122">
        <v>3650.3</v>
      </c>
      <c r="J51" s="121">
        <v>7</v>
      </c>
      <c r="K51" s="122">
        <v>26362.880000000001</v>
      </c>
      <c r="L51" s="122">
        <v>3766.13</v>
      </c>
      <c r="M51" s="122">
        <v>3763.82</v>
      </c>
      <c r="N51" s="121">
        <v>0</v>
      </c>
      <c r="O51" s="122">
        <v>0</v>
      </c>
      <c r="P51" s="120">
        <v>0</v>
      </c>
      <c r="Q51" s="187" t="s">
        <v>439</v>
      </c>
    </row>
    <row r="52" spans="1:17" ht="15" thickBot="1">
      <c r="A52" s="188" t="s">
        <v>500</v>
      </c>
      <c r="B52" s="189">
        <v>203</v>
      </c>
      <c r="C52" s="190">
        <v>888175</v>
      </c>
      <c r="D52" s="190">
        <v>4375.25</v>
      </c>
      <c r="E52" s="190">
        <v>4230.7</v>
      </c>
      <c r="F52" s="189">
        <v>2</v>
      </c>
      <c r="G52" s="190">
        <v>9037.74</v>
      </c>
      <c r="H52" s="190">
        <v>4518.87</v>
      </c>
      <c r="I52" s="190">
        <v>4518.87</v>
      </c>
      <c r="J52" s="189">
        <v>4</v>
      </c>
      <c r="K52" s="190">
        <v>24422.04</v>
      </c>
      <c r="L52" s="190">
        <v>6105.51</v>
      </c>
      <c r="M52" s="190">
        <v>4702.03</v>
      </c>
      <c r="N52" s="189">
        <v>0</v>
      </c>
      <c r="O52" s="190">
        <v>0</v>
      </c>
      <c r="P52" s="191">
        <v>0</v>
      </c>
      <c r="Q52" s="192" t="s">
        <v>439</v>
      </c>
    </row>
    <row r="53" spans="1:17" ht="16.2" thickBot="1">
      <c r="A53" s="182" t="s">
        <v>538</v>
      </c>
      <c r="B53" s="183">
        <v>988828</v>
      </c>
      <c r="C53" s="184">
        <v>1085516838.45</v>
      </c>
      <c r="D53" s="184">
        <v>1097.78</v>
      </c>
      <c r="E53" s="184">
        <v>1102.02</v>
      </c>
      <c r="F53" s="183">
        <v>30278</v>
      </c>
      <c r="G53" s="184">
        <v>13853212.74</v>
      </c>
      <c r="H53" s="184">
        <v>457.53</v>
      </c>
      <c r="I53" s="184">
        <v>360.96</v>
      </c>
      <c r="J53" s="183">
        <v>115274</v>
      </c>
      <c r="K53" s="184">
        <v>76630043.540000007</v>
      </c>
      <c r="L53" s="184">
        <v>664.76</v>
      </c>
      <c r="M53" s="184">
        <v>577.29</v>
      </c>
      <c r="N53" s="183">
        <v>8098</v>
      </c>
      <c r="O53" s="184">
        <v>2692003.66</v>
      </c>
      <c r="P53" s="185">
        <v>332.43</v>
      </c>
      <c r="Q53" s="394">
        <v>360</v>
      </c>
    </row>
    <row r="54" spans="1:17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</row>
    <row r="55" spans="1:17" ht="15.6">
      <c r="A55" s="584" t="s">
        <v>704</v>
      </c>
      <c r="B55" s="584"/>
      <c r="C55" s="584"/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</row>
    <row r="56" spans="1:17" ht="15" thickBot="1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</row>
    <row r="57" spans="1:17">
      <c r="A57" s="578" t="s">
        <v>19</v>
      </c>
      <c r="B57" s="580" t="s">
        <v>5</v>
      </c>
      <c r="C57" s="581"/>
      <c r="D57" s="581"/>
      <c r="E57" s="582"/>
      <c r="F57" s="580" t="s">
        <v>6</v>
      </c>
      <c r="G57" s="581"/>
      <c r="H57" s="581"/>
      <c r="I57" s="582"/>
      <c r="J57" s="580" t="s">
        <v>20</v>
      </c>
      <c r="K57" s="581"/>
      <c r="L57" s="581"/>
      <c r="M57" s="582"/>
      <c r="N57" s="580" t="s">
        <v>21</v>
      </c>
      <c r="O57" s="581"/>
      <c r="P57" s="581"/>
      <c r="Q57" s="583"/>
    </row>
    <row r="58" spans="1:17" ht="15" thickBot="1">
      <c r="A58" s="579"/>
      <c r="B58" s="201" t="s">
        <v>1</v>
      </c>
      <c r="C58" s="202" t="s">
        <v>51</v>
      </c>
      <c r="D58" s="202" t="s">
        <v>22</v>
      </c>
      <c r="E58" s="202" t="s">
        <v>442</v>
      </c>
      <c r="F58" s="201" t="s">
        <v>1</v>
      </c>
      <c r="G58" s="202" t="s">
        <v>51</v>
      </c>
      <c r="H58" s="202" t="s">
        <v>22</v>
      </c>
      <c r="I58" s="202" t="s">
        <v>442</v>
      </c>
      <c r="J58" s="201" t="s">
        <v>1</v>
      </c>
      <c r="K58" s="202" t="s">
        <v>51</v>
      </c>
      <c r="L58" s="202" t="s">
        <v>22</v>
      </c>
      <c r="M58" s="202" t="s">
        <v>442</v>
      </c>
      <c r="N58" s="201" t="s">
        <v>1</v>
      </c>
      <c r="O58" s="202" t="s">
        <v>51</v>
      </c>
      <c r="P58" s="202" t="s">
        <v>22</v>
      </c>
      <c r="Q58" s="203" t="s">
        <v>442</v>
      </c>
    </row>
    <row r="59" spans="1:17">
      <c r="A59" s="475" t="s">
        <v>461</v>
      </c>
      <c r="B59" s="230">
        <v>15365</v>
      </c>
      <c r="C59" s="500">
        <v>914790.3</v>
      </c>
      <c r="D59" s="500">
        <v>59.54</v>
      </c>
      <c r="E59" s="500">
        <v>60.74</v>
      </c>
      <c r="F59" s="230">
        <v>7810</v>
      </c>
      <c r="G59" s="500">
        <v>468950.06</v>
      </c>
      <c r="H59" s="500">
        <v>60.04</v>
      </c>
      <c r="I59" s="500">
        <v>61.63</v>
      </c>
      <c r="J59" s="230">
        <v>489</v>
      </c>
      <c r="K59" s="500">
        <v>27913.34</v>
      </c>
      <c r="L59" s="500">
        <v>57.08</v>
      </c>
      <c r="M59" s="500">
        <v>58.09</v>
      </c>
      <c r="N59" s="230">
        <v>1986</v>
      </c>
      <c r="O59" s="500">
        <v>143632.57</v>
      </c>
      <c r="P59" s="500">
        <v>72.319999999999993</v>
      </c>
      <c r="Q59" s="502">
        <v>75.81</v>
      </c>
    </row>
    <row r="60" spans="1:17">
      <c r="A60" s="476" t="s">
        <v>462</v>
      </c>
      <c r="B60" s="228">
        <v>12146</v>
      </c>
      <c r="C60" s="306">
        <v>1714881.94</v>
      </c>
      <c r="D60" s="306">
        <v>141.19</v>
      </c>
      <c r="E60" s="306">
        <v>135.36000000000001</v>
      </c>
      <c r="F60" s="228">
        <v>9352</v>
      </c>
      <c r="G60" s="306">
        <v>1429441.24</v>
      </c>
      <c r="H60" s="306">
        <v>152.85</v>
      </c>
      <c r="I60" s="306">
        <v>162.43</v>
      </c>
      <c r="J60" s="228">
        <v>414</v>
      </c>
      <c r="K60" s="306">
        <v>63106.16</v>
      </c>
      <c r="L60" s="306">
        <v>152.43</v>
      </c>
      <c r="M60" s="306">
        <v>154.69999999999999</v>
      </c>
      <c r="N60" s="228">
        <v>2828</v>
      </c>
      <c r="O60" s="306">
        <v>406566.41</v>
      </c>
      <c r="P60" s="306">
        <v>143.76</v>
      </c>
      <c r="Q60" s="503">
        <v>140.13</v>
      </c>
    </row>
    <row r="61" spans="1:17">
      <c r="A61" s="476" t="s">
        <v>463</v>
      </c>
      <c r="B61" s="228">
        <v>7887</v>
      </c>
      <c r="C61" s="306">
        <v>2014026.34</v>
      </c>
      <c r="D61" s="306">
        <v>255.36</v>
      </c>
      <c r="E61" s="306">
        <v>257.33</v>
      </c>
      <c r="F61" s="228">
        <v>7400</v>
      </c>
      <c r="G61" s="306">
        <v>1873609.86</v>
      </c>
      <c r="H61" s="306">
        <v>253.19</v>
      </c>
      <c r="I61" s="306">
        <v>254.18</v>
      </c>
      <c r="J61" s="228">
        <v>2703</v>
      </c>
      <c r="K61" s="306">
        <v>721982.98</v>
      </c>
      <c r="L61" s="306">
        <v>267.10000000000002</v>
      </c>
      <c r="M61" s="306">
        <v>273.86</v>
      </c>
      <c r="N61" s="228">
        <v>1183</v>
      </c>
      <c r="O61" s="306">
        <v>290579.67</v>
      </c>
      <c r="P61" s="306">
        <v>245.63</v>
      </c>
      <c r="Q61" s="503">
        <v>246.86</v>
      </c>
    </row>
    <row r="62" spans="1:17">
      <c r="A62" s="476" t="s">
        <v>464</v>
      </c>
      <c r="B62" s="228">
        <v>84921</v>
      </c>
      <c r="C62" s="306">
        <v>29963799.32</v>
      </c>
      <c r="D62" s="306">
        <v>352.84</v>
      </c>
      <c r="E62" s="306">
        <v>344.1</v>
      </c>
      <c r="F62" s="228">
        <v>49951</v>
      </c>
      <c r="G62" s="306">
        <v>17638449.25</v>
      </c>
      <c r="H62" s="306">
        <v>353.12</v>
      </c>
      <c r="I62" s="306">
        <v>352.88</v>
      </c>
      <c r="J62" s="228">
        <v>22408</v>
      </c>
      <c r="K62" s="306">
        <v>7805377.4400000004</v>
      </c>
      <c r="L62" s="306">
        <v>348.33</v>
      </c>
      <c r="M62" s="306">
        <v>338.4</v>
      </c>
      <c r="N62" s="228">
        <v>4035</v>
      </c>
      <c r="O62" s="306">
        <v>1450838.52</v>
      </c>
      <c r="P62" s="306">
        <v>359.56</v>
      </c>
      <c r="Q62" s="503">
        <v>360</v>
      </c>
    </row>
    <row r="63" spans="1:17">
      <c r="A63" s="476" t="s">
        <v>465</v>
      </c>
      <c r="B63" s="228">
        <v>135879</v>
      </c>
      <c r="C63" s="306">
        <v>61546591.57</v>
      </c>
      <c r="D63" s="306">
        <v>452.95</v>
      </c>
      <c r="E63" s="306">
        <v>456.46</v>
      </c>
      <c r="F63" s="228">
        <v>66707</v>
      </c>
      <c r="G63" s="306">
        <v>29973835.02</v>
      </c>
      <c r="H63" s="306">
        <v>449.34</v>
      </c>
      <c r="I63" s="306">
        <v>443.07</v>
      </c>
      <c r="J63" s="228">
        <v>19018</v>
      </c>
      <c r="K63" s="306">
        <v>8551972.5899999999</v>
      </c>
      <c r="L63" s="306">
        <v>449.68</v>
      </c>
      <c r="M63" s="306">
        <v>455.57</v>
      </c>
      <c r="N63" s="228">
        <v>0</v>
      </c>
      <c r="O63" s="306">
        <v>0</v>
      </c>
      <c r="P63" s="306">
        <v>0</v>
      </c>
      <c r="Q63" s="503" t="s">
        <v>439</v>
      </c>
    </row>
    <row r="64" spans="1:17">
      <c r="A64" s="476" t="s">
        <v>466</v>
      </c>
      <c r="B64" s="228">
        <v>109051</v>
      </c>
      <c r="C64" s="306">
        <v>59333236.689999998</v>
      </c>
      <c r="D64" s="306">
        <v>544.09</v>
      </c>
      <c r="E64" s="306">
        <v>540.61</v>
      </c>
      <c r="F64" s="228">
        <v>52524</v>
      </c>
      <c r="G64" s="306">
        <v>28626135.34</v>
      </c>
      <c r="H64" s="306">
        <v>545.01</v>
      </c>
      <c r="I64" s="306">
        <v>543.55999999999995</v>
      </c>
      <c r="J64" s="228">
        <v>8756</v>
      </c>
      <c r="K64" s="306">
        <v>4761788.93</v>
      </c>
      <c r="L64" s="306">
        <v>543.83000000000004</v>
      </c>
      <c r="M64" s="306">
        <v>539.79</v>
      </c>
      <c r="N64" s="228">
        <v>0</v>
      </c>
      <c r="O64" s="306">
        <v>0</v>
      </c>
      <c r="P64" s="306">
        <v>0</v>
      </c>
      <c r="Q64" s="503" t="s">
        <v>439</v>
      </c>
    </row>
    <row r="65" spans="1:19">
      <c r="A65" s="476" t="s">
        <v>467</v>
      </c>
      <c r="B65" s="228">
        <v>76610</v>
      </c>
      <c r="C65" s="306">
        <v>49488014.380000003</v>
      </c>
      <c r="D65" s="306">
        <v>645.97</v>
      </c>
      <c r="E65" s="306">
        <v>642.82000000000005</v>
      </c>
      <c r="F65" s="228">
        <v>32364</v>
      </c>
      <c r="G65" s="306">
        <v>21002014.260000002</v>
      </c>
      <c r="H65" s="306">
        <v>648.92999999999995</v>
      </c>
      <c r="I65" s="306">
        <v>649.64</v>
      </c>
      <c r="J65" s="228">
        <v>4047</v>
      </c>
      <c r="K65" s="306">
        <v>2605442.61</v>
      </c>
      <c r="L65" s="306">
        <v>643.79999999999995</v>
      </c>
      <c r="M65" s="306">
        <v>639.77</v>
      </c>
      <c r="N65" s="228">
        <v>0</v>
      </c>
      <c r="O65" s="306">
        <v>0</v>
      </c>
      <c r="P65" s="306">
        <v>0</v>
      </c>
      <c r="Q65" s="503" t="s">
        <v>439</v>
      </c>
    </row>
    <row r="66" spans="1:19">
      <c r="A66" s="476" t="s">
        <v>468</v>
      </c>
      <c r="B66" s="228">
        <v>53483</v>
      </c>
      <c r="C66" s="306">
        <v>40048098.75</v>
      </c>
      <c r="D66" s="306">
        <v>748.8</v>
      </c>
      <c r="E66" s="306">
        <v>747.9</v>
      </c>
      <c r="F66" s="228">
        <v>27802</v>
      </c>
      <c r="G66" s="306">
        <v>20867234.5</v>
      </c>
      <c r="H66" s="306">
        <v>750.57</v>
      </c>
      <c r="I66" s="306">
        <v>749.37</v>
      </c>
      <c r="J66" s="228">
        <v>5056</v>
      </c>
      <c r="K66" s="306">
        <v>3744654.13</v>
      </c>
      <c r="L66" s="306">
        <v>740.64</v>
      </c>
      <c r="M66" s="306">
        <v>736.3</v>
      </c>
      <c r="N66" s="228">
        <v>1614</v>
      </c>
      <c r="O66" s="306">
        <v>1193585.3500000001</v>
      </c>
      <c r="P66" s="306">
        <v>739.52</v>
      </c>
      <c r="Q66" s="503">
        <v>736.3</v>
      </c>
    </row>
    <row r="67" spans="1:19">
      <c r="A67" s="476" t="s">
        <v>469</v>
      </c>
      <c r="B67" s="228">
        <v>47899</v>
      </c>
      <c r="C67" s="306">
        <v>40677939.159999996</v>
      </c>
      <c r="D67" s="306">
        <v>849.24</v>
      </c>
      <c r="E67" s="306">
        <v>848.91</v>
      </c>
      <c r="F67" s="228">
        <v>23808</v>
      </c>
      <c r="G67" s="306">
        <v>20212838.100000001</v>
      </c>
      <c r="H67" s="306">
        <v>848.99</v>
      </c>
      <c r="I67" s="306">
        <v>848.83</v>
      </c>
      <c r="J67" s="228">
        <v>1453</v>
      </c>
      <c r="K67" s="306">
        <v>1227109.3600000001</v>
      </c>
      <c r="L67" s="306">
        <v>844.54</v>
      </c>
      <c r="M67" s="306">
        <v>841.54</v>
      </c>
      <c r="N67" s="228">
        <v>0</v>
      </c>
      <c r="O67" s="306">
        <v>0</v>
      </c>
      <c r="P67" s="306">
        <v>0</v>
      </c>
      <c r="Q67" s="503" t="s">
        <v>439</v>
      </c>
    </row>
    <row r="68" spans="1:19">
      <c r="A68" s="476" t="s">
        <v>470</v>
      </c>
      <c r="B68" s="228">
        <v>52965</v>
      </c>
      <c r="C68" s="306">
        <v>50226124.960000001</v>
      </c>
      <c r="D68" s="306">
        <v>948.29</v>
      </c>
      <c r="E68" s="306">
        <v>944.61</v>
      </c>
      <c r="F68" s="228">
        <v>22234</v>
      </c>
      <c r="G68" s="306">
        <v>21066313.09</v>
      </c>
      <c r="H68" s="306">
        <v>947.48</v>
      </c>
      <c r="I68" s="306">
        <v>942.9</v>
      </c>
      <c r="J68" s="228">
        <v>2753</v>
      </c>
      <c r="K68" s="306">
        <v>2667709.89</v>
      </c>
      <c r="L68" s="306">
        <v>969.02</v>
      </c>
      <c r="M68" s="306">
        <v>980.29</v>
      </c>
      <c r="N68" s="228">
        <v>0</v>
      </c>
      <c r="O68" s="306">
        <v>0</v>
      </c>
      <c r="P68" s="306">
        <v>0</v>
      </c>
      <c r="Q68" s="503" t="s">
        <v>439</v>
      </c>
    </row>
    <row r="69" spans="1:19">
      <c r="A69" s="476" t="s">
        <v>448</v>
      </c>
      <c r="B69" s="228">
        <v>193511</v>
      </c>
      <c r="C69" s="306">
        <v>240974829.37</v>
      </c>
      <c r="D69" s="306">
        <v>1245.28</v>
      </c>
      <c r="E69" s="306">
        <v>1250.43</v>
      </c>
      <c r="F69" s="228">
        <v>46203</v>
      </c>
      <c r="G69" s="306">
        <v>55139719.740000002</v>
      </c>
      <c r="H69" s="306">
        <v>1193.42</v>
      </c>
      <c r="I69" s="306">
        <v>1173.29</v>
      </c>
      <c r="J69" s="228">
        <v>5480</v>
      </c>
      <c r="K69" s="306">
        <v>6586587.4900000002</v>
      </c>
      <c r="L69" s="306">
        <v>1201.93</v>
      </c>
      <c r="M69" s="306">
        <v>1188.06</v>
      </c>
      <c r="N69" s="228">
        <v>0</v>
      </c>
      <c r="O69" s="306">
        <v>0</v>
      </c>
      <c r="P69" s="306">
        <v>0</v>
      </c>
      <c r="Q69" s="503" t="s">
        <v>439</v>
      </c>
      <c r="S69" s="495"/>
    </row>
    <row r="70" spans="1:19">
      <c r="A70" s="476" t="s">
        <v>449</v>
      </c>
      <c r="B70" s="228">
        <v>63329</v>
      </c>
      <c r="C70" s="306">
        <v>105511583.66</v>
      </c>
      <c r="D70" s="306">
        <v>1666.09</v>
      </c>
      <c r="E70" s="306">
        <v>1635.07</v>
      </c>
      <c r="F70" s="228">
        <v>6016</v>
      </c>
      <c r="G70" s="306">
        <v>9980136.0399999991</v>
      </c>
      <c r="H70" s="306">
        <v>1658.93</v>
      </c>
      <c r="I70" s="306">
        <v>1631.85</v>
      </c>
      <c r="J70" s="228">
        <v>418</v>
      </c>
      <c r="K70" s="306">
        <v>705794.95</v>
      </c>
      <c r="L70" s="306">
        <v>1688.5</v>
      </c>
      <c r="M70" s="306">
        <v>1652.24</v>
      </c>
      <c r="N70" s="228">
        <v>0</v>
      </c>
      <c r="O70" s="306">
        <v>0</v>
      </c>
      <c r="P70" s="306">
        <v>0</v>
      </c>
      <c r="Q70" s="503" t="s">
        <v>439</v>
      </c>
    </row>
    <row r="71" spans="1:19">
      <c r="A71" s="476" t="s">
        <v>450</v>
      </c>
      <c r="B71" s="228">
        <v>13978</v>
      </c>
      <c r="C71" s="306">
        <v>30880662.510000002</v>
      </c>
      <c r="D71" s="306">
        <v>2209.23</v>
      </c>
      <c r="E71" s="306">
        <v>2188.12</v>
      </c>
      <c r="F71" s="228">
        <v>727</v>
      </c>
      <c r="G71" s="306">
        <v>1595624.2</v>
      </c>
      <c r="H71" s="306">
        <v>2194.81</v>
      </c>
      <c r="I71" s="306">
        <v>2159.79</v>
      </c>
      <c r="J71" s="228">
        <v>59</v>
      </c>
      <c r="K71" s="306">
        <v>126646.29</v>
      </c>
      <c r="L71" s="306">
        <v>2146.5500000000002</v>
      </c>
      <c r="M71" s="306">
        <v>2112.83</v>
      </c>
      <c r="N71" s="228">
        <v>0</v>
      </c>
      <c r="O71" s="306">
        <v>0</v>
      </c>
      <c r="P71" s="306">
        <v>0</v>
      </c>
      <c r="Q71" s="503" t="s">
        <v>439</v>
      </c>
    </row>
    <row r="72" spans="1:19">
      <c r="A72" s="476" t="s">
        <v>497</v>
      </c>
      <c r="B72" s="228">
        <v>3305</v>
      </c>
      <c r="C72" s="306">
        <v>8884232.5999999996</v>
      </c>
      <c r="D72" s="306">
        <v>2688.12</v>
      </c>
      <c r="E72" s="306">
        <v>2660.75</v>
      </c>
      <c r="F72" s="228">
        <v>225</v>
      </c>
      <c r="G72" s="306">
        <v>603453.97</v>
      </c>
      <c r="H72" s="306">
        <v>2682.02</v>
      </c>
      <c r="I72" s="306">
        <v>2643.67</v>
      </c>
      <c r="J72" s="228">
        <v>23</v>
      </c>
      <c r="K72" s="306">
        <v>62841.43</v>
      </c>
      <c r="L72" s="306">
        <v>2732.24</v>
      </c>
      <c r="M72" s="306">
        <v>2726.06</v>
      </c>
      <c r="N72" s="228">
        <v>0</v>
      </c>
      <c r="O72" s="306">
        <v>0</v>
      </c>
      <c r="P72" s="306">
        <v>0</v>
      </c>
      <c r="Q72" s="503" t="s">
        <v>439</v>
      </c>
    </row>
    <row r="73" spans="1:19">
      <c r="A73" s="476" t="s">
        <v>498</v>
      </c>
      <c r="B73" s="228">
        <v>848</v>
      </c>
      <c r="C73" s="306">
        <v>2714063.53</v>
      </c>
      <c r="D73" s="306">
        <v>3200.55</v>
      </c>
      <c r="E73" s="306">
        <v>3179.19</v>
      </c>
      <c r="F73" s="228">
        <v>25</v>
      </c>
      <c r="G73" s="306">
        <v>78615.320000000007</v>
      </c>
      <c r="H73" s="306">
        <v>3144.61</v>
      </c>
      <c r="I73" s="306">
        <v>3084.22</v>
      </c>
      <c r="J73" s="228">
        <v>3</v>
      </c>
      <c r="K73" s="306">
        <v>9559.58</v>
      </c>
      <c r="L73" s="306">
        <v>3186.53</v>
      </c>
      <c r="M73" s="306">
        <v>3172.14</v>
      </c>
      <c r="N73" s="228">
        <v>0</v>
      </c>
      <c r="O73" s="306">
        <v>0</v>
      </c>
      <c r="P73" s="306">
        <v>0</v>
      </c>
      <c r="Q73" s="503" t="s">
        <v>439</v>
      </c>
    </row>
    <row r="74" spans="1:19">
      <c r="A74" s="476" t="s">
        <v>499</v>
      </c>
      <c r="B74" s="228">
        <v>345</v>
      </c>
      <c r="C74" s="306">
        <v>1283054.94</v>
      </c>
      <c r="D74" s="306">
        <v>3719</v>
      </c>
      <c r="E74" s="306">
        <v>3725.11</v>
      </c>
      <c r="F74" s="228">
        <v>6</v>
      </c>
      <c r="G74" s="306">
        <v>22208.14</v>
      </c>
      <c r="H74" s="306">
        <v>3701.36</v>
      </c>
      <c r="I74" s="306">
        <v>3699.31</v>
      </c>
      <c r="J74" s="228">
        <v>0</v>
      </c>
      <c r="K74" s="306">
        <v>0</v>
      </c>
      <c r="L74" s="306">
        <v>0</v>
      </c>
      <c r="M74" s="306" t="s">
        <v>439</v>
      </c>
      <c r="N74" s="228">
        <v>0</v>
      </c>
      <c r="O74" s="306">
        <v>0</v>
      </c>
      <c r="P74" s="306">
        <v>0</v>
      </c>
      <c r="Q74" s="503" t="s">
        <v>439</v>
      </c>
    </row>
    <row r="75" spans="1:19" ht="15" thickBot="1">
      <c r="A75" s="477" t="s">
        <v>500</v>
      </c>
      <c r="B75" s="284">
        <v>130</v>
      </c>
      <c r="C75" s="501">
        <v>566853.48</v>
      </c>
      <c r="D75" s="501">
        <v>4360.41</v>
      </c>
      <c r="E75" s="501">
        <v>4186.2299999999996</v>
      </c>
      <c r="F75" s="284">
        <v>4</v>
      </c>
      <c r="G75" s="501">
        <v>18203.38</v>
      </c>
      <c r="H75" s="501">
        <v>4550.8500000000004</v>
      </c>
      <c r="I75" s="501">
        <v>4260.67</v>
      </c>
      <c r="J75" s="284">
        <v>0</v>
      </c>
      <c r="K75" s="501">
        <v>0</v>
      </c>
      <c r="L75" s="501">
        <v>0</v>
      </c>
      <c r="M75" s="501" t="s">
        <v>439</v>
      </c>
      <c r="N75" s="284">
        <v>0</v>
      </c>
      <c r="O75" s="501">
        <v>0</v>
      </c>
      <c r="P75" s="501">
        <v>0</v>
      </c>
      <c r="Q75" s="504" t="s">
        <v>439</v>
      </c>
    </row>
    <row r="76" spans="1:19" ht="16.2" thickBot="1">
      <c r="A76" s="331" t="s">
        <v>538</v>
      </c>
      <c r="B76" s="462">
        <v>871652</v>
      </c>
      <c r="C76" s="463">
        <v>726742783.5</v>
      </c>
      <c r="D76" s="460">
        <v>833.75</v>
      </c>
      <c r="E76" s="460">
        <v>690.32</v>
      </c>
      <c r="F76" s="462">
        <v>353158</v>
      </c>
      <c r="G76" s="463">
        <v>230596781.50999999</v>
      </c>
      <c r="H76" s="460">
        <v>652.96</v>
      </c>
      <c r="I76" s="460">
        <v>558.63</v>
      </c>
      <c r="J76" s="462">
        <v>73080</v>
      </c>
      <c r="K76" s="463">
        <v>39668487.170000002</v>
      </c>
      <c r="L76" s="460">
        <v>542.80999999999995</v>
      </c>
      <c r="M76" s="460">
        <v>456.13</v>
      </c>
      <c r="N76" s="462">
        <v>11646</v>
      </c>
      <c r="O76" s="463">
        <v>3485202.52</v>
      </c>
      <c r="P76" s="463">
        <v>299.26</v>
      </c>
      <c r="Q76" s="461">
        <v>288</v>
      </c>
    </row>
    <row r="79" spans="1:19">
      <c r="C79" s="495"/>
    </row>
    <row r="81" spans="1:4">
      <c r="A81" s="312"/>
      <c r="D81" s="495"/>
    </row>
    <row r="83" spans="1:4">
      <c r="B83" s="495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K16" sqref="K16"/>
    </sheetView>
  </sheetViews>
  <sheetFormatPr defaultRowHeight="14.4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>
      <c r="A1" s="557" t="s">
        <v>696</v>
      </c>
      <c r="B1" s="557"/>
      <c r="C1" s="557"/>
      <c r="D1" s="557"/>
      <c r="E1" s="557"/>
      <c r="F1" s="557"/>
      <c r="G1" s="557"/>
    </row>
    <row r="2" spans="1:7" ht="15" thickBot="1">
      <c r="A2" s="39"/>
    </row>
    <row r="3" spans="1:7" s="45" customFormat="1" ht="16.2" thickBot="1">
      <c r="A3" s="158" t="s">
        <v>18</v>
      </c>
      <c r="B3" s="145" t="s">
        <v>44</v>
      </c>
      <c r="C3" s="145" t="s">
        <v>45</v>
      </c>
      <c r="D3" s="145" t="s">
        <v>75</v>
      </c>
      <c r="E3" s="145" t="s">
        <v>71</v>
      </c>
      <c r="F3" s="145" t="s">
        <v>72</v>
      </c>
      <c r="G3" s="357" t="s">
        <v>73</v>
      </c>
    </row>
    <row r="4" spans="1:7">
      <c r="A4" s="352">
        <v>1</v>
      </c>
      <c r="B4" s="353" t="s">
        <v>259</v>
      </c>
      <c r="C4" s="354" t="s">
        <v>425</v>
      </c>
      <c r="D4" s="355" t="s">
        <v>439</v>
      </c>
      <c r="E4" s="355" t="s">
        <v>439</v>
      </c>
      <c r="F4" s="355">
        <v>1</v>
      </c>
      <c r="G4" s="356">
        <v>17</v>
      </c>
    </row>
    <row r="5" spans="1:7">
      <c r="A5" s="58">
        <v>2</v>
      </c>
      <c r="B5" s="378" t="s">
        <v>511</v>
      </c>
      <c r="C5" s="321" t="s">
        <v>569</v>
      </c>
      <c r="D5" s="17">
        <v>6</v>
      </c>
      <c r="E5" s="17">
        <v>13</v>
      </c>
      <c r="F5" s="17">
        <v>163</v>
      </c>
      <c r="G5" s="159">
        <v>983</v>
      </c>
    </row>
    <row r="6" spans="1:7">
      <c r="A6" s="58">
        <v>3</v>
      </c>
      <c r="B6" s="378" t="s">
        <v>260</v>
      </c>
      <c r="C6" s="378" t="s">
        <v>56</v>
      </c>
      <c r="D6" s="17" t="s">
        <v>439</v>
      </c>
      <c r="E6" s="17">
        <v>3</v>
      </c>
      <c r="F6" s="17">
        <v>12</v>
      </c>
      <c r="G6" s="159">
        <v>150</v>
      </c>
    </row>
    <row r="7" spans="1:7">
      <c r="A7" s="58">
        <v>4</v>
      </c>
      <c r="B7" s="378" t="s">
        <v>262</v>
      </c>
      <c r="C7" s="378" t="s">
        <v>57</v>
      </c>
      <c r="D7" s="17">
        <v>1</v>
      </c>
      <c r="E7" s="17" t="s">
        <v>439</v>
      </c>
      <c r="F7" s="17" t="s">
        <v>439</v>
      </c>
      <c r="G7" s="159">
        <v>2</v>
      </c>
    </row>
    <row r="8" spans="1:7">
      <c r="A8" s="58">
        <v>5</v>
      </c>
      <c r="B8" s="378" t="s">
        <v>352</v>
      </c>
      <c r="C8" s="378" t="s">
        <v>513</v>
      </c>
      <c r="D8" s="17" t="s">
        <v>439</v>
      </c>
      <c r="E8" s="17" t="s">
        <v>439</v>
      </c>
      <c r="F8" s="17">
        <v>1</v>
      </c>
      <c r="G8" s="159" t="s">
        <v>439</v>
      </c>
    </row>
    <row r="9" spans="1:7">
      <c r="A9" s="58">
        <v>6</v>
      </c>
      <c r="B9" s="378" t="s">
        <v>263</v>
      </c>
      <c r="C9" s="378" t="s">
        <v>58</v>
      </c>
      <c r="D9" s="17" t="s">
        <v>439</v>
      </c>
      <c r="E9" s="17" t="s">
        <v>439</v>
      </c>
      <c r="F9" s="17" t="s">
        <v>439</v>
      </c>
      <c r="G9" s="159">
        <v>3</v>
      </c>
    </row>
    <row r="10" spans="1:7">
      <c r="A10" s="58">
        <v>7</v>
      </c>
      <c r="B10" s="378" t="s">
        <v>264</v>
      </c>
      <c r="C10" s="378" t="s">
        <v>59</v>
      </c>
      <c r="D10" s="17" t="s">
        <v>439</v>
      </c>
      <c r="E10" s="17" t="s">
        <v>439</v>
      </c>
      <c r="F10" s="17" t="s">
        <v>439</v>
      </c>
      <c r="G10" s="159">
        <v>1</v>
      </c>
    </row>
    <row r="11" spans="1:7">
      <c r="A11" s="58">
        <v>8</v>
      </c>
      <c r="B11" s="378" t="s">
        <v>265</v>
      </c>
      <c r="C11" s="378" t="s">
        <v>60</v>
      </c>
      <c r="D11" s="17" t="s">
        <v>439</v>
      </c>
      <c r="E11" s="17" t="s">
        <v>439</v>
      </c>
      <c r="F11" s="17">
        <v>1</v>
      </c>
      <c r="G11" s="159">
        <v>1</v>
      </c>
    </row>
    <row r="12" spans="1:7">
      <c r="A12" s="58">
        <v>9</v>
      </c>
      <c r="B12" s="378" t="s">
        <v>266</v>
      </c>
      <c r="C12" s="378" t="s">
        <v>61</v>
      </c>
      <c r="D12" s="17" t="s">
        <v>439</v>
      </c>
      <c r="E12" s="17">
        <v>1</v>
      </c>
      <c r="F12" s="17" t="s">
        <v>439</v>
      </c>
      <c r="G12" s="159">
        <v>5</v>
      </c>
    </row>
    <row r="13" spans="1:7">
      <c r="A13" s="58">
        <v>10</v>
      </c>
      <c r="B13" s="378" t="s">
        <v>267</v>
      </c>
      <c r="C13" s="378" t="s">
        <v>62</v>
      </c>
      <c r="D13" s="17" t="s">
        <v>439</v>
      </c>
      <c r="E13" s="17" t="s">
        <v>439</v>
      </c>
      <c r="F13" s="17">
        <v>3</v>
      </c>
      <c r="G13" s="159">
        <v>33</v>
      </c>
    </row>
    <row r="14" spans="1:7">
      <c r="A14" s="58">
        <v>11</v>
      </c>
      <c r="B14" s="378" t="s">
        <v>416</v>
      </c>
      <c r="C14" s="378" t="s">
        <v>392</v>
      </c>
      <c r="D14" s="17" t="s">
        <v>439</v>
      </c>
      <c r="E14" s="17" t="s">
        <v>439</v>
      </c>
      <c r="F14" s="17" t="s">
        <v>439</v>
      </c>
      <c r="G14" s="159">
        <v>1</v>
      </c>
    </row>
    <row r="15" spans="1:7">
      <c r="A15" s="58">
        <v>12</v>
      </c>
      <c r="B15" s="378" t="s">
        <v>268</v>
      </c>
      <c r="C15" s="378" t="s">
        <v>355</v>
      </c>
      <c r="D15" s="17">
        <v>3</v>
      </c>
      <c r="E15" s="17">
        <v>6</v>
      </c>
      <c r="F15" s="17">
        <v>24</v>
      </c>
      <c r="G15" s="159">
        <v>68</v>
      </c>
    </row>
    <row r="16" spans="1:7">
      <c r="A16" s="58">
        <v>13</v>
      </c>
      <c r="B16" s="378" t="s">
        <v>269</v>
      </c>
      <c r="C16" s="378" t="s">
        <v>63</v>
      </c>
      <c r="D16" s="17" t="s">
        <v>439</v>
      </c>
      <c r="E16" s="17">
        <v>1</v>
      </c>
      <c r="F16" s="17">
        <v>68</v>
      </c>
      <c r="G16" s="159">
        <v>281</v>
      </c>
    </row>
    <row r="17" spans="1:7">
      <c r="A17" s="58">
        <v>14</v>
      </c>
      <c r="B17" s="378" t="s">
        <v>270</v>
      </c>
      <c r="C17" s="378" t="s">
        <v>64</v>
      </c>
      <c r="D17" s="17">
        <v>2</v>
      </c>
      <c r="E17" s="17">
        <v>2</v>
      </c>
      <c r="F17" s="17">
        <v>33</v>
      </c>
      <c r="G17" s="159">
        <v>150</v>
      </c>
    </row>
    <row r="18" spans="1:7">
      <c r="A18" s="58">
        <v>15</v>
      </c>
      <c r="B18" s="378" t="s">
        <v>271</v>
      </c>
      <c r="C18" s="378" t="s">
        <v>356</v>
      </c>
      <c r="D18" s="17" t="s">
        <v>439</v>
      </c>
      <c r="E18" s="17" t="s">
        <v>439</v>
      </c>
      <c r="F18" s="17">
        <v>1</v>
      </c>
      <c r="G18" s="159" t="s">
        <v>439</v>
      </c>
    </row>
    <row r="19" spans="1:7">
      <c r="A19" s="58">
        <v>16</v>
      </c>
      <c r="B19" s="378" t="s">
        <v>272</v>
      </c>
      <c r="C19" s="378" t="s">
        <v>357</v>
      </c>
      <c r="D19" s="17" t="s">
        <v>439</v>
      </c>
      <c r="E19" s="17" t="s">
        <v>439</v>
      </c>
      <c r="F19" s="17" t="s">
        <v>439</v>
      </c>
      <c r="G19" s="159">
        <v>1</v>
      </c>
    </row>
    <row r="20" spans="1:7">
      <c r="A20" s="58">
        <v>17</v>
      </c>
      <c r="B20" s="378" t="s">
        <v>273</v>
      </c>
      <c r="C20" s="378" t="s">
        <v>358</v>
      </c>
      <c r="D20" s="17">
        <v>2</v>
      </c>
      <c r="E20" s="17">
        <v>1</v>
      </c>
      <c r="F20" s="17">
        <v>2</v>
      </c>
      <c r="G20" s="159">
        <v>16</v>
      </c>
    </row>
    <row r="21" spans="1:7">
      <c r="A21" s="58">
        <v>18</v>
      </c>
      <c r="B21" s="378" t="s">
        <v>396</v>
      </c>
      <c r="C21" s="378" t="s">
        <v>386</v>
      </c>
      <c r="D21" s="17" t="s">
        <v>439</v>
      </c>
      <c r="E21" s="17" t="s">
        <v>439</v>
      </c>
      <c r="F21" s="17">
        <v>3</v>
      </c>
      <c r="G21" s="159">
        <v>19</v>
      </c>
    </row>
    <row r="22" spans="1:7">
      <c r="A22" s="58">
        <v>19</v>
      </c>
      <c r="B22" s="378" t="s">
        <v>579</v>
      </c>
      <c r="C22" s="378" t="s">
        <v>580</v>
      </c>
      <c r="D22" s="17" t="s">
        <v>439</v>
      </c>
      <c r="E22" s="17" t="s">
        <v>439</v>
      </c>
      <c r="F22" s="17">
        <v>17</v>
      </c>
      <c r="G22" s="159">
        <v>157</v>
      </c>
    </row>
    <row r="23" spans="1:7">
      <c r="A23" s="58">
        <v>20</v>
      </c>
      <c r="B23" s="378" t="s">
        <v>274</v>
      </c>
      <c r="C23" s="378" t="s">
        <v>514</v>
      </c>
      <c r="D23" s="17" t="s">
        <v>439</v>
      </c>
      <c r="E23" s="17" t="s">
        <v>439</v>
      </c>
      <c r="F23" s="17" t="s">
        <v>439</v>
      </c>
      <c r="G23" s="159">
        <v>8</v>
      </c>
    </row>
    <row r="24" spans="1:7">
      <c r="A24" s="58">
        <v>21</v>
      </c>
      <c r="B24" s="378" t="s">
        <v>275</v>
      </c>
      <c r="C24" s="378" t="s">
        <v>515</v>
      </c>
      <c r="D24" s="17" t="s">
        <v>439</v>
      </c>
      <c r="E24" s="17" t="s">
        <v>439</v>
      </c>
      <c r="F24" s="17" t="s">
        <v>439</v>
      </c>
      <c r="G24" s="159">
        <v>4</v>
      </c>
    </row>
    <row r="25" spans="1:7">
      <c r="A25" s="58">
        <v>22</v>
      </c>
      <c r="B25" s="378" t="s">
        <v>276</v>
      </c>
      <c r="C25" s="378" t="s">
        <v>517</v>
      </c>
      <c r="D25" s="17" t="s">
        <v>439</v>
      </c>
      <c r="E25" s="17" t="s">
        <v>439</v>
      </c>
      <c r="F25" s="17">
        <v>11</v>
      </c>
      <c r="G25" s="159">
        <v>33</v>
      </c>
    </row>
    <row r="26" spans="1:7">
      <c r="A26" s="58">
        <v>23</v>
      </c>
      <c r="B26" s="378" t="s">
        <v>277</v>
      </c>
      <c r="C26" s="378" t="s">
        <v>518</v>
      </c>
      <c r="D26" s="17" t="s">
        <v>439</v>
      </c>
      <c r="E26" s="17">
        <v>1</v>
      </c>
      <c r="F26" s="17">
        <v>8</v>
      </c>
      <c r="G26" s="159">
        <v>72</v>
      </c>
    </row>
    <row r="27" spans="1:7">
      <c r="A27" s="58">
        <v>24</v>
      </c>
      <c r="B27" s="378" t="s">
        <v>278</v>
      </c>
      <c r="C27" s="378" t="s">
        <v>519</v>
      </c>
      <c r="D27" s="17" t="s">
        <v>439</v>
      </c>
      <c r="E27" s="17" t="s">
        <v>439</v>
      </c>
      <c r="F27" s="17">
        <v>3</v>
      </c>
      <c r="G27" s="159">
        <v>31</v>
      </c>
    </row>
    <row r="28" spans="1:7">
      <c r="A28" s="58">
        <v>25</v>
      </c>
      <c r="B28" s="378" t="s">
        <v>279</v>
      </c>
      <c r="C28" s="378" t="s">
        <v>520</v>
      </c>
      <c r="D28" s="17" t="s">
        <v>439</v>
      </c>
      <c r="E28" s="17" t="s">
        <v>439</v>
      </c>
      <c r="F28" s="17" t="s">
        <v>439</v>
      </c>
      <c r="G28" s="159">
        <v>3</v>
      </c>
    </row>
    <row r="29" spans="1:7">
      <c r="A29" s="58">
        <v>26</v>
      </c>
      <c r="B29" s="378" t="s">
        <v>280</v>
      </c>
      <c r="C29" s="378" t="s">
        <v>521</v>
      </c>
      <c r="D29" s="17">
        <v>1</v>
      </c>
      <c r="E29" s="17" t="s">
        <v>439</v>
      </c>
      <c r="F29" s="17">
        <v>2</v>
      </c>
      <c r="G29" s="159">
        <v>3</v>
      </c>
    </row>
    <row r="30" spans="1:7">
      <c r="A30" s="58">
        <v>27</v>
      </c>
      <c r="B30" s="378" t="s">
        <v>281</v>
      </c>
      <c r="C30" s="378" t="s">
        <v>645</v>
      </c>
      <c r="D30" s="17">
        <v>5</v>
      </c>
      <c r="E30" s="17">
        <v>8</v>
      </c>
      <c r="F30" s="17">
        <v>143</v>
      </c>
      <c r="G30" s="159">
        <v>725</v>
      </c>
    </row>
    <row r="31" spans="1:7">
      <c r="A31" s="58">
        <v>28</v>
      </c>
      <c r="B31" s="378" t="s">
        <v>282</v>
      </c>
      <c r="C31" s="378" t="s">
        <v>522</v>
      </c>
      <c r="D31" s="17" t="s">
        <v>439</v>
      </c>
      <c r="E31" s="17" t="s">
        <v>439</v>
      </c>
      <c r="F31" s="17">
        <v>1</v>
      </c>
      <c r="G31" s="159">
        <v>15</v>
      </c>
    </row>
    <row r="32" spans="1:7">
      <c r="A32" s="58">
        <v>29</v>
      </c>
      <c r="B32" s="378" t="s">
        <v>283</v>
      </c>
      <c r="C32" s="378" t="s">
        <v>523</v>
      </c>
      <c r="D32" s="17" t="s">
        <v>439</v>
      </c>
      <c r="E32" s="17" t="s">
        <v>439</v>
      </c>
      <c r="F32" s="17" t="s">
        <v>439</v>
      </c>
      <c r="G32" s="159">
        <v>1</v>
      </c>
    </row>
    <row r="33" spans="1:7">
      <c r="A33" s="58">
        <v>30</v>
      </c>
      <c r="B33" s="378" t="s">
        <v>284</v>
      </c>
      <c r="C33" s="378" t="s">
        <v>524</v>
      </c>
      <c r="D33" s="17" t="s">
        <v>439</v>
      </c>
      <c r="E33" s="17" t="s">
        <v>439</v>
      </c>
      <c r="F33" s="17" t="s">
        <v>439</v>
      </c>
      <c r="G33" s="159">
        <v>16</v>
      </c>
    </row>
    <row r="34" spans="1:7">
      <c r="A34" s="58">
        <v>31</v>
      </c>
      <c r="B34" s="378" t="s">
        <v>285</v>
      </c>
      <c r="C34" s="378" t="s">
        <v>525</v>
      </c>
      <c r="D34" s="17" t="s">
        <v>439</v>
      </c>
      <c r="E34" s="17" t="s">
        <v>439</v>
      </c>
      <c r="F34" s="17">
        <v>1</v>
      </c>
      <c r="G34" s="159">
        <v>1</v>
      </c>
    </row>
    <row r="35" spans="1:7">
      <c r="A35" s="58">
        <v>32</v>
      </c>
      <c r="B35" s="378" t="s">
        <v>406</v>
      </c>
      <c r="C35" s="378" t="s">
        <v>324</v>
      </c>
      <c r="D35" s="17" t="s">
        <v>439</v>
      </c>
      <c r="E35" s="17" t="s">
        <v>439</v>
      </c>
      <c r="F35" s="17">
        <v>2</v>
      </c>
      <c r="G35" s="159" t="s">
        <v>439</v>
      </c>
    </row>
    <row r="36" spans="1:7">
      <c r="A36" s="58">
        <v>33</v>
      </c>
      <c r="B36" s="378" t="s">
        <v>286</v>
      </c>
      <c r="C36" s="378" t="s">
        <v>526</v>
      </c>
      <c r="D36" s="17" t="s">
        <v>439</v>
      </c>
      <c r="E36" s="17" t="s">
        <v>439</v>
      </c>
      <c r="F36" s="17" t="s">
        <v>439</v>
      </c>
      <c r="G36" s="159">
        <v>2</v>
      </c>
    </row>
    <row r="37" spans="1:7">
      <c r="A37" s="58">
        <v>34</v>
      </c>
      <c r="B37" s="378" t="s">
        <v>287</v>
      </c>
      <c r="C37" s="378" t="s">
        <v>527</v>
      </c>
      <c r="D37" s="17">
        <v>2</v>
      </c>
      <c r="E37" s="17">
        <v>5</v>
      </c>
      <c r="F37" s="17">
        <v>19</v>
      </c>
      <c r="G37" s="159">
        <v>47</v>
      </c>
    </row>
    <row r="38" spans="1:7">
      <c r="A38" s="58">
        <v>35</v>
      </c>
      <c r="B38" s="378" t="s">
        <v>288</v>
      </c>
      <c r="C38" s="378" t="s">
        <v>528</v>
      </c>
      <c r="D38" s="17" t="s">
        <v>439</v>
      </c>
      <c r="E38" s="17" t="s">
        <v>439</v>
      </c>
      <c r="F38" s="17">
        <v>3</v>
      </c>
      <c r="G38" s="159">
        <v>71</v>
      </c>
    </row>
    <row r="39" spans="1:7">
      <c r="A39" s="58">
        <v>36</v>
      </c>
      <c r="B39" s="378" t="s">
        <v>289</v>
      </c>
      <c r="C39" s="378" t="s">
        <v>529</v>
      </c>
      <c r="D39" s="17" t="s">
        <v>439</v>
      </c>
      <c r="E39" s="17" t="s">
        <v>439</v>
      </c>
      <c r="F39" s="17" t="s">
        <v>439</v>
      </c>
      <c r="G39" s="159">
        <v>5</v>
      </c>
    </row>
    <row r="40" spans="1:7">
      <c r="A40" s="58">
        <v>37</v>
      </c>
      <c r="B40" s="378" t="s">
        <v>414</v>
      </c>
      <c r="C40" s="378" t="s">
        <v>530</v>
      </c>
      <c r="D40" s="17" t="s">
        <v>439</v>
      </c>
      <c r="E40" s="17" t="s">
        <v>439</v>
      </c>
      <c r="F40" s="17" t="s">
        <v>439</v>
      </c>
      <c r="G40" s="159">
        <v>2</v>
      </c>
    </row>
    <row r="41" spans="1:7">
      <c r="A41" s="58">
        <v>38</v>
      </c>
      <c r="B41" s="378" t="s">
        <v>290</v>
      </c>
      <c r="C41" s="378" t="s">
        <v>642</v>
      </c>
      <c r="D41" s="17" t="s">
        <v>439</v>
      </c>
      <c r="E41" s="17" t="s">
        <v>439</v>
      </c>
      <c r="F41" s="17">
        <v>1</v>
      </c>
      <c r="G41" s="159">
        <v>1</v>
      </c>
    </row>
    <row r="42" spans="1:7">
      <c r="A42" s="58">
        <v>39</v>
      </c>
      <c r="B42" s="378" t="s">
        <v>291</v>
      </c>
      <c r="C42" s="378" t="s">
        <v>531</v>
      </c>
      <c r="D42" s="17">
        <v>1</v>
      </c>
      <c r="E42" s="17" t="s">
        <v>439</v>
      </c>
      <c r="F42" s="17" t="s">
        <v>439</v>
      </c>
      <c r="G42" s="159">
        <v>3</v>
      </c>
    </row>
    <row r="43" spans="1:7">
      <c r="A43" s="58">
        <v>40</v>
      </c>
      <c r="B43" s="378" t="s">
        <v>292</v>
      </c>
      <c r="C43" s="378" t="s">
        <v>532</v>
      </c>
      <c r="D43" s="17" t="s">
        <v>439</v>
      </c>
      <c r="E43" s="17">
        <v>1</v>
      </c>
      <c r="F43" s="17" t="s">
        <v>439</v>
      </c>
      <c r="G43" s="159">
        <v>1</v>
      </c>
    </row>
    <row r="44" spans="1:7">
      <c r="A44" s="58">
        <v>41</v>
      </c>
      <c r="B44" s="378" t="s">
        <v>293</v>
      </c>
      <c r="C44" s="378" t="s">
        <v>533</v>
      </c>
      <c r="D44" s="17">
        <v>1</v>
      </c>
      <c r="E44" s="17">
        <v>1</v>
      </c>
      <c r="F44" s="17">
        <v>1</v>
      </c>
      <c r="G44" s="159">
        <v>18</v>
      </c>
    </row>
    <row r="45" spans="1:7">
      <c r="A45" s="58">
        <v>42</v>
      </c>
      <c r="B45" s="378" t="s">
        <v>294</v>
      </c>
      <c r="C45" s="378" t="s">
        <v>534</v>
      </c>
      <c r="D45" s="17" t="s">
        <v>439</v>
      </c>
      <c r="E45" s="17" t="s">
        <v>439</v>
      </c>
      <c r="F45" s="17" t="s">
        <v>439</v>
      </c>
      <c r="G45" s="159">
        <v>4</v>
      </c>
    </row>
    <row r="46" spans="1:7">
      <c r="A46" s="58">
        <v>43</v>
      </c>
      <c r="B46" s="378" t="s">
        <v>295</v>
      </c>
      <c r="C46" s="378" t="s">
        <v>643</v>
      </c>
      <c r="D46" s="17" t="s">
        <v>439</v>
      </c>
      <c r="E46" s="17">
        <v>1</v>
      </c>
      <c r="F46" s="17" t="s">
        <v>439</v>
      </c>
      <c r="G46" s="159">
        <v>2</v>
      </c>
    </row>
    <row r="47" spans="1:7">
      <c r="A47" s="58">
        <v>44</v>
      </c>
      <c r="B47" s="378" t="s">
        <v>354</v>
      </c>
      <c r="C47" s="378" t="s">
        <v>535</v>
      </c>
      <c r="D47" s="17" t="s">
        <v>439</v>
      </c>
      <c r="E47" s="17" t="s">
        <v>439</v>
      </c>
      <c r="F47" s="17" t="s">
        <v>439</v>
      </c>
      <c r="G47" s="159">
        <v>1</v>
      </c>
    </row>
    <row r="48" spans="1:7">
      <c r="A48" s="58">
        <v>45</v>
      </c>
      <c r="B48" s="378" t="s">
        <v>296</v>
      </c>
      <c r="C48" s="378" t="s">
        <v>536</v>
      </c>
      <c r="D48" s="17" t="s">
        <v>439</v>
      </c>
      <c r="E48" s="17">
        <v>1</v>
      </c>
      <c r="F48" s="17" t="s">
        <v>439</v>
      </c>
      <c r="G48" s="159" t="s">
        <v>439</v>
      </c>
    </row>
    <row r="49" spans="1:7">
      <c r="A49" s="58">
        <v>46</v>
      </c>
      <c r="B49" s="378" t="s">
        <v>408</v>
      </c>
      <c r="C49" s="378" t="s">
        <v>383</v>
      </c>
      <c r="D49" s="17" t="s">
        <v>439</v>
      </c>
      <c r="E49" s="17" t="s">
        <v>439</v>
      </c>
      <c r="F49" s="17">
        <v>2</v>
      </c>
      <c r="G49" s="159">
        <v>12</v>
      </c>
    </row>
    <row r="50" spans="1:7">
      <c r="A50" s="58">
        <v>47</v>
      </c>
      <c r="B50" s="378" t="s">
        <v>297</v>
      </c>
      <c r="C50" s="378" t="s">
        <v>537</v>
      </c>
      <c r="D50" s="17" t="s">
        <v>439</v>
      </c>
      <c r="E50" s="17" t="s">
        <v>439</v>
      </c>
      <c r="F50" s="17" t="s">
        <v>439</v>
      </c>
      <c r="G50" s="159">
        <v>2</v>
      </c>
    </row>
    <row r="51" spans="1:7">
      <c r="A51" s="58">
        <v>48</v>
      </c>
      <c r="B51" s="378" t="s">
        <v>298</v>
      </c>
      <c r="C51" s="378" t="s">
        <v>65</v>
      </c>
      <c r="D51" s="17" t="s">
        <v>439</v>
      </c>
      <c r="E51" s="17" t="s">
        <v>439</v>
      </c>
      <c r="F51" s="17" t="s">
        <v>439</v>
      </c>
      <c r="G51" s="159">
        <v>6</v>
      </c>
    </row>
    <row r="52" spans="1:7">
      <c r="A52" s="58">
        <v>49</v>
      </c>
      <c r="B52" s="378" t="s">
        <v>299</v>
      </c>
      <c r="C52" s="378" t="s">
        <v>66</v>
      </c>
      <c r="D52" s="17" t="s">
        <v>439</v>
      </c>
      <c r="E52" s="17">
        <v>3</v>
      </c>
      <c r="F52" s="17">
        <v>12</v>
      </c>
      <c r="G52" s="159">
        <v>88</v>
      </c>
    </row>
    <row r="53" spans="1:7">
      <c r="A53" s="58">
        <v>50</v>
      </c>
      <c r="B53" s="378" t="s">
        <v>300</v>
      </c>
      <c r="C53" s="378" t="s">
        <v>67</v>
      </c>
      <c r="D53" s="17" t="s">
        <v>439</v>
      </c>
      <c r="E53" s="17" t="s">
        <v>439</v>
      </c>
      <c r="F53" s="17" t="s">
        <v>439</v>
      </c>
      <c r="G53" s="159">
        <v>25</v>
      </c>
    </row>
    <row r="54" spans="1:7">
      <c r="A54" s="58">
        <v>51</v>
      </c>
      <c r="B54" s="378" t="s">
        <v>301</v>
      </c>
      <c r="C54" s="378" t="s">
        <v>68</v>
      </c>
      <c r="D54" s="17" t="s">
        <v>439</v>
      </c>
      <c r="E54" s="17" t="s">
        <v>439</v>
      </c>
      <c r="F54" s="17" t="s">
        <v>439</v>
      </c>
      <c r="G54" s="159">
        <v>9</v>
      </c>
    </row>
    <row r="55" spans="1:7">
      <c r="A55" s="58">
        <v>52</v>
      </c>
      <c r="B55" s="378" t="s">
        <v>302</v>
      </c>
      <c r="C55" s="378" t="s">
        <v>69</v>
      </c>
      <c r="D55" s="17">
        <v>6</v>
      </c>
      <c r="E55" s="17">
        <v>12</v>
      </c>
      <c r="F55" s="17">
        <v>146</v>
      </c>
      <c r="G55" s="159">
        <v>855</v>
      </c>
    </row>
    <row r="56" spans="1:7">
      <c r="A56" s="58">
        <v>53</v>
      </c>
      <c r="B56" s="378" t="s">
        <v>303</v>
      </c>
      <c r="C56" s="378" t="s">
        <v>70</v>
      </c>
      <c r="D56" s="17" t="s">
        <v>439</v>
      </c>
      <c r="E56" s="17" t="s">
        <v>439</v>
      </c>
      <c r="F56" s="17" t="s">
        <v>439</v>
      </c>
      <c r="G56" s="159">
        <v>25</v>
      </c>
    </row>
    <row r="57" spans="1:7" s="370" customFormat="1" ht="15" thickBot="1">
      <c r="A57" s="58">
        <v>54</v>
      </c>
      <c r="B57" s="378" t="s">
        <v>304</v>
      </c>
      <c r="C57" s="378" t="s">
        <v>74</v>
      </c>
      <c r="D57" s="17" t="s">
        <v>439</v>
      </c>
      <c r="E57" s="17">
        <v>3</v>
      </c>
      <c r="F57" s="17">
        <v>12</v>
      </c>
      <c r="G57" s="159">
        <v>74</v>
      </c>
    </row>
    <row r="58" spans="1:7" ht="16.2" thickBot="1">
      <c r="A58" s="358"/>
      <c r="B58" s="359"/>
      <c r="C58" s="360" t="s">
        <v>540</v>
      </c>
      <c r="D58" s="361">
        <f>SUM(D5:D57)</f>
        <v>30</v>
      </c>
      <c r="E58" s="361">
        <f>SUM(E5:E57)</f>
        <v>63</v>
      </c>
      <c r="F58" s="361">
        <f>SUM(F4:F57)</f>
        <v>696</v>
      </c>
      <c r="G58" s="276">
        <f>SUM(G4:G57)</f>
        <v>4053</v>
      </c>
    </row>
    <row r="59" spans="1:7" s="48" customFormat="1">
      <c r="A59"/>
      <c r="B59"/>
      <c r="C59"/>
      <c r="D59"/>
      <c r="E59"/>
      <c r="F59"/>
      <c r="G59"/>
    </row>
    <row r="60" spans="1:7" s="48" customFormat="1">
      <c r="A60"/>
      <c r="B60"/>
      <c r="C60"/>
      <c r="D60"/>
      <c r="E60"/>
      <c r="F60"/>
      <c r="G60"/>
    </row>
    <row r="61" spans="1:7" s="48" customFormat="1">
      <c r="A61"/>
      <c r="B61"/>
      <c r="C61"/>
      <c r="D61"/>
      <c r="E61"/>
      <c r="F61"/>
      <c r="G61"/>
    </row>
    <row r="62" spans="1:7" s="48" customFormat="1">
      <c r="A62"/>
      <c r="B62"/>
      <c r="C62"/>
      <c r="D62"/>
      <c r="E62"/>
      <c r="F62"/>
      <c r="G62"/>
    </row>
    <row r="63" spans="1:7" s="48" customFormat="1">
      <c r="A63"/>
      <c r="B63"/>
      <c r="C63"/>
      <c r="D63"/>
      <c r="E63"/>
      <c r="F63"/>
      <c r="G63"/>
    </row>
    <row r="64" spans="1:7" s="48" customFormat="1">
      <c r="A64"/>
      <c r="B64"/>
      <c r="C64"/>
      <c r="D64"/>
      <c r="E64"/>
      <c r="F64"/>
      <c r="G64"/>
    </row>
    <row r="65" spans="1:7" s="48" customFormat="1">
      <c r="A65"/>
      <c r="B65"/>
      <c r="C65"/>
      <c r="D65"/>
      <c r="E65"/>
      <c r="F65"/>
      <c r="G65"/>
    </row>
    <row r="66" spans="1:7" s="48" customFormat="1">
      <c r="A66"/>
      <c r="B66"/>
      <c r="C66"/>
      <c r="D66"/>
      <c r="E66"/>
      <c r="F66"/>
      <c r="G66"/>
    </row>
    <row r="67" spans="1:7" s="48" customFormat="1">
      <c r="A67"/>
      <c r="B67"/>
      <c r="C67"/>
      <c r="D67"/>
      <c r="E67"/>
      <c r="F67"/>
      <c r="G67"/>
    </row>
    <row r="68" spans="1:7" s="4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I36"/>
  <sheetViews>
    <sheetView zoomScaleNormal="100" workbookViewId="0">
      <selection activeCell="I15" sqref="I15"/>
    </sheetView>
  </sheetViews>
  <sheetFormatPr defaultRowHeight="14.4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7" max="8" width="9.109375" bestFit="1" customWidth="1"/>
  </cols>
  <sheetData>
    <row r="1" spans="1:9" s="2" customFormat="1" ht="15.6">
      <c r="A1" s="570" t="s">
        <v>697</v>
      </c>
      <c r="B1" s="570"/>
      <c r="C1" s="570"/>
      <c r="D1" s="570"/>
      <c r="E1" s="570"/>
    </row>
    <row r="3" spans="1:9">
      <c r="A3" s="2" t="s">
        <v>305</v>
      </c>
    </row>
    <row r="4" spans="1:9" ht="28.8">
      <c r="A4" s="241" t="s">
        <v>12</v>
      </c>
      <c r="B4" s="241" t="s">
        <v>1</v>
      </c>
      <c r="C4" s="241" t="s">
        <v>2</v>
      </c>
      <c r="D4" s="242" t="s">
        <v>13</v>
      </c>
      <c r="E4" s="242" t="s">
        <v>442</v>
      </c>
    </row>
    <row r="5" spans="1:9" s="2" customFormat="1">
      <c r="A5" s="1" t="s">
        <v>14</v>
      </c>
      <c r="B5" s="3"/>
      <c r="C5" s="4"/>
      <c r="D5" s="4"/>
      <c r="E5" s="160"/>
    </row>
    <row r="6" spans="1:9">
      <c r="A6" s="5" t="s">
        <v>5</v>
      </c>
      <c r="B6" s="6">
        <v>983601</v>
      </c>
      <c r="C6" s="13">
        <v>1166746931.53</v>
      </c>
      <c r="D6" s="13">
        <v>1186.2</v>
      </c>
      <c r="E6" s="220">
        <v>1172.29</v>
      </c>
    </row>
    <row r="7" spans="1:9">
      <c r="A7" s="325" t="s">
        <v>616</v>
      </c>
      <c r="B7" s="6">
        <v>5227</v>
      </c>
      <c r="C7" s="13">
        <v>1891181.78</v>
      </c>
      <c r="D7" s="13">
        <v>361.81</v>
      </c>
      <c r="E7" s="220">
        <v>360</v>
      </c>
    </row>
    <row r="8" spans="1:9">
      <c r="A8" s="328" t="s">
        <v>6</v>
      </c>
      <c r="B8" s="6">
        <v>30278</v>
      </c>
      <c r="C8" s="13">
        <v>14658608.66</v>
      </c>
      <c r="D8" s="13">
        <v>484.13</v>
      </c>
      <c r="E8" s="220">
        <v>384</v>
      </c>
    </row>
    <row r="9" spans="1:9">
      <c r="A9" s="1" t="s">
        <v>46</v>
      </c>
      <c r="B9" s="6">
        <v>115274</v>
      </c>
      <c r="C9" s="13">
        <v>80970627.859999999</v>
      </c>
      <c r="D9" s="13">
        <v>702.42</v>
      </c>
      <c r="E9" s="220">
        <v>611.74</v>
      </c>
    </row>
    <row r="10" spans="1:9">
      <c r="A10" s="1" t="s">
        <v>8</v>
      </c>
      <c r="B10" s="6">
        <v>8098</v>
      </c>
      <c r="C10" s="13">
        <v>2761316.37</v>
      </c>
      <c r="D10" s="13">
        <v>340.99</v>
      </c>
      <c r="E10" s="220">
        <v>360</v>
      </c>
      <c r="H10" s="312"/>
    </row>
    <row r="11" spans="1:9" ht="15.6">
      <c r="A11" s="49" t="s">
        <v>11</v>
      </c>
      <c r="B11" s="51">
        <f>SUM(B6:B10)</f>
        <v>1142478</v>
      </c>
      <c r="C11" s="53">
        <f>SUM(C6:C10)</f>
        <v>1267028666.1999998</v>
      </c>
      <c r="D11" s="53"/>
      <c r="E11" s="106"/>
    </row>
    <row r="13" spans="1:9">
      <c r="A13" s="2" t="s">
        <v>306</v>
      </c>
    </row>
    <row r="14" spans="1:9" ht="28.8">
      <c r="A14" s="241" t="s">
        <v>12</v>
      </c>
      <c r="B14" s="241" t="s">
        <v>1</v>
      </c>
      <c r="C14" s="241" t="s">
        <v>2</v>
      </c>
      <c r="D14" s="242" t="s">
        <v>13</v>
      </c>
      <c r="E14" s="242" t="s">
        <v>442</v>
      </c>
      <c r="G14" s="312"/>
    </row>
    <row r="15" spans="1:9" s="2" customFormat="1">
      <c r="A15" s="1" t="s">
        <v>14</v>
      </c>
      <c r="B15" s="3"/>
      <c r="C15" s="4"/>
      <c r="D15" s="4"/>
      <c r="E15" s="160"/>
      <c r="I15" s="344"/>
    </row>
    <row r="16" spans="1:9">
      <c r="A16" s="5" t="s">
        <v>5</v>
      </c>
      <c r="B16" s="6">
        <v>858358</v>
      </c>
      <c r="C16" s="13">
        <v>771660827.61000001</v>
      </c>
      <c r="D16" s="13">
        <v>899</v>
      </c>
      <c r="E16" s="222">
        <v>744.4</v>
      </c>
      <c r="H16" s="495"/>
    </row>
    <row r="17" spans="1:8">
      <c r="A17" s="325" t="s">
        <v>616</v>
      </c>
      <c r="B17" s="6">
        <v>13294</v>
      </c>
      <c r="C17" s="13">
        <v>4805489.18</v>
      </c>
      <c r="D17" s="13">
        <v>361.48</v>
      </c>
      <c r="E17" s="222">
        <v>360</v>
      </c>
      <c r="H17" s="495"/>
    </row>
    <row r="18" spans="1:8">
      <c r="A18" s="1" t="s">
        <v>6</v>
      </c>
      <c r="B18" s="6">
        <v>353158</v>
      </c>
      <c r="C18" s="13">
        <v>244452169.91</v>
      </c>
      <c r="D18" s="13">
        <v>692.19</v>
      </c>
      <c r="E18" s="222">
        <v>592.12</v>
      </c>
    </row>
    <row r="19" spans="1:8">
      <c r="A19" s="1" t="s">
        <v>46</v>
      </c>
      <c r="B19" s="6">
        <v>73080</v>
      </c>
      <c r="C19" s="13">
        <v>41798447.649999999</v>
      </c>
      <c r="D19" s="13">
        <v>571.95000000000005</v>
      </c>
      <c r="E19" s="222">
        <v>482.63</v>
      </c>
    </row>
    <row r="20" spans="1:8">
      <c r="A20" s="1" t="s">
        <v>8</v>
      </c>
      <c r="B20" s="6">
        <v>11646</v>
      </c>
      <c r="C20" s="13">
        <v>3557932.67</v>
      </c>
      <c r="D20" s="13">
        <v>305.51</v>
      </c>
      <c r="E20" s="222">
        <v>288</v>
      </c>
    </row>
    <row r="21" spans="1:8" ht="15.6">
      <c r="A21" s="49" t="s">
        <v>11</v>
      </c>
      <c r="B21" s="51">
        <f>SUM(B16:B20)</f>
        <v>1309536</v>
      </c>
      <c r="C21" s="53">
        <f>SUM(C16:C20)</f>
        <v>1066274867.0199999</v>
      </c>
      <c r="D21" s="53"/>
      <c r="E21" s="106"/>
      <c r="H21" s="495"/>
    </row>
    <row r="22" spans="1:8">
      <c r="B22" s="163"/>
    </row>
    <row r="23" spans="1:8">
      <c r="A23" s="2" t="s">
        <v>307</v>
      </c>
    </row>
    <row r="24" spans="1:8" ht="28.8">
      <c r="A24" s="241" t="s">
        <v>12</v>
      </c>
      <c r="B24" s="241" t="s">
        <v>1</v>
      </c>
      <c r="C24" s="241" t="s">
        <v>2</v>
      </c>
      <c r="D24" s="242" t="s">
        <v>13</v>
      </c>
      <c r="E24" s="242" t="s">
        <v>442</v>
      </c>
    </row>
    <row r="25" spans="1:8" s="2" customFormat="1">
      <c r="A25" s="1" t="s">
        <v>14</v>
      </c>
      <c r="B25" s="3"/>
      <c r="C25" s="4"/>
      <c r="D25" s="4"/>
      <c r="E25" s="160"/>
    </row>
    <row r="26" spans="1:8">
      <c r="A26" s="5" t="s">
        <v>5</v>
      </c>
      <c r="B26" s="6">
        <v>0</v>
      </c>
      <c r="C26" s="13">
        <v>0</v>
      </c>
      <c r="D26" s="13">
        <v>0</v>
      </c>
      <c r="E26" s="222" t="s">
        <v>439</v>
      </c>
    </row>
    <row r="27" spans="1:8">
      <c r="A27" s="325" t="s">
        <v>616</v>
      </c>
      <c r="B27" s="6">
        <v>0</v>
      </c>
      <c r="C27" s="13">
        <v>0</v>
      </c>
      <c r="D27" s="13">
        <v>0</v>
      </c>
      <c r="E27" s="222" t="s">
        <v>439</v>
      </c>
    </row>
    <row r="28" spans="1:8">
      <c r="A28" s="1" t="s">
        <v>6</v>
      </c>
      <c r="B28" s="6">
        <v>0</v>
      </c>
      <c r="C28" s="13">
        <v>0</v>
      </c>
      <c r="D28" s="13">
        <v>0</v>
      </c>
      <c r="E28" s="222" t="s">
        <v>439</v>
      </c>
    </row>
    <row r="29" spans="1:8">
      <c r="A29" s="1" t="s">
        <v>46</v>
      </c>
      <c r="B29" s="6">
        <v>0</v>
      </c>
      <c r="C29" s="13">
        <v>0</v>
      </c>
      <c r="D29" s="13">
        <v>0</v>
      </c>
      <c r="E29" s="222" t="s">
        <v>439</v>
      </c>
    </row>
    <row r="30" spans="1:8">
      <c r="A30" s="1" t="s">
        <v>8</v>
      </c>
      <c r="B30" s="6">
        <v>0</v>
      </c>
      <c r="C30" s="13">
        <v>0</v>
      </c>
      <c r="D30" s="13">
        <v>0</v>
      </c>
      <c r="E30" s="222" t="s">
        <v>439</v>
      </c>
      <c r="G30" s="495"/>
    </row>
    <row r="31" spans="1:8" ht="15.6">
      <c r="A31" s="49" t="s">
        <v>11</v>
      </c>
      <c r="B31" s="51">
        <f>SUM(B26:B30)</f>
        <v>0</v>
      </c>
      <c r="C31" s="53">
        <f>SUM(C26:C30)</f>
        <v>0</v>
      </c>
      <c r="D31" s="53"/>
      <c r="E31" s="106"/>
    </row>
    <row r="34" spans="2:4">
      <c r="B34" s="312"/>
      <c r="C34" s="496"/>
    </row>
    <row r="36" spans="2:4">
      <c r="D36" s="49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A2" sqref="A2"/>
    </sheetView>
  </sheetViews>
  <sheetFormatPr defaultRowHeight="14.4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1.332031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</cols>
  <sheetData>
    <row r="1" spans="1:13" s="45" customFormat="1" ht="15.6">
      <c r="A1" s="557" t="s">
        <v>698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</row>
    <row r="2" spans="1:13" s="45" customFormat="1" ht="15.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>
      <c r="A3" s="573" t="s">
        <v>19</v>
      </c>
      <c r="B3" s="575" t="s">
        <v>5</v>
      </c>
      <c r="C3" s="576"/>
      <c r="D3" s="576"/>
      <c r="E3" s="575" t="s">
        <v>6</v>
      </c>
      <c r="F3" s="576"/>
      <c r="G3" s="576"/>
      <c r="H3" s="575" t="s">
        <v>20</v>
      </c>
      <c r="I3" s="576"/>
      <c r="J3" s="576"/>
      <c r="K3" s="575" t="s">
        <v>21</v>
      </c>
      <c r="L3" s="576"/>
      <c r="M3" s="576"/>
    </row>
    <row r="4" spans="1:13">
      <c r="A4" s="574"/>
      <c r="B4" s="83" t="s">
        <v>1</v>
      </c>
      <c r="C4" s="83"/>
      <c r="D4" s="32" t="s">
        <v>22</v>
      </c>
      <c r="E4" s="83" t="s">
        <v>1</v>
      </c>
      <c r="F4" s="83"/>
      <c r="G4" s="32" t="s">
        <v>22</v>
      </c>
      <c r="H4" s="83" t="s">
        <v>1</v>
      </c>
      <c r="I4" s="83"/>
      <c r="J4" s="32" t="s">
        <v>22</v>
      </c>
      <c r="K4" s="83" t="s">
        <v>1</v>
      </c>
      <c r="L4" s="83"/>
      <c r="M4" s="32" t="s">
        <v>22</v>
      </c>
    </row>
    <row r="5" spans="1:13">
      <c r="A5" s="57" t="s">
        <v>80</v>
      </c>
      <c r="B5" s="30">
        <v>326464</v>
      </c>
      <c r="C5" s="30"/>
      <c r="D5" s="31">
        <v>361.73</v>
      </c>
      <c r="E5" s="30">
        <v>139307</v>
      </c>
      <c r="F5" s="30"/>
      <c r="G5" s="31">
        <v>351.02</v>
      </c>
      <c r="H5" s="30">
        <v>80425</v>
      </c>
      <c r="I5" s="30"/>
      <c r="J5" s="31">
        <v>393.25</v>
      </c>
      <c r="K5" s="30">
        <v>16607</v>
      </c>
      <c r="L5" s="30"/>
      <c r="M5" s="31">
        <v>232.34</v>
      </c>
    </row>
    <row r="6" spans="1:13">
      <c r="A6" s="57" t="s">
        <v>81</v>
      </c>
      <c r="B6" s="30">
        <v>655886</v>
      </c>
      <c r="C6" s="6"/>
      <c r="D6" s="31">
        <v>719.11</v>
      </c>
      <c r="E6" s="30">
        <v>177794</v>
      </c>
      <c r="F6" s="6"/>
      <c r="G6" s="31">
        <v>698.37</v>
      </c>
      <c r="H6" s="30">
        <v>79406</v>
      </c>
      <c r="I6" s="6"/>
      <c r="J6" s="31">
        <v>686.14</v>
      </c>
      <c r="K6" s="30">
        <v>3133</v>
      </c>
      <c r="L6" s="6"/>
      <c r="M6" s="31">
        <v>783.77</v>
      </c>
    </row>
    <row r="7" spans="1:13">
      <c r="A7" s="57" t="s">
        <v>24</v>
      </c>
      <c r="B7" s="30">
        <v>495170</v>
      </c>
      <c r="C7" s="6"/>
      <c r="D7" s="31">
        <v>1265.23</v>
      </c>
      <c r="E7" s="30">
        <v>55498</v>
      </c>
      <c r="F7" s="6"/>
      <c r="G7" s="31">
        <v>1198.6500000000001</v>
      </c>
      <c r="H7" s="30">
        <v>24120</v>
      </c>
      <c r="I7" s="6"/>
      <c r="J7" s="31">
        <v>1185.7</v>
      </c>
      <c r="K7" s="30">
        <v>4</v>
      </c>
      <c r="L7" s="6"/>
      <c r="M7" s="31">
        <v>1314.52</v>
      </c>
    </row>
    <row r="8" spans="1:13">
      <c r="A8" s="57" t="s">
        <v>25</v>
      </c>
      <c r="B8" s="30">
        <v>282561</v>
      </c>
      <c r="C8" s="6"/>
      <c r="D8" s="31">
        <v>1691.22</v>
      </c>
      <c r="E8" s="30">
        <v>8898</v>
      </c>
      <c r="F8" s="6"/>
      <c r="G8" s="31">
        <v>1667.96</v>
      </c>
      <c r="H8" s="30">
        <v>3483</v>
      </c>
      <c r="I8" s="6"/>
      <c r="J8" s="31">
        <v>1684.37</v>
      </c>
      <c r="K8" s="30">
        <v>0</v>
      </c>
      <c r="L8" s="6"/>
      <c r="M8" s="31">
        <v>0</v>
      </c>
    </row>
    <row r="9" spans="1:13">
      <c r="A9" s="57" t="s">
        <v>26</v>
      </c>
      <c r="B9" s="30">
        <v>64519</v>
      </c>
      <c r="C9" s="6"/>
      <c r="D9" s="31">
        <v>2213.94</v>
      </c>
      <c r="E9" s="30">
        <v>1367</v>
      </c>
      <c r="F9" s="6"/>
      <c r="G9" s="31">
        <v>2190.94</v>
      </c>
      <c r="H9" s="30">
        <v>682</v>
      </c>
      <c r="I9" s="6"/>
      <c r="J9" s="31">
        <v>2190.21</v>
      </c>
      <c r="K9" s="30">
        <v>0</v>
      </c>
      <c r="L9" s="6"/>
      <c r="M9" s="31">
        <v>0</v>
      </c>
    </row>
    <row r="10" spans="1:13">
      <c r="A10" s="57" t="s">
        <v>83</v>
      </c>
      <c r="B10" s="30">
        <v>14287</v>
      </c>
      <c r="C10" s="6"/>
      <c r="D10" s="31">
        <v>2613.4499999999998</v>
      </c>
      <c r="E10" s="30">
        <v>239</v>
      </c>
      <c r="F10" s="6"/>
      <c r="G10" s="31">
        <v>2600.5300000000002</v>
      </c>
      <c r="H10" s="30">
        <v>83</v>
      </c>
      <c r="I10" s="6"/>
      <c r="J10" s="31">
        <v>2614.09</v>
      </c>
      <c r="K10" s="30">
        <v>0</v>
      </c>
      <c r="L10" s="6"/>
      <c r="M10" s="31">
        <v>0</v>
      </c>
    </row>
    <row r="11" spans="1:13">
      <c r="A11" s="57" t="s">
        <v>84</v>
      </c>
      <c r="B11" s="30">
        <v>8642</v>
      </c>
      <c r="C11" s="6"/>
      <c r="D11" s="31">
        <v>2862.78</v>
      </c>
      <c r="E11" s="30">
        <v>123</v>
      </c>
      <c r="F11" s="6"/>
      <c r="G11" s="31">
        <v>2858.71</v>
      </c>
      <c r="H11" s="30">
        <v>100</v>
      </c>
      <c r="I11" s="6"/>
      <c r="J11" s="31">
        <v>2843.64</v>
      </c>
      <c r="K11" s="30">
        <v>0</v>
      </c>
      <c r="L11" s="6"/>
      <c r="M11" s="31">
        <v>0</v>
      </c>
    </row>
    <row r="12" spans="1:13">
      <c r="A12" s="57" t="s">
        <v>85</v>
      </c>
      <c r="B12" s="30">
        <v>4969</v>
      </c>
      <c r="C12" s="6"/>
      <c r="D12" s="31">
        <v>3112.47</v>
      </c>
      <c r="E12" s="30">
        <v>95</v>
      </c>
      <c r="F12" s="6"/>
      <c r="G12" s="31">
        <v>3116.71</v>
      </c>
      <c r="H12" s="30">
        <v>29</v>
      </c>
      <c r="I12" s="6"/>
      <c r="J12" s="31">
        <v>3128.54</v>
      </c>
      <c r="K12" s="30">
        <v>0</v>
      </c>
      <c r="L12" s="6"/>
      <c r="M12" s="31">
        <v>0</v>
      </c>
    </row>
    <row r="13" spans="1:13">
      <c r="A13" s="57" t="s">
        <v>86</v>
      </c>
      <c r="B13" s="30">
        <v>2722</v>
      </c>
      <c r="C13" s="6"/>
      <c r="D13" s="31">
        <v>3363.69</v>
      </c>
      <c r="E13" s="30">
        <v>55</v>
      </c>
      <c r="F13" s="6"/>
      <c r="G13" s="31">
        <v>3342.03</v>
      </c>
      <c r="H13" s="30">
        <v>11</v>
      </c>
      <c r="I13" s="6"/>
      <c r="J13" s="31">
        <v>3325.44</v>
      </c>
      <c r="K13" s="30">
        <v>0</v>
      </c>
      <c r="L13" s="6"/>
      <c r="M13" s="31">
        <v>0</v>
      </c>
    </row>
    <row r="14" spans="1:13">
      <c r="A14" s="57" t="s">
        <v>87</v>
      </c>
      <c r="B14" s="30">
        <v>1737</v>
      </c>
      <c r="C14" s="6"/>
      <c r="D14" s="31">
        <v>3620.9</v>
      </c>
      <c r="E14" s="30">
        <v>36</v>
      </c>
      <c r="F14" s="6"/>
      <c r="G14" s="31">
        <v>3627.51</v>
      </c>
      <c r="H14" s="30">
        <v>4</v>
      </c>
      <c r="I14" s="6"/>
      <c r="J14" s="31">
        <v>3607.03</v>
      </c>
      <c r="K14" s="30">
        <v>0</v>
      </c>
      <c r="L14" s="6"/>
      <c r="M14" s="31">
        <v>0</v>
      </c>
    </row>
    <row r="15" spans="1:13">
      <c r="A15" s="57" t="s">
        <v>88</v>
      </c>
      <c r="B15" s="30">
        <v>1113</v>
      </c>
      <c r="C15" s="6"/>
      <c r="D15" s="31">
        <v>3869.06</v>
      </c>
      <c r="E15" s="30">
        <v>11</v>
      </c>
      <c r="F15" s="6"/>
      <c r="G15" s="31">
        <v>3848.99</v>
      </c>
      <c r="H15" s="30">
        <v>5</v>
      </c>
      <c r="I15" s="6"/>
      <c r="J15" s="31">
        <v>3909.75</v>
      </c>
      <c r="K15" s="30">
        <v>0</v>
      </c>
      <c r="L15" s="6"/>
      <c r="M15" s="31">
        <v>0</v>
      </c>
    </row>
    <row r="16" spans="1:13">
      <c r="A16" s="57" t="s">
        <v>89</v>
      </c>
      <c r="B16" s="30">
        <v>746</v>
      </c>
      <c r="C16" s="6"/>
      <c r="D16" s="31">
        <v>4109.38</v>
      </c>
      <c r="E16" s="30">
        <v>3</v>
      </c>
      <c r="F16" s="6"/>
      <c r="G16" s="31">
        <v>4079.67</v>
      </c>
      <c r="H16" s="30">
        <v>0</v>
      </c>
      <c r="I16" s="6"/>
      <c r="J16" s="31">
        <v>0</v>
      </c>
      <c r="K16" s="30">
        <v>0</v>
      </c>
      <c r="L16" s="6"/>
      <c r="M16" s="31">
        <v>0</v>
      </c>
    </row>
    <row r="17" spans="1:13">
      <c r="A17" s="57" t="s">
        <v>90</v>
      </c>
      <c r="B17" s="30">
        <v>556</v>
      </c>
      <c r="C17" s="6"/>
      <c r="D17" s="31">
        <v>4364.72</v>
      </c>
      <c r="E17" s="30">
        <v>6</v>
      </c>
      <c r="F17" s="6"/>
      <c r="G17" s="31">
        <v>4382.8900000000003</v>
      </c>
      <c r="H17" s="30">
        <v>0</v>
      </c>
      <c r="I17" s="6"/>
      <c r="J17" s="31">
        <v>0</v>
      </c>
      <c r="K17" s="30">
        <v>0</v>
      </c>
      <c r="L17" s="6"/>
      <c r="M17" s="31">
        <v>0</v>
      </c>
    </row>
    <row r="18" spans="1:13">
      <c r="A18" s="57" t="s">
        <v>91</v>
      </c>
      <c r="B18" s="30">
        <v>646</v>
      </c>
      <c r="C18" s="6"/>
      <c r="D18" s="31">
        <v>4619.8599999999997</v>
      </c>
      <c r="E18" s="30">
        <v>2</v>
      </c>
      <c r="F18" s="6"/>
      <c r="G18" s="31">
        <v>4648.8599999999997</v>
      </c>
      <c r="H18" s="30">
        <v>2</v>
      </c>
      <c r="I18" s="6"/>
      <c r="J18" s="31">
        <v>4627.5200000000004</v>
      </c>
      <c r="K18" s="30">
        <v>0</v>
      </c>
      <c r="L18" s="6"/>
      <c r="M18" s="31">
        <v>0</v>
      </c>
    </row>
    <row r="19" spans="1:13">
      <c r="A19" s="57" t="s">
        <v>92</v>
      </c>
      <c r="B19" s="30">
        <v>236</v>
      </c>
      <c r="C19" s="6"/>
      <c r="D19" s="31">
        <v>4866.4799999999996</v>
      </c>
      <c r="E19" s="30">
        <v>0</v>
      </c>
      <c r="F19" s="6"/>
      <c r="G19" s="31">
        <v>0</v>
      </c>
      <c r="H19" s="30">
        <v>2</v>
      </c>
      <c r="I19" s="6"/>
      <c r="J19" s="31">
        <v>4852.4399999999996</v>
      </c>
      <c r="K19" s="30">
        <v>0</v>
      </c>
      <c r="L19" s="6"/>
      <c r="M19" s="31">
        <v>0</v>
      </c>
    </row>
    <row r="20" spans="1:13">
      <c r="A20" s="57" t="s">
        <v>93</v>
      </c>
      <c r="B20" s="30">
        <v>122</v>
      </c>
      <c r="C20" s="6"/>
      <c r="D20" s="31">
        <v>5106.49</v>
      </c>
      <c r="E20" s="30">
        <v>1</v>
      </c>
      <c r="F20" s="6"/>
      <c r="G20" s="31">
        <v>5170.54</v>
      </c>
      <c r="H20" s="30">
        <v>0</v>
      </c>
      <c r="I20" s="6"/>
      <c r="J20" s="31">
        <v>0</v>
      </c>
      <c r="K20" s="30">
        <v>0</v>
      </c>
      <c r="L20" s="6"/>
      <c r="M20" s="31">
        <v>0</v>
      </c>
    </row>
    <row r="21" spans="1:13">
      <c r="A21" s="57" t="s">
        <v>94</v>
      </c>
      <c r="B21" s="30">
        <v>56</v>
      </c>
      <c r="C21" s="6"/>
      <c r="D21" s="31">
        <v>5360.17</v>
      </c>
      <c r="E21" s="30">
        <v>0</v>
      </c>
      <c r="F21" s="6"/>
      <c r="G21" s="31">
        <v>0</v>
      </c>
      <c r="H21" s="30">
        <v>0</v>
      </c>
      <c r="I21" s="6"/>
      <c r="J21" s="31">
        <v>0</v>
      </c>
      <c r="K21" s="30">
        <v>0</v>
      </c>
      <c r="L21" s="6"/>
      <c r="M21" s="31">
        <v>0</v>
      </c>
    </row>
    <row r="22" spans="1:13">
      <c r="A22" s="57" t="s">
        <v>95</v>
      </c>
      <c r="B22" s="30">
        <v>48</v>
      </c>
      <c r="C22" s="6"/>
      <c r="D22" s="31">
        <v>6087.57</v>
      </c>
      <c r="E22" s="30">
        <v>1</v>
      </c>
      <c r="F22" s="6"/>
      <c r="G22" s="31">
        <v>6008.82</v>
      </c>
      <c r="H22" s="30">
        <v>2</v>
      </c>
      <c r="I22" s="6"/>
      <c r="J22" s="31">
        <v>8578.2900000000009</v>
      </c>
      <c r="K22" s="30">
        <v>0</v>
      </c>
      <c r="L22" s="6"/>
      <c r="M22" s="31">
        <v>0</v>
      </c>
    </row>
    <row r="23" spans="1:13" ht="15.6">
      <c r="A23" s="56" t="s">
        <v>11</v>
      </c>
      <c r="B23" s="51">
        <f>SUM(B5:B22)</f>
        <v>1860480</v>
      </c>
      <c r="C23" s="51"/>
      <c r="D23" s="52"/>
      <c r="E23" s="51">
        <f>SUM(E5:E22)</f>
        <v>383436</v>
      </c>
      <c r="F23" s="51"/>
      <c r="G23" s="52"/>
      <c r="H23" s="51">
        <f>SUM(H5:H22)</f>
        <v>188354</v>
      </c>
      <c r="I23" s="51"/>
      <c r="J23" s="54"/>
      <c r="K23" s="55">
        <f>SUM(K5:K22)</f>
        <v>19744</v>
      </c>
      <c r="L23" s="51"/>
      <c r="M23" s="52"/>
    </row>
    <row r="26" spans="1:13">
      <c r="A26" s="573" t="s">
        <v>19</v>
      </c>
      <c r="B26" s="575" t="s">
        <v>5</v>
      </c>
      <c r="C26" s="576"/>
      <c r="D26" s="576"/>
      <c r="E26" s="575" t="s">
        <v>6</v>
      </c>
      <c r="F26" s="576"/>
      <c r="G26" s="576"/>
      <c r="H26" s="575" t="s">
        <v>20</v>
      </c>
      <c r="I26" s="576"/>
      <c r="J26" s="576"/>
      <c r="K26" s="575" t="s">
        <v>21</v>
      </c>
      <c r="L26" s="576"/>
      <c r="M26" s="576"/>
    </row>
    <row r="27" spans="1:13">
      <c r="A27" s="574"/>
      <c r="B27" s="33" t="s">
        <v>1</v>
      </c>
      <c r="C27" s="32" t="s">
        <v>51</v>
      </c>
      <c r="D27" s="32" t="s">
        <v>22</v>
      </c>
      <c r="E27" s="33" t="s">
        <v>1</v>
      </c>
      <c r="F27" s="32" t="s">
        <v>51</v>
      </c>
      <c r="G27" s="32" t="s">
        <v>22</v>
      </c>
      <c r="H27" s="33" t="s">
        <v>1</v>
      </c>
      <c r="I27" s="32" t="s">
        <v>51</v>
      </c>
      <c r="J27" s="32" t="s">
        <v>22</v>
      </c>
      <c r="K27" s="33" t="s">
        <v>1</v>
      </c>
      <c r="L27" s="32" t="s">
        <v>51</v>
      </c>
      <c r="M27" s="32" t="s">
        <v>22</v>
      </c>
    </row>
    <row r="28" spans="1:13">
      <c r="A28" s="14" t="s">
        <v>461</v>
      </c>
      <c r="B28" s="30">
        <v>31980</v>
      </c>
      <c r="C28" s="31">
        <v>1827602.87</v>
      </c>
      <c r="D28" s="31">
        <v>57.15</v>
      </c>
      <c r="E28" s="30">
        <v>8849</v>
      </c>
      <c r="F28" s="31">
        <v>549453.68000000005</v>
      </c>
      <c r="G28" s="31">
        <v>62.09</v>
      </c>
      <c r="H28" s="30">
        <v>1364</v>
      </c>
      <c r="I28" s="31">
        <v>77320.77</v>
      </c>
      <c r="J28" s="31">
        <v>56.69</v>
      </c>
      <c r="K28" s="30">
        <v>3533</v>
      </c>
      <c r="L28" s="31">
        <v>243555.44</v>
      </c>
      <c r="M28" s="31">
        <v>68.94</v>
      </c>
    </row>
    <row r="29" spans="1:13">
      <c r="A29" s="14" t="s">
        <v>462</v>
      </c>
      <c r="B29" s="30">
        <v>22256</v>
      </c>
      <c r="C29" s="31">
        <v>3128490.45</v>
      </c>
      <c r="D29" s="31">
        <v>140.57</v>
      </c>
      <c r="E29" s="30">
        <v>14119</v>
      </c>
      <c r="F29" s="31">
        <v>2262485.66</v>
      </c>
      <c r="G29" s="31">
        <v>160.24</v>
      </c>
      <c r="H29" s="30">
        <v>1073</v>
      </c>
      <c r="I29" s="31">
        <v>159372.23000000001</v>
      </c>
      <c r="J29" s="31">
        <v>148.53</v>
      </c>
      <c r="K29" s="30">
        <v>4152</v>
      </c>
      <c r="L29" s="31">
        <v>608992.74</v>
      </c>
      <c r="M29" s="31">
        <v>146.66999999999999</v>
      </c>
    </row>
    <row r="30" spans="1:13">
      <c r="A30" s="14" t="s">
        <v>463</v>
      </c>
      <c r="B30" s="30">
        <v>11203</v>
      </c>
      <c r="C30" s="31">
        <v>2796524.97</v>
      </c>
      <c r="D30" s="31">
        <v>249.62</v>
      </c>
      <c r="E30" s="30">
        <v>8018</v>
      </c>
      <c r="F30" s="31">
        <v>1974724.32</v>
      </c>
      <c r="G30" s="31">
        <v>246.29</v>
      </c>
      <c r="H30" s="30">
        <v>3422</v>
      </c>
      <c r="I30" s="31">
        <v>914943.15</v>
      </c>
      <c r="J30" s="31">
        <v>267.37</v>
      </c>
      <c r="K30" s="30">
        <v>1787</v>
      </c>
      <c r="L30" s="31">
        <v>438578.83</v>
      </c>
      <c r="M30" s="31">
        <v>245.43</v>
      </c>
    </row>
    <row r="31" spans="1:13">
      <c r="A31" s="14" t="s">
        <v>464</v>
      </c>
      <c r="B31" s="30">
        <v>98725</v>
      </c>
      <c r="C31" s="31">
        <v>36064474.390000001</v>
      </c>
      <c r="D31" s="31">
        <v>365.3</v>
      </c>
      <c r="E31" s="30">
        <v>50022</v>
      </c>
      <c r="F31" s="31">
        <v>18170057.280000001</v>
      </c>
      <c r="G31" s="31">
        <v>363.24</v>
      </c>
      <c r="H31" s="30">
        <v>38263</v>
      </c>
      <c r="I31" s="31">
        <v>13847889.5</v>
      </c>
      <c r="J31" s="31">
        <v>361.91</v>
      </c>
      <c r="K31" s="30">
        <v>7135</v>
      </c>
      <c r="L31" s="31">
        <v>2567316.7999999998</v>
      </c>
      <c r="M31" s="31">
        <v>359.82</v>
      </c>
    </row>
    <row r="32" spans="1:13">
      <c r="A32" s="14" t="s">
        <v>465</v>
      </c>
      <c r="B32" s="30">
        <v>162300</v>
      </c>
      <c r="C32" s="31">
        <v>74275642.280000001</v>
      </c>
      <c r="D32" s="31">
        <v>457.64</v>
      </c>
      <c r="E32" s="30">
        <v>58299</v>
      </c>
      <c r="F32" s="31">
        <v>25942944.43</v>
      </c>
      <c r="G32" s="31">
        <v>445</v>
      </c>
      <c r="H32" s="30">
        <v>36303</v>
      </c>
      <c r="I32" s="31">
        <v>16627530.77</v>
      </c>
      <c r="J32" s="31">
        <v>458.02</v>
      </c>
      <c r="K32" s="30">
        <v>0</v>
      </c>
      <c r="L32" s="31">
        <v>0</v>
      </c>
      <c r="M32" s="31">
        <v>0</v>
      </c>
    </row>
    <row r="33" spans="1:13">
      <c r="A33" s="14" t="s">
        <v>466</v>
      </c>
      <c r="B33" s="30">
        <v>183380</v>
      </c>
      <c r="C33" s="31">
        <v>100420902.92</v>
      </c>
      <c r="D33" s="31">
        <v>547.61</v>
      </c>
      <c r="E33" s="30">
        <v>64007</v>
      </c>
      <c r="F33" s="31">
        <v>35063520.859999999</v>
      </c>
      <c r="G33" s="31">
        <v>547.80999999999995</v>
      </c>
      <c r="H33" s="30">
        <v>27081</v>
      </c>
      <c r="I33" s="31">
        <v>14813121.199999999</v>
      </c>
      <c r="J33" s="31">
        <v>546.99</v>
      </c>
      <c r="K33" s="30">
        <v>9</v>
      </c>
      <c r="L33" s="31">
        <v>5040</v>
      </c>
      <c r="M33" s="31">
        <v>560</v>
      </c>
    </row>
    <row r="34" spans="1:13">
      <c r="A34" s="14" t="s">
        <v>467</v>
      </c>
      <c r="B34" s="30">
        <v>144552</v>
      </c>
      <c r="C34" s="31">
        <v>93932920.890000001</v>
      </c>
      <c r="D34" s="31">
        <v>649.82000000000005</v>
      </c>
      <c r="E34" s="30">
        <v>34259</v>
      </c>
      <c r="F34" s="31">
        <v>22133766.68</v>
      </c>
      <c r="G34" s="31">
        <v>646.07000000000005</v>
      </c>
      <c r="H34" s="30">
        <v>19070</v>
      </c>
      <c r="I34" s="31">
        <v>12347224.199999999</v>
      </c>
      <c r="J34" s="31">
        <v>647.47</v>
      </c>
      <c r="K34" s="30">
        <v>2</v>
      </c>
      <c r="L34" s="31">
        <v>1342.8</v>
      </c>
      <c r="M34" s="31">
        <v>671.4</v>
      </c>
    </row>
    <row r="35" spans="1:13">
      <c r="A35" s="14" t="s">
        <v>468</v>
      </c>
      <c r="B35" s="30">
        <v>120032</v>
      </c>
      <c r="C35" s="31">
        <v>89813127.540000007</v>
      </c>
      <c r="D35" s="31">
        <v>748.24</v>
      </c>
      <c r="E35" s="30">
        <v>29759</v>
      </c>
      <c r="F35" s="31">
        <v>22236787.09</v>
      </c>
      <c r="G35" s="31">
        <v>747.23</v>
      </c>
      <c r="H35" s="30">
        <v>17580</v>
      </c>
      <c r="I35" s="31">
        <v>13341039.560000001</v>
      </c>
      <c r="J35" s="31">
        <v>758.88</v>
      </c>
      <c r="K35" s="30">
        <v>3031</v>
      </c>
      <c r="L35" s="31">
        <v>2374197.9700000002</v>
      </c>
      <c r="M35" s="31">
        <v>783.31</v>
      </c>
    </row>
    <row r="36" spans="1:13">
      <c r="A36" s="14" t="s">
        <v>469</v>
      </c>
      <c r="B36" s="30">
        <v>103738</v>
      </c>
      <c r="C36" s="31">
        <v>88086975.719999999</v>
      </c>
      <c r="D36" s="31">
        <v>849.13</v>
      </c>
      <c r="E36" s="30">
        <v>25582</v>
      </c>
      <c r="F36" s="31">
        <v>21713786.530000001</v>
      </c>
      <c r="G36" s="31">
        <v>848.79</v>
      </c>
      <c r="H36" s="30">
        <v>8964</v>
      </c>
      <c r="I36" s="31">
        <v>7600188.2800000003</v>
      </c>
      <c r="J36" s="31">
        <v>847.86</v>
      </c>
      <c r="K36" s="30">
        <v>91</v>
      </c>
      <c r="L36" s="31">
        <v>74966.38</v>
      </c>
      <c r="M36" s="31">
        <v>823.81</v>
      </c>
    </row>
    <row r="37" spans="1:13">
      <c r="A37" s="14" t="s">
        <v>470</v>
      </c>
      <c r="B37" s="30">
        <v>104184</v>
      </c>
      <c r="C37" s="31">
        <v>99399956.670000002</v>
      </c>
      <c r="D37" s="31">
        <v>954.08</v>
      </c>
      <c r="E37" s="30">
        <v>24187</v>
      </c>
      <c r="F37" s="31">
        <v>23018988.579999998</v>
      </c>
      <c r="G37" s="31">
        <v>951.71</v>
      </c>
      <c r="H37" s="30">
        <v>6711</v>
      </c>
      <c r="I37" s="31">
        <v>6382310.3300000001</v>
      </c>
      <c r="J37" s="31">
        <v>951.02</v>
      </c>
      <c r="K37" s="30">
        <v>0</v>
      </c>
      <c r="L37" s="31">
        <v>0</v>
      </c>
      <c r="M37" s="31">
        <v>0</v>
      </c>
    </row>
    <row r="38" spans="1:13">
      <c r="A38" s="14" t="s">
        <v>471</v>
      </c>
      <c r="B38" s="30">
        <v>94069</v>
      </c>
      <c r="C38" s="31">
        <v>98521848.670000002</v>
      </c>
      <c r="D38" s="31">
        <v>1047.3399999999999</v>
      </c>
      <c r="E38" s="30">
        <v>17542</v>
      </c>
      <c r="F38" s="31">
        <v>18369028.460000001</v>
      </c>
      <c r="G38" s="31">
        <v>1047.1500000000001</v>
      </c>
      <c r="H38" s="30">
        <v>8194</v>
      </c>
      <c r="I38" s="31">
        <v>8416553.2100000009</v>
      </c>
      <c r="J38" s="31">
        <v>1027.1600000000001</v>
      </c>
      <c r="K38" s="30">
        <v>0</v>
      </c>
      <c r="L38" s="31">
        <v>0</v>
      </c>
      <c r="M38" s="31">
        <v>0</v>
      </c>
    </row>
    <row r="39" spans="1:13">
      <c r="A39" s="14" t="s">
        <v>472</v>
      </c>
      <c r="B39" s="30">
        <v>83361</v>
      </c>
      <c r="C39" s="31">
        <v>95852712.319999993</v>
      </c>
      <c r="D39" s="31">
        <v>1149.8499999999999</v>
      </c>
      <c r="E39" s="30">
        <v>13047</v>
      </c>
      <c r="F39" s="31">
        <v>14972471.880000001</v>
      </c>
      <c r="G39" s="31">
        <v>1147.58</v>
      </c>
      <c r="H39" s="30">
        <v>5541</v>
      </c>
      <c r="I39" s="31">
        <v>6368274.8300000001</v>
      </c>
      <c r="J39" s="31">
        <v>1149.3</v>
      </c>
      <c r="K39" s="30">
        <v>1</v>
      </c>
      <c r="L39" s="31">
        <v>1143.3</v>
      </c>
      <c r="M39" s="31">
        <v>1143.3</v>
      </c>
    </row>
    <row r="40" spans="1:13">
      <c r="A40" s="14" t="s">
        <v>473</v>
      </c>
      <c r="B40" s="30">
        <v>90434</v>
      </c>
      <c r="C40" s="31">
        <v>113155390.13</v>
      </c>
      <c r="D40" s="31">
        <v>1251.25</v>
      </c>
      <c r="E40" s="30">
        <v>10203</v>
      </c>
      <c r="F40" s="31">
        <v>12708693.32</v>
      </c>
      <c r="G40" s="31">
        <v>1245.58</v>
      </c>
      <c r="H40" s="30">
        <v>4472</v>
      </c>
      <c r="I40" s="31">
        <v>5595423.46</v>
      </c>
      <c r="J40" s="31">
        <v>1251.21</v>
      </c>
      <c r="K40" s="30">
        <v>1</v>
      </c>
      <c r="L40" s="31">
        <v>1205.3800000000001</v>
      </c>
      <c r="M40" s="31">
        <v>1205.3800000000001</v>
      </c>
    </row>
    <row r="41" spans="1:13">
      <c r="A41" s="14" t="s">
        <v>474</v>
      </c>
      <c r="B41" s="30">
        <v>104316</v>
      </c>
      <c r="C41" s="31">
        <v>141304802.91</v>
      </c>
      <c r="D41" s="31">
        <v>1354.58</v>
      </c>
      <c r="E41" s="30">
        <v>7441</v>
      </c>
      <c r="F41" s="31">
        <v>10032756.35</v>
      </c>
      <c r="G41" s="31">
        <v>1348.31</v>
      </c>
      <c r="H41" s="30">
        <v>3334</v>
      </c>
      <c r="I41" s="31">
        <v>4501336.08</v>
      </c>
      <c r="J41" s="31">
        <v>1350.13</v>
      </c>
      <c r="K41" s="30">
        <v>0</v>
      </c>
      <c r="L41" s="31">
        <v>0</v>
      </c>
      <c r="M41" s="31">
        <v>0</v>
      </c>
    </row>
    <row r="42" spans="1:13">
      <c r="A42" s="14" t="s">
        <v>475</v>
      </c>
      <c r="B42" s="30">
        <v>122990</v>
      </c>
      <c r="C42" s="31">
        <v>177671027.22</v>
      </c>
      <c r="D42" s="31">
        <v>1444.6</v>
      </c>
      <c r="E42" s="30">
        <v>7265</v>
      </c>
      <c r="F42" s="31">
        <v>10439781.439999999</v>
      </c>
      <c r="G42" s="31">
        <v>1437</v>
      </c>
      <c r="H42" s="30">
        <v>2579</v>
      </c>
      <c r="I42" s="31">
        <v>3717433.69</v>
      </c>
      <c r="J42" s="31">
        <v>1441.42</v>
      </c>
      <c r="K42" s="30">
        <v>2</v>
      </c>
      <c r="L42" s="31">
        <v>2909.4</v>
      </c>
      <c r="M42" s="31">
        <v>1454.7</v>
      </c>
    </row>
    <row r="43" spans="1:13">
      <c r="A43" s="14" t="s">
        <v>476</v>
      </c>
      <c r="B43" s="30">
        <v>88492</v>
      </c>
      <c r="C43" s="31">
        <v>137074852.69999999</v>
      </c>
      <c r="D43" s="31">
        <v>1549.01</v>
      </c>
      <c r="E43" s="30">
        <v>3713</v>
      </c>
      <c r="F43" s="31">
        <v>5755127.7400000002</v>
      </c>
      <c r="G43" s="31">
        <v>1549.99</v>
      </c>
      <c r="H43" s="30">
        <v>1168</v>
      </c>
      <c r="I43" s="31">
        <v>1803620.37</v>
      </c>
      <c r="J43" s="31">
        <v>1544.2</v>
      </c>
      <c r="K43" s="30">
        <v>0</v>
      </c>
      <c r="L43" s="31">
        <v>0</v>
      </c>
      <c r="M43" s="31">
        <v>0</v>
      </c>
    </row>
    <row r="44" spans="1:13">
      <c r="A44" s="14" t="s">
        <v>477</v>
      </c>
      <c r="B44" s="30">
        <v>75492</v>
      </c>
      <c r="C44" s="31">
        <v>124391445.68000001</v>
      </c>
      <c r="D44" s="31">
        <v>1647.74</v>
      </c>
      <c r="E44" s="30">
        <v>2129</v>
      </c>
      <c r="F44" s="31">
        <v>3506450.37</v>
      </c>
      <c r="G44" s="31">
        <v>1646.99</v>
      </c>
      <c r="H44" s="30">
        <v>884</v>
      </c>
      <c r="I44" s="31">
        <v>1456325.66</v>
      </c>
      <c r="J44" s="31">
        <v>1647.43</v>
      </c>
      <c r="K44" s="30">
        <v>0</v>
      </c>
      <c r="L44" s="31">
        <v>0</v>
      </c>
      <c r="M44" s="31">
        <v>0</v>
      </c>
    </row>
    <row r="45" spans="1:13">
      <c r="A45" s="14" t="s">
        <v>478</v>
      </c>
      <c r="B45" s="30">
        <v>52149</v>
      </c>
      <c r="C45" s="31">
        <v>91104642.829999998</v>
      </c>
      <c r="D45" s="31">
        <v>1747.01</v>
      </c>
      <c r="E45" s="30">
        <v>1368</v>
      </c>
      <c r="F45" s="31">
        <v>2393337.88</v>
      </c>
      <c r="G45" s="31">
        <v>1749.52</v>
      </c>
      <c r="H45" s="30">
        <v>648</v>
      </c>
      <c r="I45" s="31">
        <v>1132744.1200000001</v>
      </c>
      <c r="J45" s="31">
        <v>1748.06</v>
      </c>
      <c r="K45" s="30">
        <v>0</v>
      </c>
      <c r="L45" s="31">
        <v>0</v>
      </c>
      <c r="M45" s="31">
        <v>0</v>
      </c>
    </row>
    <row r="46" spans="1:13">
      <c r="A46" s="14" t="s">
        <v>479</v>
      </c>
      <c r="B46" s="30">
        <v>39994</v>
      </c>
      <c r="C46" s="31">
        <v>73866943.109999999</v>
      </c>
      <c r="D46" s="31">
        <v>1846.95</v>
      </c>
      <c r="E46" s="30">
        <v>987</v>
      </c>
      <c r="F46" s="31">
        <v>1822470.66</v>
      </c>
      <c r="G46" s="31">
        <v>1846.47</v>
      </c>
      <c r="H46" s="30">
        <v>488</v>
      </c>
      <c r="I46" s="31">
        <v>899929.86</v>
      </c>
      <c r="J46" s="31">
        <v>1844.12</v>
      </c>
      <c r="K46" s="30">
        <v>0</v>
      </c>
      <c r="L46" s="31">
        <v>0</v>
      </c>
      <c r="M46" s="31">
        <v>0</v>
      </c>
    </row>
    <row r="47" spans="1:13">
      <c r="A47" s="14" t="s">
        <v>480</v>
      </c>
      <c r="B47" s="30">
        <v>26434</v>
      </c>
      <c r="C47" s="31">
        <v>51436084.909999996</v>
      </c>
      <c r="D47" s="31">
        <v>1945.83</v>
      </c>
      <c r="E47" s="30">
        <v>701</v>
      </c>
      <c r="F47" s="31">
        <v>1364145.67</v>
      </c>
      <c r="G47" s="31">
        <v>1946</v>
      </c>
      <c r="H47" s="30">
        <v>295</v>
      </c>
      <c r="I47" s="31">
        <v>574034.99</v>
      </c>
      <c r="J47" s="31">
        <v>1945.88</v>
      </c>
      <c r="K47" s="30">
        <v>0</v>
      </c>
      <c r="L47" s="31">
        <v>0</v>
      </c>
      <c r="M47" s="31">
        <v>0</v>
      </c>
    </row>
    <row r="48" spans="1:13">
      <c r="A48" s="14" t="s">
        <v>481</v>
      </c>
      <c r="B48" s="30">
        <v>39233</v>
      </c>
      <c r="C48" s="31">
        <v>83047632.790000007</v>
      </c>
      <c r="D48" s="31">
        <v>2116.7800000000002</v>
      </c>
      <c r="E48" s="30">
        <v>936</v>
      </c>
      <c r="F48" s="31">
        <v>1976765.22</v>
      </c>
      <c r="G48" s="31">
        <v>2111.9299999999998</v>
      </c>
      <c r="H48" s="30">
        <v>466</v>
      </c>
      <c r="I48" s="31">
        <v>982759.68</v>
      </c>
      <c r="J48" s="31">
        <v>2108.9299999999998</v>
      </c>
      <c r="K48" s="30">
        <v>0</v>
      </c>
      <c r="L48" s="31">
        <v>0</v>
      </c>
      <c r="M48" s="31">
        <v>0</v>
      </c>
    </row>
    <row r="49" spans="1:13">
      <c r="A49" s="14" t="s">
        <v>482</v>
      </c>
      <c r="B49" s="30">
        <v>25286</v>
      </c>
      <c r="C49" s="31">
        <v>59793621.909999996</v>
      </c>
      <c r="D49" s="31">
        <v>2364.69</v>
      </c>
      <c r="E49" s="30">
        <v>431</v>
      </c>
      <c r="F49" s="31">
        <v>1018243.81</v>
      </c>
      <c r="G49" s="31">
        <v>2362.5100000000002</v>
      </c>
      <c r="H49" s="30">
        <v>216</v>
      </c>
      <c r="I49" s="31">
        <v>510965.07</v>
      </c>
      <c r="J49" s="31">
        <v>2365.58</v>
      </c>
      <c r="K49" s="30">
        <v>0</v>
      </c>
      <c r="L49" s="31">
        <v>0</v>
      </c>
      <c r="M49" s="31">
        <v>0</v>
      </c>
    </row>
    <row r="50" spans="1:13">
      <c r="A50" s="14" t="s">
        <v>483</v>
      </c>
      <c r="B50" s="30">
        <v>14287</v>
      </c>
      <c r="C50" s="31">
        <v>37338412.18</v>
      </c>
      <c r="D50" s="31">
        <v>2613.4499999999998</v>
      </c>
      <c r="E50" s="30">
        <v>239</v>
      </c>
      <c r="F50" s="31">
        <v>621527.21</v>
      </c>
      <c r="G50" s="31">
        <v>2600.5300000000002</v>
      </c>
      <c r="H50" s="30">
        <v>83</v>
      </c>
      <c r="I50" s="31">
        <v>216969.82</v>
      </c>
      <c r="J50" s="31">
        <v>2614.09</v>
      </c>
      <c r="K50" s="30">
        <v>0</v>
      </c>
      <c r="L50" s="31">
        <v>0</v>
      </c>
      <c r="M50" s="31">
        <v>0</v>
      </c>
    </row>
    <row r="51" spans="1:13">
      <c r="A51" s="14" t="s">
        <v>484</v>
      </c>
      <c r="B51" s="30">
        <v>8642</v>
      </c>
      <c r="C51" s="31">
        <v>24740155.34</v>
      </c>
      <c r="D51" s="31">
        <v>2862.78</v>
      </c>
      <c r="E51" s="30">
        <v>123</v>
      </c>
      <c r="F51" s="31">
        <v>351621.31</v>
      </c>
      <c r="G51" s="31">
        <v>2858.71</v>
      </c>
      <c r="H51" s="30">
        <v>100</v>
      </c>
      <c r="I51" s="31">
        <v>284363.84000000003</v>
      </c>
      <c r="J51" s="31">
        <v>2843.64</v>
      </c>
      <c r="K51" s="30">
        <v>0</v>
      </c>
      <c r="L51" s="31">
        <v>0</v>
      </c>
      <c r="M51" s="31">
        <v>0</v>
      </c>
    </row>
    <row r="52" spans="1:13">
      <c r="A52" s="14" t="s">
        <v>485</v>
      </c>
      <c r="B52" s="30">
        <v>4969</v>
      </c>
      <c r="C52" s="31">
        <v>15465844.35</v>
      </c>
      <c r="D52" s="31">
        <v>3112.47</v>
      </c>
      <c r="E52" s="30">
        <v>95</v>
      </c>
      <c r="F52" s="31">
        <v>296087.51</v>
      </c>
      <c r="G52" s="31">
        <v>3116.71</v>
      </c>
      <c r="H52" s="30">
        <v>29</v>
      </c>
      <c r="I52" s="31">
        <v>90727.64</v>
      </c>
      <c r="J52" s="31">
        <v>3128.54</v>
      </c>
      <c r="K52" s="30">
        <v>0</v>
      </c>
      <c r="L52" s="31">
        <v>0</v>
      </c>
      <c r="M52" s="31">
        <v>0</v>
      </c>
    </row>
    <row r="53" spans="1:13">
      <c r="A53" s="14" t="s">
        <v>486</v>
      </c>
      <c r="B53" s="30">
        <v>2722</v>
      </c>
      <c r="C53" s="31">
        <v>9155960.9000000004</v>
      </c>
      <c r="D53" s="31">
        <v>3363.69</v>
      </c>
      <c r="E53" s="30">
        <v>55</v>
      </c>
      <c r="F53" s="31">
        <v>183811.9</v>
      </c>
      <c r="G53" s="31">
        <v>3342.03</v>
      </c>
      <c r="H53" s="30">
        <v>11</v>
      </c>
      <c r="I53" s="31">
        <v>36579.82</v>
      </c>
      <c r="J53" s="31">
        <v>3325.44</v>
      </c>
      <c r="K53" s="30">
        <v>0</v>
      </c>
      <c r="L53" s="31">
        <v>0</v>
      </c>
      <c r="M53" s="31">
        <v>0</v>
      </c>
    </row>
    <row r="54" spans="1:13">
      <c r="A54" s="14" t="s">
        <v>487</v>
      </c>
      <c r="B54" s="30">
        <v>1737</v>
      </c>
      <c r="C54" s="31">
        <v>6289504.2699999996</v>
      </c>
      <c r="D54" s="31">
        <v>3620.9</v>
      </c>
      <c r="E54" s="30">
        <v>36</v>
      </c>
      <c r="F54" s="31">
        <v>130590.47</v>
      </c>
      <c r="G54" s="31">
        <v>3627.51</v>
      </c>
      <c r="H54" s="30">
        <v>4</v>
      </c>
      <c r="I54" s="31">
        <v>14428.13</v>
      </c>
      <c r="J54" s="31">
        <v>3607.03</v>
      </c>
      <c r="K54" s="30">
        <v>0</v>
      </c>
      <c r="L54" s="31">
        <v>0</v>
      </c>
      <c r="M54" s="31">
        <v>0</v>
      </c>
    </row>
    <row r="55" spans="1:13">
      <c r="A55" s="14" t="s">
        <v>488</v>
      </c>
      <c r="B55" s="30">
        <v>1113</v>
      </c>
      <c r="C55" s="31">
        <v>4306259.6500000004</v>
      </c>
      <c r="D55" s="31">
        <v>3869.06</v>
      </c>
      <c r="E55" s="30">
        <v>11</v>
      </c>
      <c r="F55" s="31">
        <v>42338.879999999997</v>
      </c>
      <c r="G55" s="31">
        <v>3848.99</v>
      </c>
      <c r="H55" s="30">
        <v>5</v>
      </c>
      <c r="I55" s="31">
        <v>19548.77</v>
      </c>
      <c r="J55" s="31">
        <v>3909.75</v>
      </c>
      <c r="K55" s="30">
        <v>0</v>
      </c>
      <c r="L55" s="31">
        <v>0</v>
      </c>
      <c r="M55" s="31">
        <v>0</v>
      </c>
    </row>
    <row r="56" spans="1:13">
      <c r="A56" s="14" t="s">
        <v>489</v>
      </c>
      <c r="B56" s="30">
        <v>746</v>
      </c>
      <c r="C56" s="31">
        <v>3065600.38</v>
      </c>
      <c r="D56" s="31">
        <v>4109.38</v>
      </c>
      <c r="E56" s="30">
        <v>3</v>
      </c>
      <c r="F56" s="31">
        <v>12239</v>
      </c>
      <c r="G56" s="31">
        <v>4079.67</v>
      </c>
      <c r="H56" s="30">
        <v>0</v>
      </c>
      <c r="I56" s="31">
        <v>0</v>
      </c>
      <c r="J56" s="31">
        <v>0</v>
      </c>
      <c r="K56" s="30">
        <v>0</v>
      </c>
      <c r="L56" s="31">
        <v>0</v>
      </c>
      <c r="M56" s="31">
        <v>0</v>
      </c>
    </row>
    <row r="57" spans="1:13">
      <c r="A57" s="14" t="s">
        <v>490</v>
      </c>
      <c r="B57" s="30">
        <v>556</v>
      </c>
      <c r="C57" s="31">
        <v>2426785.65</v>
      </c>
      <c r="D57" s="31">
        <v>4364.72</v>
      </c>
      <c r="E57" s="30">
        <v>6</v>
      </c>
      <c r="F57" s="31">
        <v>26297.31</v>
      </c>
      <c r="G57" s="31">
        <v>4382.8900000000003</v>
      </c>
      <c r="H57" s="30">
        <v>0</v>
      </c>
      <c r="I57" s="31">
        <v>0</v>
      </c>
      <c r="J57" s="31">
        <v>0</v>
      </c>
      <c r="K57" s="30">
        <v>0</v>
      </c>
      <c r="L57" s="31">
        <v>0</v>
      </c>
      <c r="M57" s="31">
        <v>0</v>
      </c>
    </row>
    <row r="58" spans="1:13">
      <c r="A58" s="14" t="s">
        <v>491</v>
      </c>
      <c r="B58" s="30">
        <v>646</v>
      </c>
      <c r="C58" s="31">
        <v>2984429.53</v>
      </c>
      <c r="D58" s="31">
        <v>4619.8599999999997</v>
      </c>
      <c r="E58" s="30">
        <v>2</v>
      </c>
      <c r="F58" s="31">
        <v>9297.7099999999991</v>
      </c>
      <c r="G58" s="31">
        <v>4648.8599999999997</v>
      </c>
      <c r="H58" s="30">
        <v>2</v>
      </c>
      <c r="I58" s="31">
        <v>9255.0400000000009</v>
      </c>
      <c r="J58" s="31">
        <v>4627.5200000000004</v>
      </c>
      <c r="K58" s="30">
        <v>0</v>
      </c>
      <c r="L58" s="31">
        <v>0</v>
      </c>
      <c r="M58" s="31">
        <v>0</v>
      </c>
    </row>
    <row r="59" spans="1:13">
      <c r="A59" s="14" t="s">
        <v>492</v>
      </c>
      <c r="B59" s="30">
        <v>236</v>
      </c>
      <c r="C59" s="31">
        <v>1148489.19</v>
      </c>
      <c r="D59" s="31">
        <v>4866.4799999999996</v>
      </c>
      <c r="E59" s="30">
        <v>0</v>
      </c>
      <c r="F59" s="31">
        <v>0</v>
      </c>
      <c r="G59" s="31">
        <v>0</v>
      </c>
      <c r="H59" s="30">
        <v>2</v>
      </c>
      <c r="I59" s="31">
        <v>9704.8700000000008</v>
      </c>
      <c r="J59" s="31">
        <v>4852.4399999999996</v>
      </c>
      <c r="K59" s="30">
        <v>0</v>
      </c>
      <c r="L59" s="31">
        <v>0</v>
      </c>
      <c r="M59" s="31">
        <v>0</v>
      </c>
    </row>
    <row r="60" spans="1:13">
      <c r="A60" s="14" t="s">
        <v>493</v>
      </c>
      <c r="B60" s="30">
        <v>122</v>
      </c>
      <c r="C60" s="31">
        <v>622992.24</v>
      </c>
      <c r="D60" s="31">
        <v>5106.49</v>
      </c>
      <c r="E60" s="30">
        <v>1</v>
      </c>
      <c r="F60" s="31">
        <v>5170.54</v>
      </c>
      <c r="G60" s="31">
        <v>5170.54</v>
      </c>
      <c r="H60" s="30">
        <v>0</v>
      </c>
      <c r="I60" s="31">
        <v>0</v>
      </c>
      <c r="J60" s="31">
        <v>0</v>
      </c>
      <c r="K60" s="30">
        <v>0</v>
      </c>
      <c r="L60" s="31">
        <v>0</v>
      </c>
      <c r="M60" s="31">
        <v>0</v>
      </c>
    </row>
    <row r="61" spans="1:13">
      <c r="A61" s="14" t="s">
        <v>494</v>
      </c>
      <c r="B61" s="30">
        <v>56</v>
      </c>
      <c r="C61" s="31">
        <v>300169.32</v>
      </c>
      <c r="D61" s="31">
        <v>5360.17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>
      <c r="A62" s="34" t="s">
        <v>495</v>
      </c>
      <c r="B62" s="30">
        <v>48</v>
      </c>
      <c r="C62" s="31">
        <v>292203.21999999997</v>
      </c>
      <c r="D62" s="31">
        <v>6087.57</v>
      </c>
      <c r="E62" s="30">
        <v>1</v>
      </c>
      <c r="F62" s="31">
        <v>6008.82</v>
      </c>
      <c r="G62" s="31">
        <v>6008.82</v>
      </c>
      <c r="H62" s="30">
        <v>2</v>
      </c>
      <c r="I62" s="31">
        <v>17156.57</v>
      </c>
      <c r="J62" s="31">
        <v>8578.2900000000009</v>
      </c>
      <c r="K62" s="30">
        <v>0</v>
      </c>
      <c r="L62" s="31">
        <v>0</v>
      </c>
      <c r="M62" s="31">
        <v>0</v>
      </c>
    </row>
    <row r="63" spans="1:13" ht="15.6">
      <c r="A63" s="56" t="s">
        <v>11</v>
      </c>
      <c r="B63" s="51">
        <f>SUM(B28:B62)</f>
        <v>1860480</v>
      </c>
      <c r="C63" s="52">
        <f>SUM(C28:C62)</f>
        <v>1945104430.1000001</v>
      </c>
      <c r="D63" s="51"/>
      <c r="E63" s="51">
        <f>SUM(E28:E62)</f>
        <v>383436</v>
      </c>
      <c r="F63" s="52">
        <f>SUM(F28:F62)</f>
        <v>259110778.56999999</v>
      </c>
      <c r="G63" s="51"/>
      <c r="H63" s="51">
        <f>SUM(H28:H62)</f>
        <v>188354</v>
      </c>
      <c r="I63" s="52">
        <f>SUM(I28:I62)</f>
        <v>122769075.50999999</v>
      </c>
      <c r="J63" s="51"/>
      <c r="K63" s="51">
        <f>SUM(K28:K62)</f>
        <v>19744</v>
      </c>
      <c r="L63" s="52">
        <f>SUM(L28:L62)</f>
        <v>6319249.04</v>
      </c>
      <c r="M63" s="51"/>
    </row>
    <row r="66" spans="2:3">
      <c r="B66" s="312"/>
      <c r="C66" s="496"/>
    </row>
    <row r="67" spans="2:3">
      <c r="B67" s="312"/>
      <c r="C67" s="496"/>
    </row>
    <row r="68" spans="2:3">
      <c r="B68" s="312"/>
      <c r="C68" s="314"/>
    </row>
    <row r="69" spans="2:3">
      <c r="B69" s="312"/>
      <c r="C69" s="312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74"/>
  <sheetViews>
    <sheetView topLeftCell="A28" workbookViewId="0">
      <selection activeCell="T39" sqref="T39"/>
    </sheetView>
  </sheetViews>
  <sheetFormatPr defaultColWidth="9.109375" defaultRowHeight="14.4"/>
  <cols>
    <col min="1" max="1" width="14" style="109" customWidth="1"/>
    <col min="2" max="2" width="11.6640625" style="109" bestFit="1" customWidth="1"/>
    <col min="3" max="3" width="17.5546875" style="109" bestFit="1" customWidth="1"/>
    <col min="4" max="4" width="9.33203125" style="109" bestFit="1" customWidth="1"/>
    <col min="5" max="5" width="9.6640625" style="109" bestFit="1" customWidth="1"/>
    <col min="6" max="6" width="10.109375" style="109" customWidth="1"/>
    <col min="7" max="7" width="15.6640625" style="109" bestFit="1" customWidth="1"/>
    <col min="8" max="8" width="8.44140625" style="109" bestFit="1" customWidth="1"/>
    <col min="9" max="9" width="9.6640625" style="109" bestFit="1" customWidth="1"/>
    <col min="10" max="10" width="10.5546875" style="109" customWidth="1"/>
    <col min="11" max="11" width="15.6640625" style="109" bestFit="1" customWidth="1"/>
    <col min="12" max="12" width="8.44140625" style="109" bestFit="1" customWidth="1"/>
    <col min="13" max="13" width="9.6640625" style="109" bestFit="1" customWidth="1"/>
    <col min="14" max="14" width="10.109375" style="109" customWidth="1"/>
    <col min="15" max="15" width="13.44140625" style="109" bestFit="1" customWidth="1"/>
    <col min="16" max="16" width="8.33203125" style="109" bestFit="1" customWidth="1"/>
    <col min="17" max="17" width="10.6640625" style="109" customWidth="1"/>
    <col min="18" max="19" width="9.109375" style="109"/>
    <col min="20" max="20" width="15.44140625" style="109" bestFit="1" customWidth="1"/>
    <col min="21" max="16384" width="9.109375" style="109"/>
  </cols>
  <sheetData>
    <row r="1" spans="1:17" ht="15.6">
      <c r="A1" s="577" t="s">
        <v>699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7" ht="16.2" thickBo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118"/>
    </row>
    <row r="3" spans="1:17">
      <c r="A3" s="589" t="s">
        <v>19</v>
      </c>
      <c r="B3" s="585" t="s">
        <v>5</v>
      </c>
      <c r="C3" s="586"/>
      <c r="D3" s="586"/>
      <c r="E3" s="588"/>
      <c r="F3" s="585" t="s">
        <v>6</v>
      </c>
      <c r="G3" s="586"/>
      <c r="H3" s="586"/>
      <c r="I3" s="588"/>
      <c r="J3" s="585" t="s">
        <v>20</v>
      </c>
      <c r="K3" s="586"/>
      <c r="L3" s="586"/>
      <c r="M3" s="588"/>
      <c r="N3" s="585" t="s">
        <v>21</v>
      </c>
      <c r="O3" s="586"/>
      <c r="P3" s="586"/>
      <c r="Q3" s="587"/>
    </row>
    <row r="4" spans="1:17" ht="15" thickBot="1">
      <c r="A4" s="590"/>
      <c r="B4" s="198" t="s">
        <v>1</v>
      </c>
      <c r="C4" s="199" t="s">
        <v>51</v>
      </c>
      <c r="D4" s="199" t="s">
        <v>22</v>
      </c>
      <c r="E4" s="199" t="s">
        <v>442</v>
      </c>
      <c r="F4" s="198" t="s">
        <v>1</v>
      </c>
      <c r="G4" s="199" t="s">
        <v>51</v>
      </c>
      <c r="H4" s="199" t="s">
        <v>22</v>
      </c>
      <c r="I4" s="199" t="s">
        <v>442</v>
      </c>
      <c r="J4" s="198" t="s">
        <v>1</v>
      </c>
      <c r="K4" s="199" t="s">
        <v>51</v>
      </c>
      <c r="L4" s="199" t="s">
        <v>22</v>
      </c>
      <c r="M4" s="199" t="s">
        <v>442</v>
      </c>
      <c r="N4" s="198" t="s">
        <v>1</v>
      </c>
      <c r="O4" s="199" t="s">
        <v>51</v>
      </c>
      <c r="P4" s="199" t="s">
        <v>22</v>
      </c>
      <c r="Q4" s="200" t="s">
        <v>442</v>
      </c>
    </row>
    <row r="5" spans="1:17">
      <c r="A5" s="193" t="s">
        <v>461</v>
      </c>
      <c r="B5" s="194">
        <v>31980</v>
      </c>
      <c r="C5" s="195">
        <v>1827602.87</v>
      </c>
      <c r="D5" s="195">
        <v>57.15</v>
      </c>
      <c r="E5" s="195">
        <v>57.6</v>
      </c>
      <c r="F5" s="194">
        <v>8849</v>
      </c>
      <c r="G5" s="195">
        <v>549453.68000000005</v>
      </c>
      <c r="H5" s="195">
        <v>62.09</v>
      </c>
      <c r="I5" s="195">
        <v>63.83</v>
      </c>
      <c r="J5" s="194">
        <v>1364</v>
      </c>
      <c r="K5" s="195">
        <v>77320.77</v>
      </c>
      <c r="L5" s="195">
        <v>56.69</v>
      </c>
      <c r="M5" s="195">
        <v>56.84</v>
      </c>
      <c r="N5" s="194">
        <v>3533</v>
      </c>
      <c r="O5" s="195">
        <v>243555.44</v>
      </c>
      <c r="P5" s="196">
        <v>68.94</v>
      </c>
      <c r="Q5" s="197">
        <v>69.209999999999994</v>
      </c>
    </row>
    <row r="6" spans="1:17">
      <c r="A6" s="186" t="s">
        <v>462</v>
      </c>
      <c r="B6" s="121">
        <v>22256</v>
      </c>
      <c r="C6" s="122">
        <v>3128490.45</v>
      </c>
      <c r="D6" s="122">
        <v>140.57</v>
      </c>
      <c r="E6" s="122">
        <v>135.24</v>
      </c>
      <c r="F6" s="121">
        <v>14119</v>
      </c>
      <c r="G6" s="122">
        <v>2262485.66</v>
      </c>
      <c r="H6" s="122">
        <v>160.24</v>
      </c>
      <c r="I6" s="122">
        <v>172.8</v>
      </c>
      <c r="J6" s="121">
        <v>1073</v>
      </c>
      <c r="K6" s="122">
        <v>159372.23000000001</v>
      </c>
      <c r="L6" s="122">
        <v>148.53</v>
      </c>
      <c r="M6" s="122">
        <v>148.24</v>
      </c>
      <c r="N6" s="121">
        <v>4152</v>
      </c>
      <c r="O6" s="122">
        <v>608992.74</v>
      </c>
      <c r="P6" s="120">
        <v>146.66999999999999</v>
      </c>
      <c r="Q6" s="187">
        <v>149.13</v>
      </c>
    </row>
    <row r="7" spans="1:17">
      <c r="A7" s="186" t="s">
        <v>463</v>
      </c>
      <c r="B7" s="121">
        <v>11203</v>
      </c>
      <c r="C7" s="122">
        <v>2796524.97</v>
      </c>
      <c r="D7" s="122">
        <v>249.62</v>
      </c>
      <c r="E7" s="122">
        <v>249.47</v>
      </c>
      <c r="F7" s="121">
        <v>8018</v>
      </c>
      <c r="G7" s="122">
        <v>1974724.32</v>
      </c>
      <c r="H7" s="122">
        <v>246.29</v>
      </c>
      <c r="I7" s="122">
        <v>242.65</v>
      </c>
      <c r="J7" s="121">
        <v>3422</v>
      </c>
      <c r="K7" s="122">
        <v>914943.15</v>
      </c>
      <c r="L7" s="122">
        <v>267.37</v>
      </c>
      <c r="M7" s="122">
        <v>275.60000000000002</v>
      </c>
      <c r="N7" s="121">
        <v>1787</v>
      </c>
      <c r="O7" s="122">
        <v>438578.83</v>
      </c>
      <c r="P7" s="120">
        <v>245.43</v>
      </c>
      <c r="Q7" s="187">
        <v>246.86</v>
      </c>
    </row>
    <row r="8" spans="1:17">
      <c r="A8" s="186" t="s">
        <v>464</v>
      </c>
      <c r="B8" s="121">
        <v>98725</v>
      </c>
      <c r="C8" s="122">
        <v>36064474.390000001</v>
      </c>
      <c r="D8" s="122">
        <v>365.3</v>
      </c>
      <c r="E8" s="122">
        <v>360</v>
      </c>
      <c r="F8" s="121">
        <v>50022</v>
      </c>
      <c r="G8" s="122">
        <v>18170057.280000001</v>
      </c>
      <c r="H8" s="122">
        <v>363.24</v>
      </c>
      <c r="I8" s="122">
        <v>364.22</v>
      </c>
      <c r="J8" s="121">
        <v>38263</v>
      </c>
      <c r="K8" s="122">
        <v>13847889.5</v>
      </c>
      <c r="L8" s="122">
        <v>361.91</v>
      </c>
      <c r="M8" s="122">
        <v>360</v>
      </c>
      <c r="N8" s="121">
        <v>7135</v>
      </c>
      <c r="O8" s="122">
        <v>2567316.7999999998</v>
      </c>
      <c r="P8" s="120">
        <v>359.82</v>
      </c>
      <c r="Q8" s="187">
        <v>360</v>
      </c>
    </row>
    <row r="9" spans="1:17">
      <c r="A9" s="186" t="s">
        <v>465</v>
      </c>
      <c r="B9" s="121">
        <v>162300</v>
      </c>
      <c r="C9" s="122">
        <v>74275642.280000001</v>
      </c>
      <c r="D9" s="122">
        <v>457.64</v>
      </c>
      <c r="E9" s="122">
        <v>459.55</v>
      </c>
      <c r="F9" s="121">
        <v>58299</v>
      </c>
      <c r="G9" s="122">
        <v>25942944.43</v>
      </c>
      <c r="H9" s="122">
        <v>445</v>
      </c>
      <c r="I9" s="122">
        <v>434.91</v>
      </c>
      <c r="J9" s="121">
        <v>36303</v>
      </c>
      <c r="K9" s="122">
        <v>16627530.77</v>
      </c>
      <c r="L9" s="122">
        <v>458.02</v>
      </c>
      <c r="M9" s="122">
        <v>465.5</v>
      </c>
      <c r="N9" s="121">
        <v>0</v>
      </c>
      <c r="O9" s="122">
        <v>0</v>
      </c>
      <c r="P9" s="120">
        <v>0</v>
      </c>
      <c r="Q9" s="187" t="s">
        <v>439</v>
      </c>
    </row>
    <row r="10" spans="1:17">
      <c r="A10" s="186" t="s">
        <v>466</v>
      </c>
      <c r="B10" s="121">
        <v>183380</v>
      </c>
      <c r="C10" s="122">
        <v>100420902.92</v>
      </c>
      <c r="D10" s="122">
        <v>547.61</v>
      </c>
      <c r="E10" s="122">
        <v>546.5</v>
      </c>
      <c r="F10" s="121">
        <v>64007</v>
      </c>
      <c r="G10" s="122">
        <v>35063520.859999999</v>
      </c>
      <c r="H10" s="122">
        <v>547.80999999999995</v>
      </c>
      <c r="I10" s="122">
        <v>543.04</v>
      </c>
      <c r="J10" s="121">
        <v>27081</v>
      </c>
      <c r="K10" s="122">
        <v>14813121.199999999</v>
      </c>
      <c r="L10" s="122">
        <v>546.99</v>
      </c>
      <c r="M10" s="122">
        <v>544.89</v>
      </c>
      <c r="N10" s="121">
        <v>9</v>
      </c>
      <c r="O10" s="122">
        <v>5040</v>
      </c>
      <c r="P10" s="120">
        <v>560</v>
      </c>
      <c r="Q10" s="187">
        <v>560</v>
      </c>
    </row>
    <row r="11" spans="1:17">
      <c r="A11" s="186" t="s">
        <v>467</v>
      </c>
      <c r="B11" s="121">
        <v>144552</v>
      </c>
      <c r="C11" s="122">
        <v>93932920.890000001</v>
      </c>
      <c r="D11" s="122">
        <v>649.82000000000005</v>
      </c>
      <c r="E11" s="122">
        <v>649.76</v>
      </c>
      <c r="F11" s="121">
        <v>34259</v>
      </c>
      <c r="G11" s="122">
        <v>22133766.68</v>
      </c>
      <c r="H11" s="122">
        <v>646.07000000000005</v>
      </c>
      <c r="I11" s="122">
        <v>645.27</v>
      </c>
      <c r="J11" s="121">
        <v>19070</v>
      </c>
      <c r="K11" s="122">
        <v>12347224.199999999</v>
      </c>
      <c r="L11" s="122">
        <v>647.47</v>
      </c>
      <c r="M11" s="122">
        <v>645.13</v>
      </c>
      <c r="N11" s="121">
        <v>2</v>
      </c>
      <c r="O11" s="122">
        <v>1342.8</v>
      </c>
      <c r="P11" s="120">
        <v>671.4</v>
      </c>
      <c r="Q11" s="187">
        <v>671.4</v>
      </c>
    </row>
    <row r="12" spans="1:17">
      <c r="A12" s="186" t="s">
        <v>468</v>
      </c>
      <c r="B12" s="121">
        <v>120032</v>
      </c>
      <c r="C12" s="122">
        <v>89813127.540000007</v>
      </c>
      <c r="D12" s="122">
        <v>748.24</v>
      </c>
      <c r="E12" s="122">
        <v>747.51</v>
      </c>
      <c r="F12" s="121">
        <v>29759</v>
      </c>
      <c r="G12" s="122">
        <v>22236787.09</v>
      </c>
      <c r="H12" s="122">
        <v>747.23</v>
      </c>
      <c r="I12" s="122">
        <v>745.91</v>
      </c>
      <c r="J12" s="121">
        <v>17580</v>
      </c>
      <c r="K12" s="122">
        <v>13341039.560000001</v>
      </c>
      <c r="L12" s="122">
        <v>758.88</v>
      </c>
      <c r="M12" s="122">
        <v>770.15</v>
      </c>
      <c r="N12" s="121">
        <v>3031</v>
      </c>
      <c r="O12" s="122">
        <v>2374197.9700000002</v>
      </c>
      <c r="P12" s="120">
        <v>783.31</v>
      </c>
      <c r="Q12" s="187">
        <v>783.3</v>
      </c>
    </row>
    <row r="13" spans="1:17">
      <c r="A13" s="186" t="s">
        <v>469</v>
      </c>
      <c r="B13" s="121">
        <v>103738</v>
      </c>
      <c r="C13" s="122">
        <v>88086975.719999999</v>
      </c>
      <c r="D13" s="122">
        <v>849.13</v>
      </c>
      <c r="E13" s="122">
        <v>848.47</v>
      </c>
      <c r="F13" s="121">
        <v>25582</v>
      </c>
      <c r="G13" s="122">
        <v>21713786.530000001</v>
      </c>
      <c r="H13" s="122">
        <v>848.79</v>
      </c>
      <c r="I13" s="122">
        <v>847.68</v>
      </c>
      <c r="J13" s="121">
        <v>8964</v>
      </c>
      <c r="K13" s="122">
        <v>7600188.2800000003</v>
      </c>
      <c r="L13" s="122">
        <v>847.86</v>
      </c>
      <c r="M13" s="122">
        <v>845.64</v>
      </c>
      <c r="N13" s="121">
        <v>91</v>
      </c>
      <c r="O13" s="122">
        <v>74966.38</v>
      </c>
      <c r="P13" s="120">
        <v>823.81</v>
      </c>
      <c r="Q13" s="187">
        <v>822.5</v>
      </c>
    </row>
    <row r="14" spans="1:17">
      <c r="A14" s="186" t="s">
        <v>470</v>
      </c>
      <c r="B14" s="121">
        <v>104184</v>
      </c>
      <c r="C14" s="122">
        <v>99399956.670000002</v>
      </c>
      <c r="D14" s="122">
        <v>954.08</v>
      </c>
      <c r="E14" s="122">
        <v>956.33</v>
      </c>
      <c r="F14" s="121">
        <v>24187</v>
      </c>
      <c r="G14" s="122">
        <v>23018988.579999998</v>
      </c>
      <c r="H14" s="122">
        <v>951.71</v>
      </c>
      <c r="I14" s="122">
        <v>951.27</v>
      </c>
      <c r="J14" s="121">
        <v>6711</v>
      </c>
      <c r="K14" s="122">
        <v>6382310.3300000001</v>
      </c>
      <c r="L14" s="122">
        <v>951.02</v>
      </c>
      <c r="M14" s="122">
        <v>951.88</v>
      </c>
      <c r="N14" s="121">
        <v>0</v>
      </c>
      <c r="O14" s="122">
        <v>0</v>
      </c>
      <c r="P14" s="120">
        <v>0</v>
      </c>
      <c r="Q14" s="187" t="s">
        <v>439</v>
      </c>
    </row>
    <row r="15" spans="1:17">
      <c r="A15" s="186" t="s">
        <v>448</v>
      </c>
      <c r="B15" s="121">
        <v>495170</v>
      </c>
      <c r="C15" s="122">
        <v>626505781.25</v>
      </c>
      <c r="D15" s="122">
        <v>1265.23</v>
      </c>
      <c r="E15" s="122">
        <v>1277.71</v>
      </c>
      <c r="F15" s="121">
        <v>55498</v>
      </c>
      <c r="G15" s="122">
        <v>66522731.450000003</v>
      </c>
      <c r="H15" s="122">
        <v>1198.6500000000001</v>
      </c>
      <c r="I15" s="122">
        <v>1175.55</v>
      </c>
      <c r="J15" s="121">
        <v>24120</v>
      </c>
      <c r="K15" s="122">
        <v>28599021.27</v>
      </c>
      <c r="L15" s="122">
        <v>1185.7</v>
      </c>
      <c r="M15" s="122">
        <v>1159.6500000000001</v>
      </c>
      <c r="N15" s="121">
        <v>4</v>
      </c>
      <c r="O15" s="122">
        <v>5258.08</v>
      </c>
      <c r="P15" s="120">
        <v>1314.52</v>
      </c>
      <c r="Q15" s="187">
        <v>1330.04</v>
      </c>
    </row>
    <row r="16" spans="1:17">
      <c r="A16" s="186" t="s">
        <v>449</v>
      </c>
      <c r="B16" s="121">
        <v>282561</v>
      </c>
      <c r="C16" s="122">
        <v>477873969.23000002</v>
      </c>
      <c r="D16" s="122">
        <v>1691.22</v>
      </c>
      <c r="E16" s="122">
        <v>1666.4</v>
      </c>
      <c r="F16" s="121">
        <v>8898</v>
      </c>
      <c r="G16" s="122">
        <v>14841532.32</v>
      </c>
      <c r="H16" s="122">
        <v>1667.96</v>
      </c>
      <c r="I16" s="122">
        <v>1632.34</v>
      </c>
      <c r="J16" s="121">
        <v>3483</v>
      </c>
      <c r="K16" s="122">
        <v>5866655</v>
      </c>
      <c r="L16" s="122">
        <v>1684.37</v>
      </c>
      <c r="M16" s="122">
        <v>1661.91</v>
      </c>
      <c r="N16" s="121">
        <v>0</v>
      </c>
      <c r="O16" s="122">
        <v>0</v>
      </c>
      <c r="P16" s="120">
        <v>0</v>
      </c>
      <c r="Q16" s="187" t="s">
        <v>439</v>
      </c>
    </row>
    <row r="17" spans="1:21">
      <c r="A17" s="186" t="s">
        <v>450</v>
      </c>
      <c r="B17" s="121">
        <v>64519</v>
      </c>
      <c r="C17" s="122">
        <v>142841254.69999999</v>
      </c>
      <c r="D17" s="122">
        <v>2213.94</v>
      </c>
      <c r="E17" s="122">
        <v>2198.67</v>
      </c>
      <c r="F17" s="121">
        <v>1367</v>
      </c>
      <c r="G17" s="122">
        <v>2995009.03</v>
      </c>
      <c r="H17" s="122">
        <v>2190.94</v>
      </c>
      <c r="I17" s="122">
        <v>2167.89</v>
      </c>
      <c r="J17" s="121">
        <v>682</v>
      </c>
      <c r="K17" s="122">
        <v>1493724.75</v>
      </c>
      <c r="L17" s="122">
        <v>2190.21</v>
      </c>
      <c r="M17" s="122">
        <v>2163.4</v>
      </c>
      <c r="N17" s="121">
        <v>0</v>
      </c>
      <c r="O17" s="122">
        <v>0</v>
      </c>
      <c r="P17" s="120">
        <v>0</v>
      </c>
      <c r="Q17" s="187" t="s">
        <v>439</v>
      </c>
    </row>
    <row r="18" spans="1:21">
      <c r="A18" s="186" t="s">
        <v>497</v>
      </c>
      <c r="B18" s="121">
        <v>22929</v>
      </c>
      <c r="C18" s="122">
        <v>62078567.520000003</v>
      </c>
      <c r="D18" s="122">
        <v>2707.43</v>
      </c>
      <c r="E18" s="122">
        <v>2692.8</v>
      </c>
      <c r="F18" s="121">
        <v>362</v>
      </c>
      <c r="G18" s="122">
        <v>973148.52</v>
      </c>
      <c r="H18" s="122">
        <v>2688.26</v>
      </c>
      <c r="I18" s="122">
        <v>2659.81</v>
      </c>
      <c r="J18" s="121">
        <v>183</v>
      </c>
      <c r="K18" s="122">
        <v>501333.66</v>
      </c>
      <c r="L18" s="122">
        <v>2739.53</v>
      </c>
      <c r="M18" s="122">
        <v>2770.73</v>
      </c>
      <c r="N18" s="121">
        <v>0</v>
      </c>
      <c r="O18" s="122">
        <v>0</v>
      </c>
      <c r="P18" s="120">
        <v>0</v>
      </c>
      <c r="Q18" s="187" t="s">
        <v>439</v>
      </c>
      <c r="U18" s="495"/>
    </row>
    <row r="19" spans="1:21">
      <c r="A19" s="186" t="s">
        <v>498</v>
      </c>
      <c r="B19" s="121">
        <v>7691</v>
      </c>
      <c r="C19" s="122">
        <v>24621805.25</v>
      </c>
      <c r="D19" s="122">
        <v>3201.38</v>
      </c>
      <c r="E19" s="122">
        <v>3180.13</v>
      </c>
      <c r="F19" s="121">
        <v>150</v>
      </c>
      <c r="G19" s="122">
        <v>479899.41</v>
      </c>
      <c r="H19" s="122">
        <v>3199.33</v>
      </c>
      <c r="I19" s="122">
        <v>3174.23</v>
      </c>
      <c r="J19" s="121">
        <v>40</v>
      </c>
      <c r="K19" s="122">
        <v>127307.46</v>
      </c>
      <c r="L19" s="122">
        <v>3182.69</v>
      </c>
      <c r="M19" s="122">
        <v>3179.49</v>
      </c>
      <c r="N19" s="121">
        <v>0</v>
      </c>
      <c r="O19" s="122">
        <v>0</v>
      </c>
      <c r="P19" s="120">
        <v>0</v>
      </c>
      <c r="Q19" s="187" t="s">
        <v>439</v>
      </c>
    </row>
    <row r="20" spans="1:21">
      <c r="A20" s="186" t="s">
        <v>499</v>
      </c>
      <c r="B20" s="121">
        <v>2850</v>
      </c>
      <c r="C20" s="122">
        <v>10595763.92</v>
      </c>
      <c r="D20" s="122">
        <v>3717.81</v>
      </c>
      <c r="E20" s="122">
        <v>3703.57</v>
      </c>
      <c r="F20" s="121">
        <v>47</v>
      </c>
      <c r="G20" s="122">
        <v>172929.35</v>
      </c>
      <c r="H20" s="122">
        <v>3679.35</v>
      </c>
      <c r="I20" s="122">
        <v>3691.03</v>
      </c>
      <c r="J20" s="121">
        <v>9</v>
      </c>
      <c r="K20" s="122">
        <v>33976.9</v>
      </c>
      <c r="L20" s="122">
        <v>3775.21</v>
      </c>
      <c r="M20" s="122">
        <v>3775.34</v>
      </c>
      <c r="N20" s="121">
        <v>0</v>
      </c>
      <c r="O20" s="122">
        <v>0</v>
      </c>
      <c r="P20" s="120">
        <v>0</v>
      </c>
      <c r="Q20" s="187" t="s">
        <v>439</v>
      </c>
    </row>
    <row r="21" spans="1:21" ht="15" thickBot="1">
      <c r="A21" s="188" t="s">
        <v>500</v>
      </c>
      <c r="B21" s="189">
        <v>2410</v>
      </c>
      <c r="C21" s="190">
        <v>10840669.529999999</v>
      </c>
      <c r="D21" s="190">
        <v>4498.2</v>
      </c>
      <c r="E21" s="190">
        <v>4443.28</v>
      </c>
      <c r="F21" s="189">
        <v>13</v>
      </c>
      <c r="G21" s="190">
        <v>59013.38</v>
      </c>
      <c r="H21" s="190">
        <v>4539.49</v>
      </c>
      <c r="I21" s="190">
        <v>4435.34</v>
      </c>
      <c r="J21" s="189">
        <v>6</v>
      </c>
      <c r="K21" s="190">
        <v>36116.480000000003</v>
      </c>
      <c r="L21" s="190">
        <v>6019.41</v>
      </c>
      <c r="M21" s="190">
        <v>4852.4399999999996</v>
      </c>
      <c r="N21" s="189">
        <v>0</v>
      </c>
      <c r="O21" s="190">
        <v>0</v>
      </c>
      <c r="P21" s="191">
        <v>0</v>
      </c>
      <c r="Q21" s="192" t="s">
        <v>439</v>
      </c>
      <c r="S21" s="495"/>
    </row>
    <row r="22" spans="1:21" ht="16.2" thickBot="1">
      <c r="A22" s="331" t="s">
        <v>538</v>
      </c>
      <c r="B22" s="332">
        <v>1860480</v>
      </c>
      <c r="C22" s="333">
        <v>1945104430.0999999</v>
      </c>
      <c r="D22" s="333">
        <v>1045.49</v>
      </c>
      <c r="E22" s="333">
        <v>956.31</v>
      </c>
      <c r="F22" s="332">
        <v>383436</v>
      </c>
      <c r="G22" s="333">
        <v>259110778.56999999</v>
      </c>
      <c r="H22" s="333">
        <v>675.76</v>
      </c>
      <c r="I22" s="333">
        <v>577.5</v>
      </c>
      <c r="J22" s="332">
        <v>188354</v>
      </c>
      <c r="K22" s="333">
        <v>122769075.51000001</v>
      </c>
      <c r="L22" s="333">
        <v>651.79999999999995</v>
      </c>
      <c r="M22" s="333">
        <v>545.45000000000005</v>
      </c>
      <c r="N22" s="332">
        <v>19744</v>
      </c>
      <c r="O22" s="333">
        <v>6319249.04</v>
      </c>
      <c r="P22" s="334">
        <v>320.06</v>
      </c>
      <c r="Q22" s="388">
        <v>360</v>
      </c>
      <c r="S22" s="495"/>
      <c r="T22" s="496"/>
    </row>
    <row r="23" spans="1:21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</row>
    <row r="24" spans="1:21" ht="15.6">
      <c r="A24" s="577" t="s">
        <v>700</v>
      </c>
      <c r="B24" s="577"/>
      <c r="C24" s="577"/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</row>
    <row r="25" spans="1:21" ht="16.2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8"/>
    </row>
    <row r="26" spans="1:21">
      <c r="A26" s="589" t="s">
        <v>19</v>
      </c>
      <c r="B26" s="585" t="s">
        <v>5</v>
      </c>
      <c r="C26" s="586"/>
      <c r="D26" s="586"/>
      <c r="E26" s="588"/>
      <c r="F26" s="585" t="s">
        <v>6</v>
      </c>
      <c r="G26" s="586"/>
      <c r="H26" s="586"/>
      <c r="I26" s="588"/>
      <c r="J26" s="585" t="s">
        <v>20</v>
      </c>
      <c r="K26" s="586"/>
      <c r="L26" s="586"/>
      <c r="M26" s="588"/>
      <c r="N26" s="585" t="s">
        <v>21</v>
      </c>
      <c r="O26" s="586"/>
      <c r="P26" s="586"/>
      <c r="Q26" s="587"/>
    </row>
    <row r="27" spans="1:21" ht="15" thickBot="1">
      <c r="A27" s="590"/>
      <c r="B27" s="198" t="s">
        <v>1</v>
      </c>
      <c r="C27" s="199" t="s">
        <v>51</v>
      </c>
      <c r="D27" s="199" t="s">
        <v>22</v>
      </c>
      <c r="E27" s="199" t="s">
        <v>442</v>
      </c>
      <c r="F27" s="198" t="s">
        <v>1</v>
      </c>
      <c r="G27" s="199" t="s">
        <v>51</v>
      </c>
      <c r="H27" s="199" t="s">
        <v>22</v>
      </c>
      <c r="I27" s="199" t="s">
        <v>442</v>
      </c>
      <c r="J27" s="198" t="s">
        <v>1</v>
      </c>
      <c r="K27" s="199" t="s">
        <v>51</v>
      </c>
      <c r="L27" s="199" t="s">
        <v>22</v>
      </c>
      <c r="M27" s="199" t="s">
        <v>442</v>
      </c>
      <c r="N27" s="198" t="s">
        <v>1</v>
      </c>
      <c r="O27" s="199" t="s">
        <v>51</v>
      </c>
      <c r="P27" s="199" t="s">
        <v>22</v>
      </c>
      <c r="Q27" s="200" t="s">
        <v>442</v>
      </c>
    </row>
    <row r="28" spans="1:21">
      <c r="A28" s="193" t="s">
        <v>461</v>
      </c>
      <c r="B28" s="194">
        <v>17442</v>
      </c>
      <c r="C28" s="195">
        <v>952661.01</v>
      </c>
      <c r="D28" s="195">
        <v>54.62</v>
      </c>
      <c r="E28" s="195">
        <v>53.89</v>
      </c>
      <c r="F28" s="194">
        <v>1443</v>
      </c>
      <c r="G28" s="195">
        <v>94289.56</v>
      </c>
      <c r="H28" s="195">
        <v>65.34</v>
      </c>
      <c r="I28" s="195">
        <v>67.849999999999994</v>
      </c>
      <c r="J28" s="194">
        <v>901</v>
      </c>
      <c r="K28" s="195">
        <v>50425.61</v>
      </c>
      <c r="L28" s="195">
        <v>55.97</v>
      </c>
      <c r="M28" s="195">
        <v>56.05</v>
      </c>
      <c r="N28" s="194">
        <v>1547</v>
      </c>
      <c r="O28" s="195">
        <v>99922.87</v>
      </c>
      <c r="P28" s="196">
        <v>64.59</v>
      </c>
      <c r="Q28" s="197">
        <v>65.53</v>
      </c>
    </row>
    <row r="29" spans="1:21">
      <c r="A29" s="186" t="s">
        <v>462</v>
      </c>
      <c r="B29" s="121">
        <v>10212</v>
      </c>
      <c r="C29" s="122">
        <v>1431219.01</v>
      </c>
      <c r="D29" s="122">
        <v>140.15</v>
      </c>
      <c r="E29" s="122">
        <v>135.06</v>
      </c>
      <c r="F29" s="121">
        <v>4998</v>
      </c>
      <c r="G29" s="122">
        <v>833350.6</v>
      </c>
      <c r="H29" s="122">
        <v>166.74</v>
      </c>
      <c r="I29" s="122">
        <v>180</v>
      </c>
      <c r="J29" s="121">
        <v>688</v>
      </c>
      <c r="K29" s="122">
        <v>101046.59</v>
      </c>
      <c r="L29" s="122">
        <v>146.87</v>
      </c>
      <c r="M29" s="122">
        <v>145.72</v>
      </c>
      <c r="N29" s="121">
        <v>1324</v>
      </c>
      <c r="O29" s="122">
        <v>202426.33</v>
      </c>
      <c r="P29" s="120">
        <v>152.88999999999999</v>
      </c>
      <c r="Q29" s="187">
        <v>151.77000000000001</v>
      </c>
    </row>
    <row r="30" spans="1:21">
      <c r="A30" s="186" t="s">
        <v>463</v>
      </c>
      <c r="B30" s="121">
        <v>4534</v>
      </c>
      <c r="C30" s="122">
        <v>1129959.7</v>
      </c>
      <c r="D30" s="122">
        <v>249.22</v>
      </c>
      <c r="E30" s="122">
        <v>248.67</v>
      </c>
      <c r="F30" s="121">
        <v>2087</v>
      </c>
      <c r="G30" s="122">
        <v>505986.82</v>
      </c>
      <c r="H30" s="122">
        <v>242.45</v>
      </c>
      <c r="I30" s="122">
        <v>237.13</v>
      </c>
      <c r="J30" s="121">
        <v>1625</v>
      </c>
      <c r="K30" s="122">
        <v>435114.7</v>
      </c>
      <c r="L30" s="122">
        <v>267.76</v>
      </c>
      <c r="M30" s="122">
        <v>276.69</v>
      </c>
      <c r="N30" s="121">
        <v>604</v>
      </c>
      <c r="O30" s="122">
        <v>147999.16</v>
      </c>
      <c r="P30" s="120">
        <v>245.03</v>
      </c>
      <c r="Q30" s="187">
        <v>246.86</v>
      </c>
    </row>
    <row r="31" spans="1:21">
      <c r="A31" s="186" t="s">
        <v>464</v>
      </c>
      <c r="B31" s="121">
        <v>28328</v>
      </c>
      <c r="C31" s="122">
        <v>10402555.09</v>
      </c>
      <c r="D31" s="122">
        <v>367.22</v>
      </c>
      <c r="E31" s="122">
        <v>363.75</v>
      </c>
      <c r="F31" s="121">
        <v>7962</v>
      </c>
      <c r="G31" s="122">
        <v>2904094.22</v>
      </c>
      <c r="H31" s="122">
        <v>364.74</v>
      </c>
      <c r="I31" s="122">
        <v>365.85</v>
      </c>
      <c r="J31" s="121">
        <v>17952</v>
      </c>
      <c r="K31" s="122">
        <v>6511414.0499999998</v>
      </c>
      <c r="L31" s="122">
        <v>362.71</v>
      </c>
      <c r="M31" s="122">
        <v>360</v>
      </c>
      <c r="N31" s="121">
        <v>3100</v>
      </c>
      <c r="O31" s="122">
        <v>1115937.78</v>
      </c>
      <c r="P31" s="120">
        <v>359.98</v>
      </c>
      <c r="Q31" s="187">
        <v>360</v>
      </c>
    </row>
    <row r="32" spans="1:21">
      <c r="A32" s="186" t="s">
        <v>465</v>
      </c>
      <c r="B32" s="121">
        <v>50902</v>
      </c>
      <c r="C32" s="122">
        <v>23259986.27</v>
      </c>
      <c r="D32" s="122">
        <v>456.96</v>
      </c>
      <c r="E32" s="122">
        <v>458.7</v>
      </c>
      <c r="F32" s="121">
        <v>4255</v>
      </c>
      <c r="G32" s="122">
        <v>1882945.66</v>
      </c>
      <c r="H32" s="122">
        <v>442.53</v>
      </c>
      <c r="I32" s="122">
        <v>434.89</v>
      </c>
      <c r="J32" s="121">
        <v>18195</v>
      </c>
      <c r="K32" s="122">
        <v>8334296.8099999996</v>
      </c>
      <c r="L32" s="122">
        <v>458.05</v>
      </c>
      <c r="M32" s="122">
        <v>465.8</v>
      </c>
      <c r="N32" s="121">
        <v>0</v>
      </c>
      <c r="O32" s="122">
        <v>0</v>
      </c>
      <c r="P32" s="120">
        <v>0</v>
      </c>
      <c r="Q32" s="187" t="s">
        <v>439</v>
      </c>
    </row>
    <row r="33" spans="1:20">
      <c r="A33" s="186" t="s">
        <v>466</v>
      </c>
      <c r="B33" s="121">
        <v>64345</v>
      </c>
      <c r="C33" s="122">
        <v>35362454.770000003</v>
      </c>
      <c r="D33" s="122">
        <v>549.58000000000004</v>
      </c>
      <c r="E33" s="122">
        <v>549.28</v>
      </c>
      <c r="F33" s="121">
        <v>2559</v>
      </c>
      <c r="G33" s="122">
        <v>1390228.68</v>
      </c>
      <c r="H33" s="122">
        <v>543.27</v>
      </c>
      <c r="I33" s="122">
        <v>534.89</v>
      </c>
      <c r="J33" s="121">
        <v>16575</v>
      </c>
      <c r="K33" s="122">
        <v>9088734.8300000001</v>
      </c>
      <c r="L33" s="122">
        <v>548.34</v>
      </c>
      <c r="M33" s="122">
        <v>546.59</v>
      </c>
      <c r="N33" s="121">
        <v>9</v>
      </c>
      <c r="O33" s="122">
        <v>5040</v>
      </c>
      <c r="P33" s="120">
        <v>560</v>
      </c>
      <c r="Q33" s="187">
        <v>560</v>
      </c>
    </row>
    <row r="34" spans="1:20">
      <c r="A34" s="186" t="s">
        <v>467</v>
      </c>
      <c r="B34" s="121">
        <v>62799</v>
      </c>
      <c r="C34" s="122">
        <v>40899472.259999998</v>
      </c>
      <c r="D34" s="122">
        <v>651.28</v>
      </c>
      <c r="E34" s="122">
        <v>652.02</v>
      </c>
      <c r="F34" s="121">
        <v>1264</v>
      </c>
      <c r="G34" s="122">
        <v>815887.42</v>
      </c>
      <c r="H34" s="122">
        <v>645.48</v>
      </c>
      <c r="I34" s="122">
        <v>645.22</v>
      </c>
      <c r="J34" s="121">
        <v>13988</v>
      </c>
      <c r="K34" s="122">
        <v>9072260.2599999998</v>
      </c>
      <c r="L34" s="122">
        <v>648.57000000000005</v>
      </c>
      <c r="M34" s="122">
        <v>646.48</v>
      </c>
      <c r="N34" s="121">
        <v>2</v>
      </c>
      <c r="O34" s="122">
        <v>1342.8</v>
      </c>
      <c r="P34" s="120">
        <v>671.4</v>
      </c>
      <c r="Q34" s="187">
        <v>671.4</v>
      </c>
    </row>
    <row r="35" spans="1:20">
      <c r="A35" s="186" t="s">
        <v>468</v>
      </c>
      <c r="B35" s="121">
        <v>64447</v>
      </c>
      <c r="C35" s="122">
        <v>48253944.700000003</v>
      </c>
      <c r="D35" s="122">
        <v>748.74</v>
      </c>
      <c r="E35" s="122">
        <v>748.22</v>
      </c>
      <c r="F35" s="121">
        <v>1095</v>
      </c>
      <c r="G35" s="122">
        <v>820320.17</v>
      </c>
      <c r="H35" s="122">
        <v>749.15</v>
      </c>
      <c r="I35" s="122">
        <v>748.07</v>
      </c>
      <c r="J35" s="121">
        <v>12103</v>
      </c>
      <c r="K35" s="122">
        <v>9152942.3499999996</v>
      </c>
      <c r="L35" s="122">
        <v>756.25</v>
      </c>
      <c r="M35" s="122">
        <v>762.92</v>
      </c>
      <c r="N35" s="121">
        <v>1456</v>
      </c>
      <c r="O35" s="122">
        <v>1140500.47</v>
      </c>
      <c r="P35" s="120">
        <v>783.31</v>
      </c>
      <c r="Q35" s="187">
        <v>783.3</v>
      </c>
    </row>
    <row r="36" spans="1:20">
      <c r="A36" s="186" t="s">
        <v>469</v>
      </c>
      <c r="B36" s="121">
        <v>56281</v>
      </c>
      <c r="C36" s="122">
        <v>47776397.5</v>
      </c>
      <c r="D36" s="122">
        <v>848.89</v>
      </c>
      <c r="E36" s="122">
        <v>847.89</v>
      </c>
      <c r="F36" s="121">
        <v>896</v>
      </c>
      <c r="G36" s="122">
        <v>761486.16</v>
      </c>
      <c r="H36" s="122">
        <v>849.87</v>
      </c>
      <c r="I36" s="122">
        <v>850.92</v>
      </c>
      <c r="J36" s="121">
        <v>7302</v>
      </c>
      <c r="K36" s="122">
        <v>6192552.5599999996</v>
      </c>
      <c r="L36" s="122">
        <v>848.06</v>
      </c>
      <c r="M36" s="122">
        <v>845.93</v>
      </c>
      <c r="N36" s="121">
        <v>52</v>
      </c>
      <c r="O36" s="122">
        <v>42888.88</v>
      </c>
      <c r="P36" s="120">
        <v>824.79</v>
      </c>
      <c r="Q36" s="187">
        <v>822.5</v>
      </c>
    </row>
    <row r="37" spans="1:20">
      <c r="A37" s="186" t="s">
        <v>470</v>
      </c>
      <c r="B37" s="121">
        <v>55162</v>
      </c>
      <c r="C37" s="122">
        <v>52672551.060000002</v>
      </c>
      <c r="D37" s="122">
        <v>954.87</v>
      </c>
      <c r="E37" s="122">
        <v>957.47</v>
      </c>
      <c r="F37" s="121">
        <v>763</v>
      </c>
      <c r="G37" s="122">
        <v>725604.89</v>
      </c>
      <c r="H37" s="122">
        <v>950.99</v>
      </c>
      <c r="I37" s="122">
        <v>950.44</v>
      </c>
      <c r="J37" s="121">
        <v>5634</v>
      </c>
      <c r="K37" s="122">
        <v>5360806.01</v>
      </c>
      <c r="L37" s="122">
        <v>951.51</v>
      </c>
      <c r="M37" s="122">
        <v>952.45</v>
      </c>
      <c r="N37" s="121">
        <v>0</v>
      </c>
      <c r="O37" s="122">
        <v>0</v>
      </c>
      <c r="P37" s="120">
        <v>0</v>
      </c>
      <c r="Q37" s="187" t="s">
        <v>439</v>
      </c>
    </row>
    <row r="38" spans="1:20">
      <c r="A38" s="186" t="s">
        <v>448</v>
      </c>
      <c r="B38" s="121">
        <v>301015</v>
      </c>
      <c r="C38" s="122">
        <v>385031855.68000001</v>
      </c>
      <c r="D38" s="122">
        <v>1279.1099999999999</v>
      </c>
      <c r="E38" s="122">
        <v>1300.3699999999999</v>
      </c>
      <c r="F38" s="121">
        <v>2369</v>
      </c>
      <c r="G38" s="122">
        <v>2825376.1</v>
      </c>
      <c r="H38" s="122">
        <v>1192.6500000000001</v>
      </c>
      <c r="I38" s="122">
        <v>1167.3</v>
      </c>
      <c r="J38" s="121">
        <v>16549</v>
      </c>
      <c r="K38" s="122">
        <v>19768302.43</v>
      </c>
      <c r="L38" s="122">
        <v>1194.53</v>
      </c>
      <c r="M38" s="122">
        <v>1170.75</v>
      </c>
      <c r="N38" s="121">
        <v>4</v>
      </c>
      <c r="O38" s="122">
        <v>5258.08</v>
      </c>
      <c r="P38" s="120">
        <v>1314.52</v>
      </c>
      <c r="Q38" s="187">
        <v>1330.04</v>
      </c>
    </row>
    <row r="39" spans="1:20">
      <c r="A39" s="186" t="s">
        <v>449</v>
      </c>
      <c r="B39" s="121">
        <v>201491</v>
      </c>
      <c r="C39" s="122">
        <v>341910377.01999998</v>
      </c>
      <c r="D39" s="122">
        <v>1696.9</v>
      </c>
      <c r="E39" s="122">
        <v>1675.09</v>
      </c>
      <c r="F39" s="121">
        <v>441</v>
      </c>
      <c r="G39" s="122">
        <v>743126.37</v>
      </c>
      <c r="H39" s="122">
        <v>1685.09</v>
      </c>
      <c r="I39" s="122">
        <v>1659.05</v>
      </c>
      <c r="J39" s="121">
        <v>2970</v>
      </c>
      <c r="K39" s="122">
        <v>5006706.2699999996</v>
      </c>
      <c r="L39" s="122">
        <v>1685.76</v>
      </c>
      <c r="M39" s="122">
        <v>1666.03</v>
      </c>
      <c r="N39" s="121">
        <v>0</v>
      </c>
      <c r="O39" s="122">
        <v>0</v>
      </c>
      <c r="P39" s="120">
        <v>0</v>
      </c>
      <c r="Q39" s="187" t="s">
        <v>439</v>
      </c>
      <c r="T39" s="495"/>
    </row>
    <row r="40" spans="1:20">
      <c r="A40" s="186" t="s">
        <v>450</v>
      </c>
      <c r="B40" s="121">
        <v>46599</v>
      </c>
      <c r="C40" s="122">
        <v>103217696.38</v>
      </c>
      <c r="D40" s="122">
        <v>2215.02</v>
      </c>
      <c r="E40" s="122">
        <v>2199.85</v>
      </c>
      <c r="F40" s="121">
        <v>101</v>
      </c>
      <c r="G40" s="122">
        <v>220536.32000000001</v>
      </c>
      <c r="H40" s="122">
        <v>2183.5300000000002</v>
      </c>
      <c r="I40" s="122">
        <v>2156.52</v>
      </c>
      <c r="J40" s="121">
        <v>583</v>
      </c>
      <c r="K40" s="122">
        <v>1280166.1000000001</v>
      </c>
      <c r="L40" s="122">
        <v>2195.83</v>
      </c>
      <c r="M40" s="122">
        <v>2167.5</v>
      </c>
      <c r="N40" s="121">
        <v>0</v>
      </c>
      <c r="O40" s="122">
        <v>0</v>
      </c>
      <c r="P40" s="120">
        <v>0</v>
      </c>
      <c r="Q40" s="187" t="s">
        <v>439</v>
      </c>
    </row>
    <row r="41" spans="1:20">
      <c r="A41" s="186" t="s">
        <v>497</v>
      </c>
      <c r="B41" s="121">
        <v>15947</v>
      </c>
      <c r="C41" s="122">
        <v>43207221.719999999</v>
      </c>
      <c r="D41" s="122">
        <v>2709.43</v>
      </c>
      <c r="E41" s="122">
        <v>2694.68</v>
      </c>
      <c r="F41" s="121">
        <v>28</v>
      </c>
      <c r="G41" s="122">
        <v>75792.03</v>
      </c>
      <c r="H41" s="122">
        <v>2706.86</v>
      </c>
      <c r="I41" s="122">
        <v>2660.01</v>
      </c>
      <c r="J41" s="121">
        <v>159</v>
      </c>
      <c r="K41" s="122">
        <v>434632.22</v>
      </c>
      <c r="L41" s="122">
        <v>2733.54</v>
      </c>
      <c r="M41" s="122">
        <v>2752.39</v>
      </c>
      <c r="N41" s="121">
        <v>0</v>
      </c>
      <c r="O41" s="122">
        <v>0</v>
      </c>
      <c r="P41" s="120">
        <v>0</v>
      </c>
      <c r="Q41" s="187" t="s">
        <v>439</v>
      </c>
    </row>
    <row r="42" spans="1:20">
      <c r="A42" s="186" t="s">
        <v>498</v>
      </c>
      <c r="B42" s="121">
        <v>5526</v>
      </c>
      <c r="C42" s="122">
        <v>17672902.379999999</v>
      </c>
      <c r="D42" s="122">
        <v>3198.14</v>
      </c>
      <c r="E42" s="122">
        <v>3176.38</v>
      </c>
      <c r="F42" s="121">
        <v>11</v>
      </c>
      <c r="G42" s="122">
        <v>35057.300000000003</v>
      </c>
      <c r="H42" s="122">
        <v>3187.03</v>
      </c>
      <c r="I42" s="122">
        <v>3136.24</v>
      </c>
      <c r="J42" s="121">
        <v>36</v>
      </c>
      <c r="K42" s="122">
        <v>114739.07</v>
      </c>
      <c r="L42" s="122">
        <v>3187.2</v>
      </c>
      <c r="M42" s="122">
        <v>3184.61</v>
      </c>
      <c r="N42" s="121">
        <v>0</v>
      </c>
      <c r="O42" s="122">
        <v>0</v>
      </c>
      <c r="P42" s="120">
        <v>0</v>
      </c>
      <c r="Q42" s="187" t="s">
        <v>439</v>
      </c>
    </row>
    <row r="43" spans="1:20">
      <c r="A43" s="186" t="s">
        <v>499</v>
      </c>
      <c r="B43" s="121">
        <v>2048</v>
      </c>
      <c r="C43" s="122">
        <v>7614343.0999999996</v>
      </c>
      <c r="D43" s="122">
        <v>3717.94</v>
      </c>
      <c r="E43" s="122">
        <v>3704.78</v>
      </c>
      <c r="F43" s="121">
        <v>3</v>
      </c>
      <c r="G43" s="122">
        <v>10939.59</v>
      </c>
      <c r="H43" s="122">
        <v>3646.53</v>
      </c>
      <c r="I43" s="122">
        <v>3714.31</v>
      </c>
      <c r="J43" s="121">
        <v>8</v>
      </c>
      <c r="K43" s="122">
        <v>30371.52</v>
      </c>
      <c r="L43" s="122">
        <v>3796.44</v>
      </c>
      <c r="M43" s="122">
        <v>3840.89</v>
      </c>
      <c r="N43" s="121">
        <v>0</v>
      </c>
      <c r="O43" s="122">
        <v>0</v>
      </c>
      <c r="P43" s="120">
        <v>0</v>
      </c>
      <c r="Q43" s="187" t="s">
        <v>439</v>
      </c>
    </row>
    <row r="44" spans="1:20" ht="15" thickBot="1">
      <c r="A44" s="188" t="s">
        <v>500</v>
      </c>
      <c r="B44" s="189">
        <v>1750</v>
      </c>
      <c r="C44" s="190">
        <v>7842515.6600000001</v>
      </c>
      <c r="D44" s="190">
        <v>4481.4399999999996</v>
      </c>
      <c r="E44" s="190">
        <v>4436.43</v>
      </c>
      <c r="F44" s="189">
        <v>3</v>
      </c>
      <c r="G44" s="190">
        <v>13586.77</v>
      </c>
      <c r="H44" s="190">
        <v>4528.92</v>
      </c>
      <c r="I44" s="190">
        <v>4280.28</v>
      </c>
      <c r="J44" s="189">
        <v>6</v>
      </c>
      <c r="K44" s="190">
        <v>36116.480000000003</v>
      </c>
      <c r="L44" s="190">
        <v>6019.41</v>
      </c>
      <c r="M44" s="190">
        <v>4852.4399999999996</v>
      </c>
      <c r="N44" s="189">
        <v>0</v>
      </c>
      <c r="O44" s="190">
        <v>0</v>
      </c>
      <c r="P44" s="191">
        <v>0</v>
      </c>
      <c r="Q44" s="192" t="s">
        <v>439</v>
      </c>
    </row>
    <row r="45" spans="1:20" ht="16.2" thickBot="1">
      <c r="A45" s="331" t="s">
        <v>538</v>
      </c>
      <c r="B45" s="332">
        <v>988828</v>
      </c>
      <c r="C45" s="333">
        <v>1168638113.3099999</v>
      </c>
      <c r="D45" s="333">
        <v>1181.8399999999999</v>
      </c>
      <c r="E45" s="333">
        <v>1166.75</v>
      </c>
      <c r="F45" s="332">
        <v>30278</v>
      </c>
      <c r="G45" s="333">
        <v>14658608.66</v>
      </c>
      <c r="H45" s="333">
        <v>484.13</v>
      </c>
      <c r="I45" s="333">
        <v>384</v>
      </c>
      <c r="J45" s="332">
        <v>115274</v>
      </c>
      <c r="K45" s="333">
        <v>80970627.859999999</v>
      </c>
      <c r="L45" s="333">
        <v>702.42</v>
      </c>
      <c r="M45" s="333">
        <v>611.74</v>
      </c>
      <c r="N45" s="332">
        <v>8098</v>
      </c>
      <c r="O45" s="333">
        <v>2761316.37</v>
      </c>
      <c r="P45" s="334">
        <v>340.99</v>
      </c>
      <c r="Q45" s="388">
        <v>360</v>
      </c>
    </row>
    <row r="46" spans="1:20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327"/>
    </row>
    <row r="47" spans="1:20" ht="15.6">
      <c r="A47" s="584" t="s">
        <v>701</v>
      </c>
      <c r="B47" s="584"/>
      <c r="C47" s="584"/>
      <c r="D47" s="584"/>
      <c r="E47" s="584"/>
      <c r="F47" s="584"/>
      <c r="G47" s="584"/>
      <c r="H47" s="584"/>
      <c r="I47" s="584"/>
      <c r="J47" s="584"/>
      <c r="K47" s="584"/>
      <c r="L47" s="584"/>
      <c r="M47" s="584"/>
      <c r="N47" s="584"/>
      <c r="O47" s="584"/>
      <c r="P47" s="584"/>
      <c r="Q47" s="584"/>
    </row>
    <row r="48" spans="1:20" ht="15" thickBot="1"/>
    <row r="49" spans="1:17">
      <c r="A49" s="578" t="s">
        <v>19</v>
      </c>
      <c r="B49" s="580" t="s">
        <v>5</v>
      </c>
      <c r="C49" s="581"/>
      <c r="D49" s="581"/>
      <c r="E49" s="582"/>
      <c r="F49" s="580" t="s">
        <v>6</v>
      </c>
      <c r="G49" s="581"/>
      <c r="H49" s="581"/>
      <c r="I49" s="582"/>
      <c r="J49" s="580" t="s">
        <v>20</v>
      </c>
      <c r="K49" s="581"/>
      <c r="L49" s="581"/>
      <c r="M49" s="582"/>
      <c r="N49" s="580" t="s">
        <v>21</v>
      </c>
      <c r="O49" s="581"/>
      <c r="P49" s="581"/>
      <c r="Q49" s="583"/>
    </row>
    <row r="50" spans="1:17" ht="15" thickBot="1">
      <c r="A50" s="579"/>
      <c r="B50" s="201" t="s">
        <v>1</v>
      </c>
      <c r="C50" s="202" t="s">
        <v>51</v>
      </c>
      <c r="D50" s="202" t="s">
        <v>22</v>
      </c>
      <c r="E50" s="202" t="s">
        <v>442</v>
      </c>
      <c r="F50" s="201" t="s">
        <v>1</v>
      </c>
      <c r="G50" s="202" t="s">
        <v>51</v>
      </c>
      <c r="H50" s="202" t="s">
        <v>22</v>
      </c>
      <c r="I50" s="202" t="s">
        <v>442</v>
      </c>
      <c r="J50" s="201" t="s">
        <v>1</v>
      </c>
      <c r="K50" s="202" t="s">
        <v>51</v>
      </c>
      <c r="L50" s="202" t="s">
        <v>22</v>
      </c>
      <c r="M50" s="202" t="s">
        <v>442</v>
      </c>
      <c r="N50" s="201" t="s">
        <v>1</v>
      </c>
      <c r="O50" s="202" t="s">
        <v>51</v>
      </c>
      <c r="P50" s="202" t="s">
        <v>22</v>
      </c>
      <c r="Q50" s="203" t="s">
        <v>442</v>
      </c>
    </row>
    <row r="51" spans="1:17">
      <c r="A51" s="204" t="s">
        <v>461</v>
      </c>
      <c r="B51" s="205">
        <v>14538</v>
      </c>
      <c r="C51" s="206">
        <v>874941.86</v>
      </c>
      <c r="D51" s="206">
        <v>60.18</v>
      </c>
      <c r="E51" s="206">
        <v>61.46</v>
      </c>
      <c r="F51" s="205">
        <v>7406</v>
      </c>
      <c r="G51" s="206">
        <v>455164.12</v>
      </c>
      <c r="H51" s="206">
        <v>61.46</v>
      </c>
      <c r="I51" s="206">
        <v>63.18</v>
      </c>
      <c r="J51" s="205">
        <v>463</v>
      </c>
      <c r="K51" s="206">
        <v>26895.16</v>
      </c>
      <c r="L51" s="206">
        <v>58.09</v>
      </c>
      <c r="M51" s="206">
        <v>59.12</v>
      </c>
      <c r="N51" s="205">
        <v>1986</v>
      </c>
      <c r="O51" s="206">
        <v>143632.57</v>
      </c>
      <c r="P51" s="207">
        <v>72.319999999999993</v>
      </c>
      <c r="Q51" s="208">
        <v>75.81</v>
      </c>
    </row>
    <row r="52" spans="1:17">
      <c r="A52" s="209" t="s">
        <v>462</v>
      </c>
      <c r="B52" s="124">
        <v>12044</v>
      </c>
      <c r="C52" s="125">
        <v>1697271.44</v>
      </c>
      <c r="D52" s="125">
        <v>140.91999999999999</v>
      </c>
      <c r="E52" s="125">
        <v>135.63</v>
      </c>
      <c r="F52" s="124">
        <v>9121</v>
      </c>
      <c r="G52" s="125">
        <v>1429135.06</v>
      </c>
      <c r="H52" s="125">
        <v>156.69</v>
      </c>
      <c r="I52" s="125">
        <v>164.43</v>
      </c>
      <c r="J52" s="124">
        <v>385</v>
      </c>
      <c r="K52" s="125">
        <v>58325.64</v>
      </c>
      <c r="L52" s="125">
        <v>151.5</v>
      </c>
      <c r="M52" s="125">
        <v>152.72999999999999</v>
      </c>
      <c r="N52" s="124">
        <v>2828</v>
      </c>
      <c r="O52" s="125">
        <v>406566.41</v>
      </c>
      <c r="P52" s="123">
        <v>143.76</v>
      </c>
      <c r="Q52" s="210">
        <v>140.13</v>
      </c>
    </row>
    <row r="53" spans="1:17">
      <c r="A53" s="209" t="s">
        <v>463</v>
      </c>
      <c r="B53" s="124">
        <v>6669</v>
      </c>
      <c r="C53" s="125">
        <v>1666565.27</v>
      </c>
      <c r="D53" s="125">
        <v>249.9</v>
      </c>
      <c r="E53" s="125">
        <v>249.95</v>
      </c>
      <c r="F53" s="124">
        <v>5931</v>
      </c>
      <c r="G53" s="125">
        <v>1468737.5</v>
      </c>
      <c r="H53" s="125">
        <v>247.64</v>
      </c>
      <c r="I53" s="125">
        <v>245.07</v>
      </c>
      <c r="J53" s="124">
        <v>1797</v>
      </c>
      <c r="K53" s="125">
        <v>479828.45</v>
      </c>
      <c r="L53" s="125">
        <v>267.02</v>
      </c>
      <c r="M53" s="125">
        <v>272.74</v>
      </c>
      <c r="N53" s="124">
        <v>1183</v>
      </c>
      <c r="O53" s="125">
        <v>290579.67</v>
      </c>
      <c r="P53" s="123">
        <v>245.63</v>
      </c>
      <c r="Q53" s="210">
        <v>246.86</v>
      </c>
    </row>
    <row r="54" spans="1:17">
      <c r="A54" s="209" t="s">
        <v>464</v>
      </c>
      <c r="B54" s="124">
        <v>70397</v>
      </c>
      <c r="C54" s="125">
        <v>25661919.300000001</v>
      </c>
      <c r="D54" s="125">
        <v>364.53</v>
      </c>
      <c r="E54" s="125">
        <v>360</v>
      </c>
      <c r="F54" s="124">
        <v>42060</v>
      </c>
      <c r="G54" s="125">
        <v>15265963.060000001</v>
      </c>
      <c r="H54" s="125">
        <v>362.96</v>
      </c>
      <c r="I54" s="125">
        <v>363.96</v>
      </c>
      <c r="J54" s="124">
        <v>20311</v>
      </c>
      <c r="K54" s="125">
        <v>7336475.4500000002</v>
      </c>
      <c r="L54" s="125">
        <v>361.21</v>
      </c>
      <c r="M54" s="125">
        <v>360</v>
      </c>
      <c r="N54" s="124">
        <v>4035</v>
      </c>
      <c r="O54" s="125">
        <v>1451379.02</v>
      </c>
      <c r="P54" s="123">
        <v>359.7</v>
      </c>
      <c r="Q54" s="210">
        <v>360</v>
      </c>
    </row>
    <row r="55" spans="1:17">
      <c r="A55" s="209" t="s">
        <v>465</v>
      </c>
      <c r="B55" s="124">
        <v>111398</v>
      </c>
      <c r="C55" s="125">
        <v>51015656.009999998</v>
      </c>
      <c r="D55" s="125">
        <v>457.96</v>
      </c>
      <c r="E55" s="125">
        <v>460.15</v>
      </c>
      <c r="F55" s="124">
        <v>54044</v>
      </c>
      <c r="G55" s="125">
        <v>24059998.77</v>
      </c>
      <c r="H55" s="125">
        <v>445.19</v>
      </c>
      <c r="I55" s="125">
        <v>434.91</v>
      </c>
      <c r="J55" s="124">
        <v>18108</v>
      </c>
      <c r="K55" s="125">
        <v>8293233.96</v>
      </c>
      <c r="L55" s="125">
        <v>457.99</v>
      </c>
      <c r="M55" s="125">
        <v>465.16</v>
      </c>
      <c r="N55" s="124">
        <v>0</v>
      </c>
      <c r="O55" s="125">
        <v>0</v>
      </c>
      <c r="P55" s="123">
        <v>0</v>
      </c>
      <c r="Q55" s="210" t="s">
        <v>439</v>
      </c>
    </row>
    <row r="56" spans="1:17">
      <c r="A56" s="209" t="s">
        <v>466</v>
      </c>
      <c r="B56" s="124">
        <v>119035</v>
      </c>
      <c r="C56" s="125">
        <v>65058448.149999999</v>
      </c>
      <c r="D56" s="125">
        <v>546.54999999999995</v>
      </c>
      <c r="E56" s="125">
        <v>544.15</v>
      </c>
      <c r="F56" s="124">
        <v>61448</v>
      </c>
      <c r="G56" s="125">
        <v>33673292.18</v>
      </c>
      <c r="H56" s="125">
        <v>548</v>
      </c>
      <c r="I56" s="125">
        <v>543.41</v>
      </c>
      <c r="J56" s="124">
        <v>10506</v>
      </c>
      <c r="K56" s="125">
        <v>5724386.3700000001</v>
      </c>
      <c r="L56" s="125">
        <v>544.87</v>
      </c>
      <c r="M56" s="125">
        <v>541.92999999999995</v>
      </c>
      <c r="N56" s="124">
        <v>0</v>
      </c>
      <c r="O56" s="125">
        <v>0</v>
      </c>
      <c r="P56" s="123">
        <v>0</v>
      </c>
      <c r="Q56" s="210" t="s">
        <v>439</v>
      </c>
    </row>
    <row r="57" spans="1:17">
      <c r="A57" s="209" t="s">
        <v>467</v>
      </c>
      <c r="B57" s="124">
        <v>81753</v>
      </c>
      <c r="C57" s="125">
        <v>53033448.630000003</v>
      </c>
      <c r="D57" s="125">
        <v>648.70000000000005</v>
      </c>
      <c r="E57" s="125">
        <v>648.02</v>
      </c>
      <c r="F57" s="124">
        <v>32995</v>
      </c>
      <c r="G57" s="125">
        <v>21317879.260000002</v>
      </c>
      <c r="H57" s="125">
        <v>646.09</v>
      </c>
      <c r="I57" s="125">
        <v>645.27</v>
      </c>
      <c r="J57" s="124">
        <v>5082</v>
      </c>
      <c r="K57" s="125">
        <v>3274963.94</v>
      </c>
      <c r="L57" s="125">
        <v>644.41999999999996</v>
      </c>
      <c r="M57" s="125">
        <v>641.11</v>
      </c>
      <c r="N57" s="124">
        <v>0</v>
      </c>
      <c r="O57" s="125">
        <v>0</v>
      </c>
      <c r="P57" s="123">
        <v>0</v>
      </c>
      <c r="Q57" s="210" t="s">
        <v>439</v>
      </c>
    </row>
    <row r="58" spans="1:17">
      <c r="A58" s="209" t="s">
        <v>468</v>
      </c>
      <c r="B58" s="124">
        <v>55585</v>
      </c>
      <c r="C58" s="125">
        <v>41559182.840000004</v>
      </c>
      <c r="D58" s="125">
        <v>747.67</v>
      </c>
      <c r="E58" s="125">
        <v>746.52</v>
      </c>
      <c r="F58" s="124">
        <v>28664</v>
      </c>
      <c r="G58" s="125">
        <v>21416466.920000002</v>
      </c>
      <c r="H58" s="125">
        <v>747.16</v>
      </c>
      <c r="I58" s="125">
        <v>745.77</v>
      </c>
      <c r="J58" s="124">
        <v>5477</v>
      </c>
      <c r="K58" s="125">
        <v>4188097.21</v>
      </c>
      <c r="L58" s="125">
        <v>764.67</v>
      </c>
      <c r="M58" s="125">
        <v>783.3</v>
      </c>
      <c r="N58" s="124">
        <v>1575</v>
      </c>
      <c r="O58" s="125">
        <v>1233697.5</v>
      </c>
      <c r="P58" s="123">
        <v>783.3</v>
      </c>
      <c r="Q58" s="210">
        <v>783.3</v>
      </c>
    </row>
    <row r="59" spans="1:17">
      <c r="A59" s="209" t="s">
        <v>469</v>
      </c>
      <c r="B59" s="124">
        <v>47457</v>
      </c>
      <c r="C59" s="125">
        <v>40310578.219999999</v>
      </c>
      <c r="D59" s="125">
        <v>849.41</v>
      </c>
      <c r="E59" s="125">
        <v>849.13</v>
      </c>
      <c r="F59" s="124">
        <v>24686</v>
      </c>
      <c r="G59" s="125">
        <v>20952300.370000001</v>
      </c>
      <c r="H59" s="125">
        <v>848.75</v>
      </c>
      <c r="I59" s="125">
        <v>847.61</v>
      </c>
      <c r="J59" s="124">
        <v>1662</v>
      </c>
      <c r="K59" s="125">
        <v>1407635.72</v>
      </c>
      <c r="L59" s="125">
        <v>846.95</v>
      </c>
      <c r="M59" s="125">
        <v>844.14</v>
      </c>
      <c r="N59" s="124">
        <v>39</v>
      </c>
      <c r="O59" s="125">
        <v>32077.5</v>
      </c>
      <c r="P59" s="123">
        <v>822.5</v>
      </c>
      <c r="Q59" s="210">
        <v>822.5</v>
      </c>
    </row>
    <row r="60" spans="1:17">
      <c r="A60" s="209" t="s">
        <v>470</v>
      </c>
      <c r="B60" s="124">
        <v>49022</v>
      </c>
      <c r="C60" s="125">
        <v>46727405.609999999</v>
      </c>
      <c r="D60" s="125">
        <v>953.19</v>
      </c>
      <c r="E60" s="125">
        <v>954.95</v>
      </c>
      <c r="F60" s="124">
        <v>23424</v>
      </c>
      <c r="G60" s="125">
        <v>22293383.690000001</v>
      </c>
      <c r="H60" s="125">
        <v>951.73</v>
      </c>
      <c r="I60" s="125">
        <v>951.34</v>
      </c>
      <c r="J60" s="124">
        <v>1077</v>
      </c>
      <c r="K60" s="125">
        <v>1021504.32</v>
      </c>
      <c r="L60" s="125">
        <v>948.47</v>
      </c>
      <c r="M60" s="125">
        <v>949.48</v>
      </c>
      <c r="N60" s="124">
        <v>0</v>
      </c>
      <c r="O60" s="125">
        <v>0</v>
      </c>
      <c r="P60" s="123">
        <v>0</v>
      </c>
      <c r="Q60" s="210" t="s">
        <v>439</v>
      </c>
    </row>
    <row r="61" spans="1:17">
      <c r="A61" s="209" t="s">
        <v>448</v>
      </c>
      <c r="B61" s="124">
        <v>194155</v>
      </c>
      <c r="C61" s="125">
        <v>241473925.56999999</v>
      </c>
      <c r="D61" s="125">
        <v>1243.72</v>
      </c>
      <c r="E61" s="125">
        <v>1241.8599999999999</v>
      </c>
      <c r="F61" s="124">
        <v>53129</v>
      </c>
      <c r="G61" s="125">
        <v>63697355.350000001</v>
      </c>
      <c r="H61" s="125">
        <v>1198.92</v>
      </c>
      <c r="I61" s="125">
        <v>1175.8499999999999</v>
      </c>
      <c r="J61" s="124">
        <v>7571</v>
      </c>
      <c r="K61" s="125">
        <v>8830718.8399999999</v>
      </c>
      <c r="L61" s="125">
        <v>1166.3900000000001</v>
      </c>
      <c r="M61" s="125">
        <v>1143.3</v>
      </c>
      <c r="N61" s="124">
        <v>0</v>
      </c>
      <c r="O61" s="125">
        <v>0</v>
      </c>
      <c r="P61" s="123">
        <v>0</v>
      </c>
      <c r="Q61" s="210" t="s">
        <v>439</v>
      </c>
    </row>
    <row r="62" spans="1:17">
      <c r="A62" s="209" t="s">
        <v>449</v>
      </c>
      <c r="B62" s="124">
        <v>81070</v>
      </c>
      <c r="C62" s="125">
        <v>135963592.21000001</v>
      </c>
      <c r="D62" s="125">
        <v>1677.11</v>
      </c>
      <c r="E62" s="125">
        <v>1644.84</v>
      </c>
      <c r="F62" s="124">
        <v>8457</v>
      </c>
      <c r="G62" s="125">
        <v>14098405.949999999</v>
      </c>
      <c r="H62" s="125">
        <v>1667.07</v>
      </c>
      <c r="I62" s="125">
        <v>1630.76</v>
      </c>
      <c r="J62" s="124">
        <v>513</v>
      </c>
      <c r="K62" s="125">
        <v>859948.73</v>
      </c>
      <c r="L62" s="125">
        <v>1676.31</v>
      </c>
      <c r="M62" s="125">
        <v>1638.57</v>
      </c>
      <c r="N62" s="124">
        <v>0</v>
      </c>
      <c r="O62" s="125">
        <v>0</v>
      </c>
      <c r="P62" s="123">
        <v>0</v>
      </c>
      <c r="Q62" s="210" t="s">
        <v>439</v>
      </c>
    </row>
    <row r="63" spans="1:17">
      <c r="A63" s="209" t="s">
        <v>450</v>
      </c>
      <c r="B63" s="124">
        <v>17920</v>
      </c>
      <c r="C63" s="125">
        <v>39623558.32</v>
      </c>
      <c r="D63" s="125">
        <v>2211.14</v>
      </c>
      <c r="E63" s="125">
        <v>2194.41</v>
      </c>
      <c r="F63" s="124">
        <v>1266</v>
      </c>
      <c r="G63" s="125">
        <v>2774472.71</v>
      </c>
      <c r="H63" s="125">
        <v>2191.5300000000002</v>
      </c>
      <c r="I63" s="125">
        <v>2168.36</v>
      </c>
      <c r="J63" s="124">
        <v>99</v>
      </c>
      <c r="K63" s="125">
        <v>213558.65</v>
      </c>
      <c r="L63" s="125">
        <v>2157.16</v>
      </c>
      <c r="M63" s="125">
        <v>2130.11</v>
      </c>
      <c r="N63" s="124">
        <v>0</v>
      </c>
      <c r="O63" s="125">
        <v>0</v>
      </c>
      <c r="P63" s="123">
        <v>0</v>
      </c>
      <c r="Q63" s="210" t="s">
        <v>439</v>
      </c>
    </row>
    <row r="64" spans="1:17">
      <c r="A64" s="209" t="s">
        <v>497</v>
      </c>
      <c r="B64" s="124">
        <v>6982</v>
      </c>
      <c r="C64" s="125">
        <v>18871345.800000001</v>
      </c>
      <c r="D64" s="125">
        <v>2702.86</v>
      </c>
      <c r="E64" s="125">
        <v>2689.23</v>
      </c>
      <c r="F64" s="124">
        <v>334</v>
      </c>
      <c r="G64" s="125">
        <v>897356.49</v>
      </c>
      <c r="H64" s="125">
        <v>2686.7</v>
      </c>
      <c r="I64" s="125">
        <v>2659.24</v>
      </c>
      <c r="J64" s="124">
        <v>24</v>
      </c>
      <c r="K64" s="125">
        <v>66701.440000000002</v>
      </c>
      <c r="L64" s="125">
        <v>2779.23</v>
      </c>
      <c r="M64" s="125">
        <v>2811.15</v>
      </c>
      <c r="N64" s="124">
        <v>0</v>
      </c>
      <c r="O64" s="125">
        <v>0</v>
      </c>
      <c r="P64" s="123">
        <v>0</v>
      </c>
      <c r="Q64" s="210" t="s">
        <v>439</v>
      </c>
    </row>
    <row r="65" spans="1:17">
      <c r="A65" s="209" t="s">
        <v>498</v>
      </c>
      <c r="B65" s="124">
        <v>2165</v>
      </c>
      <c r="C65" s="125">
        <v>6948902.8700000001</v>
      </c>
      <c r="D65" s="125">
        <v>3209.65</v>
      </c>
      <c r="E65" s="125">
        <v>3188.51</v>
      </c>
      <c r="F65" s="124">
        <v>139</v>
      </c>
      <c r="G65" s="125">
        <v>444842.11</v>
      </c>
      <c r="H65" s="125">
        <v>3200.3</v>
      </c>
      <c r="I65" s="125">
        <v>3175.3</v>
      </c>
      <c r="J65" s="124">
        <v>4</v>
      </c>
      <c r="K65" s="125">
        <v>12568.39</v>
      </c>
      <c r="L65" s="125">
        <v>3142.1</v>
      </c>
      <c r="M65" s="125">
        <v>3122.65</v>
      </c>
      <c r="N65" s="124">
        <v>0</v>
      </c>
      <c r="O65" s="125">
        <v>0</v>
      </c>
      <c r="P65" s="123">
        <v>0</v>
      </c>
      <c r="Q65" s="210" t="s">
        <v>439</v>
      </c>
    </row>
    <row r="66" spans="1:17">
      <c r="A66" s="209" t="s">
        <v>499</v>
      </c>
      <c r="B66" s="124">
        <v>802</v>
      </c>
      <c r="C66" s="125">
        <v>2981420.82</v>
      </c>
      <c r="D66" s="125">
        <v>3717.48</v>
      </c>
      <c r="E66" s="125">
        <v>3700.18</v>
      </c>
      <c r="F66" s="124">
        <v>44</v>
      </c>
      <c r="G66" s="125">
        <v>161989.76000000001</v>
      </c>
      <c r="H66" s="125">
        <v>3681.59</v>
      </c>
      <c r="I66" s="125">
        <v>3674.07</v>
      </c>
      <c r="J66" s="124">
        <v>1</v>
      </c>
      <c r="K66" s="125">
        <v>3605.38</v>
      </c>
      <c r="L66" s="125">
        <v>3605.38</v>
      </c>
      <c r="M66" s="125">
        <v>3605.38</v>
      </c>
      <c r="N66" s="124">
        <v>0</v>
      </c>
      <c r="O66" s="125">
        <v>0</v>
      </c>
      <c r="P66" s="123">
        <v>0</v>
      </c>
      <c r="Q66" s="210" t="s">
        <v>439</v>
      </c>
    </row>
    <row r="67" spans="1:17" ht="15" thickBot="1">
      <c r="A67" s="211" t="s">
        <v>500</v>
      </c>
      <c r="B67" s="212">
        <v>660</v>
      </c>
      <c r="C67" s="213">
        <v>2998153.87</v>
      </c>
      <c r="D67" s="213">
        <v>4542.66</v>
      </c>
      <c r="E67" s="213">
        <v>4461.26</v>
      </c>
      <c r="F67" s="212">
        <v>10</v>
      </c>
      <c r="G67" s="213">
        <v>45426.61</v>
      </c>
      <c r="H67" s="213">
        <v>4542.66</v>
      </c>
      <c r="I67" s="213">
        <v>4437.6000000000004</v>
      </c>
      <c r="J67" s="212">
        <v>0</v>
      </c>
      <c r="K67" s="213">
        <v>0</v>
      </c>
      <c r="L67" s="213">
        <v>0</v>
      </c>
      <c r="M67" s="213" t="s">
        <v>439</v>
      </c>
      <c r="N67" s="212">
        <v>0</v>
      </c>
      <c r="O67" s="213">
        <v>0</v>
      </c>
      <c r="P67" s="214">
        <v>0</v>
      </c>
      <c r="Q67" s="215" t="s">
        <v>439</v>
      </c>
    </row>
    <row r="68" spans="1:17" ht="16.2" thickBot="1">
      <c r="A68" s="126" t="s">
        <v>538</v>
      </c>
      <c r="B68" s="127">
        <v>871652</v>
      </c>
      <c r="C68" s="128">
        <v>776466316.78999996</v>
      </c>
      <c r="D68" s="128">
        <v>890.8</v>
      </c>
      <c r="E68" s="128">
        <v>732.8</v>
      </c>
      <c r="F68" s="127">
        <v>353158</v>
      </c>
      <c r="G68" s="128">
        <v>244452169.91</v>
      </c>
      <c r="H68" s="128">
        <v>692.19</v>
      </c>
      <c r="I68" s="128">
        <v>592.12</v>
      </c>
      <c r="J68" s="127">
        <v>73080</v>
      </c>
      <c r="K68" s="128">
        <v>41798447.649999999</v>
      </c>
      <c r="L68" s="128">
        <v>571.95000000000005</v>
      </c>
      <c r="M68" s="128">
        <v>482.63</v>
      </c>
      <c r="N68" s="127">
        <v>11646</v>
      </c>
      <c r="O68" s="128">
        <v>3557932.67</v>
      </c>
      <c r="P68" s="129">
        <v>305.51</v>
      </c>
      <c r="Q68" s="130">
        <v>288</v>
      </c>
    </row>
    <row r="70" spans="1:17">
      <c r="D70" s="495"/>
    </row>
    <row r="74" spans="1:17">
      <c r="B74" s="312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H26" sqref="H26"/>
    </sheetView>
  </sheetViews>
  <sheetFormatPr defaultRowHeight="14.4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>
      <c r="A1" s="557" t="s">
        <v>712</v>
      </c>
      <c r="B1" s="557"/>
      <c r="C1" s="557"/>
    </row>
    <row r="2" spans="1:4" ht="15" thickBot="1">
      <c r="B2" s="39"/>
    </row>
    <row r="3" spans="1:4" s="45" customFormat="1" ht="16.2" thickBot="1">
      <c r="A3" s="367" t="s">
        <v>53</v>
      </c>
      <c r="B3" s="181" t="s">
        <v>308</v>
      </c>
      <c r="C3" s="368" t="s">
        <v>1</v>
      </c>
    </row>
    <row r="4" spans="1:4">
      <c r="A4" s="99">
        <v>1</v>
      </c>
      <c r="B4" s="173" t="s">
        <v>77</v>
      </c>
      <c r="C4" s="427">
        <v>29831</v>
      </c>
    </row>
    <row r="5" spans="1:4">
      <c r="A5" s="58">
        <v>2</v>
      </c>
      <c r="B5" s="372" t="s">
        <v>78</v>
      </c>
      <c r="C5" s="159">
        <v>42138</v>
      </c>
      <c r="D5" s="8"/>
    </row>
    <row r="6" spans="1:4">
      <c r="A6" s="58">
        <v>3</v>
      </c>
      <c r="B6" s="378" t="s">
        <v>309</v>
      </c>
      <c r="C6" s="159">
        <v>6212</v>
      </c>
    </row>
    <row r="7" spans="1:4">
      <c r="A7" s="58">
        <v>4</v>
      </c>
      <c r="B7" s="378" t="s">
        <v>310</v>
      </c>
      <c r="C7" s="159">
        <v>7259</v>
      </c>
    </row>
    <row r="8" spans="1:4">
      <c r="A8" s="58">
        <v>5</v>
      </c>
      <c r="B8" s="378" t="s">
        <v>311</v>
      </c>
      <c r="C8" s="159">
        <v>9001</v>
      </c>
    </row>
    <row r="9" spans="1:4">
      <c r="A9" s="58">
        <v>6</v>
      </c>
      <c r="B9" s="378" t="s">
        <v>312</v>
      </c>
      <c r="C9" s="159">
        <v>10510</v>
      </c>
    </row>
    <row r="10" spans="1:4">
      <c r="A10" s="58">
        <v>7</v>
      </c>
      <c r="B10" s="378" t="s">
        <v>313</v>
      </c>
      <c r="C10" s="159">
        <v>11813</v>
      </c>
    </row>
    <row r="11" spans="1:4">
      <c r="A11" s="58">
        <v>8</v>
      </c>
      <c r="B11" s="378" t="s">
        <v>314</v>
      </c>
      <c r="C11" s="159">
        <v>13937</v>
      </c>
    </row>
    <row r="12" spans="1:4">
      <c r="A12" s="58">
        <v>9</v>
      </c>
      <c r="B12" s="378" t="s">
        <v>315</v>
      </c>
      <c r="C12" s="159">
        <v>19322</v>
      </c>
    </row>
    <row r="13" spans="1:4">
      <c r="A13" s="58">
        <v>10</v>
      </c>
      <c r="B13" s="378" t="s">
        <v>171</v>
      </c>
      <c r="C13" s="159">
        <v>23267</v>
      </c>
    </row>
    <row r="14" spans="1:4">
      <c r="A14" s="58">
        <v>11</v>
      </c>
      <c r="B14" s="378" t="s">
        <v>316</v>
      </c>
      <c r="C14" s="159">
        <v>26344</v>
      </c>
    </row>
    <row r="15" spans="1:4">
      <c r="A15" s="58">
        <v>12</v>
      </c>
      <c r="B15" s="378" t="s">
        <v>317</v>
      </c>
      <c r="C15" s="159">
        <v>29935</v>
      </c>
    </row>
    <row r="16" spans="1:4">
      <c r="A16" s="58">
        <v>13</v>
      </c>
      <c r="B16" s="378" t="s">
        <v>318</v>
      </c>
      <c r="C16" s="159">
        <v>33329</v>
      </c>
    </row>
    <row r="17" spans="1:5">
      <c r="A17" s="58">
        <v>14</v>
      </c>
      <c r="B17" s="378" t="s">
        <v>119</v>
      </c>
      <c r="C17" s="159">
        <v>41023</v>
      </c>
    </row>
    <row r="18" spans="1:5">
      <c r="A18" s="58">
        <v>15</v>
      </c>
      <c r="B18" s="378" t="s">
        <v>319</v>
      </c>
      <c r="C18" s="159">
        <v>52417</v>
      </c>
    </row>
    <row r="19" spans="1:5">
      <c r="A19" s="58">
        <v>16</v>
      </c>
      <c r="B19" s="378" t="s">
        <v>320</v>
      </c>
      <c r="C19" s="159">
        <v>59093</v>
      </c>
    </row>
    <row r="20" spans="1:5">
      <c r="A20" s="58">
        <v>17</v>
      </c>
      <c r="B20" s="378" t="s">
        <v>124</v>
      </c>
      <c r="C20" s="159">
        <v>65379</v>
      </c>
    </row>
    <row r="21" spans="1:5">
      <c r="A21" s="58">
        <v>18</v>
      </c>
      <c r="B21" s="378" t="s">
        <v>321</v>
      </c>
      <c r="C21" s="159">
        <v>70498</v>
      </c>
    </row>
    <row r="22" spans="1:5">
      <c r="A22" s="58">
        <v>19</v>
      </c>
      <c r="B22" s="378" t="s">
        <v>322</v>
      </c>
      <c r="C22" s="159">
        <v>72875</v>
      </c>
    </row>
    <row r="23" spans="1:5">
      <c r="A23" s="58">
        <v>20</v>
      </c>
      <c r="B23" s="378" t="s">
        <v>122</v>
      </c>
      <c r="C23" s="159">
        <v>82558</v>
      </c>
    </row>
    <row r="24" spans="1:5">
      <c r="A24" s="58">
        <v>21</v>
      </c>
      <c r="B24" s="378" t="s">
        <v>323</v>
      </c>
      <c r="C24" s="159">
        <v>86498</v>
      </c>
    </row>
    <row r="25" spans="1:5" ht="15" thickBot="1">
      <c r="A25" s="423">
        <v>22</v>
      </c>
      <c r="B25" s="424" t="s">
        <v>79</v>
      </c>
      <c r="C25" s="425">
        <v>1658775</v>
      </c>
      <c r="E25" s="312"/>
    </row>
    <row r="26" spans="1:5" s="45" customFormat="1" ht="16.2" thickBot="1">
      <c r="A26" s="134"/>
      <c r="B26" s="426" t="s">
        <v>11</v>
      </c>
      <c r="C26" s="276">
        <f>SUM(C4:C25)</f>
        <v>2452014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22" workbookViewId="0">
      <selection activeCell="H58" sqref="H58"/>
    </sheetView>
  </sheetViews>
  <sheetFormatPr defaultColWidth="9.109375" defaultRowHeight="14.4"/>
  <cols>
    <col min="1" max="1" width="4.44140625" style="109" customWidth="1"/>
    <col min="2" max="2" width="9.44140625" style="109" customWidth="1"/>
    <col min="3" max="3" width="10.33203125" style="8" customWidth="1"/>
    <col min="4" max="4" width="18.6640625" style="15" customWidth="1"/>
    <col min="5" max="5" width="9.5546875" style="15" customWidth="1"/>
    <col min="6" max="6" width="10.33203125" style="8" bestFit="1" customWidth="1"/>
    <col min="7" max="7" width="9.88671875" style="15" customWidth="1"/>
    <col min="8" max="8" width="17" style="15" customWidth="1"/>
    <col min="9" max="9" width="9.109375" style="15" bestFit="1" customWidth="1"/>
    <col min="10" max="10" width="10.5546875" style="8" customWidth="1"/>
    <col min="11" max="11" width="11.332031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10.6640625" style="15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1.88671875" style="15" customWidth="1"/>
    <col min="20" max="20" width="19.109375" style="15" bestFit="1" customWidth="1"/>
    <col min="21" max="21" width="10.88671875" style="15" bestFit="1" customWidth="1"/>
    <col min="22" max="22" width="12.33203125" style="109" customWidth="1"/>
    <col min="23" max="23" width="9.88671875" style="109" customWidth="1"/>
    <col min="24" max="16384" width="9.109375" style="109"/>
  </cols>
  <sheetData>
    <row r="1" spans="1:23" s="38" customFormat="1" ht="15.6">
      <c r="A1" s="557" t="s">
        <v>713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</row>
    <row r="2" spans="1:23" ht="15.75" customHeight="1" thickBot="1">
      <c r="C2" s="39"/>
    </row>
    <row r="3" spans="1:23" s="38" customFormat="1" ht="14.25" customHeight="1">
      <c r="A3" s="592" t="s">
        <v>53</v>
      </c>
      <c r="B3" s="594" t="s">
        <v>103</v>
      </c>
      <c r="C3" s="596" t="s">
        <v>106</v>
      </c>
      <c r="D3" s="597"/>
      <c r="E3" s="597"/>
      <c r="F3" s="598"/>
      <c r="G3" s="596" t="s">
        <v>107</v>
      </c>
      <c r="H3" s="597"/>
      <c r="I3" s="597"/>
      <c r="J3" s="598"/>
      <c r="K3" s="596" t="s">
        <v>108</v>
      </c>
      <c r="L3" s="597"/>
      <c r="M3" s="597"/>
      <c r="N3" s="598"/>
      <c r="O3" s="596" t="s">
        <v>109</v>
      </c>
      <c r="P3" s="597"/>
      <c r="Q3" s="597"/>
      <c r="R3" s="598"/>
      <c r="S3" s="596" t="s">
        <v>105</v>
      </c>
      <c r="T3" s="597"/>
      <c r="U3" s="597"/>
      <c r="V3" s="597"/>
      <c r="W3" s="598"/>
    </row>
    <row r="4" spans="1:23" s="38" customFormat="1" ht="16.2" thickBot="1">
      <c r="A4" s="593"/>
      <c r="B4" s="595"/>
      <c r="C4" s="150" t="s">
        <v>1</v>
      </c>
      <c r="D4" s="151" t="s">
        <v>104</v>
      </c>
      <c r="E4" s="152" t="s">
        <v>22</v>
      </c>
      <c r="F4" s="153" t="s">
        <v>442</v>
      </c>
      <c r="G4" s="150" t="s">
        <v>1</v>
      </c>
      <c r="H4" s="151" t="s">
        <v>104</v>
      </c>
      <c r="I4" s="152" t="s">
        <v>22</v>
      </c>
      <c r="J4" s="153" t="s">
        <v>442</v>
      </c>
      <c r="K4" s="150" t="s">
        <v>1</v>
      </c>
      <c r="L4" s="151" t="s">
        <v>104</v>
      </c>
      <c r="M4" s="152" t="s">
        <v>22</v>
      </c>
      <c r="N4" s="153" t="s">
        <v>442</v>
      </c>
      <c r="O4" s="150" t="s">
        <v>1</v>
      </c>
      <c r="P4" s="151" t="s">
        <v>104</v>
      </c>
      <c r="Q4" s="152" t="s">
        <v>22</v>
      </c>
      <c r="R4" s="153" t="s">
        <v>442</v>
      </c>
      <c r="S4" s="150" t="s">
        <v>1</v>
      </c>
      <c r="T4" s="151" t="s">
        <v>104</v>
      </c>
      <c r="U4" s="152" t="s">
        <v>22</v>
      </c>
      <c r="V4" s="153" t="s">
        <v>442</v>
      </c>
      <c r="W4" s="152" t="s">
        <v>539</v>
      </c>
    </row>
    <row r="5" spans="1:23">
      <c r="A5" s="99">
        <v>1</v>
      </c>
      <c r="B5" s="154" t="s">
        <v>77</v>
      </c>
      <c r="C5" s="154">
        <v>0</v>
      </c>
      <c r="D5" s="154">
        <v>0</v>
      </c>
      <c r="E5" s="154">
        <v>0</v>
      </c>
      <c r="F5" s="155" t="s">
        <v>439</v>
      </c>
      <c r="G5" s="156">
        <v>27389</v>
      </c>
      <c r="H5" s="157">
        <v>8800916.9900000002</v>
      </c>
      <c r="I5" s="154">
        <v>321.33</v>
      </c>
      <c r="J5" s="155">
        <v>334.51</v>
      </c>
      <c r="K5" s="156">
        <v>1716</v>
      </c>
      <c r="L5" s="157">
        <v>1302601.29</v>
      </c>
      <c r="M5" s="154">
        <v>759.09</v>
      </c>
      <c r="N5" s="155">
        <v>783.3</v>
      </c>
      <c r="O5" s="156">
        <v>726</v>
      </c>
      <c r="P5" s="157">
        <v>568620.4</v>
      </c>
      <c r="Q5" s="154">
        <v>783.22</v>
      </c>
      <c r="R5" s="155">
        <v>783.3</v>
      </c>
      <c r="S5" s="421">
        <v>29831</v>
      </c>
      <c r="T5" s="157">
        <v>10672138.68</v>
      </c>
      <c r="U5" s="155">
        <v>357.75</v>
      </c>
      <c r="V5" s="155">
        <v>358.15</v>
      </c>
      <c r="W5" s="131">
        <v>1.22</v>
      </c>
    </row>
    <row r="6" spans="1:23">
      <c r="A6" s="58">
        <v>2</v>
      </c>
      <c r="B6" s="136" t="s">
        <v>78</v>
      </c>
      <c r="C6" s="139">
        <v>3477</v>
      </c>
      <c r="D6" s="140">
        <v>4230722.22</v>
      </c>
      <c r="E6" s="136">
        <v>1216.77</v>
      </c>
      <c r="F6" s="137">
        <v>1222.8</v>
      </c>
      <c r="G6" s="139">
        <v>18039</v>
      </c>
      <c r="H6" s="140">
        <v>8982516.6799999997</v>
      </c>
      <c r="I6" s="136">
        <v>497.95</v>
      </c>
      <c r="J6" s="137">
        <v>424.53</v>
      </c>
      <c r="K6" s="139">
        <v>19358</v>
      </c>
      <c r="L6" s="140">
        <v>11985318.560000001</v>
      </c>
      <c r="M6" s="136">
        <v>619.14</v>
      </c>
      <c r="N6" s="137">
        <v>517.16</v>
      </c>
      <c r="O6" s="139">
        <v>1264</v>
      </c>
      <c r="P6" s="140">
        <v>982531.28</v>
      </c>
      <c r="Q6" s="136">
        <v>777.32</v>
      </c>
      <c r="R6" s="137">
        <v>783.3</v>
      </c>
      <c r="S6" s="139">
        <v>42138</v>
      </c>
      <c r="T6" s="140">
        <v>26181088.739999998</v>
      </c>
      <c r="U6" s="137">
        <v>621.32000000000005</v>
      </c>
      <c r="V6" s="137">
        <v>508.38</v>
      </c>
      <c r="W6" s="133">
        <v>1.72</v>
      </c>
    </row>
    <row r="7" spans="1:23">
      <c r="A7" s="58">
        <v>3</v>
      </c>
      <c r="B7" s="136" t="s">
        <v>96</v>
      </c>
      <c r="C7" s="139">
        <v>14083</v>
      </c>
      <c r="D7" s="140">
        <v>18611388.91</v>
      </c>
      <c r="E7" s="136">
        <v>1321.55</v>
      </c>
      <c r="F7" s="137">
        <v>1363.96</v>
      </c>
      <c r="G7" s="139">
        <v>16094</v>
      </c>
      <c r="H7" s="140">
        <v>9013533.1199999992</v>
      </c>
      <c r="I7" s="136">
        <v>560.05999999999995</v>
      </c>
      <c r="J7" s="137">
        <v>494.75</v>
      </c>
      <c r="K7" s="139">
        <v>14322</v>
      </c>
      <c r="L7" s="140">
        <v>9260180.6300000008</v>
      </c>
      <c r="M7" s="136">
        <v>646.57000000000005</v>
      </c>
      <c r="N7" s="137">
        <v>543.31000000000006</v>
      </c>
      <c r="O7" s="139">
        <v>296</v>
      </c>
      <c r="P7" s="140">
        <v>224734.75</v>
      </c>
      <c r="Q7" s="136">
        <v>759.24</v>
      </c>
      <c r="R7" s="137">
        <v>783.3</v>
      </c>
      <c r="S7" s="139">
        <v>44795</v>
      </c>
      <c r="T7" s="140">
        <v>37109837.409999996</v>
      </c>
      <c r="U7" s="137">
        <v>828.44</v>
      </c>
      <c r="V7" s="137">
        <v>689.85</v>
      </c>
      <c r="W7" s="133">
        <v>1.83</v>
      </c>
    </row>
    <row r="8" spans="1:23">
      <c r="A8" s="58">
        <v>4</v>
      </c>
      <c r="B8" s="136" t="s">
        <v>97</v>
      </c>
      <c r="C8" s="139">
        <v>67659</v>
      </c>
      <c r="D8" s="140">
        <v>81929249.390000001</v>
      </c>
      <c r="E8" s="136">
        <v>1210.9100000000001</v>
      </c>
      <c r="F8" s="137">
        <v>1196.44</v>
      </c>
      <c r="G8" s="139">
        <v>24713</v>
      </c>
      <c r="H8" s="140">
        <v>15412989.58</v>
      </c>
      <c r="I8" s="136">
        <v>623.67999999999995</v>
      </c>
      <c r="J8" s="137">
        <v>550.4</v>
      </c>
      <c r="K8" s="139">
        <v>20204</v>
      </c>
      <c r="L8" s="140">
        <v>13738427.310000001</v>
      </c>
      <c r="M8" s="136">
        <v>679.99</v>
      </c>
      <c r="N8" s="137">
        <v>575.46</v>
      </c>
      <c r="O8" s="139">
        <v>229</v>
      </c>
      <c r="P8" s="140">
        <v>176757.45</v>
      </c>
      <c r="Q8" s="136">
        <v>771.87</v>
      </c>
      <c r="R8" s="137">
        <v>783.3</v>
      </c>
      <c r="S8" s="139">
        <v>112805</v>
      </c>
      <c r="T8" s="140">
        <v>111257423.73</v>
      </c>
      <c r="U8" s="137">
        <v>986.28</v>
      </c>
      <c r="V8" s="137">
        <v>905.18</v>
      </c>
      <c r="W8" s="133">
        <v>4.5999999999999996</v>
      </c>
    </row>
    <row r="9" spans="1:23">
      <c r="A9" s="58">
        <v>5</v>
      </c>
      <c r="B9" s="136" t="s">
        <v>98</v>
      </c>
      <c r="C9" s="139">
        <v>187510</v>
      </c>
      <c r="D9" s="140">
        <v>232624247.78999999</v>
      </c>
      <c r="E9" s="136">
        <v>1240.5999999999999</v>
      </c>
      <c r="F9" s="137">
        <v>1210.28</v>
      </c>
      <c r="G9" s="139">
        <v>36049</v>
      </c>
      <c r="H9" s="140">
        <v>24277885.07</v>
      </c>
      <c r="I9" s="136">
        <v>673.47</v>
      </c>
      <c r="J9" s="137">
        <v>592.23</v>
      </c>
      <c r="K9" s="139">
        <v>27472</v>
      </c>
      <c r="L9" s="140">
        <v>19161206.670000002</v>
      </c>
      <c r="M9" s="136">
        <v>697.48</v>
      </c>
      <c r="N9" s="137">
        <v>585.66999999999996</v>
      </c>
      <c r="O9" s="139">
        <v>210</v>
      </c>
      <c r="P9" s="140">
        <v>159542.01999999999</v>
      </c>
      <c r="Q9" s="136">
        <v>759.72</v>
      </c>
      <c r="R9" s="137">
        <v>783.3</v>
      </c>
      <c r="S9" s="139">
        <v>251241</v>
      </c>
      <c r="T9" s="140">
        <v>276222881.55000001</v>
      </c>
      <c r="U9" s="137">
        <v>1099.43</v>
      </c>
      <c r="V9" s="137">
        <v>1028.08</v>
      </c>
      <c r="W9" s="133">
        <v>10.25</v>
      </c>
    </row>
    <row r="10" spans="1:23">
      <c r="A10" s="58">
        <v>6</v>
      </c>
      <c r="B10" s="136" t="s">
        <v>99</v>
      </c>
      <c r="C10" s="139">
        <v>335716</v>
      </c>
      <c r="D10" s="140">
        <v>396624844.92000002</v>
      </c>
      <c r="E10" s="136">
        <v>1181.43</v>
      </c>
      <c r="F10" s="137">
        <v>1181.79</v>
      </c>
      <c r="G10" s="139">
        <v>38731</v>
      </c>
      <c r="H10" s="140">
        <v>28130825.539999999</v>
      </c>
      <c r="I10" s="136">
        <v>726.31</v>
      </c>
      <c r="J10" s="137">
        <v>640.21</v>
      </c>
      <c r="K10" s="139">
        <v>28366</v>
      </c>
      <c r="L10" s="140">
        <v>19350324.920000002</v>
      </c>
      <c r="M10" s="136">
        <v>682.17</v>
      </c>
      <c r="N10" s="137">
        <v>570.9</v>
      </c>
      <c r="O10" s="139">
        <v>2961</v>
      </c>
      <c r="P10" s="140">
        <v>933101.65</v>
      </c>
      <c r="Q10" s="136">
        <v>315.13</v>
      </c>
      <c r="R10" s="137">
        <v>360</v>
      </c>
      <c r="S10" s="139">
        <v>405774</v>
      </c>
      <c r="T10" s="140">
        <v>445039097.02999997</v>
      </c>
      <c r="U10" s="137">
        <v>1096.77</v>
      </c>
      <c r="V10" s="137">
        <v>1034.25</v>
      </c>
      <c r="W10" s="133">
        <v>16.55</v>
      </c>
    </row>
    <row r="11" spans="1:23">
      <c r="A11" s="58">
        <v>7</v>
      </c>
      <c r="B11" s="136" t="s">
        <v>100</v>
      </c>
      <c r="C11" s="139">
        <v>385021</v>
      </c>
      <c r="D11" s="140">
        <v>423047319.33999997</v>
      </c>
      <c r="E11" s="136">
        <v>1098.76</v>
      </c>
      <c r="F11" s="137">
        <v>1013.85</v>
      </c>
      <c r="G11" s="139">
        <v>42566</v>
      </c>
      <c r="H11" s="140">
        <v>32277275.079999998</v>
      </c>
      <c r="I11" s="136">
        <v>758.29</v>
      </c>
      <c r="J11" s="137">
        <v>671.27</v>
      </c>
      <c r="K11" s="139">
        <v>25252</v>
      </c>
      <c r="L11" s="140">
        <v>16684641.4</v>
      </c>
      <c r="M11" s="136">
        <v>660.73</v>
      </c>
      <c r="N11" s="137">
        <v>554.21</v>
      </c>
      <c r="O11" s="139">
        <v>8066</v>
      </c>
      <c r="P11" s="140">
        <v>2209536.7999999998</v>
      </c>
      <c r="Q11" s="136">
        <v>273.93</v>
      </c>
      <c r="R11" s="137">
        <v>360</v>
      </c>
      <c r="S11" s="139">
        <v>460905</v>
      </c>
      <c r="T11" s="140">
        <v>474218772.62</v>
      </c>
      <c r="U11" s="137">
        <v>1028.8900000000001</v>
      </c>
      <c r="V11" s="137">
        <v>913.82</v>
      </c>
      <c r="W11" s="133">
        <v>18.8</v>
      </c>
    </row>
    <row r="12" spans="1:23">
      <c r="A12" s="58">
        <v>8</v>
      </c>
      <c r="B12" s="136" t="s">
        <v>101</v>
      </c>
      <c r="C12" s="139">
        <v>324471</v>
      </c>
      <c r="D12" s="140">
        <v>323566823.77999997</v>
      </c>
      <c r="E12" s="136">
        <v>997.21</v>
      </c>
      <c r="F12" s="137">
        <v>876.89</v>
      </c>
      <c r="G12" s="139">
        <v>49846</v>
      </c>
      <c r="H12" s="140">
        <v>37407637.640000001</v>
      </c>
      <c r="I12" s="136">
        <v>750.46</v>
      </c>
      <c r="J12" s="137">
        <v>650.83000000000004</v>
      </c>
      <c r="K12" s="139">
        <v>20670</v>
      </c>
      <c r="L12" s="140">
        <v>12934143.73</v>
      </c>
      <c r="M12" s="136">
        <v>625.74</v>
      </c>
      <c r="N12" s="137">
        <v>532.33000000000004</v>
      </c>
      <c r="O12" s="139">
        <v>2522</v>
      </c>
      <c r="P12" s="140">
        <v>524842.12</v>
      </c>
      <c r="Q12" s="136">
        <v>208.11</v>
      </c>
      <c r="R12" s="137">
        <v>149.92000000000002</v>
      </c>
      <c r="S12" s="139">
        <v>397509</v>
      </c>
      <c r="T12" s="140">
        <v>374433447.26999998</v>
      </c>
      <c r="U12" s="137">
        <v>941.95</v>
      </c>
      <c r="V12" s="137">
        <v>798.4</v>
      </c>
      <c r="W12" s="133">
        <v>16.21</v>
      </c>
    </row>
    <row r="13" spans="1:23">
      <c r="A13" s="58">
        <v>9</v>
      </c>
      <c r="B13" s="136" t="s">
        <v>102</v>
      </c>
      <c r="C13" s="139">
        <v>264976</v>
      </c>
      <c r="D13" s="140">
        <v>238480334.77000001</v>
      </c>
      <c r="E13" s="136">
        <v>900.01</v>
      </c>
      <c r="F13" s="137">
        <v>725.83</v>
      </c>
      <c r="G13" s="139">
        <v>52877</v>
      </c>
      <c r="H13" s="140">
        <v>38772810</v>
      </c>
      <c r="I13" s="136">
        <v>733.26</v>
      </c>
      <c r="J13" s="137">
        <v>621.36</v>
      </c>
      <c r="K13" s="139">
        <v>15949</v>
      </c>
      <c r="L13" s="140">
        <v>9426643.0999999996</v>
      </c>
      <c r="M13" s="136">
        <v>591.04999999999995</v>
      </c>
      <c r="N13" s="137">
        <v>499.65</v>
      </c>
      <c r="O13" s="139">
        <v>1894</v>
      </c>
      <c r="P13" s="140">
        <v>288354.46999999997</v>
      </c>
      <c r="Q13" s="136">
        <v>152.25</v>
      </c>
      <c r="R13" s="137">
        <v>114.58</v>
      </c>
      <c r="S13" s="139">
        <v>335696</v>
      </c>
      <c r="T13" s="140">
        <v>286968142.33999997</v>
      </c>
      <c r="U13" s="137">
        <v>854.85</v>
      </c>
      <c r="V13" s="137">
        <v>685.31</v>
      </c>
      <c r="W13" s="133">
        <v>13.69</v>
      </c>
    </row>
    <row r="14" spans="1:23">
      <c r="A14" s="58">
        <v>10</v>
      </c>
      <c r="B14" s="136" t="s">
        <v>110</v>
      </c>
      <c r="C14" s="139">
        <v>186819</v>
      </c>
      <c r="D14" s="140">
        <v>155818648.11000001</v>
      </c>
      <c r="E14" s="136">
        <v>834.06</v>
      </c>
      <c r="F14" s="137">
        <v>636.49</v>
      </c>
      <c r="G14" s="139">
        <v>46900</v>
      </c>
      <c r="H14" s="140">
        <v>34176607.399999999</v>
      </c>
      <c r="I14" s="136">
        <v>728.71</v>
      </c>
      <c r="J14" s="137">
        <v>610.84</v>
      </c>
      <c r="K14" s="139">
        <v>9928</v>
      </c>
      <c r="L14" s="140">
        <v>5888667.4100000001</v>
      </c>
      <c r="M14" s="136">
        <v>593.14</v>
      </c>
      <c r="N14" s="137">
        <v>479.92</v>
      </c>
      <c r="O14" s="139">
        <v>1145</v>
      </c>
      <c r="P14" s="140">
        <v>182331.38</v>
      </c>
      <c r="Q14" s="136">
        <v>159.24</v>
      </c>
      <c r="R14" s="137">
        <v>115.08</v>
      </c>
      <c r="S14" s="139">
        <v>244792</v>
      </c>
      <c r="T14" s="140">
        <v>196066254.30000001</v>
      </c>
      <c r="U14" s="137">
        <v>800.95</v>
      </c>
      <c r="V14" s="137">
        <v>620.44000000000005</v>
      </c>
      <c r="W14" s="133">
        <v>9.98</v>
      </c>
    </row>
    <row r="15" spans="1:23">
      <c r="A15" s="58">
        <v>11</v>
      </c>
      <c r="B15" s="136" t="s">
        <v>111</v>
      </c>
      <c r="C15" s="139">
        <v>74416</v>
      </c>
      <c r="D15" s="140">
        <v>57883850.969999999</v>
      </c>
      <c r="E15" s="136">
        <v>777.84</v>
      </c>
      <c r="F15" s="137">
        <v>577.56000000000006</v>
      </c>
      <c r="G15" s="139">
        <v>23584</v>
      </c>
      <c r="H15" s="140">
        <v>17116502.120000001</v>
      </c>
      <c r="I15" s="136">
        <v>725.77</v>
      </c>
      <c r="J15" s="137">
        <v>594.75</v>
      </c>
      <c r="K15" s="139">
        <v>3855</v>
      </c>
      <c r="L15" s="140">
        <v>2322155.83</v>
      </c>
      <c r="M15" s="136">
        <v>602.38</v>
      </c>
      <c r="N15" s="137">
        <v>480.26</v>
      </c>
      <c r="O15" s="139">
        <v>362</v>
      </c>
      <c r="P15" s="140">
        <v>58062.720000000001</v>
      </c>
      <c r="Q15" s="136">
        <v>160.38999999999999</v>
      </c>
      <c r="R15" s="137">
        <v>121.92</v>
      </c>
      <c r="S15" s="139">
        <v>102217</v>
      </c>
      <c r="T15" s="140">
        <v>77380571.640000001</v>
      </c>
      <c r="U15" s="137">
        <v>757.02</v>
      </c>
      <c r="V15" s="137">
        <v>577.21</v>
      </c>
      <c r="W15" s="133">
        <v>4.17</v>
      </c>
    </row>
    <row r="16" spans="1:23" ht="15" thickBot="1">
      <c r="A16" s="58">
        <v>12</v>
      </c>
      <c r="B16" s="136" t="s">
        <v>112</v>
      </c>
      <c r="C16" s="139">
        <v>16332</v>
      </c>
      <c r="D16" s="140">
        <v>12286999.899999999</v>
      </c>
      <c r="E16" s="428">
        <v>752.32671442566732</v>
      </c>
      <c r="F16" s="137">
        <v>486.34</v>
      </c>
      <c r="G16" s="139">
        <v>6648</v>
      </c>
      <c r="H16" s="140">
        <v>4741279.3499999996</v>
      </c>
      <c r="I16" s="428">
        <v>713.18883122743682</v>
      </c>
      <c r="J16" s="137">
        <v>565.91999999999996</v>
      </c>
      <c r="K16" s="139">
        <v>1262</v>
      </c>
      <c r="L16" s="140">
        <v>714764.66</v>
      </c>
      <c r="M16" s="137">
        <v>566.37453248811414</v>
      </c>
      <c r="N16" s="137">
        <v>426.51</v>
      </c>
      <c r="O16" s="139">
        <v>69</v>
      </c>
      <c r="P16" s="140">
        <v>10834</v>
      </c>
      <c r="Q16" s="137">
        <v>157.01449275362319</v>
      </c>
      <c r="R16" s="137">
        <v>129.35</v>
      </c>
      <c r="S16" s="139">
        <v>24311</v>
      </c>
      <c r="T16" s="140">
        <v>17753877.91</v>
      </c>
      <c r="U16" s="137">
        <v>730.28167948665214</v>
      </c>
      <c r="V16" s="137">
        <v>525.95000000000005</v>
      </c>
      <c r="W16" s="133">
        <v>0.99147068491452339</v>
      </c>
    </row>
    <row r="17" spans="1:24" s="45" customFormat="1" ht="16.2" thickBot="1">
      <c r="A17" s="134"/>
      <c r="B17" s="146" t="s">
        <v>538</v>
      </c>
      <c r="C17" s="147">
        <v>1860480</v>
      </c>
      <c r="D17" s="148">
        <v>1945104430.0999999</v>
      </c>
      <c r="E17" s="430">
        <v>1045.49</v>
      </c>
      <c r="F17" s="149">
        <v>956.31</v>
      </c>
      <c r="G17" s="147">
        <v>383436</v>
      </c>
      <c r="H17" s="148">
        <v>259110778.56999999</v>
      </c>
      <c r="I17" s="149">
        <v>675.76</v>
      </c>
      <c r="J17" s="149">
        <v>577.5</v>
      </c>
      <c r="K17" s="147">
        <v>188354</v>
      </c>
      <c r="L17" s="148">
        <v>122769075.51000001</v>
      </c>
      <c r="M17" s="149">
        <v>651.79999999999995</v>
      </c>
      <c r="N17" s="149">
        <v>545.45000000000005</v>
      </c>
      <c r="O17" s="147">
        <v>19744</v>
      </c>
      <c r="P17" s="148">
        <v>6319249.04</v>
      </c>
      <c r="Q17" s="149">
        <v>320.06</v>
      </c>
      <c r="R17" s="149">
        <v>360</v>
      </c>
      <c r="S17" s="147">
        <v>2452014</v>
      </c>
      <c r="T17" s="148">
        <v>2333303533.2199998</v>
      </c>
      <c r="U17" s="149">
        <v>951.59</v>
      </c>
      <c r="V17" s="146">
        <v>814.53</v>
      </c>
      <c r="W17" s="135">
        <v>100</v>
      </c>
    </row>
    <row r="18" spans="1:24" s="370" customFormat="1">
      <c r="C18" s="489"/>
      <c r="D18" s="490"/>
      <c r="E18" s="490"/>
      <c r="F18" s="489"/>
      <c r="G18" s="490"/>
      <c r="H18" s="490"/>
      <c r="I18" s="490"/>
      <c r="J18" s="489"/>
      <c r="K18" s="490"/>
      <c r="L18" s="490"/>
      <c r="M18" s="490"/>
      <c r="N18" s="489"/>
      <c r="O18" s="490"/>
      <c r="P18" s="490"/>
      <c r="Q18" s="490"/>
      <c r="R18" s="489"/>
      <c r="S18" s="490"/>
      <c r="T18" s="490"/>
      <c r="U18" s="490"/>
      <c r="V18" s="488"/>
      <c r="W18" s="488"/>
    </row>
    <row r="19" spans="1:24" ht="15" customHeight="1">
      <c r="A19" s="557" t="s">
        <v>714</v>
      </c>
      <c r="B19" s="557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7"/>
    </row>
    <row r="20" spans="1:24" ht="15" thickBot="1"/>
    <row r="21" spans="1:24" s="277" customFormat="1" ht="15.6">
      <c r="A21" s="592" t="s">
        <v>53</v>
      </c>
      <c r="B21" s="594" t="s">
        <v>103</v>
      </c>
      <c r="C21" s="596" t="s">
        <v>106</v>
      </c>
      <c r="D21" s="597"/>
      <c r="E21" s="597"/>
      <c r="F21" s="598"/>
      <c r="G21" s="596" t="s">
        <v>107</v>
      </c>
      <c r="H21" s="597"/>
      <c r="I21" s="597"/>
      <c r="J21" s="598"/>
      <c r="K21" s="596" t="s">
        <v>108</v>
      </c>
      <c r="L21" s="597"/>
      <c r="M21" s="597"/>
      <c r="N21" s="598"/>
      <c r="O21" s="596" t="s">
        <v>109</v>
      </c>
      <c r="P21" s="597"/>
      <c r="Q21" s="597"/>
      <c r="R21" s="598"/>
      <c r="S21" s="596" t="s">
        <v>105</v>
      </c>
      <c r="T21" s="597"/>
      <c r="U21" s="597"/>
      <c r="V21" s="597"/>
      <c r="W21" s="598"/>
    </row>
    <row r="22" spans="1:24" ht="16.2" thickBot="1">
      <c r="A22" s="593"/>
      <c r="B22" s="595"/>
      <c r="C22" s="150" t="s">
        <v>1</v>
      </c>
      <c r="D22" s="151" t="s">
        <v>104</v>
      </c>
      <c r="E22" s="152" t="s">
        <v>22</v>
      </c>
      <c r="F22" s="153" t="s">
        <v>442</v>
      </c>
      <c r="G22" s="150" t="s">
        <v>1</v>
      </c>
      <c r="H22" s="151" t="s">
        <v>104</v>
      </c>
      <c r="I22" s="152" t="s">
        <v>22</v>
      </c>
      <c r="J22" s="153" t="s">
        <v>442</v>
      </c>
      <c r="K22" s="150" t="s">
        <v>1</v>
      </c>
      <c r="L22" s="151" t="s">
        <v>104</v>
      </c>
      <c r="M22" s="152" t="s">
        <v>22</v>
      </c>
      <c r="N22" s="153" t="s">
        <v>442</v>
      </c>
      <c r="O22" s="150" t="s">
        <v>1</v>
      </c>
      <c r="P22" s="151" t="s">
        <v>104</v>
      </c>
      <c r="Q22" s="152" t="s">
        <v>22</v>
      </c>
      <c r="R22" s="153" t="s">
        <v>442</v>
      </c>
      <c r="S22" s="150" t="s">
        <v>1</v>
      </c>
      <c r="T22" s="151" t="s">
        <v>104</v>
      </c>
      <c r="U22" s="152" t="s">
        <v>22</v>
      </c>
      <c r="V22" s="153" t="s">
        <v>442</v>
      </c>
      <c r="W22" s="152" t="s">
        <v>539</v>
      </c>
    </row>
    <row r="23" spans="1:24" s="277" customFormat="1">
      <c r="A23" s="99">
        <v>1</v>
      </c>
      <c r="B23" s="522" t="s">
        <v>77</v>
      </c>
      <c r="C23" s="522">
        <v>0</v>
      </c>
      <c r="D23" s="522">
        <v>0</v>
      </c>
      <c r="E23" s="522">
        <v>0</v>
      </c>
      <c r="F23" s="523" t="s">
        <v>439</v>
      </c>
      <c r="G23" s="524">
        <v>13831</v>
      </c>
      <c r="H23" s="525">
        <v>4413115.09</v>
      </c>
      <c r="I23" s="522">
        <v>319.07</v>
      </c>
      <c r="J23" s="523">
        <v>327.61</v>
      </c>
      <c r="K23" s="524">
        <v>972</v>
      </c>
      <c r="L23" s="525">
        <v>734867.1</v>
      </c>
      <c r="M23" s="522">
        <v>756.04</v>
      </c>
      <c r="N23" s="523">
        <v>783.3</v>
      </c>
      <c r="O23" s="524">
        <v>423</v>
      </c>
      <c r="P23" s="525">
        <v>331946.2</v>
      </c>
      <c r="Q23" s="522">
        <v>784.74</v>
      </c>
      <c r="R23" s="523">
        <v>783.3</v>
      </c>
      <c r="S23" s="526">
        <v>15226</v>
      </c>
      <c r="T23" s="525">
        <v>5479928.3899999997</v>
      </c>
      <c r="U23" s="525">
        <v>359.91</v>
      </c>
      <c r="V23" s="523">
        <v>357.98</v>
      </c>
      <c r="W23" s="516">
        <v>1.33</v>
      </c>
      <c r="X23" s="266"/>
    </row>
    <row r="24" spans="1:24">
      <c r="A24" s="58">
        <v>2</v>
      </c>
      <c r="B24" s="518" t="s">
        <v>78</v>
      </c>
      <c r="C24" s="520">
        <v>2443</v>
      </c>
      <c r="D24" s="521">
        <v>3015446.2</v>
      </c>
      <c r="E24" s="518">
        <v>1234.32</v>
      </c>
      <c r="F24" s="519">
        <v>1252.45</v>
      </c>
      <c r="G24" s="520">
        <v>3602</v>
      </c>
      <c r="H24" s="521">
        <v>1971860.17</v>
      </c>
      <c r="I24" s="518">
        <v>547.42999999999995</v>
      </c>
      <c r="J24" s="519">
        <v>431.39</v>
      </c>
      <c r="K24" s="520">
        <v>12038</v>
      </c>
      <c r="L24" s="521">
        <v>7578438.5099999998</v>
      </c>
      <c r="M24" s="518">
        <v>629.54</v>
      </c>
      <c r="N24" s="519">
        <v>537.20000000000005</v>
      </c>
      <c r="O24" s="520">
        <v>723</v>
      </c>
      <c r="P24" s="521">
        <v>559744.23</v>
      </c>
      <c r="Q24" s="518">
        <v>774.2</v>
      </c>
      <c r="R24" s="519">
        <v>783.3</v>
      </c>
      <c r="S24" s="520">
        <v>18806</v>
      </c>
      <c r="T24" s="521">
        <v>13125489.109999999</v>
      </c>
      <c r="U24" s="521">
        <v>697.94</v>
      </c>
      <c r="V24" s="519">
        <v>573.01</v>
      </c>
      <c r="W24" s="517">
        <v>1.65</v>
      </c>
    </row>
    <row r="25" spans="1:24">
      <c r="A25" s="58">
        <v>3</v>
      </c>
      <c r="B25" s="518" t="s">
        <v>96</v>
      </c>
      <c r="C25" s="520">
        <v>8683</v>
      </c>
      <c r="D25" s="521">
        <v>12342487.359999999</v>
      </c>
      <c r="E25" s="518">
        <v>1421.45</v>
      </c>
      <c r="F25" s="519">
        <v>1412.97</v>
      </c>
      <c r="G25" s="520">
        <v>1994</v>
      </c>
      <c r="H25" s="521">
        <v>1082481.1100000001</v>
      </c>
      <c r="I25" s="518">
        <v>542.87</v>
      </c>
      <c r="J25" s="519">
        <v>433.47</v>
      </c>
      <c r="K25" s="520">
        <v>8779</v>
      </c>
      <c r="L25" s="521">
        <v>5836053.2599999998</v>
      </c>
      <c r="M25" s="518">
        <v>664.77</v>
      </c>
      <c r="N25" s="519">
        <v>570.65</v>
      </c>
      <c r="O25" s="520">
        <v>170</v>
      </c>
      <c r="P25" s="521">
        <v>127840.4</v>
      </c>
      <c r="Q25" s="518">
        <v>752</v>
      </c>
      <c r="R25" s="519">
        <v>783.3</v>
      </c>
      <c r="S25" s="520">
        <v>19626</v>
      </c>
      <c r="T25" s="521">
        <v>19388862.129999999</v>
      </c>
      <c r="U25" s="521">
        <v>987.92</v>
      </c>
      <c r="V25" s="519">
        <v>956.75</v>
      </c>
      <c r="W25" s="517">
        <v>1.72</v>
      </c>
    </row>
    <row r="26" spans="1:24">
      <c r="A26" s="58">
        <v>4</v>
      </c>
      <c r="B26" s="518" t="s">
        <v>97</v>
      </c>
      <c r="C26" s="520">
        <v>26237</v>
      </c>
      <c r="D26" s="521">
        <v>40126279.880000003</v>
      </c>
      <c r="E26" s="518">
        <v>1529.38</v>
      </c>
      <c r="F26" s="519">
        <v>1495.21</v>
      </c>
      <c r="G26" s="520">
        <v>2597</v>
      </c>
      <c r="H26" s="521">
        <v>1456955.14</v>
      </c>
      <c r="I26" s="518">
        <v>561.01</v>
      </c>
      <c r="J26" s="519">
        <v>445.56</v>
      </c>
      <c r="K26" s="520">
        <v>12795</v>
      </c>
      <c r="L26" s="521">
        <v>9165679.8499999996</v>
      </c>
      <c r="M26" s="518">
        <v>716.35</v>
      </c>
      <c r="N26" s="519">
        <v>618.98</v>
      </c>
      <c r="O26" s="520">
        <v>99</v>
      </c>
      <c r="P26" s="521">
        <v>76064.2</v>
      </c>
      <c r="Q26" s="518">
        <v>768.33</v>
      </c>
      <c r="R26" s="519">
        <v>783.3</v>
      </c>
      <c r="S26" s="520">
        <v>41728</v>
      </c>
      <c r="T26" s="521">
        <v>50824979.07</v>
      </c>
      <c r="U26" s="521">
        <v>1218.01</v>
      </c>
      <c r="V26" s="519">
        <v>1318.44</v>
      </c>
      <c r="W26" s="517">
        <v>3.65</v>
      </c>
    </row>
    <row r="27" spans="1:24">
      <c r="A27" s="58">
        <v>5</v>
      </c>
      <c r="B27" s="518" t="s">
        <v>98</v>
      </c>
      <c r="C27" s="520">
        <v>99839</v>
      </c>
      <c r="D27" s="521">
        <v>138202077.31</v>
      </c>
      <c r="E27" s="518">
        <v>1384.25</v>
      </c>
      <c r="F27" s="519">
        <v>1377.72</v>
      </c>
      <c r="G27" s="520">
        <v>2556</v>
      </c>
      <c r="H27" s="521">
        <v>1521867.79</v>
      </c>
      <c r="I27" s="518">
        <v>595.41</v>
      </c>
      <c r="J27" s="519">
        <v>482.7</v>
      </c>
      <c r="K27" s="520">
        <v>17798</v>
      </c>
      <c r="L27" s="521">
        <v>13403078.84</v>
      </c>
      <c r="M27" s="518">
        <v>753.07</v>
      </c>
      <c r="N27" s="519">
        <v>648.63</v>
      </c>
      <c r="O27" s="520">
        <v>84</v>
      </c>
      <c r="P27" s="521">
        <v>62444.47</v>
      </c>
      <c r="Q27" s="518">
        <v>743.39</v>
      </c>
      <c r="R27" s="519">
        <v>783.3</v>
      </c>
      <c r="S27" s="520">
        <v>120277</v>
      </c>
      <c r="T27" s="521">
        <v>153189468.41</v>
      </c>
      <c r="U27" s="521">
        <v>1273.6400000000001</v>
      </c>
      <c r="V27" s="519">
        <v>1240.58</v>
      </c>
      <c r="W27" s="517">
        <v>10.53</v>
      </c>
    </row>
    <row r="28" spans="1:24">
      <c r="A28" s="58">
        <v>6</v>
      </c>
      <c r="B28" s="518" t="s">
        <v>99</v>
      </c>
      <c r="C28" s="520">
        <v>188892</v>
      </c>
      <c r="D28" s="521">
        <v>246861969.41</v>
      </c>
      <c r="E28" s="518">
        <v>1306.8900000000001</v>
      </c>
      <c r="F28" s="519">
        <v>1328.18</v>
      </c>
      <c r="G28" s="520">
        <v>1885</v>
      </c>
      <c r="H28" s="521">
        <v>1260831.8500000001</v>
      </c>
      <c r="I28" s="518">
        <v>668.88</v>
      </c>
      <c r="J28" s="519">
        <v>535.35</v>
      </c>
      <c r="K28" s="520">
        <v>18477</v>
      </c>
      <c r="L28" s="521">
        <v>13793986.130000001</v>
      </c>
      <c r="M28" s="518">
        <v>746.55</v>
      </c>
      <c r="N28" s="519">
        <v>650.98</v>
      </c>
      <c r="O28" s="520">
        <v>1328</v>
      </c>
      <c r="P28" s="521">
        <v>407421.64</v>
      </c>
      <c r="Q28" s="518">
        <v>306.79000000000002</v>
      </c>
      <c r="R28" s="519">
        <v>360</v>
      </c>
      <c r="S28" s="520">
        <v>210582</v>
      </c>
      <c r="T28" s="521">
        <v>262324209.03</v>
      </c>
      <c r="U28" s="521">
        <v>1245.71</v>
      </c>
      <c r="V28" s="519">
        <v>1268.22</v>
      </c>
      <c r="W28" s="517">
        <v>18.43</v>
      </c>
    </row>
    <row r="29" spans="1:24">
      <c r="A29" s="58">
        <v>7</v>
      </c>
      <c r="B29" s="518" t="s">
        <v>100</v>
      </c>
      <c r="C29" s="520">
        <v>214224</v>
      </c>
      <c r="D29" s="521">
        <v>265626988.31999999</v>
      </c>
      <c r="E29" s="518">
        <v>1239.95</v>
      </c>
      <c r="F29" s="519">
        <v>1260.28</v>
      </c>
      <c r="G29" s="520">
        <v>1144</v>
      </c>
      <c r="H29" s="521">
        <v>890500.42</v>
      </c>
      <c r="I29" s="518">
        <v>778.41</v>
      </c>
      <c r="J29" s="519">
        <v>665.65</v>
      </c>
      <c r="K29" s="520">
        <v>16015</v>
      </c>
      <c r="L29" s="521">
        <v>11621566.5</v>
      </c>
      <c r="M29" s="518">
        <v>725.67</v>
      </c>
      <c r="N29" s="519">
        <v>636.21</v>
      </c>
      <c r="O29" s="520">
        <v>3085</v>
      </c>
      <c r="P29" s="521">
        <v>852791.93</v>
      </c>
      <c r="Q29" s="518">
        <v>276.43</v>
      </c>
      <c r="R29" s="519">
        <v>360</v>
      </c>
      <c r="S29" s="520">
        <v>234468</v>
      </c>
      <c r="T29" s="521">
        <v>278991847.17000002</v>
      </c>
      <c r="U29" s="521">
        <v>1189.8900000000001</v>
      </c>
      <c r="V29" s="519">
        <v>1196.1099999999999</v>
      </c>
      <c r="W29" s="517">
        <v>20.52</v>
      </c>
    </row>
    <row r="30" spans="1:24">
      <c r="A30" s="58">
        <v>8</v>
      </c>
      <c r="B30" s="518" t="s">
        <v>101</v>
      </c>
      <c r="C30" s="520">
        <v>177516</v>
      </c>
      <c r="D30" s="521">
        <v>199919821.69</v>
      </c>
      <c r="E30" s="518">
        <v>1126.21</v>
      </c>
      <c r="F30" s="519">
        <v>1084.31</v>
      </c>
      <c r="G30" s="520">
        <v>941</v>
      </c>
      <c r="H30" s="521">
        <v>760871.79</v>
      </c>
      <c r="I30" s="518">
        <v>808.58</v>
      </c>
      <c r="J30" s="519">
        <v>714.68</v>
      </c>
      <c r="K30" s="520">
        <v>12370</v>
      </c>
      <c r="L30" s="521">
        <v>8523832.0600000005</v>
      </c>
      <c r="M30" s="518">
        <v>689.07</v>
      </c>
      <c r="N30" s="519">
        <v>611.36</v>
      </c>
      <c r="O30" s="520">
        <v>974</v>
      </c>
      <c r="P30" s="521">
        <v>192993</v>
      </c>
      <c r="Q30" s="518">
        <v>198.14</v>
      </c>
      <c r="R30" s="519">
        <v>154.29</v>
      </c>
      <c r="S30" s="520">
        <v>191801</v>
      </c>
      <c r="T30" s="521">
        <v>209397518.53999999</v>
      </c>
      <c r="U30" s="521">
        <v>1091.74</v>
      </c>
      <c r="V30" s="519">
        <v>1026.81</v>
      </c>
      <c r="W30" s="517">
        <v>16.79</v>
      </c>
    </row>
    <row r="31" spans="1:24">
      <c r="A31" s="58">
        <v>9</v>
      </c>
      <c r="B31" s="518" t="s">
        <v>102</v>
      </c>
      <c r="C31" s="520">
        <v>137153</v>
      </c>
      <c r="D31" s="521">
        <v>138972419.44</v>
      </c>
      <c r="E31" s="518">
        <v>1013.27</v>
      </c>
      <c r="F31" s="519">
        <v>892.92</v>
      </c>
      <c r="G31" s="520">
        <v>716</v>
      </c>
      <c r="H31" s="521">
        <v>561793.17000000004</v>
      </c>
      <c r="I31" s="518">
        <v>784.63</v>
      </c>
      <c r="J31" s="519">
        <v>747.17</v>
      </c>
      <c r="K31" s="520">
        <v>8737</v>
      </c>
      <c r="L31" s="521">
        <v>5668261.6299999999</v>
      </c>
      <c r="M31" s="518">
        <v>648.77</v>
      </c>
      <c r="N31" s="519">
        <v>568.41999999999996</v>
      </c>
      <c r="O31" s="520">
        <v>727</v>
      </c>
      <c r="P31" s="521">
        <v>91290.61</v>
      </c>
      <c r="Q31" s="518">
        <v>125.57</v>
      </c>
      <c r="R31" s="519">
        <v>95.59</v>
      </c>
      <c r="S31" s="520">
        <v>147333</v>
      </c>
      <c r="T31" s="521">
        <v>145293764.84999999</v>
      </c>
      <c r="U31" s="521">
        <v>986.16</v>
      </c>
      <c r="V31" s="519">
        <v>858.25</v>
      </c>
      <c r="W31" s="517">
        <v>12.9</v>
      </c>
    </row>
    <row r="32" spans="1:24">
      <c r="A32" s="58">
        <v>10</v>
      </c>
      <c r="B32" s="518" t="s">
        <v>110</v>
      </c>
      <c r="C32" s="520">
        <v>91720</v>
      </c>
      <c r="D32" s="521">
        <v>86645214.909999996</v>
      </c>
      <c r="E32" s="518">
        <v>944.67</v>
      </c>
      <c r="F32" s="519">
        <v>779.27</v>
      </c>
      <c r="G32" s="520">
        <v>613</v>
      </c>
      <c r="H32" s="521">
        <v>470409.83</v>
      </c>
      <c r="I32" s="518">
        <v>767.39</v>
      </c>
      <c r="J32" s="519">
        <v>779.45</v>
      </c>
      <c r="K32" s="520">
        <v>4994</v>
      </c>
      <c r="L32" s="521">
        <v>3204435.37</v>
      </c>
      <c r="M32" s="518">
        <v>641.66</v>
      </c>
      <c r="N32" s="519">
        <v>559.5</v>
      </c>
      <c r="O32" s="520">
        <v>390</v>
      </c>
      <c r="P32" s="521">
        <v>46273.1</v>
      </c>
      <c r="Q32" s="518">
        <v>118.65</v>
      </c>
      <c r="R32" s="519">
        <v>94.57</v>
      </c>
      <c r="S32" s="520">
        <v>97717</v>
      </c>
      <c r="T32" s="521">
        <v>90366333.209999993</v>
      </c>
      <c r="U32" s="521">
        <v>924.78</v>
      </c>
      <c r="V32" s="519">
        <v>759.14</v>
      </c>
      <c r="W32" s="517">
        <v>8.5500000000000007</v>
      </c>
    </row>
    <row r="33" spans="1:23">
      <c r="A33" s="58">
        <v>11</v>
      </c>
      <c r="B33" s="518" t="s">
        <v>111</v>
      </c>
      <c r="C33" s="520">
        <v>35250</v>
      </c>
      <c r="D33" s="521">
        <v>30896841.620000001</v>
      </c>
      <c r="E33" s="518">
        <v>876.51</v>
      </c>
      <c r="F33" s="519">
        <v>688.11</v>
      </c>
      <c r="G33" s="520">
        <v>299</v>
      </c>
      <c r="H33" s="521">
        <v>204563.99</v>
      </c>
      <c r="I33" s="518">
        <v>684.16</v>
      </c>
      <c r="J33" s="519">
        <v>542.08000000000004</v>
      </c>
      <c r="K33" s="520">
        <v>1829</v>
      </c>
      <c r="L33" s="521">
        <v>1165982.79</v>
      </c>
      <c r="M33" s="518">
        <v>637.5</v>
      </c>
      <c r="N33" s="519">
        <v>595.65</v>
      </c>
      <c r="O33" s="520">
        <v>83</v>
      </c>
      <c r="P33" s="521">
        <v>10465.200000000001</v>
      </c>
      <c r="Q33" s="518">
        <v>126.09</v>
      </c>
      <c r="R33" s="519">
        <v>109.54</v>
      </c>
      <c r="S33" s="520">
        <v>37461</v>
      </c>
      <c r="T33" s="521">
        <v>32277853.600000001</v>
      </c>
      <c r="U33" s="521">
        <v>861.64</v>
      </c>
      <c r="V33" s="519">
        <v>677.25</v>
      </c>
      <c r="W33" s="517">
        <v>3.28</v>
      </c>
    </row>
    <row r="34" spans="1:23" ht="15" thickBot="1">
      <c r="A34" s="423">
        <v>12</v>
      </c>
      <c r="B34" s="512" t="s">
        <v>112</v>
      </c>
      <c r="C34" s="515">
        <v>6871</v>
      </c>
      <c r="D34" s="514">
        <v>6028567.1699999999</v>
      </c>
      <c r="E34" s="514">
        <v>877.39298064328341</v>
      </c>
      <c r="F34" s="513">
        <v>673.24</v>
      </c>
      <c r="G34" s="515">
        <v>100</v>
      </c>
      <c r="H34" s="514">
        <v>63358.31</v>
      </c>
      <c r="I34" s="514">
        <v>633.58309999999994</v>
      </c>
      <c r="J34" s="513">
        <v>545.69000000000005</v>
      </c>
      <c r="K34" s="515">
        <v>470</v>
      </c>
      <c r="L34" s="514">
        <v>274445.82</v>
      </c>
      <c r="M34" s="514">
        <v>583.92727659574473</v>
      </c>
      <c r="N34" s="513">
        <v>480.08</v>
      </c>
      <c r="O34" s="515">
        <v>12</v>
      </c>
      <c r="P34" s="514">
        <v>2041.39</v>
      </c>
      <c r="Q34" s="514">
        <v>170.11583333333334</v>
      </c>
      <c r="R34" s="513">
        <v>119.2</v>
      </c>
      <c r="S34" s="515">
        <v>7453</v>
      </c>
      <c r="T34" s="514">
        <v>6368412.6899999995</v>
      </c>
      <c r="U34" s="514">
        <v>854.4764108412719</v>
      </c>
      <c r="V34" s="513">
        <v>654.52</v>
      </c>
      <c r="W34" s="514">
        <v>0.65235391841243329</v>
      </c>
    </row>
    <row r="35" spans="1:23" ht="16.2" thickBot="1">
      <c r="A35" s="538"/>
      <c r="B35" s="540" t="s">
        <v>538</v>
      </c>
      <c r="C35" s="361">
        <v>988828</v>
      </c>
      <c r="D35" s="474">
        <v>1168638113.3100002</v>
      </c>
      <c r="E35" s="474">
        <v>1181.8416482037323</v>
      </c>
      <c r="F35" s="541">
        <v>1166.75</v>
      </c>
      <c r="G35" s="361">
        <v>30278</v>
      </c>
      <c r="H35" s="474">
        <v>14658608.66</v>
      </c>
      <c r="I35" s="474">
        <v>484.13398044784992</v>
      </c>
      <c r="J35" s="541">
        <v>384</v>
      </c>
      <c r="K35" s="361">
        <v>115274</v>
      </c>
      <c r="L35" s="474">
        <v>80970627.859999999</v>
      </c>
      <c r="M35" s="474">
        <v>702.41882696878736</v>
      </c>
      <c r="N35" s="541">
        <v>611.74</v>
      </c>
      <c r="O35" s="361">
        <v>8098</v>
      </c>
      <c r="P35" s="474">
        <v>2761316.3700000006</v>
      </c>
      <c r="Q35" s="474">
        <v>340.98744998765136</v>
      </c>
      <c r="R35" s="541">
        <v>360</v>
      </c>
      <c r="S35" s="361">
        <v>1142478</v>
      </c>
      <c r="T35" s="474">
        <v>1267028666.1999998</v>
      </c>
      <c r="U35" s="474">
        <v>1109.0179996463826</v>
      </c>
      <c r="V35" s="541">
        <v>1041.58</v>
      </c>
      <c r="W35" s="539">
        <v>100</v>
      </c>
    </row>
    <row r="36" spans="1:23">
      <c r="C36" s="492"/>
      <c r="D36" s="494"/>
      <c r="E36" s="493"/>
      <c r="F36" s="492"/>
      <c r="G36" s="493"/>
      <c r="H36" s="493"/>
      <c r="I36" s="493"/>
      <c r="J36" s="492"/>
      <c r="K36" s="493"/>
      <c r="L36" s="493"/>
      <c r="M36" s="493"/>
      <c r="N36" s="492"/>
      <c r="O36" s="493"/>
      <c r="P36" s="493"/>
      <c r="Q36" s="493"/>
      <c r="R36" s="492"/>
      <c r="S36" s="493"/>
      <c r="T36" s="493"/>
      <c r="U36" s="493"/>
      <c r="V36" s="491"/>
      <c r="W36" s="491"/>
    </row>
    <row r="37" spans="1:23" ht="15.6">
      <c r="A37" s="557" t="s">
        <v>715</v>
      </c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U37" s="557"/>
      <c r="V37" s="557"/>
      <c r="W37" s="557"/>
    </row>
    <row r="38" spans="1:23" ht="15" thickBot="1"/>
    <row r="39" spans="1:23" ht="15.6">
      <c r="A39" s="592" t="s">
        <v>53</v>
      </c>
      <c r="B39" s="594" t="s">
        <v>103</v>
      </c>
      <c r="C39" s="596" t="s">
        <v>106</v>
      </c>
      <c r="D39" s="597"/>
      <c r="E39" s="597"/>
      <c r="F39" s="598"/>
      <c r="G39" s="596" t="s">
        <v>107</v>
      </c>
      <c r="H39" s="597"/>
      <c r="I39" s="597"/>
      <c r="J39" s="598"/>
      <c r="K39" s="596" t="s">
        <v>108</v>
      </c>
      <c r="L39" s="597"/>
      <c r="M39" s="597"/>
      <c r="N39" s="598"/>
      <c r="O39" s="596" t="s">
        <v>109</v>
      </c>
      <c r="P39" s="597"/>
      <c r="Q39" s="597"/>
      <c r="R39" s="598"/>
      <c r="S39" s="596" t="s">
        <v>105</v>
      </c>
      <c r="T39" s="597"/>
      <c r="U39" s="597"/>
      <c r="V39" s="597"/>
      <c r="W39" s="598"/>
    </row>
    <row r="40" spans="1:23" ht="16.2" thickBot="1">
      <c r="A40" s="593"/>
      <c r="B40" s="595"/>
      <c r="C40" s="150" t="s">
        <v>1</v>
      </c>
      <c r="D40" s="151" t="s">
        <v>104</v>
      </c>
      <c r="E40" s="152" t="s">
        <v>22</v>
      </c>
      <c r="F40" s="153" t="s">
        <v>442</v>
      </c>
      <c r="G40" s="150" t="s">
        <v>1</v>
      </c>
      <c r="H40" s="151" t="s">
        <v>104</v>
      </c>
      <c r="I40" s="152" t="s">
        <v>22</v>
      </c>
      <c r="J40" s="153" t="s">
        <v>442</v>
      </c>
      <c r="K40" s="150" t="s">
        <v>1</v>
      </c>
      <c r="L40" s="151" t="s">
        <v>104</v>
      </c>
      <c r="M40" s="152" t="s">
        <v>22</v>
      </c>
      <c r="N40" s="153" t="s">
        <v>442</v>
      </c>
      <c r="O40" s="150" t="s">
        <v>1</v>
      </c>
      <c r="P40" s="151" t="s">
        <v>104</v>
      </c>
      <c r="Q40" s="152" t="s">
        <v>22</v>
      </c>
      <c r="R40" s="153" t="s">
        <v>442</v>
      </c>
      <c r="S40" s="150" t="s">
        <v>1</v>
      </c>
      <c r="T40" s="151" t="s">
        <v>104</v>
      </c>
      <c r="U40" s="152" t="s">
        <v>22</v>
      </c>
      <c r="V40" s="153" t="s">
        <v>442</v>
      </c>
      <c r="W40" s="152" t="s">
        <v>539</v>
      </c>
    </row>
    <row r="41" spans="1:23">
      <c r="A41" s="99">
        <v>1</v>
      </c>
      <c r="B41" s="533" t="s">
        <v>77</v>
      </c>
      <c r="C41" s="533">
        <v>0</v>
      </c>
      <c r="D41" s="533">
        <v>0</v>
      </c>
      <c r="E41" s="533">
        <v>0</v>
      </c>
      <c r="F41" s="534" t="s">
        <v>439</v>
      </c>
      <c r="G41" s="535">
        <v>13558</v>
      </c>
      <c r="H41" s="536">
        <v>4387801.9000000004</v>
      </c>
      <c r="I41" s="533">
        <v>323.63</v>
      </c>
      <c r="J41" s="534">
        <v>340.12</v>
      </c>
      <c r="K41" s="535">
        <v>744</v>
      </c>
      <c r="L41" s="536">
        <v>567734.18999999994</v>
      </c>
      <c r="M41" s="533">
        <v>763.08</v>
      </c>
      <c r="N41" s="534">
        <v>783.3</v>
      </c>
      <c r="O41" s="535">
        <v>303</v>
      </c>
      <c r="P41" s="536">
        <v>236674.2</v>
      </c>
      <c r="Q41" s="533">
        <v>781.1</v>
      </c>
      <c r="R41" s="534">
        <v>783.3</v>
      </c>
      <c r="S41" s="537">
        <v>14605</v>
      </c>
      <c r="T41" s="536">
        <v>5192210.29</v>
      </c>
      <c r="U41" s="536">
        <v>355.51</v>
      </c>
      <c r="V41" s="533">
        <v>358.69</v>
      </c>
      <c r="W41" s="527">
        <v>1.1200000000000001</v>
      </c>
    </row>
    <row r="42" spans="1:23">
      <c r="A42" s="58">
        <v>2</v>
      </c>
      <c r="B42" s="529" t="s">
        <v>78</v>
      </c>
      <c r="C42" s="531">
        <v>1034</v>
      </c>
      <c r="D42" s="532">
        <v>1215276.02</v>
      </c>
      <c r="E42" s="529">
        <v>1175.32</v>
      </c>
      <c r="F42" s="530">
        <v>1146.3700000000001</v>
      </c>
      <c r="G42" s="531">
        <v>14437</v>
      </c>
      <c r="H42" s="532">
        <v>7010656.5099999998</v>
      </c>
      <c r="I42" s="529">
        <v>485.6</v>
      </c>
      <c r="J42" s="530">
        <v>422.62</v>
      </c>
      <c r="K42" s="531">
        <v>7320</v>
      </c>
      <c r="L42" s="532">
        <v>4406880.05</v>
      </c>
      <c r="M42" s="529">
        <v>602.03</v>
      </c>
      <c r="N42" s="530">
        <v>490.2</v>
      </c>
      <c r="O42" s="531">
        <v>541</v>
      </c>
      <c r="P42" s="532">
        <v>422787.05</v>
      </c>
      <c r="Q42" s="529">
        <v>781.49</v>
      </c>
      <c r="R42" s="530">
        <v>783.3</v>
      </c>
      <c r="S42" s="531">
        <v>23332</v>
      </c>
      <c r="T42" s="532">
        <v>13055599.630000001</v>
      </c>
      <c r="U42" s="532">
        <v>559.55999999999995</v>
      </c>
      <c r="V42" s="529">
        <v>464.68</v>
      </c>
      <c r="W42" s="528">
        <v>1.78</v>
      </c>
    </row>
    <row r="43" spans="1:23">
      <c r="A43" s="58">
        <v>3</v>
      </c>
      <c r="B43" s="529" t="s">
        <v>96</v>
      </c>
      <c r="C43" s="531">
        <v>5400</v>
      </c>
      <c r="D43" s="532">
        <v>6268901.5499999998</v>
      </c>
      <c r="E43" s="529">
        <v>1160.9100000000001</v>
      </c>
      <c r="F43" s="530">
        <v>1112.5899999999999</v>
      </c>
      <c r="G43" s="531">
        <v>14100</v>
      </c>
      <c r="H43" s="532">
        <v>7931052.0099999998</v>
      </c>
      <c r="I43" s="529">
        <v>562.49</v>
      </c>
      <c r="J43" s="530">
        <v>505.59</v>
      </c>
      <c r="K43" s="531">
        <v>5543</v>
      </c>
      <c r="L43" s="532">
        <v>3424127.37</v>
      </c>
      <c r="M43" s="529">
        <v>617.74</v>
      </c>
      <c r="N43" s="530">
        <v>501.56</v>
      </c>
      <c r="O43" s="531">
        <v>126</v>
      </c>
      <c r="P43" s="532">
        <v>96894.35</v>
      </c>
      <c r="Q43" s="529">
        <v>769</v>
      </c>
      <c r="R43" s="530">
        <v>783.3</v>
      </c>
      <c r="S43" s="531">
        <v>25169</v>
      </c>
      <c r="T43" s="532">
        <v>17720975.280000001</v>
      </c>
      <c r="U43" s="532">
        <v>704.08</v>
      </c>
      <c r="V43" s="529">
        <v>586.98</v>
      </c>
      <c r="W43" s="528">
        <v>1.92</v>
      </c>
    </row>
    <row r="44" spans="1:23">
      <c r="A44" s="58">
        <v>4</v>
      </c>
      <c r="B44" s="529" t="s">
        <v>97</v>
      </c>
      <c r="C44" s="531">
        <v>41422</v>
      </c>
      <c r="D44" s="532">
        <v>41802969.509999998</v>
      </c>
      <c r="E44" s="529">
        <v>1009.2</v>
      </c>
      <c r="F44" s="530">
        <v>978.08</v>
      </c>
      <c r="G44" s="531">
        <v>22116</v>
      </c>
      <c r="H44" s="532">
        <v>13956034.439999999</v>
      </c>
      <c r="I44" s="529">
        <v>631.04</v>
      </c>
      <c r="J44" s="530">
        <v>561.24</v>
      </c>
      <c r="K44" s="531">
        <v>7409</v>
      </c>
      <c r="L44" s="532">
        <v>4572747.46</v>
      </c>
      <c r="M44" s="529">
        <v>617.19000000000005</v>
      </c>
      <c r="N44" s="530">
        <v>504.43</v>
      </c>
      <c r="O44" s="531">
        <v>130</v>
      </c>
      <c r="P44" s="532">
        <v>100693.25</v>
      </c>
      <c r="Q44" s="529">
        <v>774.56</v>
      </c>
      <c r="R44" s="530">
        <v>783.3</v>
      </c>
      <c r="S44" s="531">
        <v>71077</v>
      </c>
      <c r="T44" s="532">
        <v>60432444.659999996</v>
      </c>
      <c r="U44" s="532">
        <v>850.24</v>
      </c>
      <c r="V44" s="529">
        <v>787.58</v>
      </c>
      <c r="W44" s="528">
        <v>5.43</v>
      </c>
    </row>
    <row r="45" spans="1:23">
      <c r="A45" s="58">
        <v>5</v>
      </c>
      <c r="B45" s="529" t="s">
        <v>98</v>
      </c>
      <c r="C45" s="531">
        <v>87671</v>
      </c>
      <c r="D45" s="532">
        <v>94422170.480000004</v>
      </c>
      <c r="E45" s="529">
        <v>1077.01</v>
      </c>
      <c r="F45" s="530">
        <v>1051.31</v>
      </c>
      <c r="G45" s="531">
        <v>33493</v>
      </c>
      <c r="H45" s="532">
        <v>22756017.280000001</v>
      </c>
      <c r="I45" s="529">
        <v>679.43</v>
      </c>
      <c r="J45" s="530">
        <v>599.65</v>
      </c>
      <c r="K45" s="531">
        <v>9674</v>
      </c>
      <c r="L45" s="532">
        <v>5758127.8300000001</v>
      </c>
      <c r="M45" s="529">
        <v>595.22</v>
      </c>
      <c r="N45" s="530">
        <v>486.4</v>
      </c>
      <c r="O45" s="531">
        <v>126</v>
      </c>
      <c r="P45" s="532">
        <v>97097.55</v>
      </c>
      <c r="Q45" s="529">
        <v>770.62</v>
      </c>
      <c r="R45" s="530">
        <v>783.3</v>
      </c>
      <c r="S45" s="531">
        <v>130964</v>
      </c>
      <c r="T45" s="532">
        <v>123033413.14</v>
      </c>
      <c r="U45" s="532">
        <v>939.44</v>
      </c>
      <c r="V45" s="529">
        <v>874.88</v>
      </c>
      <c r="W45" s="528">
        <v>10</v>
      </c>
    </row>
    <row r="46" spans="1:23">
      <c r="A46" s="58">
        <v>6</v>
      </c>
      <c r="B46" s="529" t="s">
        <v>99</v>
      </c>
      <c r="C46" s="531">
        <v>146824</v>
      </c>
      <c r="D46" s="532">
        <v>149762875.50999999</v>
      </c>
      <c r="E46" s="529">
        <v>1020.02</v>
      </c>
      <c r="F46" s="530">
        <v>937.28</v>
      </c>
      <c r="G46" s="531">
        <v>36846</v>
      </c>
      <c r="H46" s="532">
        <v>26869993.690000001</v>
      </c>
      <c r="I46" s="529">
        <v>729.25</v>
      </c>
      <c r="J46" s="530">
        <v>646.26</v>
      </c>
      <c r="K46" s="531">
        <v>9889</v>
      </c>
      <c r="L46" s="532">
        <v>5556338.79</v>
      </c>
      <c r="M46" s="529">
        <v>561.87</v>
      </c>
      <c r="N46" s="530">
        <v>484.45</v>
      </c>
      <c r="O46" s="531">
        <v>1633</v>
      </c>
      <c r="P46" s="532">
        <v>525680.01</v>
      </c>
      <c r="Q46" s="529">
        <v>321.91000000000003</v>
      </c>
      <c r="R46" s="530">
        <v>360</v>
      </c>
      <c r="S46" s="531">
        <v>195192</v>
      </c>
      <c r="T46" s="532">
        <v>182714888</v>
      </c>
      <c r="U46" s="532">
        <v>936.08</v>
      </c>
      <c r="V46" s="529">
        <v>815.78</v>
      </c>
      <c r="W46" s="528">
        <v>14.91</v>
      </c>
    </row>
    <row r="47" spans="1:23">
      <c r="A47" s="58">
        <v>7</v>
      </c>
      <c r="B47" s="529" t="s">
        <v>100</v>
      </c>
      <c r="C47" s="531">
        <v>170797</v>
      </c>
      <c r="D47" s="532">
        <v>157420331.02000001</v>
      </c>
      <c r="E47" s="529">
        <v>921.68</v>
      </c>
      <c r="F47" s="530">
        <v>748.67</v>
      </c>
      <c r="G47" s="531">
        <v>41422</v>
      </c>
      <c r="H47" s="532">
        <v>31386774.66</v>
      </c>
      <c r="I47" s="529">
        <v>757.73</v>
      </c>
      <c r="J47" s="530">
        <v>671.32</v>
      </c>
      <c r="K47" s="531">
        <v>9237</v>
      </c>
      <c r="L47" s="532">
        <v>5063074.9000000004</v>
      </c>
      <c r="M47" s="529">
        <v>548.13</v>
      </c>
      <c r="N47" s="530">
        <v>484.65</v>
      </c>
      <c r="O47" s="531">
        <v>4981</v>
      </c>
      <c r="P47" s="532">
        <v>1356744.87</v>
      </c>
      <c r="Q47" s="529">
        <v>272.38</v>
      </c>
      <c r="R47" s="530">
        <v>360</v>
      </c>
      <c r="S47" s="531">
        <v>226437</v>
      </c>
      <c r="T47" s="532">
        <v>195226925.44999999</v>
      </c>
      <c r="U47" s="532">
        <v>862.17</v>
      </c>
      <c r="V47" s="529">
        <v>699.46</v>
      </c>
      <c r="W47" s="528">
        <v>17.29</v>
      </c>
    </row>
    <row r="48" spans="1:23">
      <c r="A48" s="58">
        <v>8</v>
      </c>
      <c r="B48" s="529" t="s">
        <v>101</v>
      </c>
      <c r="C48" s="531">
        <v>146955</v>
      </c>
      <c r="D48" s="532">
        <v>123647002.09</v>
      </c>
      <c r="E48" s="529">
        <v>841.39</v>
      </c>
      <c r="F48" s="530">
        <v>657.86</v>
      </c>
      <c r="G48" s="531">
        <v>48905</v>
      </c>
      <c r="H48" s="532">
        <v>36646765.850000001</v>
      </c>
      <c r="I48" s="529">
        <v>749.35</v>
      </c>
      <c r="J48" s="530">
        <v>650.34</v>
      </c>
      <c r="K48" s="531">
        <v>8300</v>
      </c>
      <c r="L48" s="532">
        <v>4410311.67</v>
      </c>
      <c r="M48" s="529">
        <v>531.36</v>
      </c>
      <c r="N48" s="530">
        <v>484</v>
      </c>
      <c r="O48" s="531">
        <v>1548</v>
      </c>
      <c r="P48" s="532">
        <v>331849.12</v>
      </c>
      <c r="Q48" s="529">
        <v>214.37</v>
      </c>
      <c r="R48" s="530">
        <v>149.92000000000002</v>
      </c>
      <c r="S48" s="531">
        <v>205708</v>
      </c>
      <c r="T48" s="532">
        <v>165035928.72999999</v>
      </c>
      <c r="U48" s="532">
        <v>802.28</v>
      </c>
      <c r="V48" s="529">
        <v>638.98</v>
      </c>
      <c r="W48" s="528">
        <v>15.71</v>
      </c>
    </row>
    <row r="49" spans="1:23">
      <c r="A49" s="58">
        <v>9</v>
      </c>
      <c r="B49" s="529" t="s">
        <v>102</v>
      </c>
      <c r="C49" s="531">
        <v>127823</v>
      </c>
      <c r="D49" s="532">
        <v>99507915.329999998</v>
      </c>
      <c r="E49" s="529">
        <v>778.48</v>
      </c>
      <c r="F49" s="530">
        <v>607.9</v>
      </c>
      <c r="G49" s="531">
        <v>52161</v>
      </c>
      <c r="H49" s="532">
        <v>38211016.829999998</v>
      </c>
      <c r="I49" s="529">
        <v>732.56</v>
      </c>
      <c r="J49" s="530">
        <v>620.47</v>
      </c>
      <c r="K49" s="531">
        <v>7212</v>
      </c>
      <c r="L49" s="532">
        <v>3758381.47</v>
      </c>
      <c r="M49" s="529">
        <v>521.13</v>
      </c>
      <c r="N49" s="530">
        <v>460.45</v>
      </c>
      <c r="O49" s="531">
        <v>1167</v>
      </c>
      <c r="P49" s="532">
        <v>197063.86</v>
      </c>
      <c r="Q49" s="529">
        <v>168.86</v>
      </c>
      <c r="R49" s="530">
        <v>119.07</v>
      </c>
      <c r="S49" s="531">
        <v>188363</v>
      </c>
      <c r="T49" s="532">
        <v>141674377.49000001</v>
      </c>
      <c r="U49" s="532">
        <v>752.13</v>
      </c>
      <c r="V49" s="529">
        <v>599.9</v>
      </c>
      <c r="W49" s="528">
        <v>14.38</v>
      </c>
    </row>
    <row r="50" spans="1:23">
      <c r="A50" s="58">
        <v>10</v>
      </c>
      <c r="B50" s="529" t="s">
        <v>110</v>
      </c>
      <c r="C50" s="531">
        <v>95099</v>
      </c>
      <c r="D50" s="532">
        <v>69173433.200000003</v>
      </c>
      <c r="E50" s="529">
        <v>727.38</v>
      </c>
      <c r="F50" s="530">
        <v>542.08000000000004</v>
      </c>
      <c r="G50" s="531">
        <v>46287</v>
      </c>
      <c r="H50" s="532">
        <v>33706197.57</v>
      </c>
      <c r="I50" s="529">
        <v>728.2</v>
      </c>
      <c r="J50" s="530">
        <v>609.73</v>
      </c>
      <c r="K50" s="531">
        <v>4934</v>
      </c>
      <c r="L50" s="532">
        <v>2684232.04</v>
      </c>
      <c r="M50" s="529">
        <v>544.03</v>
      </c>
      <c r="N50" s="530">
        <v>408.15</v>
      </c>
      <c r="O50" s="531">
        <v>755</v>
      </c>
      <c r="P50" s="532">
        <v>136058.28</v>
      </c>
      <c r="Q50" s="529">
        <v>180.21</v>
      </c>
      <c r="R50" s="530">
        <v>119.07</v>
      </c>
      <c r="S50" s="531">
        <v>147075</v>
      </c>
      <c r="T50" s="532">
        <v>105699921.09</v>
      </c>
      <c r="U50" s="532">
        <v>718.68</v>
      </c>
      <c r="V50" s="529">
        <v>553.61</v>
      </c>
      <c r="W50" s="528">
        <v>11.23</v>
      </c>
    </row>
    <row r="51" spans="1:23">
      <c r="A51" s="58">
        <v>11</v>
      </c>
      <c r="B51" s="529" t="s">
        <v>111</v>
      </c>
      <c r="C51" s="531">
        <v>39166</v>
      </c>
      <c r="D51" s="532">
        <v>26987009.350000001</v>
      </c>
      <c r="E51" s="529">
        <v>689.04</v>
      </c>
      <c r="F51" s="530">
        <v>443.6</v>
      </c>
      <c r="G51" s="531">
        <v>23285</v>
      </c>
      <c r="H51" s="532">
        <v>16911938.129999999</v>
      </c>
      <c r="I51" s="529">
        <v>726.3</v>
      </c>
      <c r="J51" s="530">
        <v>595.15</v>
      </c>
      <c r="K51" s="531">
        <v>2026</v>
      </c>
      <c r="L51" s="532">
        <v>1156173.04</v>
      </c>
      <c r="M51" s="529">
        <v>570.66999999999996</v>
      </c>
      <c r="N51" s="530">
        <v>383</v>
      </c>
      <c r="O51" s="531">
        <v>279</v>
      </c>
      <c r="P51" s="532">
        <v>47597.52</v>
      </c>
      <c r="Q51" s="529">
        <v>170.6</v>
      </c>
      <c r="R51" s="530">
        <v>127.1</v>
      </c>
      <c r="S51" s="531">
        <v>64756</v>
      </c>
      <c r="T51" s="532">
        <v>45102718.039999999</v>
      </c>
      <c r="U51" s="532">
        <v>696.5</v>
      </c>
      <c r="V51" s="529">
        <v>525.63</v>
      </c>
      <c r="W51" s="528">
        <v>4.9400000000000004</v>
      </c>
    </row>
    <row r="52" spans="1:23" ht="15" thickBot="1">
      <c r="A52" s="423">
        <v>12</v>
      </c>
      <c r="B52" s="512" t="s">
        <v>112</v>
      </c>
      <c r="C52" s="515">
        <v>9461</v>
      </c>
      <c r="D52" s="514">
        <v>6258432.7300000004</v>
      </c>
      <c r="E52" s="514">
        <v>661.49801606595497</v>
      </c>
      <c r="F52" s="513">
        <v>382.4</v>
      </c>
      <c r="G52" s="515">
        <v>6548</v>
      </c>
      <c r="H52" s="514">
        <v>4677921.04</v>
      </c>
      <c r="I52" s="514">
        <v>714.40455711667687</v>
      </c>
      <c r="J52" s="513">
        <v>566.42999999999995</v>
      </c>
      <c r="K52" s="515">
        <v>792</v>
      </c>
      <c r="L52" s="514">
        <v>440318.84</v>
      </c>
      <c r="M52" s="514">
        <v>555.95813131313139</v>
      </c>
      <c r="N52" s="514">
        <v>360</v>
      </c>
      <c r="O52" s="515">
        <v>57</v>
      </c>
      <c r="P52" s="514">
        <v>8792.61</v>
      </c>
      <c r="Q52" s="514">
        <v>154.25631578947369</v>
      </c>
      <c r="R52" s="513">
        <v>130.06</v>
      </c>
      <c r="S52" s="515">
        <v>16858</v>
      </c>
      <c r="T52" s="514">
        <v>11385465.219999999</v>
      </c>
      <c r="U52" s="514">
        <v>675.37461264681451</v>
      </c>
      <c r="V52" s="511">
        <v>482.13</v>
      </c>
      <c r="W52" s="514">
        <v>1.2873261979815751</v>
      </c>
    </row>
    <row r="53" spans="1:23" ht="16.2" thickBot="1">
      <c r="A53" s="538"/>
      <c r="B53" s="540" t="s">
        <v>538</v>
      </c>
      <c r="C53" s="361">
        <v>871652</v>
      </c>
      <c r="D53" s="474">
        <v>776466316.7900002</v>
      </c>
      <c r="E53" s="474">
        <v>890.79852600579159</v>
      </c>
      <c r="F53" s="541">
        <v>732.8</v>
      </c>
      <c r="G53" s="361">
        <v>353158</v>
      </c>
      <c r="H53" s="474">
        <v>244452169.91</v>
      </c>
      <c r="I53" s="474">
        <v>692.1892464845763</v>
      </c>
      <c r="J53" s="541">
        <v>592.12</v>
      </c>
      <c r="K53" s="361">
        <v>73080</v>
      </c>
      <c r="L53" s="474">
        <v>41798447.649999999</v>
      </c>
      <c r="M53" s="474">
        <v>571.95467501368364</v>
      </c>
      <c r="N53" s="541">
        <v>482.63</v>
      </c>
      <c r="O53" s="361">
        <v>11646</v>
      </c>
      <c r="P53" s="474">
        <v>3557932.67</v>
      </c>
      <c r="Q53" s="474">
        <v>305.50684097544223</v>
      </c>
      <c r="R53" s="541">
        <v>288</v>
      </c>
      <c r="S53" s="361">
        <v>1309536</v>
      </c>
      <c r="T53" s="474">
        <v>1066274867.0200001</v>
      </c>
      <c r="U53" s="474">
        <v>814.23868226608511</v>
      </c>
      <c r="V53" s="540">
        <v>661.63</v>
      </c>
      <c r="W53" s="539">
        <v>100</v>
      </c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21"/>
  <sheetViews>
    <sheetView topLeftCell="B90" zoomScale="115" zoomScaleNormal="115" workbookViewId="0">
      <selection activeCell="D5" sqref="D5"/>
    </sheetView>
  </sheetViews>
  <sheetFormatPr defaultColWidth="9.109375" defaultRowHeight="14.4"/>
  <cols>
    <col min="1" max="1" width="14" style="64" customWidth="1"/>
    <col min="2" max="2" width="16" style="64" customWidth="1"/>
    <col min="3" max="3" width="10" style="64" customWidth="1"/>
    <col min="4" max="4" width="18.109375" style="64" customWidth="1"/>
    <col min="5" max="5" width="12.33203125" style="88" customWidth="1"/>
    <col min="6" max="6" width="12.5546875" style="88" customWidth="1"/>
    <col min="7" max="7" width="12.6640625" style="88" customWidth="1"/>
    <col min="8" max="8" width="12" style="436" customWidth="1"/>
    <col min="9" max="9" width="18.33203125" style="89" customWidth="1"/>
    <col min="10" max="10" width="17.109375" style="89" customWidth="1"/>
    <col min="11" max="11" width="18.44140625" style="89" customWidth="1"/>
    <col min="12" max="12" width="17" style="89" customWidth="1"/>
    <col min="13" max="16384" width="9.109375" style="64"/>
  </cols>
  <sheetData>
    <row r="1" spans="1:12" s="41" customFormat="1" ht="15.6">
      <c r="A1" s="557" t="s">
        <v>706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</row>
    <row r="2" spans="1:12" s="41" customFormat="1" ht="15" thickBot="1">
      <c r="A2" s="432"/>
      <c r="E2" s="344"/>
      <c r="F2" s="344"/>
      <c r="G2" s="344"/>
      <c r="H2" s="434"/>
      <c r="I2" s="433"/>
      <c r="J2" s="433"/>
      <c r="K2" s="433"/>
      <c r="L2" s="433"/>
    </row>
    <row r="3" spans="1:12" s="41" customFormat="1" ht="33" customHeight="1" thickBot="1">
      <c r="A3" s="268" t="s">
        <v>370</v>
      </c>
      <c r="B3" s="269" t="s">
        <v>371</v>
      </c>
      <c r="C3" s="269" t="s">
        <v>44</v>
      </c>
      <c r="D3" s="269" t="s">
        <v>45</v>
      </c>
      <c r="E3" s="269" t="s">
        <v>5</v>
      </c>
      <c r="F3" s="269" t="s">
        <v>6</v>
      </c>
      <c r="G3" s="269" t="s">
        <v>46</v>
      </c>
      <c r="H3" s="435" t="s">
        <v>50</v>
      </c>
      <c r="I3" s="270" t="s">
        <v>113</v>
      </c>
      <c r="J3" s="270" t="s">
        <v>508</v>
      </c>
      <c r="K3" s="270" t="s">
        <v>509</v>
      </c>
      <c r="L3" s="271" t="s">
        <v>510</v>
      </c>
    </row>
    <row r="4" spans="1:12" s="45" customFormat="1" ht="15.6">
      <c r="A4" s="216">
        <v>1</v>
      </c>
      <c r="B4" s="322" t="s">
        <v>372</v>
      </c>
      <c r="C4" s="217"/>
      <c r="D4" s="322" t="s">
        <v>372</v>
      </c>
      <c r="E4" s="217">
        <v>333535</v>
      </c>
      <c r="F4" s="217">
        <v>100901</v>
      </c>
      <c r="G4" s="217">
        <v>10926</v>
      </c>
      <c r="H4" s="322">
        <v>1449</v>
      </c>
      <c r="I4" s="218">
        <v>468808935.94999999</v>
      </c>
      <c r="J4" s="218">
        <v>5597923.9400000004</v>
      </c>
      <c r="K4" s="218">
        <v>23985524.399999999</v>
      </c>
      <c r="L4" s="219">
        <v>498392384.29000002</v>
      </c>
    </row>
    <row r="5" spans="1:12">
      <c r="A5" s="273"/>
      <c r="B5" s="323" t="s">
        <v>372</v>
      </c>
      <c r="C5" s="90" t="s">
        <v>259</v>
      </c>
      <c r="D5" s="323" t="s">
        <v>425</v>
      </c>
      <c r="E5" s="318">
        <v>354</v>
      </c>
      <c r="F5" s="318">
        <v>11004</v>
      </c>
      <c r="G5" s="318">
        <v>2971</v>
      </c>
      <c r="H5" s="323">
        <v>0</v>
      </c>
      <c r="I5" s="317">
        <v>6554681.0700000003</v>
      </c>
      <c r="J5" s="317">
        <v>2142.77</v>
      </c>
      <c r="K5" s="317">
        <v>340500.43</v>
      </c>
      <c r="L5" s="267">
        <v>6897324.2699999996</v>
      </c>
    </row>
    <row r="6" spans="1:12" s="45" customFormat="1" ht="15.6">
      <c r="A6" s="273"/>
      <c r="B6" s="323" t="s">
        <v>372</v>
      </c>
      <c r="C6" s="318" t="s">
        <v>650</v>
      </c>
      <c r="D6" s="323" t="s">
        <v>649</v>
      </c>
      <c r="E6" s="318">
        <v>0</v>
      </c>
      <c r="F6" s="318">
        <v>0</v>
      </c>
      <c r="G6" s="318">
        <v>0</v>
      </c>
      <c r="H6" s="323">
        <v>1449</v>
      </c>
      <c r="I6" s="317">
        <v>289800</v>
      </c>
      <c r="J6" s="317">
        <v>0</v>
      </c>
      <c r="K6" s="317">
        <v>0</v>
      </c>
      <c r="L6" s="267">
        <v>289800</v>
      </c>
    </row>
    <row r="7" spans="1:12">
      <c r="A7" s="273"/>
      <c r="B7" s="318" t="s">
        <v>372</v>
      </c>
      <c r="C7" s="318" t="s">
        <v>511</v>
      </c>
      <c r="D7" s="318" t="s">
        <v>569</v>
      </c>
      <c r="E7" s="318">
        <v>333181</v>
      </c>
      <c r="F7" s="318">
        <v>89897</v>
      </c>
      <c r="G7" s="318">
        <v>7955</v>
      </c>
      <c r="H7" s="323">
        <v>0</v>
      </c>
      <c r="I7" s="317">
        <v>461964454.88</v>
      </c>
      <c r="J7" s="317">
        <v>5595781.1699999999</v>
      </c>
      <c r="K7" s="317">
        <v>23645023.969999999</v>
      </c>
      <c r="L7" s="267">
        <v>491205260.01999998</v>
      </c>
    </row>
    <row r="8" spans="1:12" s="45" customFormat="1" ht="15.6">
      <c r="A8" s="272">
        <v>1</v>
      </c>
      <c r="B8" s="3" t="s">
        <v>70</v>
      </c>
      <c r="C8" s="3"/>
      <c r="D8" s="3" t="s">
        <v>70</v>
      </c>
      <c r="E8" s="3">
        <v>12413</v>
      </c>
      <c r="F8" s="3">
        <v>3202</v>
      </c>
      <c r="G8" s="3">
        <v>0</v>
      </c>
      <c r="H8" s="324">
        <v>0</v>
      </c>
      <c r="I8" s="161">
        <v>1167097.75</v>
      </c>
      <c r="J8" s="161">
        <v>0</v>
      </c>
      <c r="K8" s="161">
        <v>0</v>
      </c>
      <c r="L8" s="244">
        <v>1167097.75</v>
      </c>
    </row>
    <row r="9" spans="1:12">
      <c r="A9" s="273"/>
      <c r="B9" s="318" t="s">
        <v>70</v>
      </c>
      <c r="C9" s="318" t="s">
        <v>303</v>
      </c>
      <c r="D9" s="318" t="s">
        <v>70</v>
      </c>
      <c r="E9" s="318">
        <v>12413</v>
      </c>
      <c r="F9" s="318">
        <v>3202</v>
      </c>
      <c r="G9" s="318">
        <v>0</v>
      </c>
      <c r="H9" s="323">
        <v>0</v>
      </c>
      <c r="I9" s="317">
        <v>1167097.75</v>
      </c>
      <c r="J9" s="317">
        <v>0</v>
      </c>
      <c r="K9" s="317">
        <v>0</v>
      </c>
      <c r="L9" s="267">
        <v>1167097.75</v>
      </c>
    </row>
    <row r="10" spans="1:12" s="45" customFormat="1" ht="15.6">
      <c r="A10" s="272">
        <v>1</v>
      </c>
      <c r="B10" s="3" t="s">
        <v>373</v>
      </c>
      <c r="C10" s="3"/>
      <c r="D10" s="3" t="s">
        <v>373</v>
      </c>
      <c r="E10" s="3">
        <v>18301</v>
      </c>
      <c r="F10" s="3">
        <v>6089</v>
      </c>
      <c r="G10" s="3">
        <v>0</v>
      </c>
      <c r="H10" s="324">
        <v>0</v>
      </c>
      <c r="I10" s="161">
        <v>2959101.62</v>
      </c>
      <c r="J10" s="161">
        <v>0</v>
      </c>
      <c r="K10" s="161">
        <v>0</v>
      </c>
      <c r="L10" s="244">
        <v>2959101.62</v>
      </c>
    </row>
    <row r="11" spans="1:12">
      <c r="A11" s="273"/>
      <c r="B11" s="318" t="s">
        <v>373</v>
      </c>
      <c r="C11" s="318" t="s">
        <v>304</v>
      </c>
      <c r="D11" s="318" t="s">
        <v>74</v>
      </c>
      <c r="E11" s="318">
        <v>18301</v>
      </c>
      <c r="F11" s="318">
        <v>6089</v>
      </c>
      <c r="G11" s="318">
        <v>0</v>
      </c>
      <c r="H11" s="323">
        <v>0</v>
      </c>
      <c r="I11" s="317">
        <v>2959101.62</v>
      </c>
      <c r="J11" s="317">
        <v>0</v>
      </c>
      <c r="K11" s="317">
        <v>0</v>
      </c>
      <c r="L11" s="267">
        <v>2959101.62</v>
      </c>
    </row>
    <row r="12" spans="1:12">
      <c r="A12" s="272">
        <v>1</v>
      </c>
      <c r="B12" s="3" t="s">
        <v>374</v>
      </c>
      <c r="C12" s="3"/>
      <c r="D12" s="3" t="s">
        <v>374</v>
      </c>
      <c r="E12" s="3">
        <v>46464</v>
      </c>
      <c r="F12" s="3">
        <v>16816</v>
      </c>
      <c r="G12" s="3">
        <v>2005</v>
      </c>
      <c r="H12" s="324">
        <v>170</v>
      </c>
      <c r="I12" s="161">
        <v>65758973.32</v>
      </c>
      <c r="J12" s="161">
        <v>1911480.12</v>
      </c>
      <c r="K12" s="161">
        <v>3345720.65</v>
      </c>
      <c r="L12" s="244">
        <v>71016174.090000004</v>
      </c>
    </row>
    <row r="13" spans="1:12">
      <c r="A13" s="273"/>
      <c r="B13" s="318" t="s">
        <v>374</v>
      </c>
      <c r="C13" s="318" t="s">
        <v>268</v>
      </c>
      <c r="D13" s="318" t="s">
        <v>355</v>
      </c>
      <c r="E13" s="318">
        <v>13457</v>
      </c>
      <c r="F13" s="318">
        <v>4819</v>
      </c>
      <c r="G13" s="318">
        <v>602</v>
      </c>
      <c r="H13" s="323">
        <v>0</v>
      </c>
      <c r="I13" s="317">
        <v>12876136.41</v>
      </c>
      <c r="J13" s="317">
        <v>238522.82</v>
      </c>
      <c r="K13" s="317">
        <v>691541.59</v>
      </c>
      <c r="L13" s="267">
        <v>13806200.82</v>
      </c>
    </row>
    <row r="14" spans="1:12">
      <c r="A14" s="273"/>
      <c r="B14" s="318" t="s">
        <v>374</v>
      </c>
      <c r="C14" s="318" t="s">
        <v>269</v>
      </c>
      <c r="D14" s="318" t="s">
        <v>63</v>
      </c>
      <c r="E14" s="318">
        <v>14427</v>
      </c>
      <c r="F14" s="318">
        <v>6438</v>
      </c>
      <c r="G14" s="318">
        <v>335</v>
      </c>
      <c r="H14" s="323">
        <v>170</v>
      </c>
      <c r="I14" s="317">
        <v>23042881.210000001</v>
      </c>
      <c r="J14" s="317">
        <v>1044476.51</v>
      </c>
      <c r="K14" s="317">
        <v>1194887.44</v>
      </c>
      <c r="L14" s="267">
        <v>25282245.16</v>
      </c>
    </row>
    <row r="15" spans="1:12">
      <c r="A15" s="273"/>
      <c r="B15" s="318" t="s">
        <v>374</v>
      </c>
      <c r="C15" s="318" t="s">
        <v>270</v>
      </c>
      <c r="D15" s="318" t="s">
        <v>64</v>
      </c>
      <c r="E15" s="318">
        <v>18580</v>
      </c>
      <c r="F15" s="318">
        <v>5559</v>
      </c>
      <c r="G15" s="318">
        <v>1068</v>
      </c>
      <c r="H15" s="323">
        <v>0</v>
      </c>
      <c r="I15" s="317">
        <v>29839955.699999999</v>
      </c>
      <c r="J15" s="317">
        <v>628480.79</v>
      </c>
      <c r="K15" s="317">
        <v>1459291.62</v>
      </c>
      <c r="L15" s="267">
        <v>31927728.109999999</v>
      </c>
    </row>
    <row r="16" spans="1:12">
      <c r="A16" s="272">
        <v>1</v>
      </c>
      <c r="B16" s="3" t="s">
        <v>375</v>
      </c>
      <c r="C16" s="3"/>
      <c r="D16" s="3" t="s">
        <v>375</v>
      </c>
      <c r="E16" s="3">
        <v>4366</v>
      </c>
      <c r="F16" s="3">
        <v>1256</v>
      </c>
      <c r="G16" s="3">
        <v>378</v>
      </c>
      <c r="H16" s="324">
        <v>0</v>
      </c>
      <c r="I16" s="161">
        <v>7256442.7999999998</v>
      </c>
      <c r="J16" s="161">
        <v>250163.17</v>
      </c>
      <c r="K16" s="161">
        <v>158525.03</v>
      </c>
      <c r="L16" s="244">
        <v>7665131</v>
      </c>
    </row>
    <row r="17" spans="1:12" s="45" customFormat="1" ht="15.6">
      <c r="A17" s="273"/>
      <c r="B17" s="318" t="s">
        <v>375</v>
      </c>
      <c r="C17" s="318" t="s">
        <v>271</v>
      </c>
      <c r="D17" s="318" t="s">
        <v>356</v>
      </c>
      <c r="E17" s="318">
        <v>2374</v>
      </c>
      <c r="F17" s="318">
        <v>550</v>
      </c>
      <c r="G17" s="318">
        <v>217</v>
      </c>
      <c r="H17" s="323">
        <v>0</v>
      </c>
      <c r="I17" s="317">
        <v>4297928.58</v>
      </c>
      <c r="J17" s="317">
        <v>230387.48</v>
      </c>
      <c r="K17" s="317">
        <v>26320.99</v>
      </c>
      <c r="L17" s="267">
        <v>4554637.05</v>
      </c>
    </row>
    <row r="18" spans="1:12">
      <c r="A18" s="273"/>
      <c r="B18" s="318" t="s">
        <v>375</v>
      </c>
      <c r="C18" s="318" t="s">
        <v>272</v>
      </c>
      <c r="D18" s="318" t="s">
        <v>357</v>
      </c>
      <c r="E18" s="318">
        <v>464</v>
      </c>
      <c r="F18" s="318">
        <v>131</v>
      </c>
      <c r="G18" s="318">
        <v>52</v>
      </c>
      <c r="H18" s="323">
        <v>0</v>
      </c>
      <c r="I18" s="317">
        <v>555608.53</v>
      </c>
      <c r="J18" s="317">
        <v>4153.96</v>
      </c>
      <c r="K18" s="317">
        <v>27216.39</v>
      </c>
      <c r="L18" s="267">
        <v>586978.88</v>
      </c>
    </row>
    <row r="19" spans="1:12">
      <c r="A19" s="273"/>
      <c r="B19" s="318" t="s">
        <v>375</v>
      </c>
      <c r="C19" s="318" t="s">
        <v>403</v>
      </c>
      <c r="D19" s="318" t="s">
        <v>376</v>
      </c>
      <c r="E19" s="318">
        <v>536</v>
      </c>
      <c r="F19" s="318">
        <v>251</v>
      </c>
      <c r="G19" s="318">
        <v>40</v>
      </c>
      <c r="H19" s="323">
        <v>0</v>
      </c>
      <c r="I19" s="317">
        <v>874230.5</v>
      </c>
      <c r="J19" s="317">
        <v>943</v>
      </c>
      <c r="K19" s="317">
        <v>39930.58</v>
      </c>
      <c r="L19" s="267">
        <v>915104.08</v>
      </c>
    </row>
    <row r="20" spans="1:12">
      <c r="A20" s="273"/>
      <c r="B20" s="318" t="s">
        <v>375</v>
      </c>
      <c r="C20" s="318" t="s">
        <v>404</v>
      </c>
      <c r="D20" s="318" t="s">
        <v>377</v>
      </c>
      <c r="E20" s="318">
        <v>46</v>
      </c>
      <c r="F20" s="318">
        <v>23</v>
      </c>
      <c r="G20" s="318">
        <v>7</v>
      </c>
      <c r="H20" s="323">
        <v>0</v>
      </c>
      <c r="I20" s="317">
        <v>81411.66</v>
      </c>
      <c r="J20" s="317">
        <v>222.09</v>
      </c>
      <c r="K20" s="317">
        <v>3698.3</v>
      </c>
      <c r="L20" s="267">
        <v>85332.05</v>
      </c>
    </row>
    <row r="21" spans="1:12">
      <c r="A21" s="273"/>
      <c r="B21" s="318" t="s">
        <v>375</v>
      </c>
      <c r="C21" s="318" t="s">
        <v>400</v>
      </c>
      <c r="D21" s="318" t="s">
        <v>378</v>
      </c>
      <c r="E21" s="318">
        <v>874</v>
      </c>
      <c r="F21" s="318">
        <v>257</v>
      </c>
      <c r="G21" s="318">
        <v>55</v>
      </c>
      <c r="H21" s="323">
        <v>0</v>
      </c>
      <c r="I21" s="317">
        <v>1315158.5</v>
      </c>
      <c r="J21" s="317">
        <v>12662.62</v>
      </c>
      <c r="K21" s="317">
        <v>55151.360000000001</v>
      </c>
      <c r="L21" s="267">
        <v>1382972.48</v>
      </c>
    </row>
    <row r="22" spans="1:12">
      <c r="A22" s="273"/>
      <c r="B22" s="318" t="s">
        <v>375</v>
      </c>
      <c r="C22" s="318" t="s">
        <v>401</v>
      </c>
      <c r="D22" s="318" t="s">
        <v>379</v>
      </c>
      <c r="E22" s="318">
        <v>31</v>
      </c>
      <c r="F22" s="318">
        <v>30</v>
      </c>
      <c r="G22" s="318">
        <v>7</v>
      </c>
      <c r="H22" s="323">
        <v>0</v>
      </c>
      <c r="I22" s="317">
        <v>56994.23</v>
      </c>
      <c r="J22" s="317">
        <v>179.08</v>
      </c>
      <c r="K22" s="317">
        <v>2954.63</v>
      </c>
      <c r="L22" s="267">
        <v>60127.94</v>
      </c>
    </row>
    <row r="23" spans="1:12">
      <c r="A23" s="273"/>
      <c r="B23" s="318" t="s">
        <v>375</v>
      </c>
      <c r="C23" s="318" t="s">
        <v>398</v>
      </c>
      <c r="D23" s="318" t="s">
        <v>380</v>
      </c>
      <c r="E23" s="318">
        <v>31</v>
      </c>
      <c r="F23" s="318">
        <v>10</v>
      </c>
      <c r="G23" s="318">
        <v>0</v>
      </c>
      <c r="H23" s="323">
        <v>0</v>
      </c>
      <c r="I23" s="317">
        <v>46130.79</v>
      </c>
      <c r="J23" s="317">
        <v>213.8</v>
      </c>
      <c r="K23" s="317">
        <v>2237.0500000000002</v>
      </c>
      <c r="L23" s="267">
        <v>48581.64</v>
      </c>
    </row>
    <row r="24" spans="1:12">
      <c r="A24" s="273"/>
      <c r="B24" s="318" t="s">
        <v>375</v>
      </c>
      <c r="C24" s="318" t="s">
        <v>399</v>
      </c>
      <c r="D24" s="318" t="s">
        <v>381</v>
      </c>
      <c r="E24" s="318">
        <v>10</v>
      </c>
      <c r="F24" s="318">
        <v>4</v>
      </c>
      <c r="G24" s="318">
        <v>0</v>
      </c>
      <c r="H24" s="323">
        <v>0</v>
      </c>
      <c r="I24" s="317">
        <v>28980.01</v>
      </c>
      <c r="J24" s="317">
        <v>1401.14</v>
      </c>
      <c r="K24" s="317">
        <v>1015.73</v>
      </c>
      <c r="L24" s="267">
        <v>31396.880000000001</v>
      </c>
    </row>
    <row r="25" spans="1:12">
      <c r="A25" s="272">
        <v>1</v>
      </c>
      <c r="B25" s="3" t="s">
        <v>382</v>
      </c>
      <c r="C25" s="3"/>
      <c r="D25" s="3" t="s">
        <v>382</v>
      </c>
      <c r="E25" s="3">
        <v>10163</v>
      </c>
      <c r="F25" s="3">
        <v>89</v>
      </c>
      <c r="G25" s="3">
        <v>23</v>
      </c>
      <c r="H25" s="324">
        <v>0</v>
      </c>
      <c r="I25" s="161">
        <v>5605747.2400000002</v>
      </c>
      <c r="J25" s="161">
        <v>228586.37</v>
      </c>
      <c r="K25" s="161">
        <v>313218.72000000003</v>
      </c>
      <c r="L25" s="244">
        <v>6147552.3300000001</v>
      </c>
    </row>
    <row r="26" spans="1:12">
      <c r="A26" s="273"/>
      <c r="B26" s="318" t="s">
        <v>382</v>
      </c>
      <c r="C26" s="318" t="s">
        <v>407</v>
      </c>
      <c r="D26" s="318" t="s">
        <v>586</v>
      </c>
      <c r="E26" s="318">
        <v>6821</v>
      </c>
      <c r="F26" s="318">
        <v>71</v>
      </c>
      <c r="G26" s="318">
        <v>19</v>
      </c>
      <c r="H26" s="323">
        <v>0</v>
      </c>
      <c r="I26" s="317">
        <v>3940055.37</v>
      </c>
      <c r="J26" s="317">
        <v>167947.67</v>
      </c>
      <c r="K26" s="317">
        <v>220880.12</v>
      </c>
      <c r="L26" s="267">
        <v>4328883.16</v>
      </c>
    </row>
    <row r="27" spans="1:12">
      <c r="A27" s="273"/>
      <c r="B27" s="318" t="s">
        <v>382</v>
      </c>
      <c r="C27" s="318" t="s">
        <v>406</v>
      </c>
      <c r="D27" s="318" t="s">
        <v>324</v>
      </c>
      <c r="E27" s="318">
        <v>2832</v>
      </c>
      <c r="F27" s="318">
        <v>0</v>
      </c>
      <c r="G27" s="318">
        <v>0</v>
      </c>
      <c r="H27" s="323">
        <v>0</v>
      </c>
      <c r="I27" s="317">
        <v>1473255.98</v>
      </c>
      <c r="J27" s="317">
        <v>54709.7</v>
      </c>
      <c r="K27" s="317">
        <v>80177.23</v>
      </c>
      <c r="L27" s="267">
        <v>1608142.91</v>
      </c>
    </row>
    <row r="28" spans="1:12" s="45" customFormat="1" ht="15.6">
      <c r="A28" s="273"/>
      <c r="B28" s="318" t="s">
        <v>382</v>
      </c>
      <c r="C28" s="318" t="s">
        <v>405</v>
      </c>
      <c r="D28" s="318" t="s">
        <v>434</v>
      </c>
      <c r="E28" s="318">
        <v>510</v>
      </c>
      <c r="F28" s="318">
        <v>18</v>
      </c>
      <c r="G28" s="318">
        <v>4</v>
      </c>
      <c r="H28" s="323">
        <v>0</v>
      </c>
      <c r="I28" s="317">
        <v>192435.89</v>
      </c>
      <c r="J28" s="317">
        <v>5929</v>
      </c>
      <c r="K28" s="317">
        <v>12161.37</v>
      </c>
      <c r="L28" s="267">
        <v>210526.26</v>
      </c>
    </row>
    <row r="29" spans="1:12">
      <c r="A29" s="272">
        <v>1</v>
      </c>
      <c r="B29" s="3" t="s">
        <v>566</v>
      </c>
      <c r="C29" s="3"/>
      <c r="D29" s="3" t="s">
        <v>566</v>
      </c>
      <c r="E29" s="3">
        <v>888853</v>
      </c>
      <c r="F29" s="3">
        <v>271856</v>
      </c>
      <c r="G29" s="3">
        <v>70641</v>
      </c>
      <c r="H29" s="324">
        <v>1</v>
      </c>
      <c r="I29" s="161">
        <v>237589733.22</v>
      </c>
      <c r="J29" s="161">
        <v>8778633.4399999995</v>
      </c>
      <c r="K29" s="161">
        <v>13531894.470000001</v>
      </c>
      <c r="L29" s="244">
        <v>259900261.13</v>
      </c>
    </row>
    <row r="30" spans="1:12">
      <c r="A30" s="273"/>
      <c r="B30" s="318" t="s">
        <v>566</v>
      </c>
      <c r="C30" s="318" t="s">
        <v>409</v>
      </c>
      <c r="D30" s="318" t="s">
        <v>542</v>
      </c>
      <c r="E30" s="318">
        <v>16</v>
      </c>
      <c r="F30" s="318">
        <v>5</v>
      </c>
      <c r="G30" s="318">
        <v>0</v>
      </c>
      <c r="H30" s="323">
        <v>0</v>
      </c>
      <c r="I30" s="317">
        <v>19727.7</v>
      </c>
      <c r="J30" s="317">
        <v>324.93</v>
      </c>
      <c r="K30" s="317">
        <v>1162.3500000000001</v>
      </c>
      <c r="L30" s="267">
        <v>21214.98</v>
      </c>
    </row>
    <row r="31" spans="1:12">
      <c r="A31" s="273"/>
      <c r="B31" s="318" t="s">
        <v>566</v>
      </c>
      <c r="C31" s="318" t="s">
        <v>274</v>
      </c>
      <c r="D31" s="318" t="s">
        <v>514</v>
      </c>
      <c r="E31" s="318">
        <v>4568</v>
      </c>
      <c r="F31" s="318">
        <v>1145</v>
      </c>
      <c r="G31" s="318">
        <v>335</v>
      </c>
      <c r="H31" s="323">
        <v>0</v>
      </c>
      <c r="I31" s="317">
        <v>2403741.1</v>
      </c>
      <c r="J31" s="317">
        <v>235426.37</v>
      </c>
      <c r="K31" s="317">
        <v>128407.92</v>
      </c>
      <c r="L31" s="267">
        <v>2767575.39</v>
      </c>
    </row>
    <row r="32" spans="1:12" s="45" customFormat="1" ht="15.6">
      <c r="A32" s="273"/>
      <c r="B32" s="318" t="s">
        <v>566</v>
      </c>
      <c r="C32" s="318" t="s">
        <v>275</v>
      </c>
      <c r="D32" s="318" t="s">
        <v>515</v>
      </c>
      <c r="E32" s="318">
        <v>26388</v>
      </c>
      <c r="F32" s="318">
        <v>7459</v>
      </c>
      <c r="G32" s="318">
        <v>3102</v>
      </c>
      <c r="H32" s="323">
        <v>0</v>
      </c>
      <c r="I32" s="317">
        <v>9060410.9800000004</v>
      </c>
      <c r="J32" s="317">
        <v>421102.66</v>
      </c>
      <c r="K32" s="317">
        <v>511587.24</v>
      </c>
      <c r="L32" s="267">
        <v>9993100.8800000008</v>
      </c>
    </row>
    <row r="33" spans="1:12">
      <c r="A33" s="273"/>
      <c r="B33" s="318" t="s">
        <v>566</v>
      </c>
      <c r="C33" s="318" t="s">
        <v>353</v>
      </c>
      <c r="D33" s="318" t="s">
        <v>516</v>
      </c>
      <c r="E33" s="318">
        <v>2967</v>
      </c>
      <c r="F33" s="318">
        <v>1248</v>
      </c>
      <c r="G33" s="318">
        <v>300</v>
      </c>
      <c r="H33" s="323">
        <v>0</v>
      </c>
      <c r="I33" s="317">
        <v>924933.3</v>
      </c>
      <c r="J33" s="317">
        <v>15046.85</v>
      </c>
      <c r="K33" s="317">
        <v>54516.63</v>
      </c>
      <c r="L33" s="267">
        <v>994496.78</v>
      </c>
    </row>
    <row r="34" spans="1:12">
      <c r="A34" s="273"/>
      <c r="B34" s="318" t="s">
        <v>566</v>
      </c>
      <c r="C34" s="318" t="s">
        <v>276</v>
      </c>
      <c r="D34" s="318" t="s">
        <v>517</v>
      </c>
      <c r="E34" s="318">
        <v>2092</v>
      </c>
      <c r="F34" s="318">
        <v>677</v>
      </c>
      <c r="G34" s="318">
        <v>45</v>
      </c>
      <c r="H34" s="323">
        <v>0</v>
      </c>
      <c r="I34" s="317">
        <v>562479.89</v>
      </c>
      <c r="J34" s="317">
        <v>12369.74</v>
      </c>
      <c r="K34" s="317">
        <v>32587.040000000001</v>
      </c>
      <c r="L34" s="267">
        <v>607436.67000000004</v>
      </c>
    </row>
    <row r="35" spans="1:12">
      <c r="A35" s="273"/>
      <c r="B35" s="318" t="s">
        <v>566</v>
      </c>
      <c r="C35" s="318" t="s">
        <v>277</v>
      </c>
      <c r="D35" s="318" t="s">
        <v>518</v>
      </c>
      <c r="E35" s="318">
        <v>22475</v>
      </c>
      <c r="F35" s="318">
        <v>4375</v>
      </c>
      <c r="G35" s="318">
        <v>213</v>
      </c>
      <c r="H35" s="323">
        <v>0</v>
      </c>
      <c r="I35" s="317">
        <v>6956018.1799999997</v>
      </c>
      <c r="J35" s="317">
        <v>331931.72000000003</v>
      </c>
      <c r="K35" s="317">
        <v>382816.54</v>
      </c>
      <c r="L35" s="267">
        <v>7670766.4400000004</v>
      </c>
    </row>
    <row r="36" spans="1:12">
      <c r="A36" s="273"/>
      <c r="B36" s="318" t="s">
        <v>566</v>
      </c>
      <c r="C36" s="318" t="s">
        <v>278</v>
      </c>
      <c r="D36" s="318" t="s">
        <v>519</v>
      </c>
      <c r="E36" s="318">
        <v>24702</v>
      </c>
      <c r="F36" s="318">
        <v>6154</v>
      </c>
      <c r="G36" s="318">
        <v>240</v>
      </c>
      <c r="H36" s="323">
        <v>0</v>
      </c>
      <c r="I36" s="317">
        <v>7352320.79</v>
      </c>
      <c r="J36" s="317">
        <v>279144.12</v>
      </c>
      <c r="K36" s="317">
        <v>422474.26</v>
      </c>
      <c r="L36" s="267">
        <v>8053939.1699999999</v>
      </c>
    </row>
    <row r="37" spans="1:12">
      <c r="A37" s="273"/>
      <c r="B37" s="318" t="s">
        <v>566</v>
      </c>
      <c r="C37" s="318" t="s">
        <v>279</v>
      </c>
      <c r="D37" s="318" t="s">
        <v>520</v>
      </c>
      <c r="E37" s="318">
        <v>3881</v>
      </c>
      <c r="F37" s="318">
        <v>765</v>
      </c>
      <c r="G37" s="318">
        <v>67</v>
      </c>
      <c r="H37" s="323">
        <v>0</v>
      </c>
      <c r="I37" s="317">
        <v>1697996.36</v>
      </c>
      <c r="J37" s="317">
        <v>148309.30000000002</v>
      </c>
      <c r="K37" s="317">
        <v>88159.31</v>
      </c>
      <c r="L37" s="267">
        <v>1934464.97</v>
      </c>
    </row>
    <row r="38" spans="1:12">
      <c r="A38" s="273"/>
      <c r="B38" s="318" t="s">
        <v>566</v>
      </c>
      <c r="C38" s="318" t="s">
        <v>415</v>
      </c>
      <c r="D38" s="318" t="s">
        <v>567</v>
      </c>
      <c r="E38" s="318">
        <v>2018</v>
      </c>
      <c r="F38" s="318">
        <v>971</v>
      </c>
      <c r="G38" s="318">
        <v>332</v>
      </c>
      <c r="H38" s="323">
        <v>0</v>
      </c>
      <c r="I38" s="317">
        <v>391299.08</v>
      </c>
      <c r="J38" s="317">
        <v>1122.58</v>
      </c>
      <c r="K38" s="317">
        <v>23387.51</v>
      </c>
      <c r="L38" s="267">
        <v>415809.17</v>
      </c>
    </row>
    <row r="39" spans="1:12">
      <c r="A39" s="273"/>
      <c r="B39" s="318" t="s">
        <v>566</v>
      </c>
      <c r="C39" s="318" t="s">
        <v>280</v>
      </c>
      <c r="D39" s="318" t="s">
        <v>521</v>
      </c>
      <c r="E39" s="318">
        <v>1057</v>
      </c>
      <c r="F39" s="318">
        <v>455</v>
      </c>
      <c r="G39" s="318">
        <v>6</v>
      </c>
      <c r="H39" s="323">
        <v>0</v>
      </c>
      <c r="I39" s="317">
        <v>653617.96</v>
      </c>
      <c r="J39" s="317">
        <v>44529.25</v>
      </c>
      <c r="K39" s="317">
        <v>36511.75</v>
      </c>
      <c r="L39" s="267">
        <v>734658.96</v>
      </c>
    </row>
    <row r="40" spans="1:12">
      <c r="A40" s="273"/>
      <c r="B40" s="318" t="s">
        <v>566</v>
      </c>
      <c r="C40" s="318" t="s">
        <v>281</v>
      </c>
      <c r="D40" s="318" t="s">
        <v>645</v>
      </c>
      <c r="E40" s="318">
        <v>193219</v>
      </c>
      <c r="F40" s="318">
        <v>27537</v>
      </c>
      <c r="G40" s="318">
        <v>1187</v>
      </c>
      <c r="H40" s="323">
        <v>0</v>
      </c>
      <c r="I40" s="317">
        <v>40686880.310000002</v>
      </c>
      <c r="J40" s="317">
        <v>419017.75</v>
      </c>
      <c r="K40" s="317">
        <v>2394286.9300000002</v>
      </c>
      <c r="L40" s="267">
        <v>43500184.990000002</v>
      </c>
    </row>
    <row r="41" spans="1:12">
      <c r="A41" s="273"/>
      <c r="B41" s="318" t="s">
        <v>566</v>
      </c>
      <c r="C41" s="318" t="s">
        <v>282</v>
      </c>
      <c r="D41" s="318" t="s">
        <v>522</v>
      </c>
      <c r="E41" s="318">
        <v>11344</v>
      </c>
      <c r="F41" s="318">
        <v>3394</v>
      </c>
      <c r="G41" s="318">
        <v>49</v>
      </c>
      <c r="H41" s="323">
        <v>0</v>
      </c>
      <c r="I41" s="317">
        <v>1110067.6599999999</v>
      </c>
      <c r="J41" s="317">
        <v>29.68</v>
      </c>
      <c r="K41" s="317">
        <v>66606.180000000008</v>
      </c>
      <c r="L41" s="267">
        <v>1176703.52</v>
      </c>
    </row>
    <row r="42" spans="1:12">
      <c r="A42" s="273"/>
      <c r="B42" s="318" t="s">
        <v>566</v>
      </c>
      <c r="C42" s="318" t="s">
        <v>283</v>
      </c>
      <c r="D42" s="318" t="s">
        <v>523</v>
      </c>
      <c r="E42" s="318">
        <v>5671</v>
      </c>
      <c r="F42" s="318">
        <v>1313</v>
      </c>
      <c r="G42" s="318">
        <v>72</v>
      </c>
      <c r="H42" s="323">
        <v>0</v>
      </c>
      <c r="I42" s="317">
        <v>719029.7</v>
      </c>
      <c r="J42" s="317">
        <v>96.12</v>
      </c>
      <c r="K42" s="317">
        <v>43130.7</v>
      </c>
      <c r="L42" s="267">
        <v>762256.52</v>
      </c>
    </row>
    <row r="43" spans="1:12">
      <c r="A43" s="273"/>
      <c r="B43" s="318" t="s">
        <v>566</v>
      </c>
      <c r="C43" s="318" t="s">
        <v>284</v>
      </c>
      <c r="D43" s="318" t="s">
        <v>524</v>
      </c>
      <c r="E43" s="318">
        <v>24650</v>
      </c>
      <c r="F43" s="318">
        <v>9612</v>
      </c>
      <c r="G43" s="318">
        <v>723</v>
      </c>
      <c r="H43" s="323">
        <v>1</v>
      </c>
      <c r="I43" s="317">
        <v>3664726.9</v>
      </c>
      <c r="J43" s="317">
        <v>0</v>
      </c>
      <c r="K43" s="317">
        <v>219585.64</v>
      </c>
      <c r="L43" s="267">
        <v>3884312.54</v>
      </c>
    </row>
    <row r="44" spans="1:12">
      <c r="A44" s="273"/>
      <c r="B44" s="318" t="s">
        <v>566</v>
      </c>
      <c r="C44" s="318" t="s">
        <v>285</v>
      </c>
      <c r="D44" s="318" t="s">
        <v>525</v>
      </c>
      <c r="E44" s="318">
        <v>1394</v>
      </c>
      <c r="F44" s="318">
        <v>247</v>
      </c>
      <c r="G44" s="318">
        <v>23</v>
      </c>
      <c r="H44" s="323">
        <v>0</v>
      </c>
      <c r="I44" s="317">
        <v>408943.55</v>
      </c>
      <c r="J44" s="317">
        <v>22358.97</v>
      </c>
      <c r="K44" s="317">
        <v>23102.06</v>
      </c>
      <c r="L44" s="267">
        <v>454404.58</v>
      </c>
    </row>
    <row r="45" spans="1:12">
      <c r="A45" s="273"/>
      <c r="B45" s="318" t="s">
        <v>566</v>
      </c>
      <c r="C45" s="318" t="s">
        <v>286</v>
      </c>
      <c r="D45" s="318" t="s">
        <v>526</v>
      </c>
      <c r="E45" s="318">
        <v>4270</v>
      </c>
      <c r="F45" s="318">
        <v>926</v>
      </c>
      <c r="G45" s="318">
        <v>90</v>
      </c>
      <c r="H45" s="323">
        <v>0</v>
      </c>
      <c r="I45" s="317">
        <v>2640539.54</v>
      </c>
      <c r="J45" s="317">
        <v>353892.39</v>
      </c>
      <c r="K45" s="317">
        <v>125871.75</v>
      </c>
      <c r="L45" s="267">
        <v>3120303.68</v>
      </c>
    </row>
    <row r="46" spans="1:12">
      <c r="A46" s="273"/>
      <c r="B46" s="318" t="s">
        <v>566</v>
      </c>
      <c r="C46" s="318" t="s">
        <v>287</v>
      </c>
      <c r="D46" s="318" t="s">
        <v>527</v>
      </c>
      <c r="E46" s="318">
        <v>6642</v>
      </c>
      <c r="F46" s="318">
        <v>2992</v>
      </c>
      <c r="G46" s="318">
        <v>339</v>
      </c>
      <c r="H46" s="323">
        <v>0</v>
      </c>
      <c r="I46" s="317">
        <v>2892865.62</v>
      </c>
      <c r="J46" s="317">
        <v>113364.88</v>
      </c>
      <c r="K46" s="317">
        <v>160447.05000000002</v>
      </c>
      <c r="L46" s="267">
        <v>3166677.55</v>
      </c>
    </row>
    <row r="47" spans="1:12">
      <c r="A47" s="273"/>
      <c r="B47" s="318" t="s">
        <v>566</v>
      </c>
      <c r="C47" s="318" t="s">
        <v>288</v>
      </c>
      <c r="D47" s="318" t="s">
        <v>528</v>
      </c>
      <c r="E47" s="318">
        <v>330719</v>
      </c>
      <c r="F47" s="318">
        <v>105969</v>
      </c>
      <c r="G47" s="318">
        <v>45177</v>
      </c>
      <c r="H47" s="323">
        <v>0</v>
      </c>
      <c r="I47" s="317">
        <v>86056312.5</v>
      </c>
      <c r="J47" s="317">
        <v>3017015.32</v>
      </c>
      <c r="K47" s="317">
        <v>4931598.93</v>
      </c>
      <c r="L47" s="267">
        <v>94004926.75</v>
      </c>
    </row>
    <row r="48" spans="1:12">
      <c r="A48" s="273"/>
      <c r="B48" s="318" t="s">
        <v>566</v>
      </c>
      <c r="C48" s="318" t="s">
        <v>289</v>
      </c>
      <c r="D48" s="318" t="s">
        <v>529</v>
      </c>
      <c r="E48" s="318">
        <v>31338</v>
      </c>
      <c r="F48" s="318">
        <v>8544</v>
      </c>
      <c r="G48" s="318">
        <v>198</v>
      </c>
      <c r="H48" s="323">
        <v>0</v>
      </c>
      <c r="I48" s="317">
        <v>12014564.51</v>
      </c>
      <c r="J48" s="317">
        <v>548549.32999999996</v>
      </c>
      <c r="K48" s="317">
        <v>687602.13</v>
      </c>
      <c r="L48" s="267">
        <v>13250715.970000001</v>
      </c>
    </row>
    <row r="49" spans="1:12">
      <c r="A49" s="273"/>
      <c r="B49" s="318" t="s">
        <v>566</v>
      </c>
      <c r="C49" s="318" t="s">
        <v>414</v>
      </c>
      <c r="D49" s="318" t="s">
        <v>530</v>
      </c>
      <c r="E49" s="318">
        <v>447</v>
      </c>
      <c r="F49" s="318">
        <v>47</v>
      </c>
      <c r="G49" s="318">
        <v>2</v>
      </c>
      <c r="H49" s="323">
        <v>0</v>
      </c>
      <c r="I49" s="317">
        <v>110243.54</v>
      </c>
      <c r="J49" s="317">
        <v>1940.32</v>
      </c>
      <c r="K49" s="317">
        <v>6445.73</v>
      </c>
      <c r="L49" s="267">
        <v>118629.59</v>
      </c>
    </row>
    <row r="50" spans="1:12">
      <c r="A50" s="273"/>
      <c r="B50" s="318" t="s">
        <v>566</v>
      </c>
      <c r="C50" s="318" t="s">
        <v>402</v>
      </c>
      <c r="D50" s="318" t="s">
        <v>568</v>
      </c>
      <c r="E50" s="318">
        <v>770</v>
      </c>
      <c r="F50" s="318">
        <v>264</v>
      </c>
      <c r="G50" s="318">
        <v>51</v>
      </c>
      <c r="H50" s="323">
        <v>0</v>
      </c>
      <c r="I50" s="317">
        <v>223837.09</v>
      </c>
      <c r="J50" s="317">
        <v>3572.89</v>
      </c>
      <c r="K50" s="317">
        <v>13216.48</v>
      </c>
      <c r="L50" s="267">
        <v>240626.46</v>
      </c>
    </row>
    <row r="51" spans="1:12">
      <c r="A51" s="273"/>
      <c r="B51" s="318" t="s">
        <v>566</v>
      </c>
      <c r="C51" s="318" t="s">
        <v>290</v>
      </c>
      <c r="D51" s="318" t="s">
        <v>642</v>
      </c>
      <c r="E51" s="318">
        <v>570</v>
      </c>
      <c r="F51" s="318">
        <v>172</v>
      </c>
      <c r="G51" s="318">
        <v>1</v>
      </c>
      <c r="H51" s="323">
        <v>0</v>
      </c>
      <c r="I51" s="317">
        <v>292702.46000000002</v>
      </c>
      <c r="J51" s="317">
        <v>37347.440000000002</v>
      </c>
      <c r="K51" s="317">
        <v>15053.69</v>
      </c>
      <c r="L51" s="267">
        <v>345103.59</v>
      </c>
    </row>
    <row r="52" spans="1:12">
      <c r="A52" s="273"/>
      <c r="B52" s="318" t="s">
        <v>566</v>
      </c>
      <c r="C52" s="318" t="s">
        <v>291</v>
      </c>
      <c r="D52" s="318" t="s">
        <v>531</v>
      </c>
      <c r="E52" s="318">
        <v>6745</v>
      </c>
      <c r="F52" s="318">
        <v>2084</v>
      </c>
      <c r="G52" s="318">
        <v>553</v>
      </c>
      <c r="H52" s="323">
        <v>0</v>
      </c>
      <c r="I52" s="317">
        <v>1697827.05</v>
      </c>
      <c r="J52" s="317">
        <v>51385.25</v>
      </c>
      <c r="K52" s="317">
        <v>98046.48</v>
      </c>
      <c r="L52" s="267">
        <v>1847258.78</v>
      </c>
    </row>
    <row r="53" spans="1:12" s="45" customFormat="1" ht="15.6">
      <c r="A53" s="273"/>
      <c r="B53" s="318" t="s">
        <v>566</v>
      </c>
      <c r="C53" s="318" t="s">
        <v>292</v>
      </c>
      <c r="D53" s="318" t="s">
        <v>532</v>
      </c>
      <c r="E53" s="318">
        <v>3559</v>
      </c>
      <c r="F53" s="318">
        <v>528</v>
      </c>
      <c r="G53" s="318">
        <v>51</v>
      </c>
      <c r="H53" s="323">
        <v>0</v>
      </c>
      <c r="I53" s="317">
        <v>2100155.12</v>
      </c>
      <c r="J53" s="317">
        <v>290352.47000000003</v>
      </c>
      <c r="K53" s="317">
        <v>106725.77</v>
      </c>
      <c r="L53" s="267">
        <v>2497233.36</v>
      </c>
    </row>
    <row r="54" spans="1:12">
      <c r="A54" s="273"/>
      <c r="B54" s="318" t="s">
        <v>566</v>
      </c>
      <c r="C54" s="318" t="s">
        <v>293</v>
      </c>
      <c r="D54" s="318" t="s">
        <v>533</v>
      </c>
      <c r="E54" s="318">
        <v>22765</v>
      </c>
      <c r="F54" s="318">
        <v>7603</v>
      </c>
      <c r="G54" s="318">
        <v>639</v>
      </c>
      <c r="H54" s="323">
        <v>0</v>
      </c>
      <c r="I54" s="317">
        <v>9770181.3000000007</v>
      </c>
      <c r="J54" s="317">
        <v>917082.84</v>
      </c>
      <c r="K54" s="317">
        <v>492295.81</v>
      </c>
      <c r="L54" s="267">
        <v>11179559.949999999</v>
      </c>
    </row>
    <row r="55" spans="1:12">
      <c r="A55" s="273"/>
      <c r="B55" s="318" t="s">
        <v>566</v>
      </c>
      <c r="C55" s="318" t="s">
        <v>294</v>
      </c>
      <c r="D55" s="318" t="s">
        <v>534</v>
      </c>
      <c r="E55" s="318">
        <v>22180</v>
      </c>
      <c r="F55" s="318">
        <v>4516</v>
      </c>
      <c r="G55" s="318">
        <v>386</v>
      </c>
      <c r="H55" s="323">
        <v>0</v>
      </c>
      <c r="I55" s="317">
        <v>6446176.3499999996</v>
      </c>
      <c r="J55" s="317">
        <v>435328.01</v>
      </c>
      <c r="K55" s="317">
        <v>340948.04</v>
      </c>
      <c r="L55" s="267">
        <v>7222452.4000000004</v>
      </c>
    </row>
    <row r="56" spans="1:12">
      <c r="A56" s="273"/>
      <c r="B56" s="318" t="s">
        <v>566</v>
      </c>
      <c r="C56" s="318" t="s">
        <v>295</v>
      </c>
      <c r="D56" s="318" t="s">
        <v>643</v>
      </c>
      <c r="E56" s="318">
        <v>7492</v>
      </c>
      <c r="F56" s="318">
        <v>2285</v>
      </c>
      <c r="G56" s="318">
        <v>280</v>
      </c>
      <c r="H56" s="323">
        <v>0</v>
      </c>
      <c r="I56" s="317">
        <v>1664512.73</v>
      </c>
      <c r="J56" s="317">
        <v>28206.720000000001</v>
      </c>
      <c r="K56" s="317">
        <v>97405.1</v>
      </c>
      <c r="L56" s="267">
        <v>1790124.55</v>
      </c>
    </row>
    <row r="57" spans="1:12">
      <c r="A57" s="273"/>
      <c r="B57" s="318" t="s">
        <v>566</v>
      </c>
      <c r="C57" s="318" t="s">
        <v>354</v>
      </c>
      <c r="D57" s="318" t="s">
        <v>535</v>
      </c>
      <c r="E57" s="318">
        <v>480</v>
      </c>
      <c r="F57" s="318">
        <v>183</v>
      </c>
      <c r="G57" s="318">
        <v>46</v>
      </c>
      <c r="H57" s="323">
        <v>0</v>
      </c>
      <c r="I57" s="317">
        <v>161394.03</v>
      </c>
      <c r="J57" s="317">
        <v>4663.6000000000004</v>
      </c>
      <c r="K57" s="317">
        <v>9382.56</v>
      </c>
      <c r="L57" s="267">
        <v>175440.19</v>
      </c>
    </row>
    <row r="58" spans="1:12">
      <c r="A58" s="273"/>
      <c r="B58" s="318" t="s">
        <v>566</v>
      </c>
      <c r="C58" s="318" t="s">
        <v>296</v>
      </c>
      <c r="D58" s="318" t="s">
        <v>536</v>
      </c>
      <c r="E58" s="318">
        <v>1517</v>
      </c>
      <c r="F58" s="318">
        <v>397</v>
      </c>
      <c r="G58" s="318">
        <v>17</v>
      </c>
      <c r="H58" s="323">
        <v>0</v>
      </c>
      <c r="I58" s="317">
        <v>865103.66</v>
      </c>
      <c r="J58" s="317">
        <v>110423.27</v>
      </c>
      <c r="K58" s="317">
        <v>44681.19</v>
      </c>
      <c r="L58" s="267">
        <v>1020208.12</v>
      </c>
    </row>
    <row r="59" spans="1:12">
      <c r="A59" s="273"/>
      <c r="B59" s="318" t="s">
        <v>566</v>
      </c>
      <c r="C59" s="318" t="s">
        <v>408</v>
      </c>
      <c r="D59" s="318" t="s">
        <v>383</v>
      </c>
      <c r="E59" s="318">
        <v>121075</v>
      </c>
      <c r="F59" s="318">
        <v>69345</v>
      </c>
      <c r="G59" s="318">
        <v>15949</v>
      </c>
      <c r="H59" s="323">
        <v>0</v>
      </c>
      <c r="I59" s="317">
        <v>33580445.920000002</v>
      </c>
      <c r="J59" s="317">
        <v>902921.4</v>
      </c>
      <c r="K59" s="317">
        <v>1948134.9</v>
      </c>
      <c r="L59" s="267">
        <v>36431502.219999999</v>
      </c>
    </row>
    <row r="60" spans="1:12">
      <c r="A60" s="273"/>
      <c r="B60" s="318" t="s">
        <v>566</v>
      </c>
      <c r="C60" s="318" t="s">
        <v>397</v>
      </c>
      <c r="D60" s="318" t="s">
        <v>646</v>
      </c>
      <c r="E60" s="318">
        <v>317</v>
      </c>
      <c r="F60" s="318">
        <v>217</v>
      </c>
      <c r="G60" s="318">
        <v>105</v>
      </c>
      <c r="H60" s="323">
        <v>0</v>
      </c>
      <c r="I60" s="317">
        <v>36145.949999999997</v>
      </c>
      <c r="J60" s="317">
        <v>215.6</v>
      </c>
      <c r="K60" s="317">
        <v>2154.85</v>
      </c>
      <c r="L60" s="267">
        <v>38516.400000000001</v>
      </c>
    </row>
    <row r="61" spans="1:12">
      <c r="A61" s="273"/>
      <c r="B61" s="318" t="s">
        <v>566</v>
      </c>
      <c r="C61" s="318" t="s">
        <v>599</v>
      </c>
      <c r="D61" s="318" t="s">
        <v>600</v>
      </c>
      <c r="E61" s="318">
        <v>760</v>
      </c>
      <c r="F61" s="318">
        <v>192</v>
      </c>
      <c r="G61" s="318">
        <v>0</v>
      </c>
      <c r="H61" s="323">
        <v>0</v>
      </c>
      <c r="I61" s="317">
        <v>30336.67</v>
      </c>
      <c r="J61" s="317">
        <v>0</v>
      </c>
      <c r="K61" s="317">
        <v>1820.38</v>
      </c>
      <c r="L61" s="267">
        <v>32157.05</v>
      </c>
    </row>
    <row r="62" spans="1:12">
      <c r="A62" s="273"/>
      <c r="B62" s="318" t="s">
        <v>566</v>
      </c>
      <c r="C62" s="318" t="s">
        <v>297</v>
      </c>
      <c r="D62" s="318" t="s">
        <v>537</v>
      </c>
      <c r="E62" s="318">
        <v>765</v>
      </c>
      <c r="F62" s="318">
        <v>235</v>
      </c>
      <c r="G62" s="318">
        <v>63</v>
      </c>
      <c r="H62" s="323">
        <v>0</v>
      </c>
      <c r="I62" s="317">
        <v>394195.72</v>
      </c>
      <c r="J62" s="317">
        <v>31561.67</v>
      </c>
      <c r="K62" s="317">
        <v>21741.57</v>
      </c>
      <c r="L62" s="267">
        <v>447498.96</v>
      </c>
    </row>
    <row r="63" spans="1:12">
      <c r="A63" s="272">
        <v>1</v>
      </c>
      <c r="B63" s="3" t="s">
        <v>651</v>
      </c>
      <c r="C63" s="3"/>
      <c r="D63" s="3" t="s">
        <v>651</v>
      </c>
      <c r="E63" s="3">
        <v>898547</v>
      </c>
      <c r="F63" s="3">
        <v>377535</v>
      </c>
      <c r="G63" s="3">
        <v>106515</v>
      </c>
      <c r="H63" s="324">
        <v>10584</v>
      </c>
      <c r="I63" s="161">
        <v>1007725791.79</v>
      </c>
      <c r="J63" s="161">
        <v>11378099.369999999</v>
      </c>
      <c r="K63" s="161">
        <v>56903818.719999999</v>
      </c>
      <c r="L63" s="244">
        <v>1076007709.8800001</v>
      </c>
    </row>
    <row r="64" spans="1:12">
      <c r="A64" s="273"/>
      <c r="B64" s="318" t="s">
        <v>651</v>
      </c>
      <c r="C64" s="318" t="s">
        <v>260</v>
      </c>
      <c r="D64" s="318" t="s">
        <v>56</v>
      </c>
      <c r="E64" s="318">
        <v>478173</v>
      </c>
      <c r="F64" s="318">
        <v>161957</v>
      </c>
      <c r="G64" s="318">
        <v>72539</v>
      </c>
      <c r="H64" s="323">
        <v>0</v>
      </c>
      <c r="I64" s="317">
        <v>462496707.87</v>
      </c>
      <c r="J64" s="317">
        <v>1964016.85</v>
      </c>
      <c r="K64" s="317">
        <v>26235378.050000001</v>
      </c>
      <c r="L64" s="267">
        <v>490696102.76999998</v>
      </c>
    </row>
    <row r="65" spans="1:12" s="45" customFormat="1" ht="15.6">
      <c r="A65" s="273"/>
      <c r="B65" s="318" t="s">
        <v>651</v>
      </c>
      <c r="C65" s="318" t="s">
        <v>262</v>
      </c>
      <c r="D65" s="318" t="s">
        <v>57</v>
      </c>
      <c r="E65" s="318">
        <v>8868</v>
      </c>
      <c r="F65" s="318">
        <v>1890</v>
      </c>
      <c r="G65" s="318">
        <v>640</v>
      </c>
      <c r="H65" s="323">
        <v>0</v>
      </c>
      <c r="I65" s="317">
        <v>9817588.4499999993</v>
      </c>
      <c r="J65" s="317">
        <v>18586.7</v>
      </c>
      <c r="K65" s="317">
        <v>555185.66</v>
      </c>
      <c r="L65" s="267">
        <v>10391360.810000001</v>
      </c>
    </row>
    <row r="66" spans="1:12">
      <c r="A66" s="273"/>
      <c r="B66" s="318" t="s">
        <v>651</v>
      </c>
      <c r="C66" s="318" t="s">
        <v>411</v>
      </c>
      <c r="D66" s="318" t="s">
        <v>384</v>
      </c>
      <c r="E66" s="318">
        <v>1080</v>
      </c>
      <c r="F66" s="318">
        <v>402</v>
      </c>
      <c r="G66" s="318">
        <v>121</v>
      </c>
      <c r="H66" s="323">
        <v>0</v>
      </c>
      <c r="I66" s="317">
        <v>2356618.04</v>
      </c>
      <c r="J66" s="317">
        <v>195662.46</v>
      </c>
      <c r="K66" s="317">
        <v>158990.62</v>
      </c>
      <c r="L66" s="267">
        <v>2711271.12</v>
      </c>
    </row>
    <row r="67" spans="1:12" s="45" customFormat="1" ht="15.6">
      <c r="A67" s="273"/>
      <c r="B67" s="318" t="s">
        <v>651</v>
      </c>
      <c r="C67" s="318" t="s">
        <v>352</v>
      </c>
      <c r="D67" s="318" t="s">
        <v>513</v>
      </c>
      <c r="E67" s="318">
        <v>1288</v>
      </c>
      <c r="F67" s="318">
        <v>145</v>
      </c>
      <c r="G67" s="318">
        <v>33</v>
      </c>
      <c r="H67" s="323">
        <v>8</v>
      </c>
      <c r="I67" s="317">
        <v>1891535.35</v>
      </c>
      <c r="J67" s="317">
        <v>43591.9</v>
      </c>
      <c r="K67" s="317">
        <v>97736.12</v>
      </c>
      <c r="L67" s="267">
        <v>2032863.37</v>
      </c>
    </row>
    <row r="68" spans="1:12">
      <c r="A68" s="273"/>
      <c r="B68" s="318" t="s">
        <v>651</v>
      </c>
      <c r="C68" s="318" t="s">
        <v>263</v>
      </c>
      <c r="D68" s="318" t="s">
        <v>58</v>
      </c>
      <c r="E68" s="318">
        <v>11512</v>
      </c>
      <c r="F68" s="318">
        <v>1830</v>
      </c>
      <c r="G68" s="318">
        <v>286</v>
      </c>
      <c r="H68" s="323">
        <v>0</v>
      </c>
      <c r="I68" s="317">
        <v>16231331.09</v>
      </c>
      <c r="J68" s="317">
        <v>416302.14</v>
      </c>
      <c r="K68" s="317">
        <v>805940.43</v>
      </c>
      <c r="L68" s="267">
        <v>17453573.66</v>
      </c>
    </row>
    <row r="69" spans="1:12" s="45" customFormat="1" ht="15.6">
      <c r="A69" s="273"/>
      <c r="B69" s="318" t="s">
        <v>651</v>
      </c>
      <c r="C69" s="318" t="s">
        <v>264</v>
      </c>
      <c r="D69" s="318" t="s">
        <v>59</v>
      </c>
      <c r="E69" s="318">
        <v>4958</v>
      </c>
      <c r="F69" s="318">
        <v>1377</v>
      </c>
      <c r="G69" s="318">
        <v>138</v>
      </c>
      <c r="H69" s="323">
        <v>46</v>
      </c>
      <c r="I69" s="317">
        <v>7647983.2699999996</v>
      </c>
      <c r="J69" s="317">
        <v>196315.18</v>
      </c>
      <c r="K69" s="317">
        <v>420371.66</v>
      </c>
      <c r="L69" s="267">
        <v>8264670.1100000003</v>
      </c>
    </row>
    <row r="70" spans="1:12">
      <c r="A70" s="273"/>
      <c r="B70" s="318" t="s">
        <v>651</v>
      </c>
      <c r="C70" s="318" t="s">
        <v>410</v>
      </c>
      <c r="D70" s="318" t="s">
        <v>385</v>
      </c>
      <c r="E70" s="318">
        <v>2241</v>
      </c>
      <c r="F70" s="318">
        <v>348</v>
      </c>
      <c r="G70" s="318">
        <v>103</v>
      </c>
      <c r="H70" s="323">
        <v>0</v>
      </c>
      <c r="I70" s="317">
        <v>3639228.02</v>
      </c>
      <c r="J70" s="317">
        <v>149555.64000000001</v>
      </c>
      <c r="K70" s="317">
        <v>212278.71</v>
      </c>
      <c r="L70" s="267">
        <v>4001062.37</v>
      </c>
    </row>
    <row r="71" spans="1:12" s="45" customFormat="1" ht="15.6">
      <c r="A71" s="273"/>
      <c r="B71" s="318" t="s">
        <v>651</v>
      </c>
      <c r="C71" s="318" t="s">
        <v>265</v>
      </c>
      <c r="D71" s="318" t="s">
        <v>60</v>
      </c>
      <c r="E71" s="318">
        <v>557</v>
      </c>
      <c r="F71" s="318">
        <v>128</v>
      </c>
      <c r="G71" s="318">
        <v>0</v>
      </c>
      <c r="H71" s="323">
        <v>5</v>
      </c>
      <c r="I71" s="317">
        <v>830998.43</v>
      </c>
      <c r="J71" s="317">
        <v>26782.46</v>
      </c>
      <c r="K71" s="317">
        <v>43082.22</v>
      </c>
      <c r="L71" s="267">
        <v>900863.11</v>
      </c>
    </row>
    <row r="72" spans="1:12">
      <c r="A72" s="273"/>
      <c r="B72" s="318" t="s">
        <v>651</v>
      </c>
      <c r="C72" s="318" t="s">
        <v>266</v>
      </c>
      <c r="D72" s="318" t="s">
        <v>61</v>
      </c>
      <c r="E72" s="318">
        <v>39598</v>
      </c>
      <c r="F72" s="318">
        <v>8306</v>
      </c>
      <c r="G72" s="318">
        <v>1096</v>
      </c>
      <c r="H72" s="323">
        <v>329</v>
      </c>
      <c r="I72" s="317">
        <v>65255813.609999999</v>
      </c>
      <c r="J72" s="317">
        <v>1815533.29</v>
      </c>
      <c r="K72" s="317">
        <v>3416465.24</v>
      </c>
      <c r="L72" s="267">
        <v>70487812.140000001</v>
      </c>
    </row>
    <row r="73" spans="1:12" s="45" customFormat="1" ht="15.6">
      <c r="A73" s="273"/>
      <c r="B73" s="318" t="s">
        <v>651</v>
      </c>
      <c r="C73" s="318" t="s">
        <v>273</v>
      </c>
      <c r="D73" s="318" t="s">
        <v>358</v>
      </c>
      <c r="E73" s="318">
        <v>22660</v>
      </c>
      <c r="F73" s="318">
        <v>6756</v>
      </c>
      <c r="G73" s="318">
        <v>694</v>
      </c>
      <c r="H73" s="323">
        <v>0</v>
      </c>
      <c r="I73" s="317">
        <v>44648001.390000001</v>
      </c>
      <c r="J73" s="317">
        <v>1687390.42</v>
      </c>
      <c r="K73" s="317">
        <v>2435081.1</v>
      </c>
      <c r="L73" s="267">
        <v>48770472.909999996</v>
      </c>
    </row>
    <row r="74" spans="1:12">
      <c r="A74" s="273"/>
      <c r="B74" s="318" t="s">
        <v>651</v>
      </c>
      <c r="C74" s="318" t="s">
        <v>396</v>
      </c>
      <c r="D74" s="318" t="s">
        <v>386</v>
      </c>
      <c r="E74" s="318">
        <v>105886</v>
      </c>
      <c r="F74" s="318">
        <v>36384</v>
      </c>
      <c r="G74" s="318">
        <v>11335</v>
      </c>
      <c r="H74" s="323">
        <v>374</v>
      </c>
      <c r="I74" s="317">
        <v>111300944.15000001</v>
      </c>
      <c r="J74" s="317">
        <v>306726.63</v>
      </c>
      <c r="K74" s="317">
        <v>6290723.3300000001</v>
      </c>
      <c r="L74" s="267">
        <v>117898394.11</v>
      </c>
    </row>
    <row r="75" spans="1:12">
      <c r="A75" s="273"/>
      <c r="B75" s="318" t="s">
        <v>651</v>
      </c>
      <c r="C75" s="318" t="s">
        <v>579</v>
      </c>
      <c r="D75" s="318" t="s">
        <v>580</v>
      </c>
      <c r="E75" s="318">
        <v>221643</v>
      </c>
      <c r="F75" s="318">
        <v>158009</v>
      </c>
      <c r="G75" s="318">
        <v>19527</v>
      </c>
      <c r="H75" s="323">
        <v>9822</v>
      </c>
      <c r="I75" s="317">
        <v>281524677.95999998</v>
      </c>
      <c r="J75" s="317">
        <v>4556641.82</v>
      </c>
      <c r="K75" s="317">
        <v>16228120.76</v>
      </c>
      <c r="L75" s="267">
        <v>302309440.54000002</v>
      </c>
    </row>
    <row r="76" spans="1:12" s="45" customFormat="1" ht="15.6">
      <c r="A76" s="273"/>
      <c r="B76" s="318" t="s">
        <v>651</v>
      </c>
      <c r="C76" s="318" t="s">
        <v>421</v>
      </c>
      <c r="D76" s="318" t="s">
        <v>395</v>
      </c>
      <c r="E76" s="318">
        <v>83</v>
      </c>
      <c r="F76" s="318">
        <v>3</v>
      </c>
      <c r="G76" s="318">
        <v>3</v>
      </c>
      <c r="H76" s="323">
        <v>0</v>
      </c>
      <c r="I76" s="317">
        <v>84364.160000000003</v>
      </c>
      <c r="J76" s="317">
        <v>993.88</v>
      </c>
      <c r="K76" s="317">
        <v>4464.82</v>
      </c>
      <c r="L76" s="267">
        <v>89822.86</v>
      </c>
    </row>
    <row r="77" spans="1:12">
      <c r="A77" s="272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24">
        <v>2</v>
      </c>
      <c r="I77" s="161">
        <v>6094.77</v>
      </c>
      <c r="J77" s="161">
        <v>242.06</v>
      </c>
      <c r="K77" s="161">
        <v>372.82</v>
      </c>
      <c r="L77" s="244">
        <v>6709.65</v>
      </c>
    </row>
    <row r="78" spans="1:12">
      <c r="A78" s="273"/>
      <c r="B78" s="318" t="s">
        <v>387</v>
      </c>
      <c r="C78" s="318" t="s">
        <v>412</v>
      </c>
      <c r="D78" s="318" t="s">
        <v>388</v>
      </c>
      <c r="E78" s="318">
        <v>4</v>
      </c>
      <c r="F78" s="318">
        <v>0</v>
      </c>
      <c r="G78" s="318">
        <v>0</v>
      </c>
      <c r="H78" s="323">
        <v>2</v>
      </c>
      <c r="I78" s="317">
        <v>6094.77</v>
      </c>
      <c r="J78" s="317">
        <v>242.06</v>
      </c>
      <c r="K78" s="317">
        <v>372.82</v>
      </c>
      <c r="L78" s="267">
        <v>6709.65</v>
      </c>
    </row>
    <row r="79" spans="1:12">
      <c r="A79" s="272">
        <v>1</v>
      </c>
      <c r="B79" s="3" t="s">
        <v>389</v>
      </c>
      <c r="C79" s="3"/>
      <c r="D79" s="3" t="s">
        <v>389</v>
      </c>
      <c r="E79" s="3">
        <v>11931</v>
      </c>
      <c r="F79" s="3">
        <v>2841</v>
      </c>
      <c r="G79" s="3">
        <v>18</v>
      </c>
      <c r="H79" s="324">
        <v>0</v>
      </c>
      <c r="I79" s="161">
        <v>4928689.4400000004</v>
      </c>
      <c r="J79" s="161">
        <v>0</v>
      </c>
      <c r="K79" s="161">
        <v>118775.36</v>
      </c>
      <c r="L79" s="244">
        <v>5047464.8</v>
      </c>
    </row>
    <row r="80" spans="1:12" s="45" customFormat="1" ht="15.6">
      <c r="A80" s="273"/>
      <c r="B80" s="318" t="s">
        <v>389</v>
      </c>
      <c r="C80" s="318" t="s">
        <v>301</v>
      </c>
      <c r="D80" s="318" t="s">
        <v>68</v>
      </c>
      <c r="E80" s="318">
        <v>11931</v>
      </c>
      <c r="F80" s="318">
        <v>2841</v>
      </c>
      <c r="G80" s="318">
        <v>18</v>
      </c>
      <c r="H80" s="323">
        <v>0</v>
      </c>
      <c r="I80" s="317">
        <v>4928689.4400000004</v>
      </c>
      <c r="J80" s="317">
        <v>0</v>
      </c>
      <c r="K80" s="317">
        <v>118775.36</v>
      </c>
      <c r="L80" s="267">
        <v>5047464.8</v>
      </c>
    </row>
    <row r="81" spans="1:12">
      <c r="A81" s="272">
        <v>1</v>
      </c>
      <c r="B81" s="3" t="s">
        <v>67</v>
      </c>
      <c r="C81" s="3"/>
      <c r="D81" s="3" t="s">
        <v>67</v>
      </c>
      <c r="E81" s="3">
        <v>12413</v>
      </c>
      <c r="F81" s="3">
        <v>3202</v>
      </c>
      <c r="G81" s="3">
        <v>0</v>
      </c>
      <c r="H81" s="324">
        <v>0</v>
      </c>
      <c r="I81" s="161">
        <v>2780267.86</v>
      </c>
      <c r="J81" s="161">
        <v>0</v>
      </c>
      <c r="K81" s="161">
        <v>0</v>
      </c>
      <c r="L81" s="244">
        <v>2780267.86</v>
      </c>
    </row>
    <row r="82" spans="1:12">
      <c r="A82" s="273"/>
      <c r="B82" s="318" t="s">
        <v>67</v>
      </c>
      <c r="C82" s="318" t="s">
        <v>300</v>
      </c>
      <c r="D82" s="318" t="s">
        <v>67</v>
      </c>
      <c r="E82" s="318">
        <v>12413</v>
      </c>
      <c r="F82" s="318">
        <v>3202</v>
      </c>
      <c r="G82" s="318">
        <v>0</v>
      </c>
      <c r="H82" s="323">
        <v>0</v>
      </c>
      <c r="I82" s="317">
        <v>2780267.86</v>
      </c>
      <c r="J82" s="317">
        <v>0</v>
      </c>
      <c r="K82" s="317">
        <v>0</v>
      </c>
      <c r="L82" s="267">
        <v>2780267.86</v>
      </c>
    </row>
    <row r="83" spans="1:12">
      <c r="A83" s="272">
        <v>1</v>
      </c>
      <c r="B83" s="3" t="s">
        <v>69</v>
      </c>
      <c r="C83" s="3"/>
      <c r="D83" s="3" t="s">
        <v>69</v>
      </c>
      <c r="E83" s="3">
        <v>240320</v>
      </c>
      <c r="F83" s="3">
        <v>37622</v>
      </c>
      <c r="G83" s="3">
        <v>0</v>
      </c>
      <c r="H83" s="324">
        <v>0</v>
      </c>
      <c r="I83" s="161">
        <v>23792948.629999999</v>
      </c>
      <c r="J83" s="161">
        <v>793.57</v>
      </c>
      <c r="K83" s="161">
        <v>0</v>
      </c>
      <c r="L83" s="244">
        <v>23793742.199999999</v>
      </c>
    </row>
    <row r="84" spans="1:12">
      <c r="A84" s="273"/>
      <c r="B84" s="318" t="s">
        <v>69</v>
      </c>
      <c r="C84" s="318" t="s">
        <v>302</v>
      </c>
      <c r="D84" s="318" t="s">
        <v>69</v>
      </c>
      <c r="E84" s="318">
        <v>240320</v>
      </c>
      <c r="F84" s="318">
        <v>37622</v>
      </c>
      <c r="G84" s="318">
        <v>0</v>
      </c>
      <c r="H84" s="323">
        <v>0</v>
      </c>
      <c r="I84" s="317">
        <v>23792948.629999999</v>
      </c>
      <c r="J84" s="317">
        <v>793.57</v>
      </c>
      <c r="K84" s="317">
        <v>0</v>
      </c>
      <c r="L84" s="267">
        <v>23793742.199999999</v>
      </c>
    </row>
    <row r="85" spans="1:12">
      <c r="A85" s="272">
        <v>1</v>
      </c>
      <c r="B85" s="3" t="s">
        <v>66</v>
      </c>
      <c r="C85" s="3"/>
      <c r="D85" s="3" t="s">
        <v>66</v>
      </c>
      <c r="E85" s="3">
        <v>44150</v>
      </c>
      <c r="F85" s="3">
        <v>17484</v>
      </c>
      <c r="G85" s="3">
        <v>0</v>
      </c>
      <c r="H85" s="324">
        <v>0</v>
      </c>
      <c r="I85" s="161">
        <v>6985450.71</v>
      </c>
      <c r="J85" s="161">
        <v>5723.2</v>
      </c>
      <c r="K85" s="161">
        <v>170327.61</v>
      </c>
      <c r="L85" s="244">
        <v>7161501.5199999996</v>
      </c>
    </row>
    <row r="86" spans="1:12">
      <c r="A86" s="273"/>
      <c r="B86" s="318" t="s">
        <v>66</v>
      </c>
      <c r="C86" s="318" t="s">
        <v>299</v>
      </c>
      <c r="D86" s="318" t="s">
        <v>66</v>
      </c>
      <c r="E86" s="318">
        <v>43707</v>
      </c>
      <c r="F86" s="318">
        <v>17420</v>
      </c>
      <c r="G86" s="318">
        <v>0</v>
      </c>
      <c r="H86" s="323">
        <v>0</v>
      </c>
      <c r="I86" s="317">
        <v>6511930.7400000002</v>
      </c>
      <c r="J86" s="317">
        <v>0</v>
      </c>
      <c r="K86" s="317">
        <v>143500.59</v>
      </c>
      <c r="L86" s="267">
        <v>6655431.3300000001</v>
      </c>
    </row>
    <row r="87" spans="1:12" s="45" customFormat="1" ht="15.6">
      <c r="A87" s="273"/>
      <c r="B87" s="318" t="s">
        <v>66</v>
      </c>
      <c r="C87" s="318" t="s">
        <v>413</v>
      </c>
      <c r="D87" s="318" t="s">
        <v>390</v>
      </c>
      <c r="E87" s="318">
        <v>80</v>
      </c>
      <c r="F87" s="318">
        <v>38</v>
      </c>
      <c r="G87" s="318">
        <v>0</v>
      </c>
      <c r="H87" s="323">
        <v>0</v>
      </c>
      <c r="I87" s="317">
        <v>103965.99</v>
      </c>
      <c r="J87" s="317">
        <v>1119.3600000000001</v>
      </c>
      <c r="K87" s="317">
        <v>5550.65</v>
      </c>
      <c r="L87" s="267">
        <v>110636</v>
      </c>
    </row>
    <row r="88" spans="1:12">
      <c r="A88" s="273"/>
      <c r="B88" s="318" t="s">
        <v>66</v>
      </c>
      <c r="C88" s="318" t="s">
        <v>594</v>
      </c>
      <c r="D88" s="318" t="s">
        <v>595</v>
      </c>
      <c r="E88" s="318">
        <v>363</v>
      </c>
      <c r="F88" s="318">
        <v>26</v>
      </c>
      <c r="G88" s="318">
        <v>0</v>
      </c>
      <c r="H88" s="323">
        <v>0</v>
      </c>
      <c r="I88" s="317">
        <v>369553.98</v>
      </c>
      <c r="J88" s="317">
        <v>4603.84</v>
      </c>
      <c r="K88" s="317">
        <v>21276.37</v>
      </c>
      <c r="L88" s="267">
        <v>395434.19</v>
      </c>
    </row>
    <row r="89" spans="1:12">
      <c r="A89" s="272">
        <v>1</v>
      </c>
      <c r="B89" s="3" t="s">
        <v>65</v>
      </c>
      <c r="C89" s="3"/>
      <c r="D89" s="3" t="s">
        <v>65</v>
      </c>
      <c r="E89" s="3">
        <v>34414</v>
      </c>
      <c r="F89" s="3">
        <v>17621</v>
      </c>
      <c r="G89" s="3">
        <v>2829</v>
      </c>
      <c r="H89" s="324">
        <v>0</v>
      </c>
      <c r="I89" s="161">
        <v>50987086.020000003</v>
      </c>
      <c r="J89" s="161">
        <v>502713.7</v>
      </c>
      <c r="K89" s="161">
        <v>2781125.5</v>
      </c>
      <c r="L89" s="244">
        <v>54270925.219999999</v>
      </c>
    </row>
    <row r="90" spans="1:12" s="45" customFormat="1" ht="15.6">
      <c r="A90" s="273"/>
      <c r="B90" s="318" t="s">
        <v>65</v>
      </c>
      <c r="C90" s="318" t="s">
        <v>298</v>
      </c>
      <c r="D90" s="318" t="s">
        <v>65</v>
      </c>
      <c r="E90" s="318">
        <v>34414</v>
      </c>
      <c r="F90" s="318">
        <v>17621</v>
      </c>
      <c r="G90" s="318">
        <v>2829</v>
      </c>
      <c r="H90" s="323">
        <v>0</v>
      </c>
      <c r="I90" s="317">
        <v>50987086.020000003</v>
      </c>
      <c r="J90" s="317">
        <v>502713.7</v>
      </c>
      <c r="K90" s="317">
        <v>2781125.5</v>
      </c>
      <c r="L90" s="267">
        <v>54270925.219999999</v>
      </c>
    </row>
    <row r="91" spans="1:12">
      <c r="A91" s="272">
        <v>1</v>
      </c>
      <c r="B91" s="3" t="s">
        <v>391</v>
      </c>
      <c r="C91" s="3"/>
      <c r="D91" s="3" t="s">
        <v>391</v>
      </c>
      <c r="E91" s="3">
        <v>171162</v>
      </c>
      <c r="F91" s="3">
        <v>91370</v>
      </c>
      <c r="G91" s="3">
        <v>24153</v>
      </c>
      <c r="H91" s="324">
        <v>3430</v>
      </c>
      <c r="I91" s="161">
        <v>227198534.25</v>
      </c>
      <c r="J91" s="161">
        <v>204200.06</v>
      </c>
      <c r="K91" s="161">
        <v>10886916.470000001</v>
      </c>
      <c r="L91" s="244">
        <v>238289650.78</v>
      </c>
    </row>
    <row r="92" spans="1:12" s="45" customFormat="1" ht="15.6">
      <c r="A92" s="273"/>
      <c r="B92" s="318" t="s">
        <v>391</v>
      </c>
      <c r="C92" s="318" t="s">
        <v>261</v>
      </c>
      <c r="D92" s="318" t="s">
        <v>76</v>
      </c>
      <c r="E92" s="318">
        <v>293</v>
      </c>
      <c r="F92" s="318">
        <v>77</v>
      </c>
      <c r="G92" s="318">
        <v>2</v>
      </c>
      <c r="H92" s="323">
        <v>0</v>
      </c>
      <c r="I92" s="317">
        <v>308031.39</v>
      </c>
      <c r="J92" s="317">
        <v>3331.06</v>
      </c>
      <c r="K92" s="317">
        <v>19518.14</v>
      </c>
      <c r="L92" s="267">
        <v>330880.59000000003</v>
      </c>
    </row>
    <row r="93" spans="1:12">
      <c r="A93" s="273"/>
      <c r="B93" s="318" t="s">
        <v>391</v>
      </c>
      <c r="C93" s="318" t="s">
        <v>267</v>
      </c>
      <c r="D93" s="318" t="s">
        <v>62</v>
      </c>
      <c r="E93" s="318">
        <v>169615</v>
      </c>
      <c r="F93" s="318">
        <v>90821</v>
      </c>
      <c r="G93" s="318">
        <v>24101</v>
      </c>
      <c r="H93" s="323">
        <v>3424</v>
      </c>
      <c r="I93" s="317">
        <v>225652897.33000001</v>
      </c>
      <c r="J93" s="317">
        <v>190637.15</v>
      </c>
      <c r="K93" s="317">
        <v>10798197.470000001</v>
      </c>
      <c r="L93" s="267">
        <v>236641731.94999999</v>
      </c>
    </row>
    <row r="94" spans="1:12">
      <c r="A94" s="273"/>
      <c r="B94" s="318" t="s">
        <v>391</v>
      </c>
      <c r="C94" s="318" t="s">
        <v>416</v>
      </c>
      <c r="D94" s="318" t="s">
        <v>392</v>
      </c>
      <c r="E94" s="318">
        <v>1254</v>
      </c>
      <c r="F94" s="318">
        <v>472</v>
      </c>
      <c r="G94" s="318">
        <v>50</v>
      </c>
      <c r="H94" s="323">
        <v>6</v>
      </c>
      <c r="I94" s="317">
        <v>1237605.53</v>
      </c>
      <c r="J94" s="317">
        <v>10231.85</v>
      </c>
      <c r="K94" s="317">
        <v>69200.86</v>
      </c>
      <c r="L94" s="267">
        <v>1317038.24</v>
      </c>
    </row>
    <row r="95" spans="1:12">
      <c r="A95" s="272">
        <v>1</v>
      </c>
      <c r="B95" s="324" t="s">
        <v>606</v>
      </c>
      <c r="C95" s="3"/>
      <c r="D95" s="324" t="s">
        <v>606</v>
      </c>
      <c r="E95" s="3">
        <v>365769</v>
      </c>
      <c r="F95" s="3">
        <v>8972</v>
      </c>
      <c r="G95" s="3">
        <v>73200</v>
      </c>
      <c r="H95" s="324">
        <v>0</v>
      </c>
      <c r="I95" s="161">
        <v>202210159.16999999</v>
      </c>
      <c r="J95" s="161">
        <v>67729.41</v>
      </c>
      <c r="K95" s="161">
        <v>11723160.699999999</v>
      </c>
      <c r="L95" s="244">
        <v>214001049.28</v>
      </c>
    </row>
    <row r="96" spans="1:12" s="45" customFormat="1" ht="15.6">
      <c r="A96" s="273"/>
      <c r="B96" s="323" t="s">
        <v>606</v>
      </c>
      <c r="C96" s="318" t="s">
        <v>417</v>
      </c>
      <c r="D96" s="323" t="s">
        <v>606</v>
      </c>
      <c r="E96" s="318">
        <v>365292</v>
      </c>
      <c r="F96" s="318">
        <v>0</v>
      </c>
      <c r="G96" s="318">
        <v>73195</v>
      </c>
      <c r="H96" s="323">
        <v>0</v>
      </c>
      <c r="I96" s="317">
        <v>199805704.43000001</v>
      </c>
      <c r="J96" s="317">
        <v>20727.88</v>
      </c>
      <c r="K96" s="317">
        <v>11581987.970000001</v>
      </c>
      <c r="L96" s="267">
        <v>211408420.28</v>
      </c>
    </row>
    <row r="97" spans="1:12" s="45" customFormat="1" ht="15.6">
      <c r="A97" s="273"/>
      <c r="B97" s="323" t="s">
        <v>606</v>
      </c>
      <c r="C97" s="318" t="s">
        <v>423</v>
      </c>
      <c r="D97" s="323" t="s">
        <v>610</v>
      </c>
      <c r="E97" s="318">
        <v>0</v>
      </c>
      <c r="F97" s="318">
        <v>7936</v>
      </c>
      <c r="G97" s="318">
        <v>0</v>
      </c>
      <c r="H97" s="323">
        <v>0</v>
      </c>
      <c r="I97" s="317">
        <v>1323629.3400000001</v>
      </c>
      <c r="J97" s="317">
        <v>0</v>
      </c>
      <c r="K97" s="317">
        <v>79414.880000000005</v>
      </c>
      <c r="L97" s="267">
        <v>1403044.22</v>
      </c>
    </row>
    <row r="98" spans="1:12" s="45" customFormat="1" ht="15.6">
      <c r="A98" s="273"/>
      <c r="B98" s="323" t="s">
        <v>606</v>
      </c>
      <c r="C98" s="318" t="s">
        <v>418</v>
      </c>
      <c r="D98" s="323" t="s">
        <v>611</v>
      </c>
      <c r="E98" s="318">
        <v>477</v>
      </c>
      <c r="F98" s="318">
        <v>58</v>
      </c>
      <c r="G98" s="318">
        <v>5</v>
      </c>
      <c r="H98" s="323">
        <v>0</v>
      </c>
      <c r="I98" s="317">
        <v>727969.7</v>
      </c>
      <c r="J98" s="317">
        <v>46695.22</v>
      </c>
      <c r="K98" s="317">
        <v>40604.9</v>
      </c>
      <c r="L98" s="267">
        <v>815269.82</v>
      </c>
    </row>
    <row r="99" spans="1:12">
      <c r="A99" s="273"/>
      <c r="B99" s="323" t="s">
        <v>606</v>
      </c>
      <c r="C99" s="318" t="s">
        <v>596</v>
      </c>
      <c r="D99" s="323" t="s">
        <v>609</v>
      </c>
      <c r="E99" s="318">
        <v>0</v>
      </c>
      <c r="F99" s="318">
        <v>978</v>
      </c>
      <c r="G99" s="318">
        <v>0</v>
      </c>
      <c r="H99" s="323">
        <v>0</v>
      </c>
      <c r="I99" s="317">
        <v>352855.7</v>
      </c>
      <c r="J99" s="317">
        <v>306.31</v>
      </c>
      <c r="K99" s="317">
        <v>21152.95</v>
      </c>
      <c r="L99" s="267">
        <v>374314.96</v>
      </c>
    </row>
    <row r="100" spans="1:12">
      <c r="A100" s="243">
        <v>1</v>
      </c>
      <c r="B100" s="328" t="s">
        <v>603</v>
      </c>
      <c r="C100" s="328"/>
      <c r="D100" s="328" t="s">
        <v>603</v>
      </c>
      <c r="E100" s="3">
        <v>18412</v>
      </c>
      <c r="F100" s="3">
        <v>0</v>
      </c>
      <c r="G100" s="3">
        <v>0</v>
      </c>
      <c r="H100" s="324">
        <v>16537</v>
      </c>
      <c r="I100" s="161">
        <v>10461550.550000001</v>
      </c>
      <c r="J100" s="161">
        <v>0</v>
      </c>
      <c r="K100" s="161">
        <v>397780.8</v>
      </c>
      <c r="L100" s="244">
        <v>10859331.35</v>
      </c>
    </row>
    <row r="101" spans="1:12">
      <c r="A101" s="178"/>
      <c r="B101" s="164" t="s">
        <v>603</v>
      </c>
      <c r="C101" s="164" t="s">
        <v>602</v>
      </c>
      <c r="D101" s="164" t="s">
        <v>603</v>
      </c>
      <c r="E101" s="318">
        <v>18412</v>
      </c>
      <c r="F101" s="318">
        <v>0</v>
      </c>
      <c r="G101" s="318">
        <v>0</v>
      </c>
      <c r="H101" s="323">
        <v>16537</v>
      </c>
      <c r="I101" s="317">
        <v>10461550.550000001</v>
      </c>
      <c r="J101" s="317">
        <v>0</v>
      </c>
      <c r="K101" s="317">
        <v>397780.8</v>
      </c>
      <c r="L101" s="267">
        <v>10859331.35</v>
      </c>
    </row>
    <row r="102" spans="1:12">
      <c r="A102" s="243">
        <v>1</v>
      </c>
      <c r="B102" s="328" t="s">
        <v>393</v>
      </c>
      <c r="C102" s="328"/>
      <c r="D102" s="328" t="s">
        <v>393</v>
      </c>
      <c r="E102" s="3">
        <v>13</v>
      </c>
      <c r="F102" s="3">
        <v>2</v>
      </c>
      <c r="G102" s="3">
        <v>0</v>
      </c>
      <c r="H102" s="324">
        <v>0</v>
      </c>
      <c r="I102" s="161">
        <v>7238.77</v>
      </c>
      <c r="J102" s="161">
        <v>579.15</v>
      </c>
      <c r="K102" s="161">
        <v>0</v>
      </c>
      <c r="L102" s="244">
        <v>7817.92</v>
      </c>
    </row>
    <row r="103" spans="1:12">
      <c r="A103" s="178"/>
      <c r="B103" s="164" t="s">
        <v>393</v>
      </c>
      <c r="C103" s="164" t="s">
        <v>419</v>
      </c>
      <c r="D103" s="164" t="s">
        <v>393</v>
      </c>
      <c r="E103" s="318">
        <v>13</v>
      </c>
      <c r="F103" s="318">
        <v>2</v>
      </c>
      <c r="G103" s="318">
        <v>0</v>
      </c>
      <c r="H103" s="323">
        <v>0</v>
      </c>
      <c r="I103" s="317">
        <v>7238.77</v>
      </c>
      <c r="J103" s="317">
        <v>579.15</v>
      </c>
      <c r="K103" s="317">
        <v>0</v>
      </c>
      <c r="L103" s="267">
        <v>7817.92</v>
      </c>
    </row>
    <row r="104" spans="1:12">
      <c r="A104" s="243">
        <v>1</v>
      </c>
      <c r="B104" s="328" t="s">
        <v>503</v>
      </c>
      <c r="C104" s="328"/>
      <c r="D104" s="328" t="s">
        <v>503</v>
      </c>
      <c r="E104" s="3">
        <v>3109</v>
      </c>
      <c r="F104" s="3">
        <v>1045</v>
      </c>
      <c r="G104" s="3">
        <v>132</v>
      </c>
      <c r="H104" s="324">
        <v>0</v>
      </c>
      <c r="I104" s="161">
        <v>7073689.3600000003</v>
      </c>
      <c r="J104" s="161">
        <v>517170.57</v>
      </c>
      <c r="K104" s="161">
        <v>356980.75</v>
      </c>
      <c r="L104" s="244">
        <v>7947840.6799999997</v>
      </c>
    </row>
    <row r="105" spans="1:12">
      <c r="A105" s="178"/>
      <c r="B105" s="164" t="s">
        <v>503</v>
      </c>
      <c r="C105" s="164" t="s">
        <v>420</v>
      </c>
      <c r="D105" s="164" t="s">
        <v>394</v>
      </c>
      <c r="E105" s="318">
        <v>3109</v>
      </c>
      <c r="F105" s="318">
        <v>1045</v>
      </c>
      <c r="G105" s="318">
        <v>132</v>
      </c>
      <c r="H105" s="323">
        <v>0</v>
      </c>
      <c r="I105" s="317">
        <v>7073689.3600000003</v>
      </c>
      <c r="J105" s="317">
        <v>517170.57</v>
      </c>
      <c r="K105" s="317">
        <v>356980.75</v>
      </c>
      <c r="L105" s="267">
        <v>7947840.6799999997</v>
      </c>
    </row>
    <row r="115" spans="12:12">
      <c r="L115" s="497"/>
    </row>
    <row r="121" spans="12:12">
      <c r="L121" s="227"/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activeCell="I22" sqref="I22"/>
    </sheetView>
  </sheetViews>
  <sheetFormatPr defaultRowHeight="14.4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>
      <c r="A1" s="645" t="s">
        <v>804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</row>
    <row r="2" spans="1:11" s="48" customFormat="1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1" ht="39" customHeight="1">
      <c r="A3" s="384" t="s">
        <v>637</v>
      </c>
      <c r="B3" s="385" t="s">
        <v>45</v>
      </c>
      <c r="C3" s="384" t="s">
        <v>308</v>
      </c>
      <c r="D3" s="385" t="s">
        <v>5</v>
      </c>
      <c r="E3" s="385" t="s">
        <v>6</v>
      </c>
      <c r="F3" s="385" t="s">
        <v>46</v>
      </c>
      <c r="G3" s="384" t="s">
        <v>632</v>
      </c>
      <c r="H3" s="384" t="s">
        <v>574</v>
      </c>
      <c r="I3" s="384" t="s">
        <v>638</v>
      </c>
      <c r="J3" s="384" t="s">
        <v>639</v>
      </c>
      <c r="K3" s="384" t="s">
        <v>3</v>
      </c>
    </row>
    <row r="4" spans="1:11" s="225" customFormat="1">
      <c r="A4" s="93" t="s">
        <v>511</v>
      </c>
      <c r="B4" s="93" t="s">
        <v>512</v>
      </c>
      <c r="C4" s="93" t="s">
        <v>77</v>
      </c>
      <c r="D4" s="94">
        <v>0</v>
      </c>
      <c r="E4" s="94">
        <v>57</v>
      </c>
      <c r="F4" s="94">
        <v>0</v>
      </c>
      <c r="G4" s="94">
        <v>0</v>
      </c>
      <c r="H4" s="94">
        <v>57</v>
      </c>
      <c r="I4" s="63">
        <v>56257.89</v>
      </c>
      <c r="J4" s="63">
        <v>5659.47</v>
      </c>
      <c r="K4" s="319">
        <v>99.29</v>
      </c>
    </row>
    <row r="5" spans="1:11" s="225" customFormat="1">
      <c r="A5" s="93" t="s">
        <v>511</v>
      </c>
      <c r="B5" s="93" t="s">
        <v>512</v>
      </c>
      <c r="C5" s="93" t="s">
        <v>78</v>
      </c>
      <c r="D5" s="94">
        <v>3</v>
      </c>
      <c r="E5" s="94">
        <v>26</v>
      </c>
      <c r="F5" s="94">
        <v>21</v>
      </c>
      <c r="G5" s="94">
        <v>0</v>
      </c>
      <c r="H5" s="94">
        <v>50</v>
      </c>
      <c r="I5" s="63">
        <v>116273.82</v>
      </c>
      <c r="J5" s="63">
        <v>15277.59</v>
      </c>
      <c r="K5" s="372">
        <v>305.55</v>
      </c>
    </row>
    <row r="6" spans="1:11" s="225" customFormat="1">
      <c r="A6" s="93" t="s">
        <v>511</v>
      </c>
      <c r="B6" s="93" t="s">
        <v>512</v>
      </c>
      <c r="C6" s="93" t="s">
        <v>96</v>
      </c>
      <c r="D6" s="94">
        <v>2</v>
      </c>
      <c r="E6" s="94">
        <v>16</v>
      </c>
      <c r="F6" s="94">
        <v>16</v>
      </c>
      <c r="G6" s="94">
        <v>0</v>
      </c>
      <c r="H6" s="94">
        <v>34</v>
      </c>
      <c r="I6" s="63">
        <v>82908.740000000005</v>
      </c>
      <c r="J6" s="63">
        <v>12308.43</v>
      </c>
      <c r="K6" s="372">
        <v>362.01</v>
      </c>
    </row>
    <row r="7" spans="1:11" s="225" customFormat="1">
      <c r="A7" s="93" t="s">
        <v>511</v>
      </c>
      <c r="B7" s="93" t="s">
        <v>512</v>
      </c>
      <c r="C7" s="93" t="s">
        <v>97</v>
      </c>
      <c r="D7" s="94">
        <v>60</v>
      </c>
      <c r="E7" s="94">
        <v>14</v>
      </c>
      <c r="F7" s="94">
        <v>34</v>
      </c>
      <c r="G7" s="94">
        <v>0</v>
      </c>
      <c r="H7" s="94">
        <v>108</v>
      </c>
      <c r="I7" s="63">
        <v>252221.96</v>
      </c>
      <c r="J7" s="63">
        <v>48759.25</v>
      </c>
      <c r="K7" s="372">
        <v>451.47</v>
      </c>
    </row>
    <row r="8" spans="1:11" s="225" customFormat="1">
      <c r="A8" s="93" t="s">
        <v>511</v>
      </c>
      <c r="B8" s="93" t="s">
        <v>512</v>
      </c>
      <c r="C8" s="93" t="s">
        <v>98</v>
      </c>
      <c r="D8" s="94">
        <v>225</v>
      </c>
      <c r="E8" s="94">
        <v>4</v>
      </c>
      <c r="F8" s="94">
        <v>14</v>
      </c>
      <c r="G8" s="94">
        <v>0</v>
      </c>
      <c r="H8" s="94">
        <v>243</v>
      </c>
      <c r="I8" s="63">
        <v>607050.04</v>
      </c>
      <c r="J8" s="63">
        <v>119819.79</v>
      </c>
      <c r="K8" s="372">
        <v>493.09</v>
      </c>
    </row>
    <row r="9" spans="1:11" s="225" customFormat="1">
      <c r="A9" s="93" t="s">
        <v>511</v>
      </c>
      <c r="B9" s="93" t="s">
        <v>512</v>
      </c>
      <c r="C9" s="93" t="s">
        <v>99</v>
      </c>
      <c r="D9" s="94">
        <v>128</v>
      </c>
      <c r="E9" s="94">
        <v>7</v>
      </c>
      <c r="F9" s="94">
        <v>3</v>
      </c>
      <c r="G9" s="94">
        <v>0</v>
      </c>
      <c r="H9" s="94">
        <v>138</v>
      </c>
      <c r="I9" s="63">
        <v>332067.23</v>
      </c>
      <c r="J9" s="63">
        <v>65226.44</v>
      </c>
      <c r="K9" s="372">
        <v>472.66</v>
      </c>
    </row>
    <row r="10" spans="1:11" s="225" customFormat="1">
      <c r="A10" s="93" t="s">
        <v>511</v>
      </c>
      <c r="B10" s="93" t="s">
        <v>512</v>
      </c>
      <c r="C10" s="93" t="s">
        <v>100</v>
      </c>
      <c r="D10" s="94">
        <v>6</v>
      </c>
      <c r="E10" s="94">
        <v>7</v>
      </c>
      <c r="F10" s="94">
        <v>0</v>
      </c>
      <c r="G10" s="94">
        <v>0</v>
      </c>
      <c r="H10" s="94">
        <v>13</v>
      </c>
      <c r="I10" s="63">
        <v>47480.75</v>
      </c>
      <c r="J10" s="63">
        <v>5345.31</v>
      </c>
      <c r="K10" s="372">
        <v>411.18</v>
      </c>
    </row>
    <row r="11" spans="1:11" s="225" customFormat="1">
      <c r="A11" s="93" t="s">
        <v>511</v>
      </c>
      <c r="B11" s="93" t="s">
        <v>512</v>
      </c>
      <c r="C11" s="93" t="s">
        <v>101</v>
      </c>
      <c r="D11" s="94">
        <v>1</v>
      </c>
      <c r="E11" s="94">
        <v>9</v>
      </c>
      <c r="F11" s="94">
        <v>0</v>
      </c>
      <c r="G11" s="94">
        <v>0</v>
      </c>
      <c r="H11" s="94">
        <v>10</v>
      </c>
      <c r="I11" s="63">
        <v>32908.800000000003</v>
      </c>
      <c r="J11" s="63">
        <v>3494.4</v>
      </c>
      <c r="K11" s="372">
        <v>349.44</v>
      </c>
    </row>
    <row r="12" spans="1:11" s="225" customFormat="1">
      <c r="A12" s="93" t="s">
        <v>511</v>
      </c>
      <c r="B12" s="93" t="s">
        <v>512</v>
      </c>
      <c r="C12" s="93" t="s">
        <v>102</v>
      </c>
      <c r="D12" s="94">
        <v>0</v>
      </c>
      <c r="E12" s="94">
        <v>1</v>
      </c>
      <c r="F12" s="94">
        <v>0</v>
      </c>
      <c r="G12" s="94">
        <v>0</v>
      </c>
      <c r="H12" s="94">
        <v>1</v>
      </c>
      <c r="I12" s="63">
        <v>3801.6</v>
      </c>
      <c r="J12" s="63">
        <v>345.6</v>
      </c>
      <c r="K12" s="372">
        <v>345.6</v>
      </c>
    </row>
    <row r="13" spans="1:11" s="225" customFormat="1">
      <c r="A13" s="93" t="s">
        <v>511</v>
      </c>
      <c r="B13" s="93" t="s">
        <v>512</v>
      </c>
      <c r="C13" s="93" t="s">
        <v>110</v>
      </c>
      <c r="D13" s="94">
        <v>0</v>
      </c>
      <c r="E13" s="94">
        <v>3</v>
      </c>
      <c r="F13" s="94">
        <v>0</v>
      </c>
      <c r="G13" s="94">
        <v>0</v>
      </c>
      <c r="H13" s="94">
        <v>3</v>
      </c>
      <c r="I13" s="63">
        <v>11071.54</v>
      </c>
      <c r="J13" s="63">
        <v>1036.8</v>
      </c>
      <c r="K13" s="372">
        <v>345.6</v>
      </c>
    </row>
    <row r="14" spans="1:11" s="225" customFormat="1">
      <c r="A14" s="93" t="s">
        <v>511</v>
      </c>
      <c r="B14" s="93" t="s">
        <v>512</v>
      </c>
      <c r="C14" s="93" t="s">
        <v>111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63">
        <v>0</v>
      </c>
      <c r="J14" s="63">
        <v>0</v>
      </c>
      <c r="K14" s="372">
        <v>0</v>
      </c>
    </row>
    <row r="15" spans="1:11" s="225" customFormat="1">
      <c r="A15" s="93" t="s">
        <v>511</v>
      </c>
      <c r="B15" s="93" t="s">
        <v>512</v>
      </c>
      <c r="C15" s="93" t="s">
        <v>112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63">
        <v>0</v>
      </c>
      <c r="J15" s="63">
        <v>0</v>
      </c>
      <c r="K15" s="372">
        <v>0</v>
      </c>
    </row>
    <row r="16" spans="1:11" s="225" customFormat="1">
      <c r="A16" s="93" t="s">
        <v>511</v>
      </c>
      <c r="B16" s="93" t="s">
        <v>512</v>
      </c>
      <c r="C16" s="93" t="s">
        <v>429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372">
        <v>0</v>
      </c>
    </row>
    <row r="17" spans="1:11" s="225" customFormat="1">
      <c r="A17" s="93" t="s">
        <v>511</v>
      </c>
      <c r="B17" s="93" t="s">
        <v>512</v>
      </c>
      <c r="C17" s="93" t="s">
        <v>496</v>
      </c>
      <c r="D17" s="94">
        <v>425</v>
      </c>
      <c r="E17" s="94">
        <v>144</v>
      </c>
      <c r="F17" s="94">
        <v>88</v>
      </c>
      <c r="G17" s="94">
        <v>0</v>
      </c>
      <c r="H17" s="94">
        <v>657</v>
      </c>
      <c r="I17" s="63">
        <v>1542042.37</v>
      </c>
      <c r="J17" s="63">
        <v>277273.08</v>
      </c>
      <c r="K17" s="372">
        <v>422.03</v>
      </c>
    </row>
    <row r="18" spans="1:11" s="491" customFormat="1">
      <c r="A18" s="93" t="s">
        <v>623</v>
      </c>
      <c r="B18" s="93" t="s">
        <v>425</v>
      </c>
      <c r="C18" s="93" t="s">
        <v>77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63">
        <v>0</v>
      </c>
      <c r="J18" s="63">
        <v>0</v>
      </c>
      <c r="K18" s="372">
        <v>0</v>
      </c>
    </row>
    <row r="19" spans="1:11" s="491" customFormat="1">
      <c r="A19" s="93" t="s">
        <v>623</v>
      </c>
      <c r="B19" s="93" t="s">
        <v>425</v>
      </c>
      <c r="C19" s="93" t="s">
        <v>78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63">
        <v>0</v>
      </c>
      <c r="J19" s="63">
        <v>0</v>
      </c>
      <c r="K19" s="372">
        <v>0</v>
      </c>
    </row>
    <row r="20" spans="1:11" s="370" customFormat="1">
      <c r="A20" s="93" t="s">
        <v>623</v>
      </c>
      <c r="B20" s="93" t="s">
        <v>425</v>
      </c>
      <c r="C20" s="93" t="s">
        <v>96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63">
        <v>0</v>
      </c>
      <c r="J20" s="63">
        <v>0</v>
      </c>
      <c r="K20" s="372">
        <v>0</v>
      </c>
    </row>
    <row r="21" spans="1:11" s="370" customFormat="1">
      <c r="A21" s="93" t="s">
        <v>623</v>
      </c>
      <c r="B21" s="93" t="s">
        <v>425</v>
      </c>
      <c r="C21" s="93" t="s">
        <v>97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63">
        <v>0</v>
      </c>
      <c r="J21" s="63">
        <v>0</v>
      </c>
      <c r="K21" s="372">
        <v>0</v>
      </c>
    </row>
    <row r="22" spans="1:11" s="370" customFormat="1">
      <c r="A22" s="93" t="s">
        <v>623</v>
      </c>
      <c r="B22" s="93" t="s">
        <v>425</v>
      </c>
      <c r="C22" s="93" t="s">
        <v>98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63">
        <v>0</v>
      </c>
      <c r="J22" s="63">
        <v>0</v>
      </c>
      <c r="K22" s="372">
        <v>0</v>
      </c>
    </row>
    <row r="23" spans="1:11" s="370" customFormat="1">
      <c r="A23" s="93" t="s">
        <v>623</v>
      </c>
      <c r="B23" s="93" t="s">
        <v>425</v>
      </c>
      <c r="C23" s="93" t="s">
        <v>99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63">
        <v>0</v>
      </c>
      <c r="J23" s="63">
        <v>0</v>
      </c>
      <c r="K23" s="372">
        <v>0</v>
      </c>
    </row>
    <row r="24" spans="1:11" s="370" customFormat="1">
      <c r="A24" s="93" t="s">
        <v>623</v>
      </c>
      <c r="B24" s="93" t="s">
        <v>425</v>
      </c>
      <c r="C24" s="93" t="s">
        <v>100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63">
        <v>0</v>
      </c>
      <c r="J24" s="63">
        <v>0</v>
      </c>
      <c r="K24" s="372">
        <v>0</v>
      </c>
    </row>
    <row r="25" spans="1:11" s="370" customFormat="1">
      <c r="A25" s="93" t="s">
        <v>623</v>
      </c>
      <c r="B25" s="93" t="s">
        <v>425</v>
      </c>
      <c r="C25" s="93" t="s">
        <v>101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63">
        <v>0</v>
      </c>
      <c r="J25" s="63">
        <v>0</v>
      </c>
      <c r="K25" s="372">
        <v>0</v>
      </c>
    </row>
    <row r="26" spans="1:11" s="370" customFormat="1">
      <c r="A26" s="93" t="s">
        <v>623</v>
      </c>
      <c r="B26" s="93" t="s">
        <v>425</v>
      </c>
      <c r="C26" s="93" t="s">
        <v>102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63">
        <v>0</v>
      </c>
      <c r="J26" s="63">
        <v>0</v>
      </c>
      <c r="K26" s="372">
        <v>0</v>
      </c>
    </row>
    <row r="27" spans="1:11" s="370" customFormat="1">
      <c r="A27" s="93" t="s">
        <v>623</v>
      </c>
      <c r="B27" s="93" t="s">
        <v>425</v>
      </c>
      <c r="C27" s="93" t="s">
        <v>110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63">
        <v>0</v>
      </c>
      <c r="J27" s="63">
        <v>0</v>
      </c>
      <c r="K27" s="372">
        <v>0</v>
      </c>
    </row>
    <row r="28" spans="1:11" s="370" customFormat="1">
      <c r="A28" s="93" t="s">
        <v>623</v>
      </c>
      <c r="B28" s="93" t="s">
        <v>425</v>
      </c>
      <c r="C28" s="93" t="s">
        <v>111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63">
        <v>0</v>
      </c>
      <c r="J28" s="63">
        <v>0</v>
      </c>
      <c r="K28" s="372">
        <v>0</v>
      </c>
    </row>
    <row r="29" spans="1:11" s="370" customFormat="1">
      <c r="A29" s="93" t="s">
        <v>623</v>
      </c>
      <c r="B29" s="93" t="s">
        <v>425</v>
      </c>
      <c r="C29" s="93" t="s">
        <v>112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63">
        <v>0</v>
      </c>
      <c r="J29" s="63">
        <v>0</v>
      </c>
      <c r="K29" s="372">
        <v>0</v>
      </c>
    </row>
    <row r="30" spans="1:11" s="370" customFormat="1">
      <c r="A30" s="93" t="s">
        <v>623</v>
      </c>
      <c r="B30" s="93" t="s">
        <v>425</v>
      </c>
      <c r="C30" s="93" t="s">
        <v>429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372">
        <v>0</v>
      </c>
    </row>
    <row r="31" spans="1:11" s="370" customFormat="1">
      <c r="A31" s="93" t="s">
        <v>623</v>
      </c>
      <c r="B31" s="93" t="s">
        <v>425</v>
      </c>
      <c r="C31" s="93" t="s">
        <v>496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63">
        <v>0</v>
      </c>
      <c r="J31" s="63">
        <v>0</v>
      </c>
      <c r="K31" s="372">
        <v>0</v>
      </c>
    </row>
    <row r="32" spans="1:11">
      <c r="A32" s="93" t="s">
        <v>420</v>
      </c>
      <c r="B32" s="93" t="s">
        <v>503</v>
      </c>
      <c r="C32" s="93" t="s">
        <v>77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372">
        <v>0</v>
      </c>
    </row>
    <row r="33" spans="1:11">
      <c r="A33" s="93" t="s">
        <v>420</v>
      </c>
      <c r="B33" s="93" t="s">
        <v>503</v>
      </c>
      <c r="C33" s="93" t="s">
        <v>78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372">
        <v>0</v>
      </c>
    </row>
    <row r="34" spans="1:11">
      <c r="A34" s="93" t="s">
        <v>420</v>
      </c>
      <c r="B34" s="93" t="s">
        <v>503</v>
      </c>
      <c r="C34" s="93" t="s">
        <v>96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372">
        <v>0</v>
      </c>
    </row>
    <row r="35" spans="1:11">
      <c r="A35" s="93" t="s">
        <v>420</v>
      </c>
      <c r="B35" s="93" t="s">
        <v>503</v>
      </c>
      <c r="C35" s="93" t="s">
        <v>97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372">
        <v>0</v>
      </c>
    </row>
    <row r="36" spans="1:11">
      <c r="A36" s="93" t="s">
        <v>420</v>
      </c>
      <c r="B36" s="93" t="s">
        <v>503</v>
      </c>
      <c r="C36" s="93" t="s">
        <v>98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372">
        <v>0</v>
      </c>
    </row>
    <row r="37" spans="1:11">
      <c r="A37" s="93" t="s">
        <v>420</v>
      </c>
      <c r="B37" s="93" t="s">
        <v>503</v>
      </c>
      <c r="C37" s="93" t="s">
        <v>99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372">
        <v>0</v>
      </c>
    </row>
    <row r="38" spans="1:11">
      <c r="A38" s="93" t="s">
        <v>420</v>
      </c>
      <c r="B38" s="93" t="s">
        <v>503</v>
      </c>
      <c r="C38" s="93" t="s">
        <v>100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372">
        <v>0</v>
      </c>
    </row>
    <row r="39" spans="1:11">
      <c r="A39" s="93" t="s">
        <v>420</v>
      </c>
      <c r="B39" s="93" t="s">
        <v>503</v>
      </c>
      <c r="C39" s="93" t="s">
        <v>101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372">
        <v>0</v>
      </c>
    </row>
    <row r="40" spans="1:11">
      <c r="A40" s="372" t="s">
        <v>420</v>
      </c>
      <c r="B40" s="372" t="s">
        <v>503</v>
      </c>
      <c r="C40" s="372" t="s">
        <v>102</v>
      </c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</row>
    <row r="41" spans="1:11">
      <c r="A41" s="372" t="s">
        <v>420</v>
      </c>
      <c r="B41" s="372" t="s">
        <v>503</v>
      </c>
      <c r="C41" s="372" t="s">
        <v>110</v>
      </c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</row>
    <row r="42" spans="1:11">
      <c r="A42" s="372" t="s">
        <v>420</v>
      </c>
      <c r="B42" s="372" t="s">
        <v>503</v>
      </c>
      <c r="C42" s="372" t="s">
        <v>111</v>
      </c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</row>
    <row r="43" spans="1:11">
      <c r="A43" s="372" t="s">
        <v>420</v>
      </c>
      <c r="B43" s="372" t="s">
        <v>503</v>
      </c>
      <c r="C43" s="372" t="s">
        <v>112</v>
      </c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</row>
    <row r="44" spans="1:11">
      <c r="A44" s="372" t="s">
        <v>420</v>
      </c>
      <c r="B44" s="372" t="s">
        <v>503</v>
      </c>
      <c r="C44" s="372" t="s">
        <v>429</v>
      </c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</row>
    <row r="45" spans="1:11">
      <c r="A45" s="372" t="s">
        <v>420</v>
      </c>
      <c r="B45" s="372" t="s">
        <v>503</v>
      </c>
      <c r="C45" s="372" t="s">
        <v>496</v>
      </c>
      <c r="D45" s="372">
        <v>0</v>
      </c>
      <c r="E45" s="372">
        <v>0</v>
      </c>
      <c r="F45" s="372">
        <v>0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</row>
    <row r="46" spans="1:11">
      <c r="A46" s="93" t="s">
        <v>409</v>
      </c>
      <c r="B46" s="93" t="s">
        <v>566</v>
      </c>
      <c r="C46" s="93" t="s">
        <v>77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63">
        <v>0</v>
      </c>
      <c r="J46" s="63">
        <v>0</v>
      </c>
      <c r="K46" s="372">
        <v>0</v>
      </c>
    </row>
    <row r="47" spans="1:11">
      <c r="A47" s="93" t="s">
        <v>409</v>
      </c>
      <c r="B47" s="93" t="s">
        <v>566</v>
      </c>
      <c r="C47" s="93" t="s">
        <v>78</v>
      </c>
      <c r="D47" s="94">
        <v>0</v>
      </c>
      <c r="E47" s="94">
        <v>0</v>
      </c>
      <c r="F47" s="94">
        <v>0</v>
      </c>
      <c r="G47" s="94">
        <v>0</v>
      </c>
      <c r="H47" s="94">
        <v>0</v>
      </c>
      <c r="I47" s="63">
        <v>0</v>
      </c>
      <c r="J47" s="63">
        <v>0</v>
      </c>
      <c r="K47" s="372">
        <v>0</v>
      </c>
    </row>
    <row r="48" spans="1:11">
      <c r="A48" s="93" t="s">
        <v>409</v>
      </c>
      <c r="B48" s="93" t="s">
        <v>566</v>
      </c>
      <c r="C48" s="93" t="s">
        <v>96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63">
        <v>0</v>
      </c>
      <c r="J48" s="63">
        <v>0</v>
      </c>
      <c r="K48" s="372">
        <v>0</v>
      </c>
    </row>
    <row r="49" spans="1:11">
      <c r="A49" s="93" t="s">
        <v>409</v>
      </c>
      <c r="B49" s="93" t="s">
        <v>566</v>
      </c>
      <c r="C49" s="93" t="s">
        <v>97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63">
        <v>0</v>
      </c>
      <c r="J49" s="63">
        <v>0</v>
      </c>
      <c r="K49" s="372">
        <v>0</v>
      </c>
    </row>
    <row r="50" spans="1:11">
      <c r="A50" s="93" t="s">
        <v>409</v>
      </c>
      <c r="B50" s="93" t="s">
        <v>566</v>
      </c>
      <c r="C50" s="93" t="s">
        <v>98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63">
        <v>0</v>
      </c>
      <c r="J50" s="63">
        <v>0</v>
      </c>
      <c r="K50" s="372">
        <v>0</v>
      </c>
    </row>
    <row r="51" spans="1:11">
      <c r="A51" s="93" t="s">
        <v>409</v>
      </c>
      <c r="B51" s="93" t="s">
        <v>566</v>
      </c>
      <c r="C51" s="93" t="s">
        <v>99</v>
      </c>
      <c r="D51" s="94">
        <v>0</v>
      </c>
      <c r="E51" s="94">
        <v>0</v>
      </c>
      <c r="F51" s="94">
        <v>0</v>
      </c>
      <c r="G51" s="94">
        <v>0</v>
      </c>
      <c r="H51" s="94">
        <v>0</v>
      </c>
      <c r="I51" s="63">
        <v>0</v>
      </c>
      <c r="J51" s="63">
        <v>0</v>
      </c>
      <c r="K51" s="372">
        <v>0</v>
      </c>
    </row>
    <row r="52" spans="1:11">
      <c r="A52" s="93" t="s">
        <v>409</v>
      </c>
      <c r="B52" s="93" t="s">
        <v>566</v>
      </c>
      <c r="C52" s="93" t="s">
        <v>100</v>
      </c>
      <c r="D52" s="94">
        <v>0</v>
      </c>
      <c r="E52" s="94">
        <v>0</v>
      </c>
      <c r="F52" s="94">
        <v>0</v>
      </c>
      <c r="G52" s="94">
        <v>0</v>
      </c>
      <c r="H52" s="94">
        <v>0</v>
      </c>
      <c r="I52" s="63">
        <v>0</v>
      </c>
      <c r="J52" s="63">
        <v>0</v>
      </c>
      <c r="K52" s="372">
        <v>0</v>
      </c>
    </row>
    <row r="53" spans="1:11">
      <c r="A53" s="93" t="s">
        <v>409</v>
      </c>
      <c r="B53" s="93" t="s">
        <v>566</v>
      </c>
      <c r="C53" s="93" t="s">
        <v>101</v>
      </c>
      <c r="D53" s="94">
        <v>0</v>
      </c>
      <c r="E53" s="94">
        <v>0</v>
      </c>
      <c r="F53" s="94">
        <v>0</v>
      </c>
      <c r="G53" s="94">
        <v>0</v>
      </c>
      <c r="H53" s="94">
        <v>0</v>
      </c>
      <c r="I53" s="63">
        <v>0</v>
      </c>
      <c r="J53" s="63">
        <v>0</v>
      </c>
      <c r="K53" s="372">
        <v>0</v>
      </c>
    </row>
    <row r="54" spans="1:11">
      <c r="A54" s="372" t="s">
        <v>409</v>
      </c>
      <c r="B54" s="372" t="s">
        <v>566</v>
      </c>
      <c r="C54" s="372" t="s">
        <v>102</v>
      </c>
      <c r="D54" s="372">
        <v>0</v>
      </c>
      <c r="E54" s="372">
        <v>2</v>
      </c>
      <c r="F54" s="372">
        <v>0</v>
      </c>
      <c r="G54" s="372">
        <v>0</v>
      </c>
      <c r="H54" s="372">
        <v>2</v>
      </c>
      <c r="I54" s="315">
        <v>0</v>
      </c>
      <c r="J54" s="315">
        <v>182.19</v>
      </c>
      <c r="K54" s="372">
        <v>91.1</v>
      </c>
    </row>
    <row r="55" spans="1:11">
      <c r="A55" s="372" t="s">
        <v>409</v>
      </c>
      <c r="B55" s="372" t="s">
        <v>566</v>
      </c>
      <c r="C55" s="372" t="s">
        <v>110</v>
      </c>
      <c r="D55" s="372">
        <v>0</v>
      </c>
      <c r="E55" s="372">
        <v>0</v>
      </c>
      <c r="F55" s="372">
        <v>0</v>
      </c>
      <c r="G55" s="372">
        <v>0</v>
      </c>
      <c r="H55" s="372">
        <v>0</v>
      </c>
      <c r="I55" s="315">
        <v>0</v>
      </c>
      <c r="J55" s="315">
        <v>0</v>
      </c>
      <c r="K55" s="372">
        <v>0</v>
      </c>
    </row>
    <row r="56" spans="1:11">
      <c r="A56" s="372" t="s">
        <v>409</v>
      </c>
      <c r="B56" s="372" t="s">
        <v>566</v>
      </c>
      <c r="C56" s="372" t="s">
        <v>111</v>
      </c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15">
        <v>0</v>
      </c>
      <c r="J56" s="315">
        <v>0</v>
      </c>
      <c r="K56" s="372">
        <v>0</v>
      </c>
    </row>
    <row r="57" spans="1:11">
      <c r="A57" s="372" t="s">
        <v>409</v>
      </c>
      <c r="B57" s="372" t="s">
        <v>566</v>
      </c>
      <c r="C57" s="372" t="s">
        <v>112</v>
      </c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15">
        <v>0</v>
      </c>
      <c r="J57" s="315">
        <v>0</v>
      </c>
      <c r="K57" s="372">
        <v>0</v>
      </c>
    </row>
    <row r="58" spans="1:11">
      <c r="A58" s="372" t="s">
        <v>409</v>
      </c>
      <c r="B58" s="372" t="s">
        <v>566</v>
      </c>
      <c r="C58" s="372" t="s">
        <v>429</v>
      </c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15">
        <v>0</v>
      </c>
      <c r="J58" s="315">
        <v>0</v>
      </c>
      <c r="K58" s="372">
        <v>0</v>
      </c>
    </row>
    <row r="59" spans="1:11">
      <c r="A59" s="372" t="s">
        <v>409</v>
      </c>
      <c r="B59" s="372" t="s">
        <v>566</v>
      </c>
      <c r="C59" s="372" t="s">
        <v>496</v>
      </c>
      <c r="D59" s="372">
        <v>0</v>
      </c>
      <c r="E59" s="372">
        <v>2</v>
      </c>
      <c r="F59" s="372">
        <v>0</v>
      </c>
      <c r="G59" s="372">
        <v>0</v>
      </c>
      <c r="H59" s="372">
        <v>2</v>
      </c>
      <c r="I59" s="315">
        <v>0</v>
      </c>
      <c r="J59" s="315">
        <v>182.19</v>
      </c>
      <c r="K59" s="372">
        <v>91.1</v>
      </c>
    </row>
    <row r="60" spans="1:11">
      <c r="A60" s="372" t="s">
        <v>412</v>
      </c>
      <c r="B60" s="372" t="s">
        <v>387</v>
      </c>
      <c r="C60" s="372" t="s">
        <v>77</v>
      </c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15">
        <v>0</v>
      </c>
      <c r="J60" s="315">
        <v>0</v>
      </c>
      <c r="K60" s="372">
        <v>0</v>
      </c>
    </row>
    <row r="61" spans="1:11">
      <c r="A61" s="372" t="s">
        <v>412</v>
      </c>
      <c r="B61" s="372" t="s">
        <v>387</v>
      </c>
      <c r="C61" s="372" t="s">
        <v>78</v>
      </c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15">
        <v>0</v>
      </c>
      <c r="J61" s="315">
        <v>0</v>
      </c>
      <c r="K61" s="372">
        <v>0</v>
      </c>
    </row>
    <row r="62" spans="1:11">
      <c r="A62" s="372" t="s">
        <v>412</v>
      </c>
      <c r="B62" s="372" t="s">
        <v>387</v>
      </c>
      <c r="C62" s="372" t="s">
        <v>96</v>
      </c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15">
        <v>0</v>
      </c>
      <c r="J62" s="315">
        <v>0</v>
      </c>
      <c r="K62" s="372">
        <v>0</v>
      </c>
    </row>
    <row r="63" spans="1:11">
      <c r="A63" s="372" t="s">
        <v>412</v>
      </c>
      <c r="B63" s="372" t="s">
        <v>387</v>
      </c>
      <c r="C63" s="372" t="s">
        <v>97</v>
      </c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15">
        <v>0</v>
      </c>
      <c r="J63" s="315">
        <v>0</v>
      </c>
      <c r="K63" s="372">
        <v>0</v>
      </c>
    </row>
    <row r="64" spans="1:11">
      <c r="A64" s="372" t="s">
        <v>412</v>
      </c>
      <c r="B64" s="372" t="s">
        <v>387</v>
      </c>
      <c r="C64" s="372" t="s">
        <v>98</v>
      </c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15">
        <v>0</v>
      </c>
      <c r="J64" s="315">
        <v>0</v>
      </c>
      <c r="K64" s="372">
        <v>0</v>
      </c>
    </row>
    <row r="65" spans="1:11">
      <c r="A65" s="372" t="s">
        <v>412</v>
      </c>
      <c r="B65" s="372" t="s">
        <v>387</v>
      </c>
      <c r="C65" s="372" t="s">
        <v>99</v>
      </c>
      <c r="D65" s="372">
        <v>0</v>
      </c>
      <c r="E65" s="372">
        <v>0</v>
      </c>
      <c r="F65" s="372">
        <v>0</v>
      </c>
      <c r="G65" s="372">
        <v>0</v>
      </c>
      <c r="H65" s="372">
        <v>0</v>
      </c>
      <c r="I65" s="315">
        <v>0</v>
      </c>
      <c r="J65" s="315">
        <v>0</v>
      </c>
      <c r="K65" s="372">
        <v>0</v>
      </c>
    </row>
    <row r="66" spans="1:11">
      <c r="A66" s="372" t="s">
        <v>412</v>
      </c>
      <c r="B66" s="372" t="s">
        <v>387</v>
      </c>
      <c r="C66" s="372" t="s">
        <v>100</v>
      </c>
      <c r="D66" s="372">
        <v>0</v>
      </c>
      <c r="E66" s="372">
        <v>0</v>
      </c>
      <c r="F66" s="372">
        <v>0</v>
      </c>
      <c r="G66" s="372">
        <v>0</v>
      </c>
      <c r="H66" s="372">
        <v>0</v>
      </c>
      <c r="I66" s="315">
        <v>0</v>
      </c>
      <c r="J66" s="315">
        <v>0</v>
      </c>
      <c r="K66" s="372">
        <v>0</v>
      </c>
    </row>
    <row r="67" spans="1:11">
      <c r="A67" s="372" t="s">
        <v>412</v>
      </c>
      <c r="B67" s="372" t="s">
        <v>387</v>
      </c>
      <c r="C67" s="372" t="s">
        <v>101</v>
      </c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15">
        <v>0</v>
      </c>
      <c r="J67" s="315">
        <v>0</v>
      </c>
      <c r="K67" s="372">
        <v>0</v>
      </c>
    </row>
    <row r="68" spans="1:11">
      <c r="A68" s="93" t="s">
        <v>412</v>
      </c>
      <c r="B68" s="93" t="s">
        <v>387</v>
      </c>
      <c r="C68" s="93" t="s">
        <v>102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372">
        <v>0</v>
      </c>
    </row>
    <row r="69" spans="1:11">
      <c r="A69" s="93" t="s">
        <v>412</v>
      </c>
      <c r="B69" s="93" t="s">
        <v>387</v>
      </c>
      <c r="C69" s="93" t="s">
        <v>110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372">
        <v>0</v>
      </c>
    </row>
    <row r="70" spans="1:11">
      <c r="A70" s="93" t="s">
        <v>412</v>
      </c>
      <c r="B70" s="93" t="s">
        <v>387</v>
      </c>
      <c r="C70" s="93" t="s">
        <v>111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372">
        <v>0</v>
      </c>
    </row>
    <row r="71" spans="1:11">
      <c r="A71" s="93" t="s">
        <v>412</v>
      </c>
      <c r="B71" s="93" t="s">
        <v>387</v>
      </c>
      <c r="C71" s="93" t="s">
        <v>112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372">
        <v>0</v>
      </c>
    </row>
    <row r="72" spans="1:11">
      <c r="A72" s="93" t="s">
        <v>412</v>
      </c>
      <c r="B72" s="93" t="s">
        <v>387</v>
      </c>
      <c r="C72" s="93" t="s">
        <v>429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372">
        <v>0</v>
      </c>
    </row>
    <row r="73" spans="1:11">
      <c r="A73" s="93" t="s">
        <v>412</v>
      </c>
      <c r="B73" s="93" t="s">
        <v>387</v>
      </c>
      <c r="C73" s="93" t="s">
        <v>496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372">
        <v>0</v>
      </c>
    </row>
    <row r="74" spans="1:11">
      <c r="A74" s="93" t="s">
        <v>602</v>
      </c>
      <c r="B74" s="93" t="s">
        <v>603</v>
      </c>
      <c r="C74" s="93" t="s">
        <v>77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372">
        <v>0</v>
      </c>
    </row>
    <row r="75" spans="1:11">
      <c r="A75" s="93" t="s">
        <v>602</v>
      </c>
      <c r="B75" s="93" t="s">
        <v>603</v>
      </c>
      <c r="C75" s="93" t="s">
        <v>78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372">
        <v>0</v>
      </c>
    </row>
    <row r="76" spans="1:11">
      <c r="A76" s="93" t="s">
        <v>602</v>
      </c>
      <c r="B76" s="93" t="s">
        <v>603</v>
      </c>
      <c r="C76" s="93" t="s">
        <v>96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372">
        <v>0</v>
      </c>
    </row>
    <row r="77" spans="1:11">
      <c r="A77" s="93" t="s">
        <v>602</v>
      </c>
      <c r="B77" s="93" t="s">
        <v>603</v>
      </c>
      <c r="C77" s="93" t="s">
        <v>97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372">
        <v>0</v>
      </c>
    </row>
    <row r="78" spans="1:11">
      <c r="A78" s="93" t="s">
        <v>602</v>
      </c>
      <c r="B78" s="93" t="s">
        <v>603</v>
      </c>
      <c r="C78" s="93" t="s">
        <v>98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372">
        <v>0</v>
      </c>
    </row>
    <row r="79" spans="1:11">
      <c r="A79" s="93" t="s">
        <v>602</v>
      </c>
      <c r="B79" s="93" t="s">
        <v>603</v>
      </c>
      <c r="C79" s="93" t="s">
        <v>99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372">
        <v>0</v>
      </c>
    </row>
    <row r="80" spans="1:11">
      <c r="A80" s="93" t="s">
        <v>602</v>
      </c>
      <c r="B80" s="93" t="s">
        <v>603</v>
      </c>
      <c r="C80" s="93" t="s">
        <v>100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372">
        <v>0</v>
      </c>
    </row>
    <row r="81" spans="1:11">
      <c r="A81" s="93" t="s">
        <v>602</v>
      </c>
      <c r="B81" s="93" t="s">
        <v>603</v>
      </c>
      <c r="C81" s="93" t="s">
        <v>101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372">
        <v>0</v>
      </c>
    </row>
    <row r="82" spans="1:11">
      <c r="A82" s="93" t="s">
        <v>602</v>
      </c>
      <c r="B82" s="93" t="s">
        <v>603</v>
      </c>
      <c r="C82" s="93" t="s">
        <v>102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372">
        <v>0</v>
      </c>
    </row>
    <row r="83" spans="1:11">
      <c r="A83" s="93" t="s">
        <v>602</v>
      </c>
      <c r="B83" s="93" t="s">
        <v>603</v>
      </c>
      <c r="C83" s="93" t="s">
        <v>110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372">
        <v>0</v>
      </c>
    </row>
    <row r="84" spans="1:11">
      <c r="A84" s="93" t="s">
        <v>602</v>
      </c>
      <c r="B84" s="93" t="s">
        <v>603</v>
      </c>
      <c r="C84" s="93" t="s">
        <v>111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372">
        <v>0</v>
      </c>
    </row>
    <row r="85" spans="1:11">
      <c r="A85" s="93" t="s">
        <v>602</v>
      </c>
      <c r="B85" s="93" t="s">
        <v>603</v>
      </c>
      <c r="C85" s="93" t="s">
        <v>112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372">
        <v>0</v>
      </c>
    </row>
    <row r="86" spans="1:11">
      <c r="A86" s="93" t="s">
        <v>602</v>
      </c>
      <c r="B86" s="93" t="s">
        <v>603</v>
      </c>
      <c r="C86" s="93" t="s">
        <v>429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372">
        <v>0</v>
      </c>
    </row>
    <row r="87" spans="1:11">
      <c r="A87" s="93" t="s">
        <v>602</v>
      </c>
      <c r="B87" s="93" t="s">
        <v>603</v>
      </c>
      <c r="C87" s="93" t="s">
        <v>496</v>
      </c>
      <c r="D87" s="94">
        <v>0</v>
      </c>
      <c r="E87" s="94">
        <v>0</v>
      </c>
      <c r="F87" s="94">
        <v>0</v>
      </c>
      <c r="G87" s="94">
        <v>0</v>
      </c>
      <c r="H87" s="94">
        <v>0</v>
      </c>
      <c r="I87" s="63">
        <v>0</v>
      </c>
      <c r="J87" s="63">
        <v>0</v>
      </c>
      <c r="K87" s="372">
        <v>0</v>
      </c>
    </row>
    <row r="88" spans="1:11">
      <c r="A88" s="372" t="s">
        <v>413</v>
      </c>
      <c r="B88" s="372" t="s">
        <v>390</v>
      </c>
      <c r="C88" s="372" t="s">
        <v>77</v>
      </c>
      <c r="D88" s="372">
        <v>0</v>
      </c>
      <c r="E88" s="372">
        <v>0</v>
      </c>
      <c r="F88" s="372">
        <v>0</v>
      </c>
      <c r="G88" s="372">
        <v>0</v>
      </c>
      <c r="H88" s="372">
        <v>0</v>
      </c>
      <c r="I88" s="372">
        <v>0</v>
      </c>
      <c r="J88" s="372">
        <v>0</v>
      </c>
      <c r="K88" s="372">
        <v>0</v>
      </c>
    </row>
    <row r="89" spans="1:11">
      <c r="A89" s="372" t="s">
        <v>413</v>
      </c>
      <c r="B89" s="372" t="s">
        <v>390</v>
      </c>
      <c r="C89" s="372" t="s">
        <v>78</v>
      </c>
      <c r="D89" s="372">
        <v>0</v>
      </c>
      <c r="E89" s="372">
        <v>0</v>
      </c>
      <c r="F89" s="372">
        <v>0</v>
      </c>
      <c r="G89" s="372">
        <v>0</v>
      </c>
      <c r="H89" s="372">
        <v>0</v>
      </c>
      <c r="I89" s="372">
        <v>0</v>
      </c>
      <c r="J89" s="372">
        <v>0</v>
      </c>
      <c r="K89" s="372">
        <v>0</v>
      </c>
    </row>
    <row r="90" spans="1:11">
      <c r="A90" s="372" t="s">
        <v>413</v>
      </c>
      <c r="B90" s="372" t="s">
        <v>390</v>
      </c>
      <c r="C90" s="372" t="s">
        <v>96</v>
      </c>
      <c r="D90" s="372">
        <v>0</v>
      </c>
      <c r="E90" s="372">
        <v>0</v>
      </c>
      <c r="F90" s="372">
        <v>0</v>
      </c>
      <c r="G90" s="372">
        <v>0</v>
      </c>
      <c r="H90" s="372">
        <v>0</v>
      </c>
      <c r="I90" s="372">
        <v>0</v>
      </c>
      <c r="J90" s="372">
        <v>0</v>
      </c>
      <c r="K90" s="372">
        <v>0</v>
      </c>
    </row>
    <row r="91" spans="1:11">
      <c r="A91" s="372" t="s">
        <v>413</v>
      </c>
      <c r="B91" s="372" t="s">
        <v>390</v>
      </c>
      <c r="C91" s="372" t="s">
        <v>97</v>
      </c>
      <c r="D91" s="372">
        <v>0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72">
        <v>0</v>
      </c>
      <c r="K91" s="372">
        <v>0</v>
      </c>
    </row>
    <row r="92" spans="1:11">
      <c r="A92" s="372" t="s">
        <v>413</v>
      </c>
      <c r="B92" s="372" t="s">
        <v>390</v>
      </c>
      <c r="C92" s="372" t="s">
        <v>98</v>
      </c>
      <c r="D92" s="372">
        <v>0</v>
      </c>
      <c r="E92" s="372">
        <v>0</v>
      </c>
      <c r="F92" s="372">
        <v>0</v>
      </c>
      <c r="G92" s="372">
        <v>0</v>
      </c>
      <c r="H92" s="372">
        <v>0</v>
      </c>
      <c r="I92" s="372">
        <v>0</v>
      </c>
      <c r="J92" s="372">
        <v>0</v>
      </c>
      <c r="K92" s="372">
        <v>0</v>
      </c>
    </row>
    <row r="93" spans="1:11">
      <c r="A93" s="372" t="s">
        <v>413</v>
      </c>
      <c r="B93" s="372" t="s">
        <v>390</v>
      </c>
      <c r="C93" s="372" t="s">
        <v>99</v>
      </c>
      <c r="D93" s="372">
        <v>0</v>
      </c>
      <c r="E93" s="372">
        <v>0</v>
      </c>
      <c r="F93" s="372">
        <v>0</v>
      </c>
      <c r="G93" s="372">
        <v>0</v>
      </c>
      <c r="H93" s="372">
        <v>0</v>
      </c>
      <c r="I93" s="372">
        <v>0</v>
      </c>
      <c r="J93" s="372">
        <v>0</v>
      </c>
      <c r="K93" s="372">
        <v>0</v>
      </c>
    </row>
    <row r="94" spans="1:11">
      <c r="A94" s="372" t="s">
        <v>413</v>
      </c>
      <c r="B94" s="372" t="s">
        <v>390</v>
      </c>
      <c r="C94" s="372" t="s">
        <v>100</v>
      </c>
      <c r="D94" s="372">
        <v>0</v>
      </c>
      <c r="E94" s="372">
        <v>0</v>
      </c>
      <c r="F94" s="372">
        <v>0</v>
      </c>
      <c r="G94" s="372">
        <v>0</v>
      </c>
      <c r="H94" s="372">
        <v>0</v>
      </c>
      <c r="I94" s="372">
        <v>0</v>
      </c>
      <c r="J94" s="372">
        <v>0</v>
      </c>
      <c r="K94" s="372">
        <v>0</v>
      </c>
    </row>
    <row r="95" spans="1:11">
      <c r="A95" s="372" t="s">
        <v>413</v>
      </c>
      <c r="B95" s="372" t="s">
        <v>390</v>
      </c>
      <c r="C95" s="372" t="s">
        <v>101</v>
      </c>
      <c r="D95" s="372">
        <v>0</v>
      </c>
      <c r="E95" s="372">
        <v>0</v>
      </c>
      <c r="F95" s="372">
        <v>0</v>
      </c>
      <c r="G95" s="372">
        <v>0</v>
      </c>
      <c r="H95" s="372">
        <v>0</v>
      </c>
      <c r="I95" s="372">
        <v>0</v>
      </c>
      <c r="J95" s="372">
        <v>0</v>
      </c>
      <c r="K95" s="372">
        <v>0</v>
      </c>
    </row>
    <row r="96" spans="1:11">
      <c r="A96" s="372" t="s">
        <v>413</v>
      </c>
      <c r="B96" s="372" t="s">
        <v>390</v>
      </c>
      <c r="C96" s="372" t="s">
        <v>102</v>
      </c>
      <c r="D96" s="372">
        <v>0</v>
      </c>
      <c r="E96" s="372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</row>
    <row r="97" spans="1:11">
      <c r="A97" s="372" t="s">
        <v>413</v>
      </c>
      <c r="B97" s="372" t="s">
        <v>390</v>
      </c>
      <c r="C97" s="372" t="s">
        <v>110</v>
      </c>
      <c r="D97" s="372">
        <v>0</v>
      </c>
      <c r="E97" s="372">
        <v>0</v>
      </c>
      <c r="F97" s="372">
        <v>0</v>
      </c>
      <c r="G97" s="372">
        <v>0</v>
      </c>
      <c r="H97" s="372">
        <v>0</v>
      </c>
      <c r="I97" s="372">
        <v>0</v>
      </c>
      <c r="J97" s="372">
        <v>0</v>
      </c>
      <c r="K97" s="372">
        <v>0</v>
      </c>
    </row>
    <row r="98" spans="1:11">
      <c r="A98" s="372" t="s">
        <v>413</v>
      </c>
      <c r="B98" s="372" t="s">
        <v>390</v>
      </c>
      <c r="C98" s="372" t="s">
        <v>111</v>
      </c>
      <c r="D98" s="372">
        <v>0</v>
      </c>
      <c r="E98" s="372">
        <v>0</v>
      </c>
      <c r="F98" s="372">
        <v>0</v>
      </c>
      <c r="G98" s="372">
        <v>0</v>
      </c>
      <c r="H98" s="372">
        <v>0</v>
      </c>
      <c r="I98" s="372">
        <v>0</v>
      </c>
      <c r="J98" s="372">
        <v>0</v>
      </c>
      <c r="K98" s="372">
        <v>0</v>
      </c>
    </row>
    <row r="99" spans="1:11">
      <c r="A99" s="372" t="s">
        <v>413</v>
      </c>
      <c r="B99" s="372" t="s">
        <v>390</v>
      </c>
      <c r="C99" s="372" t="s">
        <v>112</v>
      </c>
      <c r="D99" s="372">
        <v>0</v>
      </c>
      <c r="E99" s="372">
        <v>0</v>
      </c>
      <c r="F99" s="372">
        <v>0</v>
      </c>
      <c r="G99" s="372">
        <v>0</v>
      </c>
      <c r="H99" s="372">
        <v>0</v>
      </c>
      <c r="I99" s="372">
        <v>0</v>
      </c>
      <c r="J99" s="372">
        <v>0</v>
      </c>
      <c r="K99" s="372">
        <v>0</v>
      </c>
    </row>
    <row r="100" spans="1:11">
      <c r="A100" s="372" t="s">
        <v>413</v>
      </c>
      <c r="B100" s="372" t="s">
        <v>390</v>
      </c>
      <c r="C100" s="372" t="s">
        <v>429</v>
      </c>
      <c r="D100" s="372">
        <v>0</v>
      </c>
      <c r="E100" s="372">
        <v>0</v>
      </c>
      <c r="F100" s="372">
        <v>0</v>
      </c>
      <c r="G100" s="372">
        <v>0</v>
      </c>
      <c r="H100" s="372">
        <v>0</v>
      </c>
      <c r="I100" s="372">
        <v>0</v>
      </c>
      <c r="J100" s="372">
        <v>0</v>
      </c>
      <c r="K100" s="372">
        <v>0</v>
      </c>
    </row>
    <row r="101" spans="1:11">
      <c r="A101" s="372" t="s">
        <v>413</v>
      </c>
      <c r="B101" s="372" t="s">
        <v>390</v>
      </c>
      <c r="C101" s="372" t="s">
        <v>496</v>
      </c>
      <c r="D101" s="372">
        <v>0</v>
      </c>
      <c r="E101" s="372">
        <v>0</v>
      </c>
      <c r="F101" s="372">
        <v>0</v>
      </c>
      <c r="G101" s="372">
        <v>0</v>
      </c>
      <c r="H101" s="372">
        <v>0</v>
      </c>
      <c r="I101" s="372">
        <v>0</v>
      </c>
      <c r="J101" s="372">
        <v>0</v>
      </c>
      <c r="K101" s="372">
        <v>0</v>
      </c>
    </row>
  </sheetData>
  <autoFilter ref="A3:K101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1"/>
  <sheetViews>
    <sheetView workbookViewId="0">
      <selection activeCell="I21" sqref="I21"/>
    </sheetView>
  </sheetViews>
  <sheetFormatPr defaultColWidth="15.44140625" defaultRowHeight="14.4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>
      <c r="A1" s="645" t="s">
        <v>805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</row>
    <row r="2" spans="1:1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225"/>
    </row>
    <row r="3" spans="1:11" ht="39" customHeight="1">
      <c r="A3" s="384" t="s">
        <v>637</v>
      </c>
      <c r="B3" s="385" t="s">
        <v>45</v>
      </c>
      <c r="C3" s="384" t="s">
        <v>308</v>
      </c>
      <c r="D3" s="385" t="s">
        <v>5</v>
      </c>
      <c r="E3" s="385" t="s">
        <v>6</v>
      </c>
      <c r="F3" s="385" t="s">
        <v>46</v>
      </c>
      <c r="G3" s="384" t="s">
        <v>632</v>
      </c>
      <c r="H3" s="384" t="s">
        <v>574</v>
      </c>
      <c r="I3" s="384" t="s">
        <v>638</v>
      </c>
      <c r="J3" s="384" t="s">
        <v>639</v>
      </c>
      <c r="K3" s="384" t="s">
        <v>3</v>
      </c>
    </row>
    <row r="4" spans="1:11">
      <c r="A4" s="93" t="s">
        <v>511</v>
      </c>
      <c r="B4" s="93" t="s">
        <v>512</v>
      </c>
      <c r="C4" s="93" t="s">
        <v>77</v>
      </c>
      <c r="D4" s="94">
        <v>0</v>
      </c>
      <c r="E4" s="94">
        <v>68</v>
      </c>
      <c r="F4" s="94">
        <v>5</v>
      </c>
      <c r="G4" s="94">
        <v>0</v>
      </c>
      <c r="H4" s="94">
        <v>73</v>
      </c>
      <c r="I4" s="63">
        <v>36032.29</v>
      </c>
      <c r="J4" s="63">
        <v>27188.51</v>
      </c>
      <c r="K4" s="164">
        <v>372.45</v>
      </c>
    </row>
    <row r="5" spans="1:11">
      <c r="A5" s="93" t="s">
        <v>511</v>
      </c>
      <c r="B5" s="93" t="s">
        <v>512</v>
      </c>
      <c r="C5" s="93" t="s">
        <v>78</v>
      </c>
      <c r="D5" s="94">
        <v>4</v>
      </c>
      <c r="E5" s="94">
        <v>11</v>
      </c>
      <c r="F5" s="94">
        <v>207</v>
      </c>
      <c r="G5" s="94">
        <v>0</v>
      </c>
      <c r="H5" s="94">
        <v>222</v>
      </c>
      <c r="I5" s="63">
        <v>66122.05</v>
      </c>
      <c r="J5" s="63">
        <v>103873.45</v>
      </c>
      <c r="K5" s="164">
        <v>467.9</v>
      </c>
    </row>
    <row r="6" spans="1:11">
      <c r="A6" s="93" t="s">
        <v>511</v>
      </c>
      <c r="B6" s="93" t="s">
        <v>512</v>
      </c>
      <c r="C6" s="93" t="s">
        <v>96</v>
      </c>
      <c r="D6" s="94">
        <v>7</v>
      </c>
      <c r="E6" s="94">
        <v>19</v>
      </c>
      <c r="F6" s="94">
        <v>177</v>
      </c>
      <c r="G6" s="94">
        <v>0</v>
      </c>
      <c r="H6" s="94">
        <v>203</v>
      </c>
      <c r="I6" s="63">
        <v>137389.87</v>
      </c>
      <c r="J6" s="63">
        <v>114149.35</v>
      </c>
      <c r="K6" s="164">
        <v>562.31000000000006</v>
      </c>
    </row>
    <row r="7" spans="1:11">
      <c r="A7" s="93" t="s">
        <v>511</v>
      </c>
      <c r="B7" s="93" t="s">
        <v>512</v>
      </c>
      <c r="C7" s="93" t="s">
        <v>97</v>
      </c>
      <c r="D7" s="94">
        <v>75</v>
      </c>
      <c r="E7" s="94">
        <v>40</v>
      </c>
      <c r="F7" s="94">
        <v>222</v>
      </c>
      <c r="G7" s="94">
        <v>0</v>
      </c>
      <c r="H7" s="94">
        <v>337</v>
      </c>
      <c r="I7" s="63">
        <v>203165.46</v>
      </c>
      <c r="J7" s="63">
        <v>267396.71999999997</v>
      </c>
      <c r="K7" s="164">
        <v>793.46</v>
      </c>
    </row>
    <row r="8" spans="1:11">
      <c r="A8" s="93" t="s">
        <v>511</v>
      </c>
      <c r="B8" s="93" t="s">
        <v>512</v>
      </c>
      <c r="C8" s="93" t="s">
        <v>98</v>
      </c>
      <c r="D8" s="94">
        <v>249</v>
      </c>
      <c r="E8" s="94">
        <v>42</v>
      </c>
      <c r="F8" s="94">
        <v>207</v>
      </c>
      <c r="G8" s="94">
        <v>0</v>
      </c>
      <c r="H8" s="94">
        <v>498</v>
      </c>
      <c r="I8" s="63">
        <v>503819.25</v>
      </c>
      <c r="J8" s="63">
        <v>466434.2</v>
      </c>
      <c r="K8" s="164">
        <v>936.61</v>
      </c>
    </row>
    <row r="9" spans="1:11">
      <c r="A9" s="93" t="s">
        <v>511</v>
      </c>
      <c r="B9" s="93" t="s">
        <v>512</v>
      </c>
      <c r="C9" s="93" t="s">
        <v>99</v>
      </c>
      <c r="D9" s="94">
        <v>453</v>
      </c>
      <c r="E9" s="94">
        <v>32</v>
      </c>
      <c r="F9" s="94">
        <v>83</v>
      </c>
      <c r="G9" s="94">
        <v>0</v>
      </c>
      <c r="H9" s="94">
        <v>568</v>
      </c>
      <c r="I9" s="63">
        <v>653190.67000000004</v>
      </c>
      <c r="J9" s="63">
        <v>433823.25</v>
      </c>
      <c r="K9" s="164">
        <v>763.77</v>
      </c>
    </row>
    <row r="10" spans="1:11">
      <c r="A10" s="93" t="s">
        <v>511</v>
      </c>
      <c r="B10" s="93" t="s">
        <v>512</v>
      </c>
      <c r="C10" s="93" t="s">
        <v>100</v>
      </c>
      <c r="D10" s="94">
        <v>187</v>
      </c>
      <c r="E10" s="94">
        <v>49</v>
      </c>
      <c r="F10" s="94">
        <v>11</v>
      </c>
      <c r="G10" s="94">
        <v>1</v>
      </c>
      <c r="H10" s="94">
        <v>248</v>
      </c>
      <c r="I10" s="63">
        <v>236791.44</v>
      </c>
      <c r="J10" s="63">
        <v>226685.76</v>
      </c>
      <c r="K10" s="164">
        <v>914.06</v>
      </c>
    </row>
    <row r="11" spans="1:11">
      <c r="A11" s="93" t="s">
        <v>511</v>
      </c>
      <c r="B11" s="93" t="s">
        <v>512</v>
      </c>
      <c r="C11" s="93" t="s">
        <v>101</v>
      </c>
      <c r="D11" s="94">
        <v>98</v>
      </c>
      <c r="E11" s="94">
        <v>44</v>
      </c>
      <c r="F11" s="94">
        <v>5</v>
      </c>
      <c r="G11" s="94">
        <v>0</v>
      </c>
      <c r="H11" s="94">
        <v>147</v>
      </c>
      <c r="I11" s="63">
        <v>34063.21</v>
      </c>
      <c r="J11" s="63">
        <v>138354.42000000001</v>
      </c>
      <c r="K11" s="164">
        <v>941.19</v>
      </c>
    </row>
    <row r="12" spans="1:11">
      <c r="A12" s="93" t="s">
        <v>511</v>
      </c>
      <c r="B12" s="93" t="s">
        <v>512</v>
      </c>
      <c r="C12" s="93" t="s">
        <v>102</v>
      </c>
      <c r="D12" s="94">
        <v>33</v>
      </c>
      <c r="E12" s="94">
        <v>40</v>
      </c>
      <c r="F12" s="94">
        <v>2</v>
      </c>
      <c r="G12" s="94">
        <v>0</v>
      </c>
      <c r="H12" s="94">
        <v>75</v>
      </c>
      <c r="I12" s="63">
        <v>6908.7</v>
      </c>
      <c r="J12" s="63">
        <v>70895.789999999994</v>
      </c>
      <c r="K12" s="164">
        <v>945.28</v>
      </c>
    </row>
    <row r="13" spans="1:11">
      <c r="A13" s="93" t="s">
        <v>511</v>
      </c>
      <c r="B13" s="93" t="s">
        <v>512</v>
      </c>
      <c r="C13" s="93" t="s">
        <v>110</v>
      </c>
      <c r="D13" s="94">
        <v>11</v>
      </c>
      <c r="E13" s="94">
        <v>49</v>
      </c>
      <c r="F13" s="94">
        <v>2</v>
      </c>
      <c r="G13" s="94">
        <v>0</v>
      </c>
      <c r="H13" s="94">
        <v>62</v>
      </c>
      <c r="I13" s="63">
        <v>21018.53</v>
      </c>
      <c r="J13" s="63">
        <v>48500.39</v>
      </c>
      <c r="K13" s="164">
        <v>782.26</v>
      </c>
    </row>
    <row r="14" spans="1:11">
      <c r="A14" s="93" t="s">
        <v>511</v>
      </c>
      <c r="B14" s="93" t="s">
        <v>512</v>
      </c>
      <c r="C14" s="93" t="s">
        <v>111</v>
      </c>
      <c r="D14" s="94">
        <v>1</v>
      </c>
      <c r="E14" s="94">
        <v>19</v>
      </c>
      <c r="F14" s="94">
        <v>1</v>
      </c>
      <c r="G14" s="94">
        <v>1</v>
      </c>
      <c r="H14" s="94">
        <v>22</v>
      </c>
      <c r="I14" s="63">
        <v>20350.22</v>
      </c>
      <c r="J14" s="63">
        <v>15990.36</v>
      </c>
      <c r="K14" s="164">
        <v>726.83</v>
      </c>
    </row>
    <row r="15" spans="1:11">
      <c r="A15" s="93" t="s">
        <v>511</v>
      </c>
      <c r="B15" s="93" t="s">
        <v>512</v>
      </c>
      <c r="C15" s="93" t="s">
        <v>112</v>
      </c>
      <c r="D15" s="94">
        <v>1</v>
      </c>
      <c r="E15" s="94">
        <v>2</v>
      </c>
      <c r="F15" s="94">
        <v>0</v>
      </c>
      <c r="G15" s="94">
        <v>1</v>
      </c>
      <c r="H15" s="94">
        <v>4</v>
      </c>
      <c r="I15" s="63">
        <v>13670.24</v>
      </c>
      <c r="J15" s="63">
        <v>3354.23</v>
      </c>
      <c r="K15" s="164">
        <v>838.56</v>
      </c>
    </row>
    <row r="16" spans="1:11">
      <c r="A16" s="93" t="s">
        <v>511</v>
      </c>
      <c r="B16" s="93" t="s">
        <v>512</v>
      </c>
      <c r="C16" s="93" t="s">
        <v>429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63">
        <v>0</v>
      </c>
      <c r="J16" s="63">
        <v>0</v>
      </c>
      <c r="K16" s="164">
        <v>0</v>
      </c>
    </row>
    <row r="17" spans="1:11" s="491" customFormat="1">
      <c r="A17" s="93" t="s">
        <v>511</v>
      </c>
      <c r="B17" s="93" t="s">
        <v>512</v>
      </c>
      <c r="C17" s="93" t="s">
        <v>496</v>
      </c>
      <c r="D17" s="94">
        <v>1119</v>
      </c>
      <c r="E17" s="94">
        <v>415</v>
      </c>
      <c r="F17" s="94">
        <v>922</v>
      </c>
      <c r="G17" s="94">
        <v>3</v>
      </c>
      <c r="H17" s="94">
        <v>2459</v>
      </c>
      <c r="I17" s="63">
        <v>1932521.93</v>
      </c>
      <c r="J17" s="63">
        <v>1916646.43</v>
      </c>
      <c r="K17" s="164">
        <v>779.44</v>
      </c>
    </row>
    <row r="18" spans="1:11" s="491" customFormat="1">
      <c r="A18" s="93" t="s">
        <v>623</v>
      </c>
      <c r="B18" s="93" t="s">
        <v>425</v>
      </c>
      <c r="C18" s="93" t="s">
        <v>77</v>
      </c>
      <c r="D18" s="94">
        <v>0</v>
      </c>
      <c r="E18" s="94">
        <v>17</v>
      </c>
      <c r="F18" s="94">
        <v>0</v>
      </c>
      <c r="G18" s="94">
        <v>0</v>
      </c>
      <c r="H18" s="94">
        <v>17</v>
      </c>
      <c r="I18" s="63">
        <v>20409.59</v>
      </c>
      <c r="J18" s="63">
        <v>6176.7</v>
      </c>
      <c r="K18" s="164">
        <v>363.34</v>
      </c>
    </row>
    <row r="19" spans="1:11" s="370" customFormat="1">
      <c r="A19" s="93" t="s">
        <v>623</v>
      </c>
      <c r="B19" s="93" t="s">
        <v>425</v>
      </c>
      <c r="C19" s="93" t="s">
        <v>78</v>
      </c>
      <c r="D19" s="94">
        <v>3</v>
      </c>
      <c r="E19" s="94">
        <v>10</v>
      </c>
      <c r="F19" s="94">
        <v>6</v>
      </c>
      <c r="G19" s="94">
        <v>0</v>
      </c>
      <c r="H19" s="94">
        <v>19</v>
      </c>
      <c r="I19" s="63">
        <v>26481.88</v>
      </c>
      <c r="J19" s="63">
        <v>15734.08</v>
      </c>
      <c r="K19" s="164">
        <v>828.11</v>
      </c>
    </row>
    <row r="20" spans="1:11" s="370" customFormat="1">
      <c r="A20" s="93" t="s">
        <v>623</v>
      </c>
      <c r="B20" s="93" t="s">
        <v>425</v>
      </c>
      <c r="C20" s="93" t="s">
        <v>96</v>
      </c>
      <c r="D20" s="94">
        <v>6</v>
      </c>
      <c r="E20" s="94">
        <v>4</v>
      </c>
      <c r="F20" s="94">
        <v>5</v>
      </c>
      <c r="G20" s="94">
        <v>0</v>
      </c>
      <c r="H20" s="94">
        <v>15</v>
      </c>
      <c r="I20" s="63">
        <v>15672.94</v>
      </c>
      <c r="J20" s="63">
        <v>14061.55</v>
      </c>
      <c r="K20" s="164">
        <v>937.44</v>
      </c>
    </row>
    <row r="21" spans="1:11" s="370" customFormat="1">
      <c r="A21" s="93" t="s">
        <v>623</v>
      </c>
      <c r="B21" s="93" t="s">
        <v>425</v>
      </c>
      <c r="C21" s="93" t="s">
        <v>97</v>
      </c>
      <c r="D21" s="94">
        <v>32</v>
      </c>
      <c r="E21" s="94">
        <v>5</v>
      </c>
      <c r="F21" s="94">
        <v>3</v>
      </c>
      <c r="G21" s="94">
        <v>0</v>
      </c>
      <c r="H21" s="94">
        <v>40</v>
      </c>
      <c r="I21" s="63">
        <v>153514.32999999999</v>
      </c>
      <c r="J21" s="63">
        <v>45744.85</v>
      </c>
      <c r="K21" s="164">
        <v>1143.6200000000001</v>
      </c>
    </row>
    <row r="22" spans="1:11" s="370" customFormat="1">
      <c r="A22" s="93" t="s">
        <v>623</v>
      </c>
      <c r="B22" s="93" t="s">
        <v>425</v>
      </c>
      <c r="C22" s="93" t="s">
        <v>98</v>
      </c>
      <c r="D22" s="94">
        <v>33</v>
      </c>
      <c r="E22" s="94">
        <v>2</v>
      </c>
      <c r="F22" s="94">
        <v>2</v>
      </c>
      <c r="G22" s="94">
        <v>0</v>
      </c>
      <c r="H22" s="94">
        <v>37</v>
      </c>
      <c r="I22" s="63">
        <v>411382.36</v>
      </c>
      <c r="J22" s="63">
        <v>44532.02</v>
      </c>
      <c r="K22" s="164">
        <v>1203.57</v>
      </c>
    </row>
    <row r="23" spans="1:11" s="370" customFormat="1">
      <c r="A23" s="93" t="s">
        <v>623</v>
      </c>
      <c r="B23" s="93" t="s">
        <v>425</v>
      </c>
      <c r="C23" s="93" t="s">
        <v>99</v>
      </c>
      <c r="D23" s="94">
        <v>22</v>
      </c>
      <c r="E23" s="94">
        <v>1</v>
      </c>
      <c r="F23" s="94">
        <v>2</v>
      </c>
      <c r="G23" s="94">
        <v>0</v>
      </c>
      <c r="H23" s="94">
        <v>25</v>
      </c>
      <c r="I23" s="63">
        <v>190502.69</v>
      </c>
      <c r="J23" s="63">
        <v>32278.36</v>
      </c>
      <c r="K23" s="164">
        <v>1291.1300000000001</v>
      </c>
    </row>
    <row r="24" spans="1:11" s="370" customFormat="1">
      <c r="A24" s="93" t="s">
        <v>623</v>
      </c>
      <c r="B24" s="93" t="s">
        <v>425</v>
      </c>
      <c r="C24" s="93" t="s">
        <v>100</v>
      </c>
      <c r="D24" s="94">
        <v>10</v>
      </c>
      <c r="E24" s="94">
        <v>2</v>
      </c>
      <c r="F24" s="94">
        <v>0</v>
      </c>
      <c r="G24" s="94">
        <v>0</v>
      </c>
      <c r="H24" s="94">
        <v>12</v>
      </c>
      <c r="I24" s="63">
        <v>200075.18</v>
      </c>
      <c r="J24" s="63">
        <v>17848.79</v>
      </c>
      <c r="K24" s="164">
        <v>1487.4</v>
      </c>
    </row>
    <row r="25" spans="1:11" s="370" customFormat="1">
      <c r="A25" s="93" t="s">
        <v>623</v>
      </c>
      <c r="B25" s="93" t="s">
        <v>425</v>
      </c>
      <c r="C25" s="93" t="s">
        <v>101</v>
      </c>
      <c r="D25" s="94">
        <v>6</v>
      </c>
      <c r="E25" s="94">
        <v>1</v>
      </c>
      <c r="F25" s="94">
        <v>2</v>
      </c>
      <c r="G25" s="94">
        <v>0</v>
      </c>
      <c r="H25" s="94">
        <v>9</v>
      </c>
      <c r="I25" s="63">
        <v>115298.49</v>
      </c>
      <c r="J25" s="63">
        <v>12326.29</v>
      </c>
      <c r="K25" s="164">
        <v>1369.59</v>
      </c>
    </row>
    <row r="26" spans="1:11" s="370" customFormat="1">
      <c r="A26" s="93" t="s">
        <v>623</v>
      </c>
      <c r="B26" s="93" t="s">
        <v>425</v>
      </c>
      <c r="C26" s="93" t="s">
        <v>102</v>
      </c>
      <c r="D26" s="94">
        <v>2</v>
      </c>
      <c r="E26" s="94">
        <v>3</v>
      </c>
      <c r="F26" s="94">
        <v>0</v>
      </c>
      <c r="G26" s="94">
        <v>0</v>
      </c>
      <c r="H26" s="94">
        <v>5</v>
      </c>
      <c r="I26" s="63">
        <v>30747.360000000001</v>
      </c>
      <c r="J26" s="63">
        <v>5618.12</v>
      </c>
      <c r="K26" s="164">
        <v>1123.6200000000001</v>
      </c>
    </row>
    <row r="27" spans="1:11" s="370" customFormat="1">
      <c r="A27" s="93" t="s">
        <v>623</v>
      </c>
      <c r="B27" s="93" t="s">
        <v>425</v>
      </c>
      <c r="C27" s="93" t="s">
        <v>110</v>
      </c>
      <c r="D27" s="94">
        <v>3</v>
      </c>
      <c r="E27" s="94">
        <v>2</v>
      </c>
      <c r="F27" s="94">
        <v>0</v>
      </c>
      <c r="G27" s="94">
        <v>0</v>
      </c>
      <c r="H27" s="94">
        <v>5</v>
      </c>
      <c r="I27" s="63">
        <v>19110.25</v>
      </c>
      <c r="J27" s="63">
        <v>6730.41</v>
      </c>
      <c r="K27" s="164">
        <v>1346.08</v>
      </c>
    </row>
    <row r="28" spans="1:11" s="370" customFormat="1">
      <c r="A28" s="93" t="s">
        <v>623</v>
      </c>
      <c r="B28" s="93" t="s">
        <v>425</v>
      </c>
      <c r="C28" s="93" t="s">
        <v>111</v>
      </c>
      <c r="D28" s="94">
        <v>1</v>
      </c>
      <c r="E28" s="94">
        <v>0</v>
      </c>
      <c r="F28" s="94">
        <v>0</v>
      </c>
      <c r="G28" s="94">
        <v>0</v>
      </c>
      <c r="H28" s="94">
        <v>1</v>
      </c>
      <c r="I28" s="63">
        <v>3116.42</v>
      </c>
      <c r="J28" s="63">
        <v>1613.06</v>
      </c>
      <c r="K28" s="164">
        <v>1613.06</v>
      </c>
    </row>
    <row r="29" spans="1:11" s="370" customFormat="1">
      <c r="A29" s="93" t="s">
        <v>623</v>
      </c>
      <c r="B29" s="93" t="s">
        <v>425</v>
      </c>
      <c r="C29" s="93" t="s">
        <v>112</v>
      </c>
      <c r="D29" s="94">
        <v>1</v>
      </c>
      <c r="E29" s="94">
        <v>1</v>
      </c>
      <c r="F29" s="94">
        <v>0</v>
      </c>
      <c r="G29" s="94">
        <v>0</v>
      </c>
      <c r="H29" s="94">
        <v>2</v>
      </c>
      <c r="I29" s="63">
        <v>8574.91</v>
      </c>
      <c r="J29" s="63">
        <v>2801.8</v>
      </c>
      <c r="K29" s="164">
        <v>1400.9</v>
      </c>
    </row>
    <row r="30" spans="1:11" s="370" customFormat="1">
      <c r="A30" s="93" t="s">
        <v>623</v>
      </c>
      <c r="B30" s="93" t="s">
        <v>425</v>
      </c>
      <c r="C30" s="93" t="s">
        <v>429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63">
        <v>0</v>
      </c>
      <c r="J30" s="63">
        <v>0</v>
      </c>
      <c r="K30" s="164">
        <v>0</v>
      </c>
    </row>
    <row r="31" spans="1:11" s="327" customFormat="1">
      <c r="A31" s="93" t="s">
        <v>623</v>
      </c>
      <c r="B31" s="93" t="s">
        <v>425</v>
      </c>
      <c r="C31" s="93" t="s">
        <v>496</v>
      </c>
      <c r="D31" s="94">
        <v>119</v>
      </c>
      <c r="E31" s="94">
        <v>48</v>
      </c>
      <c r="F31" s="94">
        <v>20</v>
      </c>
      <c r="G31" s="94">
        <v>0</v>
      </c>
      <c r="H31" s="94">
        <v>187</v>
      </c>
      <c r="I31" s="63">
        <v>1194886.3999999999</v>
      </c>
      <c r="J31" s="63">
        <v>205466.03</v>
      </c>
      <c r="K31" s="164">
        <v>1098.75</v>
      </c>
    </row>
    <row r="32" spans="1:11" s="327" customFormat="1">
      <c r="A32" s="93" t="s">
        <v>420</v>
      </c>
      <c r="B32" s="93" t="s">
        <v>503</v>
      </c>
      <c r="C32" s="93" t="s">
        <v>77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63">
        <v>0</v>
      </c>
      <c r="J32" s="63">
        <v>0</v>
      </c>
      <c r="K32" s="164">
        <v>0</v>
      </c>
    </row>
    <row r="33" spans="1:11" s="327" customFormat="1">
      <c r="A33" s="93" t="s">
        <v>420</v>
      </c>
      <c r="B33" s="93" t="s">
        <v>503</v>
      </c>
      <c r="C33" s="93" t="s">
        <v>78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63">
        <v>0</v>
      </c>
      <c r="J33" s="63">
        <v>0</v>
      </c>
      <c r="K33" s="164">
        <v>0</v>
      </c>
    </row>
    <row r="34" spans="1:11" s="327" customFormat="1">
      <c r="A34" s="93" t="s">
        <v>420</v>
      </c>
      <c r="B34" s="93" t="s">
        <v>503</v>
      </c>
      <c r="C34" s="93" t="s">
        <v>96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63">
        <v>0</v>
      </c>
      <c r="J34" s="63">
        <v>0</v>
      </c>
      <c r="K34" s="164">
        <v>0</v>
      </c>
    </row>
    <row r="35" spans="1:11" s="327" customFormat="1">
      <c r="A35" s="93" t="s">
        <v>420</v>
      </c>
      <c r="B35" s="93" t="s">
        <v>503</v>
      </c>
      <c r="C35" s="93" t="s">
        <v>97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63">
        <v>0</v>
      </c>
      <c r="J35" s="63">
        <v>0</v>
      </c>
      <c r="K35" s="164">
        <v>0</v>
      </c>
    </row>
    <row r="36" spans="1:11" s="327" customFormat="1">
      <c r="A36" s="93" t="s">
        <v>420</v>
      </c>
      <c r="B36" s="93" t="s">
        <v>503</v>
      </c>
      <c r="C36" s="93" t="s">
        <v>98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63">
        <v>0</v>
      </c>
      <c r="J36" s="63">
        <v>0</v>
      </c>
      <c r="K36" s="164">
        <v>0</v>
      </c>
    </row>
    <row r="37" spans="1:11">
      <c r="A37" s="93" t="s">
        <v>420</v>
      </c>
      <c r="B37" s="93" t="s">
        <v>503</v>
      </c>
      <c r="C37" s="93" t="s">
        <v>99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63">
        <v>0</v>
      </c>
      <c r="J37" s="63">
        <v>0</v>
      </c>
      <c r="K37" s="164">
        <v>0</v>
      </c>
    </row>
    <row r="38" spans="1:11">
      <c r="A38" s="93" t="s">
        <v>420</v>
      </c>
      <c r="B38" s="93" t="s">
        <v>503</v>
      </c>
      <c r="C38" s="93" t="s">
        <v>100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63">
        <v>0</v>
      </c>
      <c r="J38" s="63">
        <v>0</v>
      </c>
      <c r="K38" s="164">
        <v>0</v>
      </c>
    </row>
    <row r="39" spans="1:11">
      <c r="A39" s="93" t="s">
        <v>420</v>
      </c>
      <c r="B39" s="93" t="s">
        <v>503</v>
      </c>
      <c r="C39" s="93" t="s">
        <v>101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63">
        <v>0</v>
      </c>
      <c r="J39" s="63">
        <v>0</v>
      </c>
      <c r="K39" s="164">
        <v>0</v>
      </c>
    </row>
    <row r="40" spans="1:11">
      <c r="A40" s="93" t="s">
        <v>420</v>
      </c>
      <c r="B40" s="93" t="s">
        <v>503</v>
      </c>
      <c r="C40" s="93" t="s">
        <v>102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63">
        <v>0</v>
      </c>
      <c r="J40" s="63">
        <v>0</v>
      </c>
      <c r="K40" s="164">
        <v>0</v>
      </c>
    </row>
    <row r="41" spans="1:11">
      <c r="A41" s="93" t="s">
        <v>420</v>
      </c>
      <c r="B41" s="93" t="s">
        <v>503</v>
      </c>
      <c r="C41" s="93" t="s">
        <v>110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63">
        <v>0</v>
      </c>
      <c r="J41" s="63">
        <v>0</v>
      </c>
      <c r="K41" s="164">
        <v>0</v>
      </c>
    </row>
    <row r="42" spans="1:11">
      <c r="A42" s="93" t="s">
        <v>420</v>
      </c>
      <c r="B42" s="93" t="s">
        <v>503</v>
      </c>
      <c r="C42" s="93" t="s">
        <v>111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63">
        <v>0</v>
      </c>
      <c r="J42" s="63">
        <v>0</v>
      </c>
      <c r="K42" s="164">
        <v>0</v>
      </c>
    </row>
    <row r="43" spans="1:11">
      <c r="A43" s="93" t="s">
        <v>420</v>
      </c>
      <c r="B43" s="93" t="s">
        <v>503</v>
      </c>
      <c r="C43" s="93" t="s">
        <v>112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63">
        <v>0</v>
      </c>
      <c r="J43" s="63">
        <v>0</v>
      </c>
      <c r="K43" s="164">
        <v>0</v>
      </c>
    </row>
    <row r="44" spans="1:11">
      <c r="A44" s="93" t="s">
        <v>420</v>
      </c>
      <c r="B44" s="93" t="s">
        <v>503</v>
      </c>
      <c r="C44" s="93" t="s">
        <v>429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63">
        <v>0</v>
      </c>
      <c r="J44" s="63">
        <v>0</v>
      </c>
      <c r="K44" s="164">
        <v>0</v>
      </c>
    </row>
    <row r="45" spans="1:11">
      <c r="A45" s="93" t="s">
        <v>420</v>
      </c>
      <c r="B45" s="93" t="s">
        <v>503</v>
      </c>
      <c r="C45" s="93" t="s">
        <v>496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63">
        <v>0</v>
      </c>
      <c r="J45" s="63">
        <v>0</v>
      </c>
      <c r="K45" s="164">
        <v>0</v>
      </c>
    </row>
    <row r="46" spans="1:11">
      <c r="A46" s="93" t="s">
        <v>409</v>
      </c>
      <c r="B46" s="93" t="s">
        <v>566</v>
      </c>
      <c r="C46" s="93" t="s">
        <v>77</v>
      </c>
      <c r="D46" s="94">
        <v>0</v>
      </c>
      <c r="E46" s="94">
        <v>7</v>
      </c>
      <c r="F46" s="94">
        <v>0</v>
      </c>
      <c r="G46" s="94">
        <v>0</v>
      </c>
      <c r="H46" s="94">
        <v>7</v>
      </c>
      <c r="I46" s="63">
        <v>0</v>
      </c>
      <c r="J46" s="63">
        <v>1116.98</v>
      </c>
      <c r="K46" s="164">
        <v>159.57</v>
      </c>
    </row>
    <row r="47" spans="1:11">
      <c r="A47" s="93" t="s">
        <v>409</v>
      </c>
      <c r="B47" s="93" t="s">
        <v>566</v>
      </c>
      <c r="C47" s="93" t="s">
        <v>78</v>
      </c>
      <c r="D47" s="94">
        <v>0</v>
      </c>
      <c r="E47" s="94">
        <v>1</v>
      </c>
      <c r="F47" s="94">
        <v>3</v>
      </c>
      <c r="G47" s="94">
        <v>0</v>
      </c>
      <c r="H47" s="94">
        <v>4</v>
      </c>
      <c r="I47" s="63">
        <v>0</v>
      </c>
      <c r="J47" s="63">
        <v>781.92</v>
      </c>
      <c r="K47" s="164">
        <v>195.48</v>
      </c>
    </row>
    <row r="48" spans="1:11">
      <c r="A48" s="93" t="s">
        <v>409</v>
      </c>
      <c r="B48" s="93" t="s">
        <v>566</v>
      </c>
      <c r="C48" s="93" t="s">
        <v>96</v>
      </c>
      <c r="D48" s="94">
        <v>7</v>
      </c>
      <c r="E48" s="94">
        <v>8</v>
      </c>
      <c r="F48" s="94">
        <v>3</v>
      </c>
      <c r="G48" s="94">
        <v>0</v>
      </c>
      <c r="H48" s="94">
        <v>18</v>
      </c>
      <c r="I48" s="63">
        <v>0</v>
      </c>
      <c r="J48" s="63">
        <v>3007.57</v>
      </c>
      <c r="K48" s="164">
        <v>167.09</v>
      </c>
    </row>
    <row r="49" spans="1:11">
      <c r="A49" s="93" t="s">
        <v>409</v>
      </c>
      <c r="B49" s="93" t="s">
        <v>566</v>
      </c>
      <c r="C49" s="93" t="s">
        <v>97</v>
      </c>
      <c r="D49" s="94">
        <v>88</v>
      </c>
      <c r="E49" s="94">
        <v>4</v>
      </c>
      <c r="F49" s="94">
        <v>14</v>
      </c>
      <c r="G49" s="94">
        <v>0</v>
      </c>
      <c r="H49" s="94">
        <v>106</v>
      </c>
      <c r="I49" s="63">
        <v>0</v>
      </c>
      <c r="J49" s="63">
        <v>27978.560000000001</v>
      </c>
      <c r="K49" s="164">
        <v>263.95</v>
      </c>
    </row>
    <row r="50" spans="1:11">
      <c r="A50" s="93" t="s">
        <v>409</v>
      </c>
      <c r="B50" s="93" t="s">
        <v>566</v>
      </c>
      <c r="C50" s="93" t="s">
        <v>98</v>
      </c>
      <c r="D50" s="94">
        <v>188</v>
      </c>
      <c r="E50" s="94">
        <v>7</v>
      </c>
      <c r="F50" s="94">
        <v>11</v>
      </c>
      <c r="G50" s="94">
        <v>0</v>
      </c>
      <c r="H50" s="94">
        <v>206</v>
      </c>
      <c r="I50" s="63">
        <v>0</v>
      </c>
      <c r="J50" s="63">
        <v>61216.56</v>
      </c>
      <c r="K50" s="164">
        <v>297.17</v>
      </c>
    </row>
    <row r="51" spans="1:11">
      <c r="A51" s="93" t="s">
        <v>409</v>
      </c>
      <c r="B51" s="93" t="s">
        <v>566</v>
      </c>
      <c r="C51" s="93" t="s">
        <v>99</v>
      </c>
      <c r="D51" s="94">
        <v>341</v>
      </c>
      <c r="E51" s="94">
        <v>4</v>
      </c>
      <c r="F51" s="94">
        <v>11</v>
      </c>
      <c r="G51" s="94">
        <v>0</v>
      </c>
      <c r="H51" s="94">
        <v>356</v>
      </c>
      <c r="I51" s="63">
        <v>255.6</v>
      </c>
      <c r="J51" s="63">
        <v>121634.21</v>
      </c>
      <c r="K51" s="164">
        <v>341.67</v>
      </c>
    </row>
    <row r="52" spans="1:11">
      <c r="A52" s="93" t="s">
        <v>409</v>
      </c>
      <c r="B52" s="93" t="s">
        <v>566</v>
      </c>
      <c r="C52" s="93" t="s">
        <v>100</v>
      </c>
      <c r="D52" s="94">
        <v>183</v>
      </c>
      <c r="E52" s="94">
        <v>1</v>
      </c>
      <c r="F52" s="94">
        <v>1</v>
      </c>
      <c r="G52" s="94">
        <v>0</v>
      </c>
      <c r="H52" s="94">
        <v>185</v>
      </c>
      <c r="I52" s="63">
        <v>0</v>
      </c>
      <c r="J52" s="63">
        <v>66218.210000000006</v>
      </c>
      <c r="K52" s="164">
        <v>357.94</v>
      </c>
    </row>
    <row r="53" spans="1:11">
      <c r="A53" s="93" t="s">
        <v>409</v>
      </c>
      <c r="B53" s="93" t="s">
        <v>566</v>
      </c>
      <c r="C53" s="93" t="s">
        <v>101</v>
      </c>
      <c r="D53" s="94">
        <v>39</v>
      </c>
      <c r="E53" s="94">
        <v>0</v>
      </c>
      <c r="F53" s="94">
        <v>0</v>
      </c>
      <c r="G53" s="94">
        <v>0</v>
      </c>
      <c r="H53" s="94">
        <v>39</v>
      </c>
      <c r="I53" s="63">
        <v>0</v>
      </c>
      <c r="J53" s="63">
        <v>13586.9</v>
      </c>
      <c r="K53" s="164">
        <v>348.38</v>
      </c>
    </row>
    <row r="54" spans="1:11">
      <c r="A54" s="93" t="s">
        <v>409</v>
      </c>
      <c r="B54" s="93" t="s">
        <v>566</v>
      </c>
      <c r="C54" s="93" t="s">
        <v>102</v>
      </c>
      <c r="D54" s="94">
        <v>5</v>
      </c>
      <c r="E54" s="94">
        <v>0</v>
      </c>
      <c r="F54" s="94">
        <v>0</v>
      </c>
      <c r="G54" s="94">
        <v>0</v>
      </c>
      <c r="H54" s="94">
        <v>5</v>
      </c>
      <c r="I54" s="63">
        <v>0</v>
      </c>
      <c r="J54" s="63">
        <v>1160.28</v>
      </c>
      <c r="K54" s="164">
        <v>232.06</v>
      </c>
    </row>
    <row r="55" spans="1:11">
      <c r="A55" s="93" t="s">
        <v>409</v>
      </c>
      <c r="B55" s="93" t="s">
        <v>566</v>
      </c>
      <c r="C55" s="93" t="s">
        <v>110</v>
      </c>
      <c r="D55" s="94">
        <v>1</v>
      </c>
      <c r="E55" s="94">
        <v>0</v>
      </c>
      <c r="F55" s="94">
        <v>0</v>
      </c>
      <c r="G55" s="94">
        <v>0</v>
      </c>
      <c r="H55" s="94">
        <v>1</v>
      </c>
      <c r="I55" s="63">
        <v>0</v>
      </c>
      <c r="J55" s="63">
        <v>262.52999999999997</v>
      </c>
      <c r="K55" s="164">
        <v>262.53000000000003</v>
      </c>
    </row>
    <row r="56" spans="1:11">
      <c r="A56" s="93" t="s">
        <v>409</v>
      </c>
      <c r="B56" s="93" t="s">
        <v>566</v>
      </c>
      <c r="C56" s="93" t="s">
        <v>111</v>
      </c>
      <c r="D56" s="94">
        <v>1</v>
      </c>
      <c r="E56" s="94">
        <v>0</v>
      </c>
      <c r="F56" s="94">
        <v>0</v>
      </c>
      <c r="G56" s="94">
        <v>0</v>
      </c>
      <c r="H56" s="94">
        <v>1</v>
      </c>
      <c r="I56" s="63">
        <v>0</v>
      </c>
      <c r="J56" s="63">
        <v>138.62</v>
      </c>
      <c r="K56" s="164">
        <v>138.62</v>
      </c>
    </row>
    <row r="57" spans="1:11">
      <c r="A57" s="93" t="s">
        <v>409</v>
      </c>
      <c r="B57" s="93" t="s">
        <v>566</v>
      </c>
      <c r="C57" s="93" t="s">
        <v>112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63">
        <v>0</v>
      </c>
      <c r="J57" s="63">
        <v>0</v>
      </c>
      <c r="K57" s="164">
        <v>0</v>
      </c>
    </row>
    <row r="58" spans="1:11">
      <c r="A58" s="93" t="s">
        <v>409</v>
      </c>
      <c r="B58" s="93" t="s">
        <v>566</v>
      </c>
      <c r="C58" s="93" t="s">
        <v>429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63">
        <v>0</v>
      </c>
      <c r="J58" s="63">
        <v>0</v>
      </c>
      <c r="K58" s="164">
        <v>0</v>
      </c>
    </row>
    <row r="59" spans="1:11">
      <c r="A59" s="93" t="s">
        <v>409</v>
      </c>
      <c r="B59" s="93" t="s">
        <v>566</v>
      </c>
      <c r="C59" s="93" t="s">
        <v>496</v>
      </c>
      <c r="D59" s="94">
        <v>853</v>
      </c>
      <c r="E59" s="94">
        <v>32</v>
      </c>
      <c r="F59" s="94">
        <v>43</v>
      </c>
      <c r="G59" s="94">
        <v>0</v>
      </c>
      <c r="H59" s="94">
        <v>928</v>
      </c>
      <c r="I59" s="63">
        <v>255.6</v>
      </c>
      <c r="J59" s="63">
        <v>297102.34000000003</v>
      </c>
      <c r="K59" s="164">
        <v>320.15000000000003</v>
      </c>
    </row>
    <row r="60" spans="1:11">
      <c r="A60" s="93" t="s">
        <v>412</v>
      </c>
      <c r="B60" s="93" t="s">
        <v>387</v>
      </c>
      <c r="C60" s="93" t="s">
        <v>77</v>
      </c>
      <c r="D60" s="94">
        <v>0</v>
      </c>
      <c r="E60" s="94">
        <v>0</v>
      </c>
      <c r="F60" s="94">
        <v>0</v>
      </c>
      <c r="G60" s="94">
        <v>0</v>
      </c>
      <c r="H60" s="94">
        <v>0</v>
      </c>
      <c r="I60" s="63">
        <v>0</v>
      </c>
      <c r="J60" s="63">
        <v>0</v>
      </c>
      <c r="K60" s="164">
        <v>0</v>
      </c>
    </row>
    <row r="61" spans="1:11">
      <c r="A61" s="93" t="s">
        <v>412</v>
      </c>
      <c r="B61" s="93" t="s">
        <v>387</v>
      </c>
      <c r="C61" s="93" t="s">
        <v>78</v>
      </c>
      <c r="D61" s="94">
        <v>0</v>
      </c>
      <c r="E61" s="94">
        <v>0</v>
      </c>
      <c r="F61" s="94">
        <v>0</v>
      </c>
      <c r="G61" s="94">
        <v>0</v>
      </c>
      <c r="H61" s="94">
        <v>0</v>
      </c>
      <c r="I61" s="63">
        <v>0</v>
      </c>
      <c r="J61" s="63">
        <v>0</v>
      </c>
      <c r="K61" s="164">
        <v>0</v>
      </c>
    </row>
    <row r="62" spans="1:11">
      <c r="A62" s="93" t="s">
        <v>412</v>
      </c>
      <c r="B62" s="93" t="s">
        <v>387</v>
      </c>
      <c r="C62" s="93" t="s">
        <v>96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63">
        <v>0</v>
      </c>
      <c r="J62" s="63">
        <v>0</v>
      </c>
      <c r="K62" s="164">
        <v>0</v>
      </c>
    </row>
    <row r="63" spans="1:11">
      <c r="A63" s="93" t="s">
        <v>412</v>
      </c>
      <c r="B63" s="93" t="s">
        <v>387</v>
      </c>
      <c r="C63" s="93" t="s">
        <v>97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63">
        <v>0</v>
      </c>
      <c r="J63" s="63">
        <v>0</v>
      </c>
      <c r="K63" s="164">
        <v>0</v>
      </c>
    </row>
    <row r="64" spans="1:11">
      <c r="A64" s="93" t="s">
        <v>412</v>
      </c>
      <c r="B64" s="93" t="s">
        <v>387</v>
      </c>
      <c r="C64" s="93" t="s">
        <v>98</v>
      </c>
      <c r="D64" s="94">
        <v>0</v>
      </c>
      <c r="E64" s="94">
        <v>0</v>
      </c>
      <c r="F64" s="94">
        <v>0</v>
      </c>
      <c r="G64" s="94">
        <v>0</v>
      </c>
      <c r="H64" s="94">
        <v>0</v>
      </c>
      <c r="I64" s="63">
        <v>0</v>
      </c>
      <c r="J64" s="63">
        <v>0</v>
      </c>
      <c r="K64" s="164">
        <v>0</v>
      </c>
    </row>
    <row r="65" spans="1:11">
      <c r="A65" s="93" t="s">
        <v>412</v>
      </c>
      <c r="B65" s="93" t="s">
        <v>387</v>
      </c>
      <c r="C65" s="93" t="s">
        <v>99</v>
      </c>
      <c r="D65" s="94">
        <v>0</v>
      </c>
      <c r="E65" s="94">
        <v>0</v>
      </c>
      <c r="F65" s="94">
        <v>0</v>
      </c>
      <c r="G65" s="94">
        <v>0</v>
      </c>
      <c r="H65" s="94">
        <v>0</v>
      </c>
      <c r="I65" s="63">
        <v>0</v>
      </c>
      <c r="J65" s="63">
        <v>0</v>
      </c>
      <c r="K65" s="164">
        <v>0</v>
      </c>
    </row>
    <row r="66" spans="1:11">
      <c r="A66" s="93" t="s">
        <v>412</v>
      </c>
      <c r="B66" s="93" t="s">
        <v>387</v>
      </c>
      <c r="C66" s="93" t="s">
        <v>100</v>
      </c>
      <c r="D66" s="94">
        <v>0</v>
      </c>
      <c r="E66" s="94">
        <v>0</v>
      </c>
      <c r="F66" s="94">
        <v>0</v>
      </c>
      <c r="G66" s="94">
        <v>0</v>
      </c>
      <c r="H66" s="94">
        <v>0</v>
      </c>
      <c r="I66" s="63">
        <v>0</v>
      </c>
      <c r="J66" s="63">
        <v>0</v>
      </c>
      <c r="K66" s="164">
        <v>0</v>
      </c>
    </row>
    <row r="67" spans="1:11">
      <c r="A67" s="93" t="s">
        <v>412</v>
      </c>
      <c r="B67" s="93" t="s">
        <v>387</v>
      </c>
      <c r="C67" s="93" t="s">
        <v>101</v>
      </c>
      <c r="D67" s="94">
        <v>0</v>
      </c>
      <c r="E67" s="94">
        <v>0</v>
      </c>
      <c r="F67" s="94">
        <v>0</v>
      </c>
      <c r="G67" s="94">
        <v>0</v>
      </c>
      <c r="H67" s="94">
        <v>0</v>
      </c>
      <c r="I67" s="63">
        <v>0</v>
      </c>
      <c r="J67" s="63">
        <v>0</v>
      </c>
      <c r="K67" s="164">
        <v>0</v>
      </c>
    </row>
    <row r="68" spans="1:11">
      <c r="A68" s="93" t="s">
        <v>412</v>
      </c>
      <c r="B68" s="93" t="s">
        <v>387</v>
      </c>
      <c r="C68" s="93" t="s">
        <v>102</v>
      </c>
      <c r="D68" s="94">
        <v>0</v>
      </c>
      <c r="E68" s="94">
        <v>0</v>
      </c>
      <c r="F68" s="94">
        <v>0</v>
      </c>
      <c r="G68" s="94">
        <v>0</v>
      </c>
      <c r="H68" s="94">
        <v>0</v>
      </c>
      <c r="I68" s="63">
        <v>0</v>
      </c>
      <c r="J68" s="63">
        <v>0</v>
      </c>
      <c r="K68" s="164">
        <v>0</v>
      </c>
    </row>
    <row r="69" spans="1:11">
      <c r="A69" s="93" t="s">
        <v>412</v>
      </c>
      <c r="B69" s="93" t="s">
        <v>387</v>
      </c>
      <c r="C69" s="93" t="s">
        <v>110</v>
      </c>
      <c r="D69" s="94">
        <v>0</v>
      </c>
      <c r="E69" s="94">
        <v>0</v>
      </c>
      <c r="F69" s="94">
        <v>0</v>
      </c>
      <c r="G69" s="94">
        <v>0</v>
      </c>
      <c r="H69" s="94">
        <v>0</v>
      </c>
      <c r="I69" s="63">
        <v>0</v>
      </c>
      <c r="J69" s="63">
        <v>0</v>
      </c>
      <c r="K69" s="164">
        <v>0</v>
      </c>
    </row>
    <row r="70" spans="1:11">
      <c r="A70" s="93" t="s">
        <v>412</v>
      </c>
      <c r="B70" s="93" t="s">
        <v>387</v>
      </c>
      <c r="C70" s="93" t="s">
        <v>111</v>
      </c>
      <c r="D70" s="94">
        <v>0</v>
      </c>
      <c r="E70" s="94">
        <v>0</v>
      </c>
      <c r="F70" s="94">
        <v>0</v>
      </c>
      <c r="G70" s="94">
        <v>0</v>
      </c>
      <c r="H70" s="94">
        <v>0</v>
      </c>
      <c r="I70" s="63">
        <v>0</v>
      </c>
      <c r="J70" s="63">
        <v>0</v>
      </c>
      <c r="K70" s="164">
        <v>0</v>
      </c>
    </row>
    <row r="71" spans="1:11">
      <c r="A71" s="93" t="s">
        <v>412</v>
      </c>
      <c r="B71" s="93" t="s">
        <v>387</v>
      </c>
      <c r="C71" s="93" t="s">
        <v>112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63">
        <v>0</v>
      </c>
      <c r="J71" s="63">
        <v>0</v>
      </c>
      <c r="K71" s="164">
        <v>0</v>
      </c>
    </row>
    <row r="72" spans="1:11">
      <c r="A72" s="93" t="s">
        <v>412</v>
      </c>
      <c r="B72" s="93" t="s">
        <v>387</v>
      </c>
      <c r="C72" s="93" t="s">
        <v>429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63">
        <v>0</v>
      </c>
      <c r="J72" s="63">
        <v>0</v>
      </c>
      <c r="K72" s="164">
        <v>0</v>
      </c>
    </row>
    <row r="73" spans="1:11">
      <c r="A73" s="93" t="s">
        <v>412</v>
      </c>
      <c r="B73" s="93" t="s">
        <v>387</v>
      </c>
      <c r="C73" s="93" t="s">
        <v>496</v>
      </c>
      <c r="D73" s="94">
        <v>0</v>
      </c>
      <c r="E73" s="94">
        <v>0</v>
      </c>
      <c r="F73" s="94">
        <v>0</v>
      </c>
      <c r="G73" s="94">
        <v>0</v>
      </c>
      <c r="H73" s="94">
        <v>0</v>
      </c>
      <c r="I73" s="63">
        <v>0</v>
      </c>
      <c r="J73" s="63">
        <v>0</v>
      </c>
      <c r="K73" s="164">
        <v>0</v>
      </c>
    </row>
    <row r="74" spans="1:11">
      <c r="A74" s="93" t="s">
        <v>602</v>
      </c>
      <c r="B74" s="93" t="s">
        <v>603</v>
      </c>
      <c r="C74" s="93" t="s">
        <v>77</v>
      </c>
      <c r="D74" s="94">
        <v>0</v>
      </c>
      <c r="E74" s="94">
        <v>0</v>
      </c>
      <c r="F74" s="94">
        <v>0</v>
      </c>
      <c r="G74" s="94">
        <v>0</v>
      </c>
      <c r="H74" s="94">
        <v>0</v>
      </c>
      <c r="I74" s="63">
        <v>0</v>
      </c>
      <c r="J74" s="63">
        <v>0</v>
      </c>
      <c r="K74" s="164">
        <v>0</v>
      </c>
    </row>
    <row r="75" spans="1:11">
      <c r="A75" s="93" t="s">
        <v>602</v>
      </c>
      <c r="B75" s="93" t="s">
        <v>603</v>
      </c>
      <c r="C75" s="93" t="s">
        <v>78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63">
        <v>0</v>
      </c>
      <c r="J75" s="63">
        <v>0</v>
      </c>
      <c r="K75" s="164">
        <v>0</v>
      </c>
    </row>
    <row r="76" spans="1:11">
      <c r="A76" s="93" t="s">
        <v>602</v>
      </c>
      <c r="B76" s="93" t="s">
        <v>603</v>
      </c>
      <c r="C76" s="93" t="s">
        <v>96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63">
        <v>0</v>
      </c>
      <c r="J76" s="63">
        <v>0</v>
      </c>
      <c r="K76" s="164">
        <v>0</v>
      </c>
    </row>
    <row r="77" spans="1:11">
      <c r="A77" s="93" t="s">
        <v>602</v>
      </c>
      <c r="B77" s="93" t="s">
        <v>603</v>
      </c>
      <c r="C77" s="93" t="s">
        <v>97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63">
        <v>0</v>
      </c>
      <c r="J77" s="63">
        <v>0</v>
      </c>
      <c r="K77" s="164">
        <v>0</v>
      </c>
    </row>
    <row r="78" spans="1:11">
      <c r="A78" s="93" t="s">
        <v>602</v>
      </c>
      <c r="B78" s="93" t="s">
        <v>603</v>
      </c>
      <c r="C78" s="93" t="s">
        <v>98</v>
      </c>
      <c r="D78" s="94">
        <v>0</v>
      </c>
      <c r="E78" s="94">
        <v>0</v>
      </c>
      <c r="F78" s="94">
        <v>0</v>
      </c>
      <c r="G78" s="94">
        <v>0</v>
      </c>
      <c r="H78" s="94">
        <v>0</v>
      </c>
      <c r="I78" s="63">
        <v>0</v>
      </c>
      <c r="J78" s="63">
        <v>0</v>
      </c>
      <c r="K78" s="164">
        <v>0</v>
      </c>
    </row>
    <row r="79" spans="1:11">
      <c r="A79" s="93" t="s">
        <v>602</v>
      </c>
      <c r="B79" s="93" t="s">
        <v>603</v>
      </c>
      <c r="C79" s="93" t="s">
        <v>99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63">
        <v>0</v>
      </c>
      <c r="J79" s="63">
        <v>0</v>
      </c>
      <c r="K79" s="164">
        <v>0</v>
      </c>
    </row>
    <row r="80" spans="1:11">
      <c r="A80" s="93" t="s">
        <v>602</v>
      </c>
      <c r="B80" s="93" t="s">
        <v>603</v>
      </c>
      <c r="C80" s="93" t="s">
        <v>100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63">
        <v>0</v>
      </c>
      <c r="J80" s="63">
        <v>0</v>
      </c>
      <c r="K80" s="164">
        <v>0</v>
      </c>
    </row>
    <row r="81" spans="1:11">
      <c r="A81" s="93" t="s">
        <v>602</v>
      </c>
      <c r="B81" s="93" t="s">
        <v>603</v>
      </c>
      <c r="C81" s="93" t="s">
        <v>101</v>
      </c>
      <c r="D81" s="94">
        <v>0</v>
      </c>
      <c r="E81" s="94">
        <v>0</v>
      </c>
      <c r="F81" s="94">
        <v>0</v>
      </c>
      <c r="G81" s="94">
        <v>0</v>
      </c>
      <c r="H81" s="94">
        <v>0</v>
      </c>
      <c r="I81" s="63">
        <v>0</v>
      </c>
      <c r="J81" s="63">
        <v>0</v>
      </c>
      <c r="K81" s="164">
        <v>0</v>
      </c>
    </row>
    <row r="82" spans="1:11">
      <c r="A82" s="93" t="s">
        <v>602</v>
      </c>
      <c r="B82" s="93" t="s">
        <v>603</v>
      </c>
      <c r="C82" s="93" t="s">
        <v>102</v>
      </c>
      <c r="D82" s="94">
        <v>0</v>
      </c>
      <c r="E82" s="94">
        <v>0</v>
      </c>
      <c r="F82" s="94">
        <v>0</v>
      </c>
      <c r="G82" s="94">
        <v>0</v>
      </c>
      <c r="H82" s="94">
        <v>0</v>
      </c>
      <c r="I82" s="63">
        <v>0</v>
      </c>
      <c r="J82" s="63">
        <v>0</v>
      </c>
      <c r="K82" s="164">
        <v>0</v>
      </c>
    </row>
    <row r="83" spans="1:11">
      <c r="A83" s="93" t="s">
        <v>602</v>
      </c>
      <c r="B83" s="93" t="s">
        <v>603</v>
      </c>
      <c r="C83" s="93" t="s">
        <v>110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63">
        <v>0</v>
      </c>
      <c r="J83" s="63">
        <v>0</v>
      </c>
      <c r="K83" s="164">
        <v>0</v>
      </c>
    </row>
    <row r="84" spans="1:11">
      <c r="A84" s="93" t="s">
        <v>602</v>
      </c>
      <c r="B84" s="93" t="s">
        <v>603</v>
      </c>
      <c r="C84" s="93" t="s">
        <v>111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63">
        <v>0</v>
      </c>
      <c r="J84" s="63">
        <v>0</v>
      </c>
      <c r="K84" s="164">
        <v>0</v>
      </c>
    </row>
    <row r="85" spans="1:11">
      <c r="A85" s="93" t="s">
        <v>602</v>
      </c>
      <c r="B85" s="93" t="s">
        <v>603</v>
      </c>
      <c r="C85" s="93" t="s">
        <v>112</v>
      </c>
      <c r="D85" s="94">
        <v>0</v>
      </c>
      <c r="E85" s="94">
        <v>0</v>
      </c>
      <c r="F85" s="94">
        <v>0</v>
      </c>
      <c r="G85" s="94">
        <v>0</v>
      </c>
      <c r="H85" s="94">
        <v>0</v>
      </c>
      <c r="I85" s="63">
        <v>0</v>
      </c>
      <c r="J85" s="63">
        <v>0</v>
      </c>
      <c r="K85" s="164">
        <v>0</v>
      </c>
    </row>
    <row r="86" spans="1:11">
      <c r="A86" s="93" t="s">
        <v>602</v>
      </c>
      <c r="B86" s="93" t="s">
        <v>603</v>
      </c>
      <c r="C86" s="93" t="s">
        <v>429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63">
        <v>0</v>
      </c>
      <c r="J86" s="63">
        <v>0</v>
      </c>
      <c r="K86" s="164">
        <v>0</v>
      </c>
    </row>
    <row r="87" spans="1:11">
      <c r="A87" s="372" t="s">
        <v>602</v>
      </c>
      <c r="B87" s="372" t="s">
        <v>603</v>
      </c>
      <c r="C87" s="372" t="s">
        <v>496</v>
      </c>
      <c r="D87" s="372">
        <v>0</v>
      </c>
      <c r="E87" s="372">
        <v>0</v>
      </c>
      <c r="F87" s="372">
        <v>0</v>
      </c>
      <c r="G87" s="372">
        <v>0</v>
      </c>
      <c r="H87" s="372">
        <v>0</v>
      </c>
      <c r="I87" s="372">
        <v>0</v>
      </c>
      <c r="J87" s="372">
        <v>0</v>
      </c>
      <c r="K87" s="372">
        <v>0</v>
      </c>
    </row>
    <row r="88" spans="1:11">
      <c r="A88" s="372" t="s">
        <v>413</v>
      </c>
      <c r="B88" s="372" t="s">
        <v>390</v>
      </c>
      <c r="C88" s="372" t="s">
        <v>77</v>
      </c>
      <c r="D88" s="372">
        <v>0</v>
      </c>
      <c r="E88" s="372">
        <v>0</v>
      </c>
      <c r="F88" s="372">
        <v>0</v>
      </c>
      <c r="G88" s="372">
        <v>0</v>
      </c>
      <c r="H88" s="372">
        <v>0</v>
      </c>
      <c r="I88" s="372">
        <v>0</v>
      </c>
      <c r="J88" s="372">
        <v>0</v>
      </c>
      <c r="K88" s="372">
        <v>0</v>
      </c>
    </row>
    <row r="89" spans="1:11">
      <c r="A89" s="372" t="s">
        <v>413</v>
      </c>
      <c r="B89" s="372" t="s">
        <v>390</v>
      </c>
      <c r="C89" s="372" t="s">
        <v>78</v>
      </c>
      <c r="D89" s="372">
        <v>0</v>
      </c>
      <c r="E89" s="372">
        <v>0</v>
      </c>
      <c r="F89" s="372">
        <v>0</v>
      </c>
      <c r="G89" s="372">
        <v>0</v>
      </c>
      <c r="H89" s="372">
        <v>0</v>
      </c>
      <c r="I89" s="372">
        <v>0</v>
      </c>
      <c r="J89" s="372">
        <v>0</v>
      </c>
      <c r="K89" s="372">
        <v>0</v>
      </c>
    </row>
    <row r="90" spans="1:11">
      <c r="A90" s="372" t="s">
        <v>413</v>
      </c>
      <c r="B90" s="372" t="s">
        <v>390</v>
      </c>
      <c r="C90" s="372" t="s">
        <v>96</v>
      </c>
      <c r="D90" s="372">
        <v>0</v>
      </c>
      <c r="E90" s="372">
        <v>0</v>
      </c>
      <c r="F90" s="372">
        <v>0</v>
      </c>
      <c r="G90" s="372">
        <v>0</v>
      </c>
      <c r="H90" s="372">
        <v>0</v>
      </c>
      <c r="I90" s="372">
        <v>0</v>
      </c>
      <c r="J90" s="372">
        <v>0</v>
      </c>
      <c r="K90" s="372">
        <v>0</v>
      </c>
    </row>
    <row r="91" spans="1:11">
      <c r="A91" s="372" t="s">
        <v>413</v>
      </c>
      <c r="B91" s="372" t="s">
        <v>390</v>
      </c>
      <c r="C91" s="372" t="s">
        <v>97</v>
      </c>
      <c r="D91" s="372">
        <v>0</v>
      </c>
      <c r="E91" s="372">
        <v>0</v>
      </c>
      <c r="F91" s="372">
        <v>0</v>
      </c>
      <c r="G91" s="372">
        <v>0</v>
      </c>
      <c r="H91" s="372">
        <v>0</v>
      </c>
      <c r="I91" s="372">
        <v>0</v>
      </c>
      <c r="J91" s="372">
        <v>0</v>
      </c>
      <c r="K91" s="372">
        <v>0</v>
      </c>
    </row>
    <row r="92" spans="1:11">
      <c r="A92" s="372" t="s">
        <v>413</v>
      </c>
      <c r="B92" s="372" t="s">
        <v>390</v>
      </c>
      <c r="C92" s="372" t="s">
        <v>98</v>
      </c>
      <c r="D92" s="372">
        <v>0</v>
      </c>
      <c r="E92" s="372">
        <v>0</v>
      </c>
      <c r="F92" s="372">
        <v>0</v>
      </c>
      <c r="G92" s="372">
        <v>0</v>
      </c>
      <c r="H92" s="372">
        <v>0</v>
      </c>
      <c r="I92" s="372">
        <v>0</v>
      </c>
      <c r="J92" s="372">
        <v>0</v>
      </c>
      <c r="K92" s="372">
        <v>0</v>
      </c>
    </row>
    <row r="93" spans="1:11">
      <c r="A93" s="372" t="s">
        <v>413</v>
      </c>
      <c r="B93" s="372" t="s">
        <v>390</v>
      </c>
      <c r="C93" s="372" t="s">
        <v>99</v>
      </c>
      <c r="D93" s="372">
        <v>0</v>
      </c>
      <c r="E93" s="372">
        <v>0</v>
      </c>
      <c r="F93" s="372">
        <v>0</v>
      </c>
      <c r="G93" s="372">
        <v>0</v>
      </c>
      <c r="H93" s="372">
        <v>0</v>
      </c>
      <c r="I93" s="372">
        <v>0</v>
      </c>
      <c r="J93" s="372">
        <v>0</v>
      </c>
      <c r="K93" s="372">
        <v>0</v>
      </c>
    </row>
    <row r="94" spans="1:11">
      <c r="A94" s="372" t="s">
        <v>413</v>
      </c>
      <c r="B94" s="372" t="s">
        <v>390</v>
      </c>
      <c r="C94" s="372" t="s">
        <v>100</v>
      </c>
      <c r="D94" s="372">
        <v>0</v>
      </c>
      <c r="E94" s="372">
        <v>0</v>
      </c>
      <c r="F94" s="372">
        <v>0</v>
      </c>
      <c r="G94" s="372">
        <v>0</v>
      </c>
      <c r="H94" s="372">
        <v>0</v>
      </c>
      <c r="I94" s="372">
        <v>0</v>
      </c>
      <c r="J94" s="372">
        <v>0</v>
      </c>
      <c r="K94" s="372">
        <v>0</v>
      </c>
    </row>
    <row r="95" spans="1:11">
      <c r="A95" s="372" t="s">
        <v>413</v>
      </c>
      <c r="B95" s="372" t="s">
        <v>390</v>
      </c>
      <c r="C95" s="372" t="s">
        <v>101</v>
      </c>
      <c r="D95" s="372">
        <v>0</v>
      </c>
      <c r="E95" s="372">
        <v>0</v>
      </c>
      <c r="F95" s="372">
        <v>0</v>
      </c>
      <c r="G95" s="372">
        <v>0</v>
      </c>
      <c r="H95" s="372">
        <v>0</v>
      </c>
      <c r="I95" s="372">
        <v>0</v>
      </c>
      <c r="J95" s="372">
        <v>0</v>
      </c>
      <c r="K95" s="372">
        <v>0</v>
      </c>
    </row>
    <row r="96" spans="1:11">
      <c r="A96" s="372" t="s">
        <v>413</v>
      </c>
      <c r="B96" s="372" t="s">
        <v>390</v>
      </c>
      <c r="C96" s="372" t="s">
        <v>102</v>
      </c>
      <c r="D96" s="372">
        <v>0</v>
      </c>
      <c r="E96" s="372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</row>
    <row r="97" spans="1:11">
      <c r="A97" s="372" t="s">
        <v>413</v>
      </c>
      <c r="B97" s="372" t="s">
        <v>390</v>
      </c>
      <c r="C97" s="372" t="s">
        <v>110</v>
      </c>
      <c r="D97" s="372">
        <v>0</v>
      </c>
      <c r="E97" s="372">
        <v>0</v>
      </c>
      <c r="F97" s="372">
        <v>0</v>
      </c>
      <c r="G97" s="372">
        <v>0</v>
      </c>
      <c r="H97" s="372">
        <v>0</v>
      </c>
      <c r="I97" s="372">
        <v>0</v>
      </c>
      <c r="J97" s="372">
        <v>0</v>
      </c>
      <c r="K97" s="372">
        <v>0</v>
      </c>
    </row>
    <row r="98" spans="1:11">
      <c r="A98" s="372" t="s">
        <v>413</v>
      </c>
      <c r="B98" s="372" t="s">
        <v>390</v>
      </c>
      <c r="C98" s="372" t="s">
        <v>111</v>
      </c>
      <c r="D98" s="372">
        <v>0</v>
      </c>
      <c r="E98" s="372">
        <v>0</v>
      </c>
      <c r="F98" s="372">
        <v>0</v>
      </c>
      <c r="G98" s="372">
        <v>0</v>
      </c>
      <c r="H98" s="372">
        <v>0</v>
      </c>
      <c r="I98" s="372">
        <v>0</v>
      </c>
      <c r="J98" s="372">
        <v>0</v>
      </c>
      <c r="K98" s="372">
        <v>0</v>
      </c>
    </row>
    <row r="99" spans="1:11">
      <c r="A99" s="372" t="s">
        <v>413</v>
      </c>
      <c r="B99" s="372" t="s">
        <v>390</v>
      </c>
      <c r="C99" s="372" t="s">
        <v>112</v>
      </c>
      <c r="D99" s="372">
        <v>0</v>
      </c>
      <c r="E99" s="372">
        <v>0</v>
      </c>
      <c r="F99" s="372">
        <v>0</v>
      </c>
      <c r="G99" s="372">
        <v>0</v>
      </c>
      <c r="H99" s="372">
        <v>0</v>
      </c>
      <c r="I99" s="372">
        <v>0</v>
      </c>
      <c r="J99" s="372">
        <v>0</v>
      </c>
      <c r="K99" s="372">
        <v>0</v>
      </c>
    </row>
    <row r="100" spans="1:11">
      <c r="A100" s="372" t="s">
        <v>413</v>
      </c>
      <c r="B100" s="372" t="s">
        <v>390</v>
      </c>
      <c r="C100" s="372" t="s">
        <v>429</v>
      </c>
      <c r="D100" s="372">
        <v>0</v>
      </c>
      <c r="E100" s="372">
        <v>0</v>
      </c>
      <c r="F100" s="372">
        <v>0</v>
      </c>
      <c r="G100" s="372">
        <v>0</v>
      </c>
      <c r="H100" s="372">
        <v>0</v>
      </c>
      <c r="I100" s="372">
        <v>0</v>
      </c>
      <c r="J100" s="372">
        <v>0</v>
      </c>
      <c r="K100" s="372">
        <v>0</v>
      </c>
    </row>
    <row r="101" spans="1:11">
      <c r="A101" t="s">
        <v>413</v>
      </c>
      <c r="B101" t="s">
        <v>390</v>
      </c>
      <c r="C101" t="s">
        <v>496</v>
      </c>
      <c r="D101">
        <v>0</v>
      </c>
      <c r="E101">
        <v>0</v>
      </c>
      <c r="F101">
        <v>0</v>
      </c>
      <c r="G101">
        <v>0</v>
      </c>
      <c r="H101">
        <v>0</v>
      </c>
      <c r="I101" s="314">
        <v>0</v>
      </c>
      <c r="J101">
        <v>0</v>
      </c>
      <c r="K101">
        <v>0</v>
      </c>
    </row>
  </sheetData>
  <autoFilter ref="A3:K100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15"/>
  <sheetViews>
    <sheetView workbookViewId="0">
      <selection activeCell="I24" sqref="I24"/>
    </sheetView>
  </sheetViews>
  <sheetFormatPr defaultColWidth="9.109375" defaultRowHeight="14.4"/>
  <cols>
    <col min="1" max="1" width="4.5546875" style="71" customWidth="1"/>
    <col min="2" max="2" width="9" style="138" customWidth="1"/>
    <col min="3" max="3" width="21" style="138" customWidth="1"/>
    <col min="4" max="4" width="9.5546875" style="138" bestFit="1" customWidth="1"/>
    <col min="5" max="5" width="15.5546875" style="138" bestFit="1" customWidth="1"/>
    <col min="6" max="6" width="13" style="138" customWidth="1"/>
    <col min="7" max="7" width="9.5546875" style="138" bestFit="1" customWidth="1"/>
    <col min="8" max="8" width="14.33203125" style="138" customWidth="1"/>
    <col min="9" max="9" width="15.5546875" style="138" customWidth="1"/>
    <col min="10" max="10" width="9.5546875" style="138" bestFit="1" customWidth="1"/>
    <col min="11" max="11" width="14.109375" style="138" customWidth="1"/>
    <col min="12" max="12" width="13.6640625" style="138" customWidth="1"/>
    <col min="13" max="13" width="8.5546875" style="138" bestFit="1" customWidth="1"/>
    <col min="14" max="14" width="15" style="138" customWidth="1"/>
    <col min="15" max="15" width="14.5546875" style="138" customWidth="1"/>
    <col min="16" max="16" width="12.5546875" style="138" customWidth="1"/>
    <col min="17" max="17" width="17.33203125" style="138" customWidth="1"/>
    <col min="18" max="18" width="15.6640625" style="138" customWidth="1"/>
    <col min="19" max="19" width="15.109375" style="138" customWidth="1"/>
    <col min="20" max="16384" width="9.109375" style="138"/>
  </cols>
  <sheetData>
    <row r="1" spans="1:22" s="72" customFormat="1" ht="15" customHeight="1">
      <c r="A1" s="557" t="s">
        <v>707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</row>
    <row r="2" spans="1:22" ht="15" thickBot="1"/>
    <row r="3" spans="1:22" s="40" customFormat="1" ht="23.25" customHeight="1" thickBot="1">
      <c r="A3" s="604" t="s">
        <v>18</v>
      </c>
      <c r="B3" s="604" t="s">
        <v>428</v>
      </c>
      <c r="C3" s="604" t="s">
        <v>427</v>
      </c>
      <c r="D3" s="601" t="s">
        <v>5</v>
      </c>
      <c r="E3" s="602"/>
      <c r="F3" s="603"/>
      <c r="G3" s="601" t="s">
        <v>6</v>
      </c>
      <c r="H3" s="602"/>
      <c r="I3" s="603"/>
      <c r="J3" s="601" t="s">
        <v>46</v>
      </c>
      <c r="K3" s="602"/>
      <c r="L3" s="603"/>
      <c r="M3" s="601" t="s">
        <v>8</v>
      </c>
      <c r="N3" s="602"/>
      <c r="O3" s="603"/>
      <c r="P3" s="606" t="s">
        <v>502</v>
      </c>
      <c r="Q3" s="606" t="s">
        <v>584</v>
      </c>
      <c r="R3" s="606" t="s">
        <v>585</v>
      </c>
      <c r="S3" s="606" t="s">
        <v>592</v>
      </c>
    </row>
    <row r="4" spans="1:22" s="40" customFormat="1" ht="52.5" customHeight="1" thickBot="1">
      <c r="A4" s="605"/>
      <c r="B4" s="605"/>
      <c r="C4" s="605"/>
      <c r="D4" s="110" t="s">
        <v>1</v>
      </c>
      <c r="E4" s="246" t="s">
        <v>590</v>
      </c>
      <c r="F4" s="247" t="s">
        <v>591</v>
      </c>
      <c r="G4" s="110" t="s">
        <v>1</v>
      </c>
      <c r="H4" s="246" t="s">
        <v>590</v>
      </c>
      <c r="I4" s="247" t="s">
        <v>591</v>
      </c>
      <c r="J4" s="110" t="s">
        <v>1</v>
      </c>
      <c r="K4" s="246" t="s">
        <v>590</v>
      </c>
      <c r="L4" s="247" t="s">
        <v>591</v>
      </c>
      <c r="M4" s="110" t="s">
        <v>1</v>
      </c>
      <c r="N4" s="246" t="s">
        <v>590</v>
      </c>
      <c r="O4" s="247" t="s">
        <v>591</v>
      </c>
      <c r="P4" s="607"/>
      <c r="Q4" s="607"/>
      <c r="R4" s="607"/>
      <c r="S4" s="607"/>
      <c r="U4" s="225"/>
      <c r="V4" s="225"/>
    </row>
    <row r="5" spans="1:22">
      <c r="A5" s="280">
        <v>1</v>
      </c>
      <c r="B5" s="505" t="s">
        <v>511</v>
      </c>
      <c r="C5" s="229" t="s">
        <v>512</v>
      </c>
      <c r="D5" s="230">
        <v>6385</v>
      </c>
      <c r="E5" s="286">
        <v>44844191.07</v>
      </c>
      <c r="F5" s="286">
        <v>4613613.07</v>
      </c>
      <c r="G5" s="230">
        <v>4867</v>
      </c>
      <c r="H5" s="286">
        <v>14410803.140000001</v>
      </c>
      <c r="I5" s="286">
        <v>2564101.1800000002</v>
      </c>
      <c r="J5" s="230">
        <v>1897</v>
      </c>
      <c r="K5" s="286">
        <v>3685748.82</v>
      </c>
      <c r="L5" s="286">
        <v>1072842.22</v>
      </c>
      <c r="M5" s="230">
        <v>608</v>
      </c>
      <c r="N5" s="286">
        <v>3651054.31</v>
      </c>
      <c r="O5" s="286">
        <v>473856.24</v>
      </c>
      <c r="P5" s="292">
        <v>13757</v>
      </c>
      <c r="Q5" s="294">
        <v>66591797.340000004</v>
      </c>
      <c r="R5" s="294">
        <v>8724412.7100000009</v>
      </c>
      <c r="S5" s="295">
        <v>634.17999999999995</v>
      </c>
      <c r="T5" s="266"/>
      <c r="U5" s="225"/>
      <c r="V5" s="225"/>
    </row>
    <row r="6" spans="1:22">
      <c r="A6" s="281">
        <v>2</v>
      </c>
      <c r="B6" s="506" t="s">
        <v>623</v>
      </c>
      <c r="C6" s="227" t="s">
        <v>425</v>
      </c>
      <c r="D6" s="228">
        <v>631</v>
      </c>
      <c r="E6" s="287">
        <v>4256708.22</v>
      </c>
      <c r="F6" s="287">
        <v>665068.29</v>
      </c>
      <c r="G6" s="228">
        <v>321</v>
      </c>
      <c r="H6" s="287">
        <v>1154632.8400000001</v>
      </c>
      <c r="I6" s="287">
        <v>147452.99</v>
      </c>
      <c r="J6" s="228">
        <v>15</v>
      </c>
      <c r="K6" s="287">
        <v>66705.37</v>
      </c>
      <c r="L6" s="287">
        <v>12144.24</v>
      </c>
      <c r="M6" s="228">
        <v>119</v>
      </c>
      <c r="N6" s="287">
        <v>452200</v>
      </c>
      <c r="O6" s="287">
        <v>23800</v>
      </c>
      <c r="P6" s="291">
        <v>1086</v>
      </c>
      <c r="Q6" s="296">
        <v>5930246.4299999997</v>
      </c>
      <c r="R6" s="296">
        <v>848465.52</v>
      </c>
      <c r="S6" s="297">
        <v>781.28</v>
      </c>
      <c r="T6" s="266"/>
      <c r="U6" s="225"/>
      <c r="V6" s="225"/>
    </row>
    <row r="7" spans="1:22">
      <c r="A7" s="281">
        <v>3</v>
      </c>
      <c r="B7" s="506" t="s">
        <v>602</v>
      </c>
      <c r="C7" s="227" t="s">
        <v>603</v>
      </c>
      <c r="D7" s="228" t="s">
        <v>439</v>
      </c>
      <c r="E7" s="287" t="s">
        <v>439</v>
      </c>
      <c r="F7" s="287" t="s">
        <v>439</v>
      </c>
      <c r="G7" s="228" t="s">
        <v>439</v>
      </c>
      <c r="H7" s="287" t="s">
        <v>439</v>
      </c>
      <c r="I7" s="287" t="s">
        <v>439</v>
      </c>
      <c r="J7" s="228" t="s">
        <v>439</v>
      </c>
      <c r="K7" s="287" t="s">
        <v>439</v>
      </c>
      <c r="L7" s="287" t="s">
        <v>439</v>
      </c>
      <c r="M7" s="228">
        <v>214</v>
      </c>
      <c r="N7" s="287">
        <v>831763.39</v>
      </c>
      <c r="O7" s="287">
        <v>65119.89</v>
      </c>
      <c r="P7" s="291">
        <v>214</v>
      </c>
      <c r="Q7" s="296">
        <v>831763.39</v>
      </c>
      <c r="R7" s="296">
        <v>65119.89</v>
      </c>
      <c r="S7" s="297">
        <v>304.3</v>
      </c>
      <c r="T7" s="266"/>
      <c r="U7" s="225"/>
      <c r="V7" s="225"/>
    </row>
    <row r="8" spans="1:22">
      <c r="A8" s="281">
        <v>4</v>
      </c>
      <c r="B8" s="506" t="s">
        <v>420</v>
      </c>
      <c r="C8" s="227" t="s">
        <v>503</v>
      </c>
      <c r="D8" s="228">
        <v>21</v>
      </c>
      <c r="E8" s="287">
        <v>2087.52</v>
      </c>
      <c r="F8" s="287">
        <v>13668.88</v>
      </c>
      <c r="G8" s="228">
        <v>2</v>
      </c>
      <c r="H8" s="287">
        <v>2652.5</v>
      </c>
      <c r="I8" s="287">
        <v>1455.7</v>
      </c>
      <c r="J8" s="228" t="s">
        <v>439</v>
      </c>
      <c r="K8" s="287" t="s">
        <v>439</v>
      </c>
      <c r="L8" s="287" t="s">
        <v>439</v>
      </c>
      <c r="M8" s="228" t="s">
        <v>439</v>
      </c>
      <c r="N8" s="287" t="s">
        <v>439</v>
      </c>
      <c r="O8" s="287" t="s">
        <v>439</v>
      </c>
      <c r="P8" s="291">
        <v>23</v>
      </c>
      <c r="Q8" s="296">
        <v>4740.0200000000004</v>
      </c>
      <c r="R8" s="296">
        <v>15124.58</v>
      </c>
      <c r="S8" s="297">
        <v>657.59</v>
      </c>
      <c r="T8" s="266"/>
      <c r="U8" s="225"/>
      <c r="V8" s="225"/>
    </row>
    <row r="9" spans="1:22">
      <c r="A9" s="281">
        <v>5</v>
      </c>
      <c r="B9" s="506" t="s">
        <v>409</v>
      </c>
      <c r="C9" s="227" t="s">
        <v>566</v>
      </c>
      <c r="D9" s="228">
        <v>2322</v>
      </c>
      <c r="E9" s="287">
        <v>17149282.469999999</v>
      </c>
      <c r="F9" s="287">
        <v>516962.09</v>
      </c>
      <c r="G9" s="228">
        <v>3130</v>
      </c>
      <c r="H9" s="287">
        <v>617701.57999999996</v>
      </c>
      <c r="I9" s="287">
        <v>420933.88</v>
      </c>
      <c r="J9" s="228">
        <v>817</v>
      </c>
      <c r="K9" s="287">
        <v>325615.08</v>
      </c>
      <c r="L9" s="287">
        <v>180504.73</v>
      </c>
      <c r="M9" s="228" t="s">
        <v>439</v>
      </c>
      <c r="N9" s="287" t="s">
        <v>439</v>
      </c>
      <c r="O9" s="287" t="s">
        <v>439</v>
      </c>
      <c r="P9" s="291">
        <v>6269</v>
      </c>
      <c r="Q9" s="296">
        <v>18092599.129999999</v>
      </c>
      <c r="R9" s="296">
        <v>1118400.7</v>
      </c>
      <c r="S9" s="297">
        <v>178.4</v>
      </c>
      <c r="T9" s="266"/>
      <c r="U9" s="225"/>
      <c r="V9" s="225"/>
    </row>
    <row r="10" spans="1:22" ht="15" thickBot="1">
      <c r="A10" s="282">
        <v>6</v>
      </c>
      <c r="B10" s="507" t="s">
        <v>299</v>
      </c>
      <c r="C10" s="283" t="s">
        <v>501</v>
      </c>
      <c r="D10" s="284">
        <v>261</v>
      </c>
      <c r="E10" s="288">
        <v>132347.92000000001</v>
      </c>
      <c r="F10" s="288">
        <v>41532.54</v>
      </c>
      <c r="G10" s="284">
        <v>468</v>
      </c>
      <c r="H10" s="288">
        <v>203985.14</v>
      </c>
      <c r="I10" s="288">
        <v>35108.14</v>
      </c>
      <c r="J10" s="284" t="s">
        <v>439</v>
      </c>
      <c r="K10" s="288" t="s">
        <v>439</v>
      </c>
      <c r="L10" s="288" t="s">
        <v>439</v>
      </c>
      <c r="M10" s="284" t="s">
        <v>439</v>
      </c>
      <c r="N10" s="288" t="s">
        <v>439</v>
      </c>
      <c r="O10" s="288" t="s">
        <v>439</v>
      </c>
      <c r="P10" s="293">
        <v>729</v>
      </c>
      <c r="Q10" s="298">
        <v>336333.06</v>
      </c>
      <c r="R10" s="298">
        <v>76640.679999999993</v>
      </c>
      <c r="S10" s="299">
        <v>105.13</v>
      </c>
      <c r="T10" s="266"/>
      <c r="U10" s="225"/>
      <c r="V10" s="225"/>
    </row>
    <row r="11" spans="1:22" s="225" customFormat="1">
      <c r="A11" s="7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2"/>
      <c r="Q11" s="285"/>
      <c r="R11" s="285"/>
      <c r="S11" s="313"/>
    </row>
    <row r="13" spans="1:22">
      <c r="R13" s="496"/>
    </row>
    <row r="14" spans="1:22">
      <c r="P14" s="495"/>
    </row>
    <row r="15" spans="1:22">
      <c r="P15" s="495"/>
      <c r="Q15" s="496"/>
      <c r="R15" s="496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9"/>
  <sheetViews>
    <sheetView topLeftCell="A22" workbookViewId="0">
      <selection activeCell="L51" sqref="L51"/>
    </sheetView>
  </sheetViews>
  <sheetFormatPr defaultRowHeight="14.4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>
      <c r="A1" s="557" t="s">
        <v>716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</row>
    <row r="2" spans="1:23" ht="15" thickBot="1">
      <c r="A2" s="225"/>
      <c r="B2" s="225"/>
      <c r="C2" s="39"/>
      <c r="D2" s="15"/>
      <c r="E2" s="15"/>
      <c r="F2" s="163"/>
      <c r="G2" s="15"/>
      <c r="H2" s="15"/>
      <c r="I2" s="15"/>
      <c r="J2" s="163"/>
      <c r="K2" s="15"/>
      <c r="L2" s="15"/>
      <c r="M2" s="15"/>
      <c r="N2" s="163"/>
      <c r="O2" s="15"/>
      <c r="P2" s="15"/>
      <c r="Q2" s="15"/>
      <c r="R2" s="163"/>
      <c r="S2" s="15"/>
      <c r="T2" s="15"/>
      <c r="U2" s="15"/>
      <c r="V2" s="225"/>
      <c r="W2" s="225"/>
    </row>
    <row r="3" spans="1:23" ht="15.6">
      <c r="A3" s="592" t="s">
        <v>53</v>
      </c>
      <c r="B3" s="594" t="s">
        <v>103</v>
      </c>
      <c r="C3" s="596" t="s">
        <v>106</v>
      </c>
      <c r="D3" s="597"/>
      <c r="E3" s="597"/>
      <c r="F3" s="598"/>
      <c r="G3" s="596" t="s">
        <v>107</v>
      </c>
      <c r="H3" s="597"/>
      <c r="I3" s="597"/>
      <c r="J3" s="598"/>
      <c r="K3" s="596" t="s">
        <v>108</v>
      </c>
      <c r="L3" s="597"/>
      <c r="M3" s="597"/>
      <c r="N3" s="598"/>
      <c r="O3" s="596" t="s">
        <v>109</v>
      </c>
      <c r="P3" s="597"/>
      <c r="Q3" s="597"/>
      <c r="R3" s="598"/>
      <c r="S3" s="596" t="s">
        <v>105</v>
      </c>
      <c r="T3" s="597"/>
      <c r="U3" s="597"/>
      <c r="V3" s="597"/>
      <c r="W3" s="598"/>
    </row>
    <row r="4" spans="1:23" ht="16.2" thickBot="1">
      <c r="A4" s="599"/>
      <c r="B4" s="563"/>
      <c r="C4" s="404" t="s">
        <v>1</v>
      </c>
      <c r="D4" s="405" t="s">
        <v>104</v>
      </c>
      <c r="E4" s="399" t="s">
        <v>22</v>
      </c>
      <c r="F4" s="406" t="s">
        <v>442</v>
      </c>
      <c r="G4" s="404" t="s">
        <v>1</v>
      </c>
      <c r="H4" s="405" t="s">
        <v>104</v>
      </c>
      <c r="I4" s="399" t="s">
        <v>22</v>
      </c>
      <c r="J4" s="406" t="s">
        <v>442</v>
      </c>
      <c r="K4" s="404" t="s">
        <v>1</v>
      </c>
      <c r="L4" s="405" t="s">
        <v>104</v>
      </c>
      <c r="M4" s="399" t="s">
        <v>22</v>
      </c>
      <c r="N4" s="406" t="s">
        <v>442</v>
      </c>
      <c r="O4" s="404" t="s">
        <v>1</v>
      </c>
      <c r="P4" s="405" t="s">
        <v>104</v>
      </c>
      <c r="Q4" s="399" t="s">
        <v>22</v>
      </c>
      <c r="R4" s="406" t="s">
        <v>442</v>
      </c>
      <c r="S4" s="404" t="s">
        <v>1</v>
      </c>
      <c r="T4" s="405" t="s">
        <v>104</v>
      </c>
      <c r="U4" s="399" t="s">
        <v>22</v>
      </c>
      <c r="V4" s="406" t="s">
        <v>442</v>
      </c>
      <c r="W4" s="399" t="s">
        <v>539</v>
      </c>
    </row>
    <row r="5" spans="1:23">
      <c r="A5" s="99">
        <v>1</v>
      </c>
      <c r="B5" s="154" t="s">
        <v>77</v>
      </c>
      <c r="C5" s="154">
        <v>0</v>
      </c>
      <c r="D5" s="154">
        <v>0</v>
      </c>
      <c r="E5" s="154">
        <v>0</v>
      </c>
      <c r="F5" s="155" t="s">
        <v>439</v>
      </c>
      <c r="G5" s="156">
        <v>27389</v>
      </c>
      <c r="H5" s="157">
        <v>8297481.9199999999</v>
      </c>
      <c r="I5" s="154">
        <v>302.95</v>
      </c>
      <c r="J5" s="155">
        <v>313.17</v>
      </c>
      <c r="K5" s="156">
        <v>1716</v>
      </c>
      <c r="L5" s="157">
        <v>1227099.99</v>
      </c>
      <c r="M5" s="154">
        <v>715.09</v>
      </c>
      <c r="N5" s="155">
        <v>736.3</v>
      </c>
      <c r="O5" s="156">
        <v>726</v>
      </c>
      <c r="P5" s="157">
        <v>535253.75</v>
      </c>
      <c r="Q5" s="154">
        <v>737.26</v>
      </c>
      <c r="R5" s="155">
        <v>736.3</v>
      </c>
      <c r="S5" s="156">
        <v>29831</v>
      </c>
      <c r="T5" s="395">
        <v>10059835.66</v>
      </c>
      <c r="U5" s="411">
        <v>337.23</v>
      </c>
      <c r="V5" s="397">
        <v>335.86</v>
      </c>
      <c r="W5" s="131">
        <v>1.22</v>
      </c>
    </row>
    <row r="6" spans="1:23">
      <c r="A6" s="58">
        <v>2</v>
      </c>
      <c r="B6" s="136" t="s">
        <v>78</v>
      </c>
      <c r="C6" s="139">
        <v>3477</v>
      </c>
      <c r="D6" s="140">
        <v>4006074.49</v>
      </c>
      <c r="E6" s="136">
        <v>1152.1600000000001</v>
      </c>
      <c r="F6" s="137">
        <v>1165.6600000000001</v>
      </c>
      <c r="G6" s="139">
        <v>18039</v>
      </c>
      <c r="H6" s="140">
        <v>8480795.5199999996</v>
      </c>
      <c r="I6" s="136">
        <v>470.14</v>
      </c>
      <c r="J6" s="137">
        <v>399.55</v>
      </c>
      <c r="K6" s="139">
        <v>19358</v>
      </c>
      <c r="L6" s="140">
        <v>11406765.130000001</v>
      </c>
      <c r="M6" s="136">
        <v>589.25</v>
      </c>
      <c r="N6" s="137">
        <v>488.87</v>
      </c>
      <c r="O6" s="139">
        <v>1264</v>
      </c>
      <c r="P6" s="140">
        <v>925950.53</v>
      </c>
      <c r="Q6" s="136">
        <v>732.56</v>
      </c>
      <c r="R6" s="137">
        <v>736.3</v>
      </c>
      <c r="S6" s="139">
        <v>42138</v>
      </c>
      <c r="T6" s="396">
        <v>24819585.670000002</v>
      </c>
      <c r="U6" s="401">
        <v>589.01</v>
      </c>
      <c r="V6" s="398">
        <v>479.82</v>
      </c>
      <c r="W6" s="133">
        <v>1.72</v>
      </c>
    </row>
    <row r="7" spans="1:23">
      <c r="A7" s="58">
        <v>3</v>
      </c>
      <c r="B7" s="136" t="s">
        <v>96</v>
      </c>
      <c r="C7" s="139">
        <v>14083</v>
      </c>
      <c r="D7" s="140">
        <v>17579740.260000002</v>
      </c>
      <c r="E7" s="136">
        <v>1248.3</v>
      </c>
      <c r="F7" s="137">
        <v>1302.69</v>
      </c>
      <c r="G7" s="139">
        <v>16094</v>
      </c>
      <c r="H7" s="140">
        <v>8497258.8000000007</v>
      </c>
      <c r="I7" s="136">
        <v>527.98</v>
      </c>
      <c r="J7" s="137">
        <v>465.99</v>
      </c>
      <c r="K7" s="139">
        <v>14322</v>
      </c>
      <c r="L7" s="140">
        <v>8793933.1999999993</v>
      </c>
      <c r="M7" s="136">
        <v>614.02</v>
      </c>
      <c r="N7" s="137">
        <v>512.38</v>
      </c>
      <c r="O7" s="139">
        <v>296</v>
      </c>
      <c r="P7" s="140">
        <v>212002.12</v>
      </c>
      <c r="Q7" s="136">
        <v>716.22</v>
      </c>
      <c r="R7" s="137">
        <v>736.3</v>
      </c>
      <c r="S7" s="139">
        <v>44795</v>
      </c>
      <c r="T7" s="396">
        <v>35082934.380000003</v>
      </c>
      <c r="U7" s="401">
        <v>783.19</v>
      </c>
      <c r="V7" s="398">
        <v>651.04999999999995</v>
      </c>
      <c r="W7" s="133">
        <v>1.83</v>
      </c>
    </row>
    <row r="8" spans="1:23">
      <c r="A8" s="58">
        <v>4</v>
      </c>
      <c r="B8" s="136" t="s">
        <v>97</v>
      </c>
      <c r="C8" s="139">
        <v>67659</v>
      </c>
      <c r="D8" s="140">
        <v>76303560.469999999</v>
      </c>
      <c r="E8" s="136">
        <v>1127.77</v>
      </c>
      <c r="F8" s="137">
        <v>1129.4100000000001</v>
      </c>
      <c r="G8" s="139">
        <v>24713</v>
      </c>
      <c r="H8" s="140">
        <v>14531884.210000001</v>
      </c>
      <c r="I8" s="136">
        <v>588.03</v>
      </c>
      <c r="J8" s="137">
        <v>519.73</v>
      </c>
      <c r="K8" s="139">
        <v>20204</v>
      </c>
      <c r="L8" s="140">
        <v>13004995.529999999</v>
      </c>
      <c r="M8" s="136">
        <v>643.67999999999995</v>
      </c>
      <c r="N8" s="137">
        <v>541.44000000000005</v>
      </c>
      <c r="O8" s="139">
        <v>229</v>
      </c>
      <c r="P8" s="140">
        <v>166903.57</v>
      </c>
      <c r="Q8" s="136">
        <v>728.84</v>
      </c>
      <c r="R8" s="137">
        <v>736.3</v>
      </c>
      <c r="S8" s="139">
        <v>112805</v>
      </c>
      <c r="T8" s="396">
        <v>104007343.78</v>
      </c>
      <c r="U8" s="401">
        <v>922.01</v>
      </c>
      <c r="V8" s="398">
        <v>853.43</v>
      </c>
      <c r="W8" s="133">
        <v>4.5999999999999996</v>
      </c>
    </row>
    <row r="9" spans="1:23">
      <c r="A9" s="58">
        <v>5</v>
      </c>
      <c r="B9" s="136" t="s">
        <v>98</v>
      </c>
      <c r="C9" s="139">
        <v>187510</v>
      </c>
      <c r="D9" s="140">
        <v>215621194.56</v>
      </c>
      <c r="E9" s="136">
        <v>1149.92</v>
      </c>
      <c r="F9" s="137">
        <v>1141.6400000000001</v>
      </c>
      <c r="G9" s="139">
        <v>36049</v>
      </c>
      <c r="H9" s="140">
        <v>22908305.379999999</v>
      </c>
      <c r="I9" s="136">
        <v>635.48</v>
      </c>
      <c r="J9" s="137">
        <v>559.28</v>
      </c>
      <c r="K9" s="139">
        <v>27472</v>
      </c>
      <c r="L9" s="140">
        <v>18116829.82</v>
      </c>
      <c r="M9" s="136">
        <v>659.47</v>
      </c>
      <c r="N9" s="137">
        <v>551.19000000000005</v>
      </c>
      <c r="O9" s="139">
        <v>210</v>
      </c>
      <c r="P9" s="140">
        <v>150492.17000000001</v>
      </c>
      <c r="Q9" s="136">
        <v>716.63</v>
      </c>
      <c r="R9" s="137">
        <v>736.3</v>
      </c>
      <c r="S9" s="139">
        <v>251241</v>
      </c>
      <c r="T9" s="396">
        <v>256796821.93000001</v>
      </c>
      <c r="U9" s="401">
        <v>1022.11</v>
      </c>
      <c r="V9" s="398">
        <v>971.2</v>
      </c>
      <c r="W9" s="133">
        <v>10.25</v>
      </c>
    </row>
    <row r="10" spans="1:23">
      <c r="A10" s="58">
        <v>6</v>
      </c>
      <c r="B10" s="136" t="s">
        <v>99</v>
      </c>
      <c r="C10" s="139">
        <v>335716</v>
      </c>
      <c r="D10" s="140">
        <v>368609105.39999998</v>
      </c>
      <c r="E10" s="136">
        <v>1097.98</v>
      </c>
      <c r="F10" s="137">
        <v>1113.8900000000001</v>
      </c>
      <c r="G10" s="139">
        <v>38731</v>
      </c>
      <c r="H10" s="140">
        <v>26552036.5</v>
      </c>
      <c r="I10" s="136">
        <v>685.55</v>
      </c>
      <c r="J10" s="137">
        <v>604.06000000000006</v>
      </c>
      <c r="K10" s="139">
        <v>28366</v>
      </c>
      <c r="L10" s="140">
        <v>18300743.940000001</v>
      </c>
      <c r="M10" s="136">
        <v>645.16</v>
      </c>
      <c r="N10" s="137">
        <v>537.24</v>
      </c>
      <c r="O10" s="139">
        <v>2961</v>
      </c>
      <c r="P10" s="140">
        <v>928065.6</v>
      </c>
      <c r="Q10" s="136">
        <v>313.43</v>
      </c>
      <c r="R10" s="137">
        <v>360</v>
      </c>
      <c r="S10" s="139">
        <v>405774</v>
      </c>
      <c r="T10" s="396">
        <v>414389951.44</v>
      </c>
      <c r="U10" s="401">
        <v>1021.23</v>
      </c>
      <c r="V10" s="398">
        <v>975.75</v>
      </c>
      <c r="W10" s="133">
        <v>16.55</v>
      </c>
    </row>
    <row r="11" spans="1:23">
      <c r="A11" s="58">
        <v>7</v>
      </c>
      <c r="B11" s="136" t="s">
        <v>100</v>
      </c>
      <c r="C11" s="139">
        <v>385021</v>
      </c>
      <c r="D11" s="140">
        <v>393776021.64999998</v>
      </c>
      <c r="E11" s="136">
        <v>1022.74</v>
      </c>
      <c r="F11" s="137">
        <v>951.4</v>
      </c>
      <c r="G11" s="139">
        <v>42566</v>
      </c>
      <c r="H11" s="140">
        <v>30462057.32</v>
      </c>
      <c r="I11" s="136">
        <v>715.64</v>
      </c>
      <c r="J11" s="137">
        <v>633.11</v>
      </c>
      <c r="K11" s="139">
        <v>25252</v>
      </c>
      <c r="L11" s="140">
        <v>15785553.560000001</v>
      </c>
      <c r="M11" s="136">
        <v>625.12</v>
      </c>
      <c r="N11" s="137">
        <v>521.44000000000005</v>
      </c>
      <c r="O11" s="139">
        <v>8066</v>
      </c>
      <c r="P11" s="140">
        <v>2204618.25</v>
      </c>
      <c r="Q11" s="136">
        <v>273.32</v>
      </c>
      <c r="R11" s="137">
        <v>360</v>
      </c>
      <c r="S11" s="139">
        <v>460905</v>
      </c>
      <c r="T11" s="396">
        <v>442228250.77999997</v>
      </c>
      <c r="U11" s="401">
        <v>959.48</v>
      </c>
      <c r="V11" s="398">
        <v>859.94</v>
      </c>
      <c r="W11" s="133">
        <v>18.8</v>
      </c>
    </row>
    <row r="12" spans="1:23">
      <c r="A12" s="58">
        <v>8</v>
      </c>
      <c r="B12" s="136" t="s">
        <v>101</v>
      </c>
      <c r="C12" s="139">
        <v>324471</v>
      </c>
      <c r="D12" s="140">
        <v>302071569.13999999</v>
      </c>
      <c r="E12" s="136">
        <v>930.97</v>
      </c>
      <c r="F12" s="137">
        <v>826.04</v>
      </c>
      <c r="G12" s="139">
        <v>49846</v>
      </c>
      <c r="H12" s="140">
        <v>35276081.079999998</v>
      </c>
      <c r="I12" s="136">
        <v>707.7</v>
      </c>
      <c r="J12" s="137">
        <v>613.62</v>
      </c>
      <c r="K12" s="139">
        <v>20670</v>
      </c>
      <c r="L12" s="140">
        <v>12236314.24</v>
      </c>
      <c r="M12" s="136">
        <v>591.98</v>
      </c>
      <c r="N12" s="137">
        <v>501</v>
      </c>
      <c r="O12" s="139">
        <v>2522</v>
      </c>
      <c r="P12" s="140">
        <v>520165.62</v>
      </c>
      <c r="Q12" s="136">
        <v>206.25</v>
      </c>
      <c r="R12" s="137">
        <v>149.92000000000002</v>
      </c>
      <c r="S12" s="139">
        <v>397509</v>
      </c>
      <c r="T12" s="396">
        <v>350104130.07999998</v>
      </c>
      <c r="U12" s="401">
        <v>880.75</v>
      </c>
      <c r="V12" s="398">
        <v>752.49</v>
      </c>
      <c r="W12" s="133">
        <v>16.21</v>
      </c>
    </row>
    <row r="13" spans="1:23">
      <c r="A13" s="58">
        <v>9</v>
      </c>
      <c r="B13" s="136" t="s">
        <v>102</v>
      </c>
      <c r="C13" s="139">
        <v>264976</v>
      </c>
      <c r="D13" s="140">
        <v>222955634.77000001</v>
      </c>
      <c r="E13" s="136">
        <v>841.42</v>
      </c>
      <c r="F13" s="137">
        <v>683.62</v>
      </c>
      <c r="G13" s="139">
        <v>52877</v>
      </c>
      <c r="H13" s="140">
        <v>36554091.829999998</v>
      </c>
      <c r="I13" s="136">
        <v>691.3</v>
      </c>
      <c r="J13" s="137">
        <v>585.31000000000006</v>
      </c>
      <c r="K13" s="139">
        <v>15949</v>
      </c>
      <c r="L13" s="140">
        <v>8929933.6999999993</v>
      </c>
      <c r="M13" s="136">
        <v>559.91</v>
      </c>
      <c r="N13" s="137">
        <v>470.33</v>
      </c>
      <c r="O13" s="139">
        <v>1894</v>
      </c>
      <c r="P13" s="140">
        <v>285487.46999999997</v>
      </c>
      <c r="Q13" s="136">
        <v>150.72999999999999</v>
      </c>
      <c r="R13" s="137">
        <v>114.58</v>
      </c>
      <c r="S13" s="139">
        <v>335696</v>
      </c>
      <c r="T13" s="396">
        <v>268725147.76999998</v>
      </c>
      <c r="U13" s="401">
        <v>800.5</v>
      </c>
      <c r="V13" s="398">
        <v>645.80999999999995</v>
      </c>
      <c r="W13" s="133">
        <v>13.69</v>
      </c>
    </row>
    <row r="14" spans="1:23">
      <c r="A14" s="58">
        <v>10</v>
      </c>
      <c r="B14" s="136" t="s">
        <v>110</v>
      </c>
      <c r="C14" s="139">
        <v>186819</v>
      </c>
      <c r="D14" s="140">
        <v>145740648.00999999</v>
      </c>
      <c r="E14" s="136">
        <v>780.12</v>
      </c>
      <c r="F14" s="137">
        <v>600.31000000000006</v>
      </c>
      <c r="G14" s="139">
        <v>46900</v>
      </c>
      <c r="H14" s="140">
        <v>32250005.079999998</v>
      </c>
      <c r="I14" s="136">
        <v>687.63</v>
      </c>
      <c r="J14" s="137">
        <v>576.35</v>
      </c>
      <c r="K14" s="139">
        <v>9928</v>
      </c>
      <c r="L14" s="140">
        <v>5595249.2000000002</v>
      </c>
      <c r="M14" s="136">
        <v>563.58000000000004</v>
      </c>
      <c r="N14" s="137">
        <v>452.8</v>
      </c>
      <c r="O14" s="139">
        <v>1145</v>
      </c>
      <c r="P14" s="140">
        <v>180028.38</v>
      </c>
      <c r="Q14" s="136">
        <v>157.22999999999999</v>
      </c>
      <c r="R14" s="137">
        <v>115.08</v>
      </c>
      <c r="S14" s="139">
        <v>244792</v>
      </c>
      <c r="T14" s="396">
        <v>183765930.66999999</v>
      </c>
      <c r="U14" s="401">
        <v>750.7</v>
      </c>
      <c r="V14" s="398">
        <v>584.29999999999995</v>
      </c>
      <c r="W14" s="133">
        <v>9.98</v>
      </c>
    </row>
    <row r="15" spans="1:23">
      <c r="A15" s="58">
        <v>11</v>
      </c>
      <c r="B15" s="136" t="s">
        <v>111</v>
      </c>
      <c r="C15" s="139">
        <v>74416</v>
      </c>
      <c r="D15" s="140">
        <v>54117865.100000001</v>
      </c>
      <c r="E15" s="136">
        <v>727.23</v>
      </c>
      <c r="F15" s="137">
        <v>543.78</v>
      </c>
      <c r="G15" s="139">
        <v>23584</v>
      </c>
      <c r="H15" s="140">
        <v>16157547.51</v>
      </c>
      <c r="I15" s="136">
        <v>685.11</v>
      </c>
      <c r="J15" s="137">
        <v>560.34</v>
      </c>
      <c r="K15" s="139">
        <v>3855</v>
      </c>
      <c r="L15" s="140">
        <v>2216531.64</v>
      </c>
      <c r="M15" s="136">
        <v>574.98</v>
      </c>
      <c r="N15" s="137">
        <v>457.63</v>
      </c>
      <c r="O15" s="139">
        <v>362</v>
      </c>
      <c r="P15" s="140">
        <v>57451.72</v>
      </c>
      <c r="Q15" s="136">
        <v>158.71</v>
      </c>
      <c r="R15" s="137">
        <v>121.92</v>
      </c>
      <c r="S15" s="139">
        <v>102217</v>
      </c>
      <c r="T15" s="396">
        <v>72549395.969999999</v>
      </c>
      <c r="U15" s="401">
        <v>709.76</v>
      </c>
      <c r="V15" s="398">
        <v>544.65</v>
      </c>
      <c r="W15" s="133">
        <v>4.17</v>
      </c>
    </row>
    <row r="16" spans="1:23">
      <c r="A16" s="58">
        <v>12</v>
      </c>
      <c r="B16" s="136" t="s">
        <v>112</v>
      </c>
      <c r="C16" s="139">
        <v>16332</v>
      </c>
      <c r="D16" s="140">
        <v>11478208.1</v>
      </c>
      <c r="E16" s="137">
        <v>702.80480651481753</v>
      </c>
      <c r="F16" s="137">
        <v>457.63</v>
      </c>
      <c r="G16" s="139">
        <v>6648</v>
      </c>
      <c r="H16" s="140">
        <v>4482449.0999999996</v>
      </c>
      <c r="I16" s="137">
        <v>674.25527978339346</v>
      </c>
      <c r="J16" s="137">
        <v>533.48</v>
      </c>
      <c r="K16" s="139">
        <v>1262</v>
      </c>
      <c r="L16" s="140">
        <v>684580.76</v>
      </c>
      <c r="M16" s="137">
        <v>542.45702060221868</v>
      </c>
      <c r="N16" s="137">
        <v>400.92</v>
      </c>
      <c r="O16" s="139">
        <v>69</v>
      </c>
      <c r="P16" s="140">
        <v>10787</v>
      </c>
      <c r="Q16" s="136">
        <v>156.33333333333334</v>
      </c>
      <c r="R16" s="137">
        <v>129.35</v>
      </c>
      <c r="S16" s="139">
        <v>24311</v>
      </c>
      <c r="T16" s="396">
        <v>16656024.960000001</v>
      </c>
      <c r="U16" s="454">
        <v>685.1229879478426</v>
      </c>
      <c r="V16" s="398">
        <v>498.52</v>
      </c>
      <c r="W16" s="133">
        <v>0.99147068491452339</v>
      </c>
    </row>
    <row r="17" spans="1:25" ht="16.2" thickBot="1">
      <c r="A17" s="369"/>
      <c r="B17" s="407" t="s">
        <v>538</v>
      </c>
      <c r="C17" s="408">
        <v>1860480</v>
      </c>
      <c r="D17" s="400">
        <v>1812259621.9499996</v>
      </c>
      <c r="E17" s="409">
        <v>974.08175414409163</v>
      </c>
      <c r="F17" s="409">
        <v>900.74</v>
      </c>
      <c r="G17" s="408">
        <v>383436</v>
      </c>
      <c r="H17" s="400">
        <v>244449994.24999997</v>
      </c>
      <c r="I17" s="409">
        <v>637.52489137691805</v>
      </c>
      <c r="J17" s="409">
        <v>546.13</v>
      </c>
      <c r="K17" s="408">
        <v>188354</v>
      </c>
      <c r="L17" s="400">
        <v>116298530.71000001</v>
      </c>
      <c r="M17" s="409">
        <v>617.44656715546262</v>
      </c>
      <c r="N17" s="409">
        <v>513.73</v>
      </c>
      <c r="O17" s="408">
        <v>19744</v>
      </c>
      <c r="P17" s="400">
        <v>6177206.1799999997</v>
      </c>
      <c r="Q17" s="409">
        <v>312.86498075364665</v>
      </c>
      <c r="R17" s="409">
        <v>360</v>
      </c>
      <c r="S17" s="408">
        <v>2452014</v>
      </c>
      <c r="T17" s="400">
        <v>2179185353.0899997</v>
      </c>
      <c r="U17" s="409">
        <v>888.7328347595078</v>
      </c>
      <c r="V17" s="407">
        <v>767.44</v>
      </c>
      <c r="W17" s="410">
        <v>100</v>
      </c>
      <c r="X17" s="312"/>
      <c r="Y17" s="314"/>
    </row>
    <row r="18" spans="1:25" s="370" customFormat="1">
      <c r="A18" s="277"/>
      <c r="B18" s="277"/>
      <c r="C18" s="278"/>
      <c r="D18" s="278"/>
      <c r="E18" s="278"/>
      <c r="F18" s="279"/>
      <c r="G18" s="278"/>
      <c r="H18" s="278"/>
      <c r="I18" s="278"/>
      <c r="J18" s="279"/>
      <c r="K18" s="278"/>
      <c r="L18" s="278"/>
      <c r="M18" s="278"/>
      <c r="N18" s="279"/>
      <c r="O18" s="278"/>
      <c r="P18" s="278"/>
      <c r="Q18" s="278"/>
      <c r="R18" s="279"/>
      <c r="S18" s="278"/>
      <c r="T18" s="278"/>
      <c r="U18" s="278"/>
      <c r="V18" s="278"/>
      <c r="W18" s="278"/>
    </row>
    <row r="19" spans="1:25" ht="15.6">
      <c r="A19" s="557" t="s">
        <v>717</v>
      </c>
      <c r="B19" s="557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7"/>
      <c r="U19" s="557"/>
      <c r="V19" s="557"/>
      <c r="W19" s="557"/>
    </row>
    <row r="20" spans="1:25" ht="15" thickBot="1">
      <c r="A20" s="225"/>
      <c r="B20" s="225"/>
      <c r="C20" s="163"/>
      <c r="D20" s="15"/>
      <c r="E20" s="15"/>
      <c r="F20" s="163"/>
      <c r="G20" s="15"/>
      <c r="H20" s="15"/>
      <c r="I20" s="15"/>
      <c r="J20" s="163"/>
      <c r="K20" s="15"/>
      <c r="L20" s="15"/>
      <c r="M20" s="15"/>
      <c r="N20" s="163"/>
      <c r="O20" s="15"/>
      <c r="P20" s="15"/>
      <c r="Q20" s="15"/>
      <c r="R20" s="163"/>
      <c r="S20" s="15"/>
      <c r="T20" s="15"/>
      <c r="U20" s="15"/>
      <c r="V20" s="225"/>
      <c r="W20" s="225"/>
    </row>
    <row r="21" spans="1:25" ht="15.6">
      <c r="A21" s="592" t="s">
        <v>53</v>
      </c>
      <c r="B21" s="594" t="s">
        <v>103</v>
      </c>
      <c r="C21" s="596" t="s">
        <v>106</v>
      </c>
      <c r="D21" s="597"/>
      <c r="E21" s="597"/>
      <c r="F21" s="598"/>
      <c r="G21" s="596" t="s">
        <v>107</v>
      </c>
      <c r="H21" s="597"/>
      <c r="I21" s="597"/>
      <c r="J21" s="598"/>
      <c r="K21" s="596" t="s">
        <v>108</v>
      </c>
      <c r="L21" s="597"/>
      <c r="M21" s="597"/>
      <c r="N21" s="598"/>
      <c r="O21" s="596" t="s">
        <v>109</v>
      </c>
      <c r="P21" s="597"/>
      <c r="Q21" s="597"/>
      <c r="R21" s="598"/>
      <c r="S21" s="596" t="s">
        <v>105</v>
      </c>
      <c r="T21" s="597"/>
      <c r="U21" s="597"/>
      <c r="V21" s="597"/>
      <c r="W21" s="598"/>
    </row>
    <row r="22" spans="1:25" ht="16.2" thickBot="1">
      <c r="A22" s="599"/>
      <c r="B22" s="563"/>
      <c r="C22" s="404" t="s">
        <v>1</v>
      </c>
      <c r="D22" s="405" t="s">
        <v>104</v>
      </c>
      <c r="E22" s="399" t="s">
        <v>22</v>
      </c>
      <c r="F22" s="406" t="s">
        <v>442</v>
      </c>
      <c r="G22" s="404" t="s">
        <v>1</v>
      </c>
      <c r="H22" s="405" t="s">
        <v>104</v>
      </c>
      <c r="I22" s="399" t="s">
        <v>22</v>
      </c>
      <c r="J22" s="406" t="s">
        <v>442</v>
      </c>
      <c r="K22" s="404" t="s">
        <v>1</v>
      </c>
      <c r="L22" s="405" t="s">
        <v>104</v>
      </c>
      <c r="M22" s="399" t="s">
        <v>22</v>
      </c>
      <c r="N22" s="406" t="s">
        <v>442</v>
      </c>
      <c r="O22" s="404" t="s">
        <v>1</v>
      </c>
      <c r="P22" s="405" t="s">
        <v>104</v>
      </c>
      <c r="Q22" s="399" t="s">
        <v>22</v>
      </c>
      <c r="R22" s="406" t="s">
        <v>442</v>
      </c>
      <c r="S22" s="404" t="s">
        <v>1</v>
      </c>
      <c r="T22" s="405" t="s">
        <v>104</v>
      </c>
      <c r="U22" s="399" t="s">
        <v>22</v>
      </c>
      <c r="V22" s="406" t="s">
        <v>442</v>
      </c>
      <c r="W22" s="399" t="s">
        <v>539</v>
      </c>
    </row>
    <row r="23" spans="1:25">
      <c r="A23" s="99">
        <v>1</v>
      </c>
      <c r="B23" s="154" t="s">
        <v>77</v>
      </c>
      <c r="C23" s="154">
        <v>0</v>
      </c>
      <c r="D23" s="154">
        <v>0</v>
      </c>
      <c r="E23" s="154">
        <v>0</v>
      </c>
      <c r="F23" s="155" t="s">
        <v>439</v>
      </c>
      <c r="G23" s="156">
        <v>13831</v>
      </c>
      <c r="H23" s="157">
        <v>4162006.62</v>
      </c>
      <c r="I23" s="154">
        <v>300.92</v>
      </c>
      <c r="J23" s="155">
        <v>307.24</v>
      </c>
      <c r="K23" s="156">
        <v>972</v>
      </c>
      <c r="L23" s="157">
        <v>692414.38</v>
      </c>
      <c r="M23" s="154">
        <v>712.36</v>
      </c>
      <c r="N23" s="155">
        <v>736.3</v>
      </c>
      <c r="O23" s="156">
        <v>423</v>
      </c>
      <c r="P23" s="157">
        <v>312592.59999999998</v>
      </c>
      <c r="Q23" s="154">
        <v>738.99</v>
      </c>
      <c r="R23" s="155">
        <v>736.3</v>
      </c>
      <c r="S23" s="156">
        <v>15226</v>
      </c>
      <c r="T23" s="395">
        <v>5167013.5999999996</v>
      </c>
      <c r="U23" s="411">
        <v>339.35</v>
      </c>
      <c r="V23" s="397">
        <v>335.36</v>
      </c>
      <c r="W23" s="131">
        <v>1.33</v>
      </c>
    </row>
    <row r="24" spans="1:25">
      <c r="A24" s="58">
        <v>2</v>
      </c>
      <c r="B24" s="136" t="s">
        <v>78</v>
      </c>
      <c r="C24" s="139">
        <v>2443</v>
      </c>
      <c r="D24" s="140">
        <v>2855220.97</v>
      </c>
      <c r="E24" s="136">
        <v>1168.74</v>
      </c>
      <c r="F24" s="137">
        <v>1196.1200000000001</v>
      </c>
      <c r="G24" s="139">
        <v>3602</v>
      </c>
      <c r="H24" s="140">
        <v>1869461.39</v>
      </c>
      <c r="I24" s="136">
        <v>519.01</v>
      </c>
      <c r="J24" s="137">
        <v>408.78</v>
      </c>
      <c r="K24" s="139">
        <v>12038</v>
      </c>
      <c r="L24" s="140">
        <v>7213334.6399999997</v>
      </c>
      <c r="M24" s="136">
        <v>599.21</v>
      </c>
      <c r="N24" s="137">
        <v>507.8</v>
      </c>
      <c r="O24" s="139">
        <v>723</v>
      </c>
      <c r="P24" s="140">
        <v>527591.73</v>
      </c>
      <c r="Q24" s="136">
        <v>729.73</v>
      </c>
      <c r="R24" s="137">
        <v>736.3</v>
      </c>
      <c r="S24" s="139">
        <v>18806</v>
      </c>
      <c r="T24" s="396">
        <v>12465608.73</v>
      </c>
      <c r="U24" s="401">
        <v>662.85</v>
      </c>
      <c r="V24" s="398">
        <v>540.71</v>
      </c>
      <c r="W24" s="133">
        <v>1.65</v>
      </c>
    </row>
    <row r="25" spans="1:25">
      <c r="A25" s="58">
        <v>3</v>
      </c>
      <c r="B25" s="136" t="s">
        <v>96</v>
      </c>
      <c r="C25" s="139">
        <v>8683</v>
      </c>
      <c r="D25" s="140">
        <v>11690844.08</v>
      </c>
      <c r="E25" s="136">
        <v>1346.41</v>
      </c>
      <c r="F25" s="137">
        <v>1350.03</v>
      </c>
      <c r="G25" s="139">
        <v>1994</v>
      </c>
      <c r="H25" s="140">
        <v>1024588.42</v>
      </c>
      <c r="I25" s="136">
        <v>513.84</v>
      </c>
      <c r="J25" s="137">
        <v>411.87</v>
      </c>
      <c r="K25" s="139">
        <v>8779</v>
      </c>
      <c r="L25" s="140">
        <v>5542547.3099999996</v>
      </c>
      <c r="M25" s="136">
        <v>631.34</v>
      </c>
      <c r="N25" s="137">
        <v>538.87</v>
      </c>
      <c r="O25" s="139">
        <v>170</v>
      </c>
      <c r="P25" s="140">
        <v>120592.67</v>
      </c>
      <c r="Q25" s="136">
        <v>709.37</v>
      </c>
      <c r="R25" s="137">
        <v>736.3</v>
      </c>
      <c r="S25" s="139">
        <v>19626</v>
      </c>
      <c r="T25" s="396">
        <v>18378572.48</v>
      </c>
      <c r="U25" s="401">
        <v>936.44</v>
      </c>
      <c r="V25" s="398">
        <v>904.05</v>
      </c>
      <c r="W25" s="133">
        <v>1.72</v>
      </c>
    </row>
    <row r="26" spans="1:25">
      <c r="A26" s="58">
        <v>4</v>
      </c>
      <c r="B26" s="136" t="s">
        <v>97</v>
      </c>
      <c r="C26" s="139">
        <v>26237</v>
      </c>
      <c r="D26" s="140">
        <v>37194548.509999998</v>
      </c>
      <c r="E26" s="136">
        <v>1417.64</v>
      </c>
      <c r="F26" s="137">
        <v>1417.61</v>
      </c>
      <c r="G26" s="139">
        <v>2597</v>
      </c>
      <c r="H26" s="140">
        <v>1378704.91</v>
      </c>
      <c r="I26" s="136">
        <v>530.88</v>
      </c>
      <c r="J26" s="137">
        <v>419.33</v>
      </c>
      <c r="K26" s="139">
        <v>12795</v>
      </c>
      <c r="L26" s="140">
        <v>8669653.3699999992</v>
      </c>
      <c r="M26" s="136">
        <v>677.58</v>
      </c>
      <c r="N26" s="137">
        <v>584.1</v>
      </c>
      <c r="O26" s="139">
        <v>99</v>
      </c>
      <c r="P26" s="140">
        <v>71782.17</v>
      </c>
      <c r="Q26" s="136">
        <v>725.07</v>
      </c>
      <c r="R26" s="137">
        <v>736.3</v>
      </c>
      <c r="S26" s="139">
        <v>41728</v>
      </c>
      <c r="T26" s="396">
        <v>47314688.960000001</v>
      </c>
      <c r="U26" s="401">
        <v>1133.8800000000001</v>
      </c>
      <c r="V26" s="398">
        <v>1246.92</v>
      </c>
      <c r="W26" s="133">
        <v>3.65</v>
      </c>
    </row>
    <row r="27" spans="1:25">
      <c r="A27" s="58">
        <v>5</v>
      </c>
      <c r="B27" s="136" t="s">
        <v>98</v>
      </c>
      <c r="C27" s="139">
        <v>99839</v>
      </c>
      <c r="D27" s="140">
        <v>127200256.23</v>
      </c>
      <c r="E27" s="136">
        <v>1274.05</v>
      </c>
      <c r="F27" s="137">
        <v>1298.8900000000001</v>
      </c>
      <c r="G27" s="139">
        <v>2556</v>
      </c>
      <c r="H27" s="140">
        <v>1439241.07</v>
      </c>
      <c r="I27" s="136">
        <v>563.08000000000004</v>
      </c>
      <c r="J27" s="137">
        <v>457.63</v>
      </c>
      <c r="K27" s="139">
        <v>17798</v>
      </c>
      <c r="L27" s="140">
        <v>12662487.869999999</v>
      </c>
      <c r="M27" s="136">
        <v>711.46</v>
      </c>
      <c r="N27" s="137">
        <v>611.55000000000007</v>
      </c>
      <c r="O27" s="139">
        <v>84</v>
      </c>
      <c r="P27" s="140">
        <v>58964.12</v>
      </c>
      <c r="Q27" s="136">
        <v>701.95</v>
      </c>
      <c r="R27" s="137">
        <v>736.3</v>
      </c>
      <c r="S27" s="139">
        <v>120277</v>
      </c>
      <c r="T27" s="396">
        <v>141360949.28999999</v>
      </c>
      <c r="U27" s="401">
        <v>1175.29</v>
      </c>
      <c r="V27" s="398">
        <v>1169.71</v>
      </c>
      <c r="W27" s="133">
        <v>10.53</v>
      </c>
    </row>
    <row r="28" spans="1:25">
      <c r="A28" s="58">
        <v>6</v>
      </c>
      <c r="B28" s="136" t="s">
        <v>99</v>
      </c>
      <c r="C28" s="139">
        <v>188892</v>
      </c>
      <c r="D28" s="140">
        <v>228574709.55000001</v>
      </c>
      <c r="E28" s="136">
        <v>1210.08</v>
      </c>
      <c r="F28" s="137">
        <v>1261.5</v>
      </c>
      <c r="G28" s="139">
        <v>1885</v>
      </c>
      <c r="H28" s="140">
        <v>1193069.1000000001</v>
      </c>
      <c r="I28" s="136">
        <v>632.92999999999995</v>
      </c>
      <c r="J28" s="137">
        <v>507.4</v>
      </c>
      <c r="K28" s="139">
        <v>18477</v>
      </c>
      <c r="L28" s="140">
        <v>13037594.77</v>
      </c>
      <c r="M28" s="136">
        <v>705.61</v>
      </c>
      <c r="N28" s="137">
        <v>614.19000000000005</v>
      </c>
      <c r="O28" s="139">
        <v>1328</v>
      </c>
      <c r="P28" s="140">
        <v>405917.64</v>
      </c>
      <c r="Q28" s="136">
        <v>305.66000000000003</v>
      </c>
      <c r="R28" s="137">
        <v>360</v>
      </c>
      <c r="S28" s="139">
        <v>210582</v>
      </c>
      <c r="T28" s="396">
        <v>243211291.06</v>
      </c>
      <c r="U28" s="401">
        <v>1154.95</v>
      </c>
      <c r="V28" s="398">
        <v>1207.8900000000001</v>
      </c>
      <c r="W28" s="133">
        <v>18.43</v>
      </c>
    </row>
    <row r="29" spans="1:25">
      <c r="A29" s="58">
        <v>7</v>
      </c>
      <c r="B29" s="136" t="s">
        <v>100</v>
      </c>
      <c r="C29" s="139">
        <v>214224</v>
      </c>
      <c r="D29" s="140">
        <v>246641950.94999999</v>
      </c>
      <c r="E29" s="136">
        <v>1151.33</v>
      </c>
      <c r="F29" s="137">
        <v>1204.95</v>
      </c>
      <c r="G29" s="139">
        <v>1144</v>
      </c>
      <c r="H29" s="140">
        <v>842478.29</v>
      </c>
      <c r="I29" s="136">
        <v>736.43</v>
      </c>
      <c r="J29" s="137">
        <v>628.95000000000005</v>
      </c>
      <c r="K29" s="139">
        <v>16015</v>
      </c>
      <c r="L29" s="140">
        <v>10988943.029999999</v>
      </c>
      <c r="M29" s="136">
        <v>686.17</v>
      </c>
      <c r="N29" s="137">
        <v>600.30000000000007</v>
      </c>
      <c r="O29" s="139">
        <v>3085</v>
      </c>
      <c r="P29" s="140">
        <v>851969.43</v>
      </c>
      <c r="Q29" s="136">
        <v>276.17</v>
      </c>
      <c r="R29" s="137">
        <v>360</v>
      </c>
      <c r="S29" s="139">
        <v>234468</v>
      </c>
      <c r="T29" s="396">
        <v>259325341.69999999</v>
      </c>
      <c r="U29" s="401">
        <v>1106.02</v>
      </c>
      <c r="V29" s="398">
        <v>1130.75</v>
      </c>
      <c r="W29" s="133">
        <v>20.52</v>
      </c>
    </row>
    <row r="30" spans="1:25">
      <c r="A30" s="58">
        <v>8</v>
      </c>
      <c r="B30" s="136" t="s">
        <v>101</v>
      </c>
      <c r="C30" s="139">
        <v>177516</v>
      </c>
      <c r="D30" s="140">
        <v>186385134.25999999</v>
      </c>
      <c r="E30" s="136">
        <v>1049.96</v>
      </c>
      <c r="F30" s="137">
        <v>1024.94</v>
      </c>
      <c r="G30" s="139">
        <v>941</v>
      </c>
      <c r="H30" s="140">
        <v>717768.9</v>
      </c>
      <c r="I30" s="136">
        <v>762.77</v>
      </c>
      <c r="J30" s="137">
        <v>673.47</v>
      </c>
      <c r="K30" s="139">
        <v>12370</v>
      </c>
      <c r="L30" s="140">
        <v>8058638.9000000004</v>
      </c>
      <c r="M30" s="136">
        <v>651.47</v>
      </c>
      <c r="N30" s="137">
        <v>575.74</v>
      </c>
      <c r="O30" s="139">
        <v>974</v>
      </c>
      <c r="P30" s="140">
        <v>192758</v>
      </c>
      <c r="Q30" s="136">
        <v>197.9</v>
      </c>
      <c r="R30" s="137">
        <v>154.29</v>
      </c>
      <c r="S30" s="139">
        <v>191801</v>
      </c>
      <c r="T30" s="396">
        <v>195354300.06</v>
      </c>
      <c r="U30" s="401">
        <v>1018.53</v>
      </c>
      <c r="V30" s="398">
        <v>970.55</v>
      </c>
      <c r="W30" s="133">
        <v>16.79</v>
      </c>
    </row>
    <row r="31" spans="1:25">
      <c r="A31" s="58">
        <v>9</v>
      </c>
      <c r="B31" s="136" t="s">
        <v>102</v>
      </c>
      <c r="C31" s="139">
        <v>137153</v>
      </c>
      <c r="D31" s="140">
        <v>129709617.31999999</v>
      </c>
      <c r="E31" s="136">
        <v>945.73</v>
      </c>
      <c r="F31" s="137">
        <v>840.73</v>
      </c>
      <c r="G31" s="139">
        <v>716</v>
      </c>
      <c r="H31" s="140">
        <v>528987.41</v>
      </c>
      <c r="I31" s="136">
        <v>738.81</v>
      </c>
      <c r="J31" s="137">
        <v>704.06</v>
      </c>
      <c r="K31" s="139">
        <v>8737</v>
      </c>
      <c r="L31" s="140">
        <v>5361182.6100000003</v>
      </c>
      <c r="M31" s="136">
        <v>613.62</v>
      </c>
      <c r="N31" s="137">
        <v>533.70000000000005</v>
      </c>
      <c r="O31" s="139">
        <v>727</v>
      </c>
      <c r="P31" s="140">
        <v>91196.61</v>
      </c>
      <c r="Q31" s="136">
        <v>125.44</v>
      </c>
      <c r="R31" s="137">
        <v>95.59</v>
      </c>
      <c r="S31" s="139">
        <v>147333</v>
      </c>
      <c r="T31" s="396">
        <v>135690983.94999999</v>
      </c>
      <c r="U31" s="401">
        <v>920.98</v>
      </c>
      <c r="V31" s="398">
        <v>809.22</v>
      </c>
      <c r="W31" s="133">
        <v>12.9</v>
      </c>
    </row>
    <row r="32" spans="1:25">
      <c r="A32" s="423">
        <v>10</v>
      </c>
      <c r="B32" s="444" t="s">
        <v>110</v>
      </c>
      <c r="C32" s="445">
        <v>91720</v>
      </c>
      <c r="D32" s="446">
        <v>80842971.599999994</v>
      </c>
      <c r="E32" s="444">
        <v>881.41</v>
      </c>
      <c r="F32" s="447">
        <v>733.6</v>
      </c>
      <c r="G32" s="445">
        <v>613</v>
      </c>
      <c r="H32" s="446">
        <v>443977.55</v>
      </c>
      <c r="I32" s="444">
        <v>724.27</v>
      </c>
      <c r="J32" s="447">
        <v>736.62</v>
      </c>
      <c r="K32" s="445">
        <v>4994</v>
      </c>
      <c r="L32" s="446">
        <v>3033794.68</v>
      </c>
      <c r="M32" s="444">
        <v>607.49</v>
      </c>
      <c r="N32" s="447">
        <v>525.93000000000006</v>
      </c>
      <c r="O32" s="445">
        <v>390</v>
      </c>
      <c r="P32" s="446">
        <v>46179.1</v>
      </c>
      <c r="Q32" s="444">
        <v>118.41</v>
      </c>
      <c r="R32" s="447">
        <v>94.57</v>
      </c>
      <c r="S32" s="445">
        <v>97717</v>
      </c>
      <c r="T32" s="448">
        <v>84366922.930000007</v>
      </c>
      <c r="U32" s="449">
        <v>863.38</v>
      </c>
      <c r="V32" s="450">
        <v>714.66</v>
      </c>
      <c r="W32" s="451">
        <v>8.5500000000000007</v>
      </c>
    </row>
    <row r="33" spans="1:23">
      <c r="A33" s="374">
        <v>11</v>
      </c>
      <c r="B33" s="401" t="s">
        <v>111</v>
      </c>
      <c r="C33" s="453">
        <v>35250</v>
      </c>
      <c r="D33" s="429">
        <v>28808195.699999999</v>
      </c>
      <c r="E33" s="401">
        <v>817.25</v>
      </c>
      <c r="F33" s="454">
        <v>646.69000000000005</v>
      </c>
      <c r="G33" s="453">
        <v>299</v>
      </c>
      <c r="H33" s="429">
        <v>192909.43</v>
      </c>
      <c r="I33" s="401">
        <v>645.17999999999995</v>
      </c>
      <c r="J33" s="454">
        <v>513.96</v>
      </c>
      <c r="K33" s="453">
        <v>1829</v>
      </c>
      <c r="L33" s="429">
        <v>1107521.1599999999</v>
      </c>
      <c r="M33" s="401">
        <v>605.53</v>
      </c>
      <c r="N33" s="454">
        <v>565.96</v>
      </c>
      <c r="O33" s="453">
        <v>83</v>
      </c>
      <c r="P33" s="429">
        <v>10418.200000000001</v>
      </c>
      <c r="Q33" s="401">
        <v>125.52</v>
      </c>
      <c r="R33" s="454">
        <v>109.54</v>
      </c>
      <c r="S33" s="453">
        <v>37461</v>
      </c>
      <c r="T33" s="429">
        <v>30119044.489999998</v>
      </c>
      <c r="U33" s="401">
        <v>804.01</v>
      </c>
      <c r="V33" s="454">
        <v>637.32000000000005</v>
      </c>
      <c r="W33" s="455">
        <v>3.28</v>
      </c>
    </row>
    <row r="34" spans="1:23">
      <c r="A34" s="374">
        <v>12</v>
      </c>
      <c r="B34" s="401" t="s">
        <v>112</v>
      </c>
      <c r="C34" s="439">
        <v>6871</v>
      </c>
      <c r="D34" s="508">
        <v>5613389.2800000003</v>
      </c>
      <c r="E34" s="440">
        <v>816.96831320040758</v>
      </c>
      <c r="F34" s="456">
        <v>629.84</v>
      </c>
      <c r="G34" s="439">
        <v>100</v>
      </c>
      <c r="H34" s="508">
        <v>60019.65</v>
      </c>
      <c r="I34" s="440">
        <v>600.19650000000001</v>
      </c>
      <c r="J34" s="456">
        <v>525.25</v>
      </c>
      <c r="K34" s="439">
        <v>470</v>
      </c>
      <c r="L34" s="508">
        <v>261930.82</v>
      </c>
      <c r="M34" s="440">
        <v>557.29961702127662</v>
      </c>
      <c r="N34" s="456">
        <v>457.63</v>
      </c>
      <c r="O34" s="439">
        <v>12</v>
      </c>
      <c r="P34" s="508">
        <v>2041.39</v>
      </c>
      <c r="Q34" s="440">
        <v>170.11583333333334</v>
      </c>
      <c r="R34" s="456">
        <v>119.2</v>
      </c>
      <c r="S34" s="439">
        <v>7453</v>
      </c>
      <c r="T34" s="508">
        <v>5937381.1399999997</v>
      </c>
      <c r="U34" s="440">
        <v>796.64311552395009</v>
      </c>
      <c r="V34" s="456">
        <v>613.82000000000005</v>
      </c>
      <c r="W34" s="442">
        <v>0.65235391841243329</v>
      </c>
    </row>
    <row r="35" spans="1:23" ht="16.2" thickBot="1">
      <c r="A35" s="443"/>
      <c r="B35" s="452" t="s">
        <v>538</v>
      </c>
      <c r="C35" s="408">
        <v>988828</v>
      </c>
      <c r="D35" s="400">
        <v>1085516838.4499998</v>
      </c>
      <c r="E35" s="409">
        <v>1097.7812505814964</v>
      </c>
      <c r="F35" s="409">
        <v>1102.02</v>
      </c>
      <c r="G35" s="408">
        <v>30278</v>
      </c>
      <c r="H35" s="400">
        <v>13853212.740000002</v>
      </c>
      <c r="I35" s="409">
        <v>457.53394345729578</v>
      </c>
      <c r="J35" s="409">
        <v>360.96</v>
      </c>
      <c r="K35" s="408">
        <v>115274</v>
      </c>
      <c r="L35" s="400">
        <v>76630043.539999992</v>
      </c>
      <c r="M35" s="409">
        <v>664.76433141905363</v>
      </c>
      <c r="N35" s="409">
        <v>577.29</v>
      </c>
      <c r="O35" s="408">
        <v>8098</v>
      </c>
      <c r="P35" s="400">
        <v>2692003.6600000006</v>
      </c>
      <c r="Q35" s="409">
        <v>332.42821190417396</v>
      </c>
      <c r="R35" s="409">
        <v>360</v>
      </c>
      <c r="S35" s="408">
        <v>1142478</v>
      </c>
      <c r="T35" s="400">
        <v>1178692098.3900001</v>
      </c>
      <c r="U35" s="409">
        <v>1031.6978518536025</v>
      </c>
      <c r="V35" s="407">
        <v>981.99</v>
      </c>
      <c r="W35" s="410">
        <v>100</v>
      </c>
    </row>
    <row r="36" spans="1:23" s="370" customFormat="1">
      <c r="C36" s="312"/>
      <c r="D36" s="15"/>
      <c r="E36" s="15"/>
      <c r="F36" s="312"/>
      <c r="G36" s="15"/>
      <c r="H36" s="15"/>
      <c r="I36" s="15"/>
      <c r="J36" s="312"/>
      <c r="K36" s="15"/>
      <c r="L36" s="15"/>
      <c r="M36" s="15"/>
      <c r="N36" s="312"/>
      <c r="O36" s="15"/>
      <c r="P36" s="15"/>
      <c r="Q36" s="15"/>
      <c r="R36" s="312"/>
      <c r="S36" s="15"/>
      <c r="T36" s="15"/>
      <c r="U36" s="15"/>
    </row>
    <row r="37" spans="1:23" ht="15.6">
      <c r="A37" s="557" t="s">
        <v>718</v>
      </c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U37" s="557"/>
      <c r="V37" s="557"/>
      <c r="W37" s="557"/>
    </row>
    <row r="38" spans="1:23" ht="15" thickBot="1">
      <c r="A38" s="225"/>
      <c r="B38" s="225"/>
      <c r="C38" s="163"/>
      <c r="D38" s="15"/>
      <c r="E38" s="15"/>
      <c r="F38" s="163"/>
      <c r="G38" s="15"/>
      <c r="H38" s="15"/>
      <c r="I38" s="15"/>
      <c r="J38" s="163"/>
      <c r="K38" s="15"/>
      <c r="L38" s="15"/>
      <c r="M38" s="15"/>
      <c r="N38" s="163"/>
      <c r="O38" s="15"/>
      <c r="P38" s="15"/>
      <c r="Q38" s="15"/>
      <c r="R38" s="163"/>
      <c r="S38" s="15"/>
      <c r="T38" s="15"/>
      <c r="U38" s="15"/>
      <c r="V38" s="225"/>
      <c r="W38" s="225"/>
    </row>
    <row r="39" spans="1:23" ht="15.6">
      <c r="A39" s="592" t="s">
        <v>53</v>
      </c>
      <c r="B39" s="594" t="s">
        <v>103</v>
      </c>
      <c r="C39" s="596" t="s">
        <v>106</v>
      </c>
      <c r="D39" s="597"/>
      <c r="E39" s="597"/>
      <c r="F39" s="598"/>
      <c r="G39" s="596" t="s">
        <v>107</v>
      </c>
      <c r="H39" s="597"/>
      <c r="I39" s="597"/>
      <c r="J39" s="598"/>
      <c r="K39" s="596" t="s">
        <v>108</v>
      </c>
      <c r="L39" s="597"/>
      <c r="M39" s="597"/>
      <c r="N39" s="598"/>
      <c r="O39" s="596" t="s">
        <v>109</v>
      </c>
      <c r="P39" s="597"/>
      <c r="Q39" s="597"/>
      <c r="R39" s="598"/>
      <c r="S39" s="596" t="s">
        <v>105</v>
      </c>
      <c r="T39" s="597"/>
      <c r="U39" s="597"/>
      <c r="V39" s="597"/>
      <c r="W39" s="598"/>
    </row>
    <row r="40" spans="1:23" ht="16.2" thickBot="1">
      <c r="A40" s="599"/>
      <c r="B40" s="563"/>
      <c r="C40" s="404" t="s">
        <v>1</v>
      </c>
      <c r="D40" s="405" t="s">
        <v>104</v>
      </c>
      <c r="E40" s="399" t="s">
        <v>22</v>
      </c>
      <c r="F40" s="406" t="s">
        <v>442</v>
      </c>
      <c r="G40" s="404" t="s">
        <v>1</v>
      </c>
      <c r="H40" s="405" t="s">
        <v>104</v>
      </c>
      <c r="I40" s="399" t="s">
        <v>22</v>
      </c>
      <c r="J40" s="406" t="s">
        <v>442</v>
      </c>
      <c r="K40" s="404" t="s">
        <v>1</v>
      </c>
      <c r="L40" s="405" t="s">
        <v>104</v>
      </c>
      <c r="M40" s="399" t="s">
        <v>22</v>
      </c>
      <c r="N40" s="406" t="s">
        <v>442</v>
      </c>
      <c r="O40" s="404" t="s">
        <v>1</v>
      </c>
      <c r="P40" s="405" t="s">
        <v>104</v>
      </c>
      <c r="Q40" s="399" t="s">
        <v>22</v>
      </c>
      <c r="R40" s="406" t="s">
        <v>442</v>
      </c>
      <c r="S40" s="404" t="s">
        <v>1</v>
      </c>
      <c r="T40" s="405" t="s">
        <v>104</v>
      </c>
      <c r="U40" s="399" t="s">
        <v>22</v>
      </c>
      <c r="V40" s="406" t="s">
        <v>442</v>
      </c>
      <c r="W40" s="399" t="s">
        <v>539</v>
      </c>
    </row>
    <row r="41" spans="1:23">
      <c r="A41" s="99">
        <v>1</v>
      </c>
      <c r="B41" s="154" t="s">
        <v>77</v>
      </c>
      <c r="C41" s="154">
        <v>0</v>
      </c>
      <c r="D41" s="154">
        <v>0</v>
      </c>
      <c r="E41" s="154">
        <v>0</v>
      </c>
      <c r="F41" s="155" t="s">
        <v>439</v>
      </c>
      <c r="G41" s="156">
        <v>13558</v>
      </c>
      <c r="H41" s="157">
        <v>4135475.3</v>
      </c>
      <c r="I41" s="154">
        <v>305.02</v>
      </c>
      <c r="J41" s="155">
        <v>319.10000000000002</v>
      </c>
      <c r="K41" s="156">
        <v>744</v>
      </c>
      <c r="L41" s="157">
        <v>534685.61</v>
      </c>
      <c r="M41" s="154">
        <v>718.66</v>
      </c>
      <c r="N41" s="155">
        <v>736.3</v>
      </c>
      <c r="O41" s="156">
        <v>303</v>
      </c>
      <c r="P41" s="157">
        <v>222661.15</v>
      </c>
      <c r="Q41" s="154">
        <v>734.86</v>
      </c>
      <c r="R41" s="155">
        <v>736.3</v>
      </c>
      <c r="S41" s="156">
        <v>14605</v>
      </c>
      <c r="T41" s="395">
        <v>4892822.0599999996</v>
      </c>
      <c r="U41" s="411">
        <v>335.01</v>
      </c>
      <c r="V41" s="402">
        <v>336.35</v>
      </c>
      <c r="W41" s="131">
        <v>1.1200000000000001</v>
      </c>
    </row>
    <row r="42" spans="1:23">
      <c r="A42" s="58">
        <v>2</v>
      </c>
      <c r="B42" s="136" t="s">
        <v>78</v>
      </c>
      <c r="C42" s="139">
        <v>1034</v>
      </c>
      <c r="D42" s="140">
        <v>1150853.52</v>
      </c>
      <c r="E42" s="136">
        <v>1113.01</v>
      </c>
      <c r="F42" s="137">
        <v>1083.68</v>
      </c>
      <c r="G42" s="139">
        <v>14437</v>
      </c>
      <c r="H42" s="140">
        <v>6611334.1299999999</v>
      </c>
      <c r="I42" s="136">
        <v>457.94</v>
      </c>
      <c r="J42" s="137">
        <v>397.64</v>
      </c>
      <c r="K42" s="139">
        <v>7320</v>
      </c>
      <c r="L42" s="140">
        <v>4193430.49</v>
      </c>
      <c r="M42" s="136">
        <v>572.87</v>
      </c>
      <c r="N42" s="137">
        <v>465.91</v>
      </c>
      <c r="O42" s="139">
        <v>541</v>
      </c>
      <c r="P42" s="140">
        <v>398358.8</v>
      </c>
      <c r="Q42" s="136">
        <v>736.34</v>
      </c>
      <c r="R42" s="137">
        <v>736.3</v>
      </c>
      <c r="S42" s="139">
        <v>23332</v>
      </c>
      <c r="T42" s="396">
        <v>12353976.939999999</v>
      </c>
      <c r="U42" s="401">
        <v>529.49</v>
      </c>
      <c r="V42" s="403">
        <v>437.1</v>
      </c>
      <c r="W42" s="133">
        <v>1.78</v>
      </c>
    </row>
    <row r="43" spans="1:23">
      <c r="A43" s="58">
        <v>3</v>
      </c>
      <c r="B43" s="136" t="s">
        <v>96</v>
      </c>
      <c r="C43" s="139">
        <v>5400</v>
      </c>
      <c r="D43" s="140">
        <v>5888896.1799999997</v>
      </c>
      <c r="E43" s="136">
        <v>1090.54</v>
      </c>
      <c r="F43" s="137">
        <v>1048.5899999999999</v>
      </c>
      <c r="G43" s="139">
        <v>14100</v>
      </c>
      <c r="H43" s="140">
        <v>7472670.3799999999</v>
      </c>
      <c r="I43" s="136">
        <v>529.98</v>
      </c>
      <c r="J43" s="137">
        <v>476.04</v>
      </c>
      <c r="K43" s="139">
        <v>5543</v>
      </c>
      <c r="L43" s="140">
        <v>3251385.89</v>
      </c>
      <c r="M43" s="136">
        <v>586.58000000000004</v>
      </c>
      <c r="N43" s="137">
        <v>472.65</v>
      </c>
      <c r="O43" s="139">
        <v>126</v>
      </c>
      <c r="P43" s="140">
        <v>91409.45</v>
      </c>
      <c r="Q43" s="136">
        <v>725.47</v>
      </c>
      <c r="R43" s="137">
        <v>736.3</v>
      </c>
      <c r="S43" s="139">
        <v>25169</v>
      </c>
      <c r="T43" s="396">
        <v>16704361.9</v>
      </c>
      <c r="U43" s="401">
        <v>663.69</v>
      </c>
      <c r="V43" s="403">
        <v>554.15</v>
      </c>
      <c r="W43" s="133">
        <v>1.92</v>
      </c>
    </row>
    <row r="44" spans="1:23">
      <c r="A44" s="58">
        <v>4</v>
      </c>
      <c r="B44" s="136" t="s">
        <v>97</v>
      </c>
      <c r="C44" s="139">
        <v>41422</v>
      </c>
      <c r="D44" s="140">
        <v>39109011.960000001</v>
      </c>
      <c r="E44" s="136">
        <v>944.16</v>
      </c>
      <c r="F44" s="137">
        <v>921.52</v>
      </c>
      <c r="G44" s="139">
        <v>22116</v>
      </c>
      <c r="H44" s="140">
        <v>13153179.300000001</v>
      </c>
      <c r="I44" s="136">
        <v>594.74</v>
      </c>
      <c r="J44" s="137">
        <v>530.27</v>
      </c>
      <c r="K44" s="139">
        <v>7409</v>
      </c>
      <c r="L44" s="140">
        <v>4335342.16</v>
      </c>
      <c r="M44" s="136">
        <v>585.15</v>
      </c>
      <c r="N44" s="137">
        <v>475.78</v>
      </c>
      <c r="O44" s="139">
        <v>130</v>
      </c>
      <c r="P44" s="140">
        <v>95121.4</v>
      </c>
      <c r="Q44" s="136">
        <v>731.7</v>
      </c>
      <c r="R44" s="137">
        <v>736.3</v>
      </c>
      <c r="S44" s="139">
        <v>71077</v>
      </c>
      <c r="T44" s="396">
        <v>56692654.82</v>
      </c>
      <c r="U44" s="401">
        <v>797.62</v>
      </c>
      <c r="V44" s="403">
        <v>743.12</v>
      </c>
      <c r="W44" s="133">
        <v>5.43</v>
      </c>
    </row>
    <row r="45" spans="1:23">
      <c r="A45" s="58">
        <v>5</v>
      </c>
      <c r="B45" s="136" t="s">
        <v>98</v>
      </c>
      <c r="C45" s="139">
        <v>87671</v>
      </c>
      <c r="D45" s="140">
        <v>88420938.329999998</v>
      </c>
      <c r="E45" s="136">
        <v>1008.55</v>
      </c>
      <c r="F45" s="137">
        <v>989.35</v>
      </c>
      <c r="G45" s="139">
        <v>33493</v>
      </c>
      <c r="H45" s="140">
        <v>21469064.309999999</v>
      </c>
      <c r="I45" s="136">
        <v>641</v>
      </c>
      <c r="J45" s="137">
        <v>566.21</v>
      </c>
      <c r="K45" s="139">
        <v>9674</v>
      </c>
      <c r="L45" s="140">
        <v>5454341.9500000002</v>
      </c>
      <c r="M45" s="136">
        <v>563.80999999999995</v>
      </c>
      <c r="N45" s="137">
        <v>457.9</v>
      </c>
      <c r="O45" s="139">
        <v>126</v>
      </c>
      <c r="P45" s="140">
        <v>91528.05</v>
      </c>
      <c r="Q45" s="136">
        <v>726.41</v>
      </c>
      <c r="R45" s="137">
        <v>736.3</v>
      </c>
      <c r="S45" s="139">
        <v>130964</v>
      </c>
      <c r="T45" s="396">
        <v>115435872.64</v>
      </c>
      <c r="U45" s="401">
        <v>881.43</v>
      </c>
      <c r="V45" s="403">
        <v>824.55</v>
      </c>
      <c r="W45" s="133">
        <v>10</v>
      </c>
    </row>
    <row r="46" spans="1:23">
      <c r="A46" s="58">
        <v>6</v>
      </c>
      <c r="B46" s="136" t="s">
        <v>99</v>
      </c>
      <c r="C46" s="139">
        <v>146824</v>
      </c>
      <c r="D46" s="140">
        <v>140034395.84999999</v>
      </c>
      <c r="E46" s="136">
        <v>953.76</v>
      </c>
      <c r="F46" s="137">
        <v>883.51</v>
      </c>
      <c r="G46" s="139">
        <v>36846</v>
      </c>
      <c r="H46" s="140">
        <v>25358967.399999999</v>
      </c>
      <c r="I46" s="136">
        <v>688.24</v>
      </c>
      <c r="J46" s="137">
        <v>609.89</v>
      </c>
      <c r="K46" s="139">
        <v>9889</v>
      </c>
      <c r="L46" s="140">
        <v>5263149.17</v>
      </c>
      <c r="M46" s="136">
        <v>532.22</v>
      </c>
      <c r="N46" s="137">
        <v>457.11</v>
      </c>
      <c r="O46" s="139">
        <v>1633</v>
      </c>
      <c r="P46" s="140">
        <v>522147.96</v>
      </c>
      <c r="Q46" s="136">
        <v>319.75</v>
      </c>
      <c r="R46" s="137">
        <v>360</v>
      </c>
      <c r="S46" s="139">
        <v>195192</v>
      </c>
      <c r="T46" s="396">
        <v>171178660.38</v>
      </c>
      <c r="U46" s="401">
        <v>876.98</v>
      </c>
      <c r="V46" s="403">
        <v>768.46</v>
      </c>
      <c r="W46" s="133">
        <v>14.91</v>
      </c>
    </row>
    <row r="47" spans="1:23">
      <c r="A47" s="58">
        <v>7</v>
      </c>
      <c r="B47" s="136" t="s">
        <v>100</v>
      </c>
      <c r="C47" s="139">
        <v>170797</v>
      </c>
      <c r="D47" s="140">
        <v>147134070.69999999</v>
      </c>
      <c r="E47" s="136">
        <v>861.46</v>
      </c>
      <c r="F47" s="137">
        <v>705</v>
      </c>
      <c r="G47" s="139">
        <v>41422</v>
      </c>
      <c r="H47" s="140">
        <v>29619579.030000001</v>
      </c>
      <c r="I47" s="136">
        <v>715.07</v>
      </c>
      <c r="J47" s="137">
        <v>633.12</v>
      </c>
      <c r="K47" s="139">
        <v>9237</v>
      </c>
      <c r="L47" s="140">
        <v>4796610.53</v>
      </c>
      <c r="M47" s="136">
        <v>519.28</v>
      </c>
      <c r="N47" s="137">
        <v>456.46</v>
      </c>
      <c r="O47" s="139">
        <v>4981</v>
      </c>
      <c r="P47" s="140">
        <v>1352648.82</v>
      </c>
      <c r="Q47" s="136">
        <v>271.56</v>
      </c>
      <c r="R47" s="137">
        <v>360</v>
      </c>
      <c r="S47" s="139">
        <v>226437</v>
      </c>
      <c r="T47" s="396">
        <v>182902909.08000001</v>
      </c>
      <c r="U47" s="401">
        <v>807.74</v>
      </c>
      <c r="V47" s="403">
        <v>659.32</v>
      </c>
      <c r="W47" s="133">
        <v>17.29</v>
      </c>
    </row>
    <row r="48" spans="1:23">
      <c r="A48" s="58">
        <v>8</v>
      </c>
      <c r="B48" s="136" t="s">
        <v>101</v>
      </c>
      <c r="C48" s="139">
        <v>146955</v>
      </c>
      <c r="D48" s="140">
        <v>115686434.88</v>
      </c>
      <c r="E48" s="136">
        <v>787.22</v>
      </c>
      <c r="F48" s="137">
        <v>620.18000000000006</v>
      </c>
      <c r="G48" s="139">
        <v>48905</v>
      </c>
      <c r="H48" s="140">
        <v>34558312.18</v>
      </c>
      <c r="I48" s="136">
        <v>706.64</v>
      </c>
      <c r="J48" s="137">
        <v>612.96</v>
      </c>
      <c r="K48" s="139">
        <v>8300</v>
      </c>
      <c r="L48" s="140">
        <v>4177675.34</v>
      </c>
      <c r="M48" s="136">
        <v>503.33</v>
      </c>
      <c r="N48" s="137">
        <v>455.85</v>
      </c>
      <c r="O48" s="139">
        <v>1548</v>
      </c>
      <c r="P48" s="140">
        <v>327407.62</v>
      </c>
      <c r="Q48" s="136">
        <v>211.5</v>
      </c>
      <c r="R48" s="137">
        <v>149.92000000000002</v>
      </c>
      <c r="S48" s="139">
        <v>205708</v>
      </c>
      <c r="T48" s="396">
        <v>154749830.02000001</v>
      </c>
      <c r="U48" s="401">
        <v>752.28</v>
      </c>
      <c r="V48" s="403">
        <v>602.62</v>
      </c>
      <c r="W48" s="133">
        <v>15.71</v>
      </c>
    </row>
    <row r="49" spans="1:23">
      <c r="A49" s="58">
        <v>9</v>
      </c>
      <c r="B49" s="136" t="s">
        <v>102</v>
      </c>
      <c r="C49" s="139">
        <v>127823</v>
      </c>
      <c r="D49" s="140">
        <v>93246017.450000003</v>
      </c>
      <c r="E49" s="136">
        <v>729.49</v>
      </c>
      <c r="F49" s="137">
        <v>572.16</v>
      </c>
      <c r="G49" s="139">
        <v>52161</v>
      </c>
      <c r="H49" s="140">
        <v>36025104.420000002</v>
      </c>
      <c r="I49" s="136">
        <v>690.65</v>
      </c>
      <c r="J49" s="137">
        <v>585.15</v>
      </c>
      <c r="K49" s="139">
        <v>7212</v>
      </c>
      <c r="L49" s="140">
        <v>3568751.09</v>
      </c>
      <c r="M49" s="136">
        <v>494.84</v>
      </c>
      <c r="N49" s="137">
        <v>432.82</v>
      </c>
      <c r="O49" s="139">
        <v>1167</v>
      </c>
      <c r="P49" s="140">
        <v>194290.86</v>
      </c>
      <c r="Q49" s="136">
        <v>166.49</v>
      </c>
      <c r="R49" s="137">
        <v>119.07</v>
      </c>
      <c r="S49" s="139">
        <v>188363</v>
      </c>
      <c r="T49" s="396">
        <v>133034163.81999999</v>
      </c>
      <c r="U49" s="401">
        <v>706.26</v>
      </c>
      <c r="V49" s="403">
        <v>565.62</v>
      </c>
      <c r="W49" s="133">
        <v>14.38</v>
      </c>
    </row>
    <row r="50" spans="1:23">
      <c r="A50" s="58">
        <v>10</v>
      </c>
      <c r="B50" s="136" t="s">
        <v>110</v>
      </c>
      <c r="C50" s="139">
        <v>95099</v>
      </c>
      <c r="D50" s="140">
        <v>64897676.409999996</v>
      </c>
      <c r="E50" s="136">
        <v>682.42</v>
      </c>
      <c r="F50" s="137">
        <v>510.56</v>
      </c>
      <c r="G50" s="139">
        <v>46287</v>
      </c>
      <c r="H50" s="140">
        <v>31806027.530000001</v>
      </c>
      <c r="I50" s="136">
        <v>687.15</v>
      </c>
      <c r="J50" s="137">
        <v>574.69000000000005</v>
      </c>
      <c r="K50" s="139">
        <v>4934</v>
      </c>
      <c r="L50" s="140">
        <v>2561454.52</v>
      </c>
      <c r="M50" s="136">
        <v>519.14</v>
      </c>
      <c r="N50" s="137">
        <v>383.66</v>
      </c>
      <c r="O50" s="139">
        <v>755</v>
      </c>
      <c r="P50" s="140">
        <v>133849.28</v>
      </c>
      <c r="Q50" s="136">
        <v>177.28</v>
      </c>
      <c r="R50" s="137">
        <v>119.07</v>
      </c>
      <c r="S50" s="139">
        <v>147075</v>
      </c>
      <c r="T50" s="396">
        <v>99399007.739999995</v>
      </c>
      <c r="U50" s="401">
        <v>675.84</v>
      </c>
      <c r="V50" s="403">
        <v>521.14</v>
      </c>
      <c r="W50" s="133">
        <v>11.23</v>
      </c>
    </row>
    <row r="51" spans="1:23">
      <c r="A51" s="58">
        <v>11</v>
      </c>
      <c r="B51" s="136" t="s">
        <v>111</v>
      </c>
      <c r="C51" s="139">
        <v>39166</v>
      </c>
      <c r="D51" s="140">
        <v>25309669.399999999</v>
      </c>
      <c r="E51" s="136">
        <v>646.22</v>
      </c>
      <c r="F51" s="137">
        <v>416.98</v>
      </c>
      <c r="G51" s="139">
        <v>23285</v>
      </c>
      <c r="H51" s="140">
        <v>15964638.08</v>
      </c>
      <c r="I51" s="136">
        <v>685.62</v>
      </c>
      <c r="J51" s="137">
        <v>560.74</v>
      </c>
      <c r="K51" s="139">
        <v>2026</v>
      </c>
      <c r="L51" s="140">
        <v>1109010.48</v>
      </c>
      <c r="M51" s="136">
        <v>547.39</v>
      </c>
      <c r="N51" s="137">
        <v>360.02</v>
      </c>
      <c r="O51" s="139">
        <v>279</v>
      </c>
      <c r="P51" s="140">
        <v>47033.52</v>
      </c>
      <c r="Q51" s="136">
        <v>168.58</v>
      </c>
      <c r="R51" s="137">
        <v>127.1</v>
      </c>
      <c r="S51" s="139">
        <v>64756</v>
      </c>
      <c r="T51" s="396">
        <v>42430351.479999997</v>
      </c>
      <c r="U51" s="401">
        <v>655.23</v>
      </c>
      <c r="V51" s="403">
        <v>495.57</v>
      </c>
      <c r="W51" s="133">
        <v>4.9400000000000004</v>
      </c>
    </row>
    <row r="52" spans="1:23">
      <c r="A52" s="58">
        <v>12</v>
      </c>
      <c r="B52" s="401" t="s">
        <v>112</v>
      </c>
      <c r="C52" s="439">
        <v>9461</v>
      </c>
      <c r="D52" s="508">
        <v>5864818.8200000003</v>
      </c>
      <c r="E52" s="440">
        <v>619.89417820526376</v>
      </c>
      <c r="F52" s="441">
        <v>359.46</v>
      </c>
      <c r="G52" s="439">
        <v>6548</v>
      </c>
      <c r="H52" s="508">
        <v>4422429.45</v>
      </c>
      <c r="I52" s="440">
        <v>675.38629352474038</v>
      </c>
      <c r="J52" s="441">
        <v>531.36</v>
      </c>
      <c r="K52" s="439">
        <v>792</v>
      </c>
      <c r="L52" s="508">
        <v>422649.94</v>
      </c>
      <c r="M52" s="440">
        <v>533.64891414141414</v>
      </c>
      <c r="N52" s="441">
        <v>338.4</v>
      </c>
      <c r="O52" s="439">
        <v>57</v>
      </c>
      <c r="P52" s="508">
        <v>8745.61</v>
      </c>
      <c r="Q52" s="440">
        <v>153.43175438596492</v>
      </c>
      <c r="R52" s="441">
        <v>130.08000000000001</v>
      </c>
      <c r="S52" s="439">
        <v>16858</v>
      </c>
      <c r="T52" s="508">
        <v>10718643.82</v>
      </c>
      <c r="U52" s="440">
        <v>635.81942223276781</v>
      </c>
      <c r="V52" s="457">
        <v>457.63</v>
      </c>
      <c r="W52" s="440">
        <v>1.2873261979815751</v>
      </c>
    </row>
    <row r="53" spans="1:23" ht="16.2" thickBot="1">
      <c r="A53" s="443"/>
      <c r="B53" s="452" t="s">
        <v>538</v>
      </c>
      <c r="C53" s="408">
        <v>871652</v>
      </c>
      <c r="D53" s="400">
        <v>726742783.50000012</v>
      </c>
      <c r="E53" s="409">
        <v>833.75335971236245</v>
      </c>
      <c r="F53" s="409">
        <v>690.32</v>
      </c>
      <c r="G53" s="408">
        <v>353158</v>
      </c>
      <c r="H53" s="400">
        <v>230596781.50999999</v>
      </c>
      <c r="I53" s="409">
        <v>652.95641472088982</v>
      </c>
      <c r="J53" s="409">
        <v>558.63</v>
      </c>
      <c r="K53" s="408">
        <v>73080</v>
      </c>
      <c r="L53" s="400">
        <v>39668487.170000002</v>
      </c>
      <c r="M53" s="409">
        <v>542.80907457580736</v>
      </c>
      <c r="N53" s="409">
        <v>456.13</v>
      </c>
      <c r="O53" s="408">
        <v>11646</v>
      </c>
      <c r="P53" s="400">
        <v>3485202.5199999996</v>
      </c>
      <c r="Q53" s="409">
        <v>299.26176541301732</v>
      </c>
      <c r="R53" s="409">
        <v>288</v>
      </c>
      <c r="S53" s="408">
        <v>1309536</v>
      </c>
      <c r="T53" s="400">
        <v>1000493254.7000002</v>
      </c>
      <c r="U53" s="409">
        <v>764.00591866126638</v>
      </c>
      <c r="V53" s="407">
        <v>624.72</v>
      </c>
      <c r="W53" s="410">
        <v>100</v>
      </c>
    </row>
    <row r="55" spans="1:23">
      <c r="D55" s="15"/>
    </row>
    <row r="56" spans="1:23">
      <c r="C56" s="495"/>
      <c r="F56" s="495"/>
    </row>
    <row r="57" spans="1:23">
      <c r="C57" s="495"/>
    </row>
    <row r="59" spans="1:23">
      <c r="C59" s="312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7"/>
  <sheetViews>
    <sheetView workbookViewId="0">
      <selection activeCell="I27" sqref="I27"/>
    </sheetView>
  </sheetViews>
  <sheetFormatPr defaultRowHeight="14.4"/>
  <cols>
    <col min="1" max="1" width="4.6640625" style="71" customWidth="1"/>
    <col min="2" max="2" width="9.6640625" customWidth="1"/>
    <col min="3" max="3" width="19.109375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5" customFormat="1" ht="15.75" customHeight="1">
      <c r="A1" s="557" t="s">
        <v>709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</row>
    <row r="2" spans="1:12" ht="15.75" customHeight="1" thickBot="1"/>
    <row r="3" spans="1:12" ht="15" thickBot="1">
      <c r="A3" s="612" t="s">
        <v>18</v>
      </c>
      <c r="B3" s="614" t="s">
        <v>428</v>
      </c>
      <c r="C3" s="616" t="s">
        <v>427</v>
      </c>
      <c r="D3" s="608" t="s">
        <v>5</v>
      </c>
      <c r="E3" s="609"/>
      <c r="F3" s="608" t="s">
        <v>6</v>
      </c>
      <c r="G3" s="609"/>
      <c r="H3" s="608" t="s">
        <v>46</v>
      </c>
      <c r="I3" s="609"/>
      <c r="J3" s="608" t="s">
        <v>8</v>
      </c>
      <c r="K3" s="609"/>
      <c r="L3" s="610" t="s">
        <v>502</v>
      </c>
    </row>
    <row r="4" spans="1:12" ht="15" thickBot="1">
      <c r="A4" s="613"/>
      <c r="B4" s="615"/>
      <c r="C4" s="617"/>
      <c r="D4" s="92" t="s">
        <v>1</v>
      </c>
      <c r="E4" s="141" t="s">
        <v>51</v>
      </c>
      <c r="F4" s="92" t="s">
        <v>1</v>
      </c>
      <c r="G4" s="141" t="s">
        <v>51</v>
      </c>
      <c r="H4" s="92" t="s">
        <v>1</v>
      </c>
      <c r="I4" s="141" t="s">
        <v>51</v>
      </c>
      <c r="J4" s="92" t="s">
        <v>1</v>
      </c>
      <c r="K4" s="141" t="s">
        <v>51</v>
      </c>
      <c r="L4" s="611"/>
    </row>
    <row r="5" spans="1:12">
      <c r="A5" s="412">
        <v>1</v>
      </c>
      <c r="B5" s="413" t="s">
        <v>511</v>
      </c>
      <c r="C5" s="414" t="s">
        <v>512</v>
      </c>
      <c r="D5" s="414" t="s">
        <v>439</v>
      </c>
      <c r="E5" s="414" t="s">
        <v>439</v>
      </c>
      <c r="F5" s="415">
        <v>15</v>
      </c>
      <c r="G5" s="416">
        <v>5530.71</v>
      </c>
      <c r="H5" s="413" t="s">
        <v>439</v>
      </c>
      <c r="I5" s="416" t="s">
        <v>439</v>
      </c>
      <c r="J5" s="414" t="s">
        <v>439</v>
      </c>
      <c r="K5" s="414" t="s">
        <v>439</v>
      </c>
      <c r="L5" s="417">
        <v>15</v>
      </c>
    </row>
    <row r="6" spans="1:12" s="225" customFormat="1">
      <c r="A6" s="418">
        <v>2</v>
      </c>
      <c r="B6" s="180" t="s">
        <v>623</v>
      </c>
      <c r="C6" s="164" t="s">
        <v>425</v>
      </c>
      <c r="D6" s="164" t="s">
        <v>439</v>
      </c>
      <c r="E6" s="164" t="s">
        <v>439</v>
      </c>
      <c r="F6" s="318">
        <v>4</v>
      </c>
      <c r="G6" s="317">
        <v>1795.35</v>
      </c>
      <c r="H6" s="180" t="s">
        <v>439</v>
      </c>
      <c r="I6" s="317" t="s">
        <v>439</v>
      </c>
      <c r="J6" s="164" t="s">
        <v>439</v>
      </c>
      <c r="K6" s="164" t="s">
        <v>439</v>
      </c>
      <c r="L6" s="419">
        <v>4</v>
      </c>
    </row>
    <row r="7" spans="1:12" s="225" customFormat="1">
      <c r="A7" s="418">
        <v>3</v>
      </c>
      <c r="B7" s="180" t="s">
        <v>409</v>
      </c>
      <c r="C7" s="164" t="s">
        <v>566</v>
      </c>
      <c r="D7" s="164" t="s">
        <v>439</v>
      </c>
      <c r="E7" s="164" t="s">
        <v>439</v>
      </c>
      <c r="F7" s="318">
        <v>5</v>
      </c>
      <c r="G7" s="317">
        <v>181.4</v>
      </c>
      <c r="H7" s="180" t="s">
        <v>439</v>
      </c>
      <c r="I7" s="317" t="s">
        <v>439</v>
      </c>
      <c r="J7" s="164" t="s">
        <v>439</v>
      </c>
      <c r="K7" s="164" t="s">
        <v>439</v>
      </c>
      <c r="L7" s="419">
        <v>5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I24" sqref="I24"/>
    </sheetView>
  </sheetViews>
  <sheetFormatPr defaultColWidth="9.109375" defaultRowHeight="14.4"/>
  <cols>
    <col min="1" max="1" width="4.6640625" style="64" customWidth="1"/>
    <col min="2" max="2" width="9.6640625" style="64" customWidth="1"/>
    <col min="3" max="3" width="22" style="64" bestFit="1" customWidth="1"/>
    <col min="4" max="4" width="14.44140625" style="88" customWidth="1"/>
    <col min="5" max="5" width="14.5546875" style="88" customWidth="1"/>
    <col min="6" max="6" width="13.6640625" style="89" customWidth="1"/>
    <col min="7" max="7" width="13.88671875" style="64" customWidth="1"/>
    <col min="8" max="8" width="13.5546875" style="64" customWidth="1"/>
    <col min="9" max="9" width="13.109375" style="64" customWidth="1"/>
    <col min="10" max="10" width="12" style="64" customWidth="1"/>
    <col min="11" max="11" width="12.44140625" style="64" customWidth="1"/>
    <col min="12" max="12" width="17.44140625" style="64" customWidth="1"/>
    <col min="13" max="16384" width="9.109375" style="64"/>
  </cols>
  <sheetData>
    <row r="1" spans="1:12" ht="16.5" customHeight="1">
      <c r="A1" s="557" t="s">
        <v>708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</row>
    <row r="2" spans="1:12" ht="15" thickBot="1"/>
    <row r="3" spans="1:12" ht="22.5" customHeight="1" thickBot="1">
      <c r="A3" s="612" t="s">
        <v>18</v>
      </c>
      <c r="B3" s="614" t="s">
        <v>428</v>
      </c>
      <c r="C3" s="616" t="s">
        <v>427</v>
      </c>
      <c r="D3" s="608" t="s">
        <v>5</v>
      </c>
      <c r="E3" s="609"/>
      <c r="F3" s="608" t="s">
        <v>6</v>
      </c>
      <c r="G3" s="609"/>
      <c r="H3" s="608" t="s">
        <v>46</v>
      </c>
      <c r="I3" s="609"/>
      <c r="J3" s="608" t="s">
        <v>8</v>
      </c>
      <c r="K3" s="609"/>
      <c r="L3" s="610" t="s">
        <v>502</v>
      </c>
    </row>
    <row r="4" spans="1:12" ht="24" customHeight="1" thickBot="1">
      <c r="A4" s="613"/>
      <c r="B4" s="615"/>
      <c r="C4" s="617"/>
      <c r="D4" s="92" t="s">
        <v>1</v>
      </c>
      <c r="E4" s="141" t="s">
        <v>51</v>
      </c>
      <c r="F4" s="92" t="s">
        <v>1</v>
      </c>
      <c r="G4" s="141" t="s">
        <v>51</v>
      </c>
      <c r="H4" s="92" t="s">
        <v>1</v>
      </c>
      <c r="I4" s="141" t="s">
        <v>51</v>
      </c>
      <c r="J4" s="92" t="s">
        <v>1</v>
      </c>
      <c r="K4" s="141" t="s">
        <v>51</v>
      </c>
      <c r="L4" s="611"/>
    </row>
    <row r="5" spans="1:12">
      <c r="A5" s="478">
        <v>1</v>
      </c>
      <c r="B5" s="479" t="s">
        <v>511</v>
      </c>
      <c r="C5" s="480" t="s">
        <v>512</v>
      </c>
      <c r="D5" s="481">
        <v>7002</v>
      </c>
      <c r="E5" s="482">
        <v>4015424.31</v>
      </c>
      <c r="F5" s="483">
        <v>2772</v>
      </c>
      <c r="G5" s="482">
        <v>1321624.8400000001</v>
      </c>
      <c r="H5" s="481">
        <v>1279</v>
      </c>
      <c r="I5" s="482">
        <v>781710.66</v>
      </c>
      <c r="J5" s="484">
        <v>311</v>
      </c>
      <c r="K5" s="482">
        <v>461769.78</v>
      </c>
      <c r="L5" s="485">
        <v>11364</v>
      </c>
    </row>
    <row r="6" spans="1:12">
      <c r="A6" s="486">
        <v>2</v>
      </c>
      <c r="B6" s="90" t="s">
        <v>623</v>
      </c>
      <c r="C6" s="91" t="s">
        <v>425</v>
      </c>
      <c r="D6" s="97">
        <v>400</v>
      </c>
      <c r="E6" s="175">
        <v>383781.26</v>
      </c>
      <c r="F6" s="101">
        <v>286</v>
      </c>
      <c r="G6" s="175">
        <v>175543.53</v>
      </c>
      <c r="H6" s="97">
        <v>32</v>
      </c>
      <c r="I6" s="175">
        <v>19837.21</v>
      </c>
      <c r="J6" s="100">
        <v>2</v>
      </c>
      <c r="K6" s="175">
        <v>400</v>
      </c>
      <c r="L6" s="487">
        <v>720</v>
      </c>
    </row>
    <row r="7" spans="1:12">
      <c r="A7" s="486">
        <v>3</v>
      </c>
      <c r="B7" s="90" t="s">
        <v>602</v>
      </c>
      <c r="C7" s="91" t="s">
        <v>603</v>
      </c>
      <c r="D7" s="97">
        <v>199</v>
      </c>
      <c r="E7" s="175">
        <v>67350.210000000006</v>
      </c>
      <c r="F7" s="101" t="s">
        <v>439</v>
      </c>
      <c r="G7" s="175" t="s">
        <v>439</v>
      </c>
      <c r="H7" s="97" t="s">
        <v>439</v>
      </c>
      <c r="I7" s="175" t="s">
        <v>439</v>
      </c>
      <c r="J7" s="97">
        <v>62</v>
      </c>
      <c r="K7" s="175">
        <v>29205.54</v>
      </c>
      <c r="L7" s="487">
        <v>261</v>
      </c>
    </row>
    <row r="8" spans="1:12">
      <c r="A8" s="486">
        <v>4</v>
      </c>
      <c r="B8" s="90" t="s">
        <v>420</v>
      </c>
      <c r="C8" s="91" t="s">
        <v>503</v>
      </c>
      <c r="D8" s="97">
        <v>10</v>
      </c>
      <c r="E8" s="175">
        <v>8228.59</v>
      </c>
      <c r="F8" s="101">
        <v>9</v>
      </c>
      <c r="G8" s="175">
        <v>7047.83</v>
      </c>
      <c r="H8" s="97">
        <v>1</v>
      </c>
      <c r="I8" s="175">
        <v>1432.53</v>
      </c>
      <c r="J8" s="100" t="s">
        <v>439</v>
      </c>
      <c r="K8" s="175" t="s">
        <v>439</v>
      </c>
      <c r="L8" s="487">
        <v>20</v>
      </c>
    </row>
    <row r="9" spans="1:12">
      <c r="A9" s="486">
        <v>5</v>
      </c>
      <c r="B9" s="90" t="s">
        <v>409</v>
      </c>
      <c r="C9" s="91" t="s">
        <v>566</v>
      </c>
      <c r="D9" s="97">
        <v>3001</v>
      </c>
      <c r="E9" s="175">
        <v>513655.91</v>
      </c>
      <c r="F9" s="101">
        <v>1443</v>
      </c>
      <c r="G9" s="175">
        <v>170183.19</v>
      </c>
      <c r="H9" s="97">
        <v>322</v>
      </c>
      <c r="I9" s="175">
        <v>50289.31</v>
      </c>
      <c r="J9" s="97" t="s">
        <v>439</v>
      </c>
      <c r="K9" s="175" t="s">
        <v>439</v>
      </c>
      <c r="L9" s="487">
        <v>4766</v>
      </c>
    </row>
    <row r="10" spans="1:12">
      <c r="A10" s="486">
        <v>6</v>
      </c>
      <c r="B10" s="90" t="s">
        <v>299</v>
      </c>
      <c r="C10" s="91" t="s">
        <v>501</v>
      </c>
      <c r="D10" s="97">
        <v>737</v>
      </c>
      <c r="E10" s="175">
        <v>64306.87</v>
      </c>
      <c r="F10" s="101">
        <v>375</v>
      </c>
      <c r="G10" s="175">
        <v>28845.13</v>
      </c>
      <c r="H10" s="97" t="s">
        <v>439</v>
      </c>
      <c r="I10" s="175" t="s">
        <v>439</v>
      </c>
      <c r="J10" s="97" t="s">
        <v>439</v>
      </c>
      <c r="K10" s="175" t="s">
        <v>439</v>
      </c>
      <c r="L10" s="487">
        <v>1112</v>
      </c>
    </row>
    <row r="12" spans="1:12">
      <c r="A12" s="542"/>
      <c r="B12" s="542"/>
      <c r="C12" s="542"/>
      <c r="D12" s="543"/>
      <c r="E12" s="544"/>
      <c r="F12" s="543"/>
      <c r="G12" s="544"/>
      <c r="H12" s="543"/>
      <c r="I12" s="544"/>
      <c r="J12" s="543"/>
      <c r="K12" s="544"/>
      <c r="L12" s="543"/>
    </row>
    <row r="13" spans="1:12">
      <c r="A13" s="542"/>
      <c r="B13" s="542"/>
      <c r="C13" s="542"/>
      <c r="D13" s="543"/>
      <c r="E13" s="544"/>
      <c r="F13" s="543"/>
      <c r="G13" s="544"/>
      <c r="H13" s="543"/>
      <c r="I13" s="544"/>
      <c r="J13" s="543"/>
      <c r="K13" s="544"/>
      <c r="L13" s="543"/>
    </row>
    <row r="14" spans="1:12">
      <c r="A14" s="542"/>
      <c r="B14" s="542"/>
      <c r="C14" s="542"/>
      <c r="D14" s="543"/>
      <c r="E14" s="544"/>
      <c r="F14" s="543"/>
      <c r="G14" s="544"/>
      <c r="H14" s="543"/>
      <c r="I14" s="544"/>
      <c r="J14" s="543"/>
      <c r="K14" s="544"/>
      <c r="L14" s="543"/>
    </row>
    <row r="15" spans="1:12">
      <c r="A15" s="542"/>
      <c r="B15" s="542"/>
      <c r="C15" s="542"/>
      <c r="D15" s="543"/>
      <c r="E15" s="544"/>
      <c r="F15" s="543"/>
      <c r="G15" s="544"/>
      <c r="H15" s="543"/>
      <c r="I15" s="544"/>
      <c r="J15" s="543"/>
      <c r="K15" s="544"/>
      <c r="L15" s="543"/>
    </row>
    <row r="16" spans="1:12">
      <c r="A16" s="542"/>
      <c r="B16" s="542"/>
      <c r="C16" s="542"/>
      <c r="D16" s="543"/>
      <c r="E16" s="544"/>
      <c r="F16" s="543"/>
      <c r="G16" s="544"/>
      <c r="H16" s="543"/>
      <c r="I16" s="544"/>
      <c r="J16" s="543"/>
      <c r="K16" s="544"/>
      <c r="L16" s="543"/>
    </row>
    <row r="17" spans="1:12">
      <c r="A17" s="542"/>
      <c r="B17" s="542"/>
      <c r="C17" s="542"/>
      <c r="D17" s="543"/>
      <c r="E17" s="544"/>
      <c r="F17" s="543"/>
      <c r="G17" s="544"/>
      <c r="H17" s="543"/>
      <c r="I17" s="544"/>
      <c r="J17" s="543"/>
      <c r="K17" s="544"/>
      <c r="L17" s="54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topLeftCell="C1" workbookViewId="0">
      <selection activeCell="M27" sqref="M27"/>
    </sheetView>
  </sheetViews>
  <sheetFormatPr defaultRowHeight="14.4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0.44140625" bestFit="1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>
      <c r="A1" s="557" t="s">
        <v>711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</row>
    <row r="2" spans="1:18" ht="15" thickBo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16.5" customHeight="1" thickBot="1">
      <c r="A3" s="604" t="s">
        <v>18</v>
      </c>
      <c r="B3" s="604" t="s">
        <v>427</v>
      </c>
      <c r="C3" s="601" t="s">
        <v>5</v>
      </c>
      <c r="D3" s="602"/>
      <c r="E3" s="603"/>
      <c r="F3" s="601" t="s">
        <v>6</v>
      </c>
      <c r="G3" s="602"/>
      <c r="H3" s="603"/>
      <c r="I3" s="601" t="s">
        <v>46</v>
      </c>
      <c r="J3" s="602"/>
      <c r="K3" s="603"/>
      <c r="L3" s="601" t="s">
        <v>8</v>
      </c>
      <c r="M3" s="602"/>
      <c r="N3" s="603"/>
      <c r="O3" s="606" t="s">
        <v>502</v>
      </c>
      <c r="P3" s="606" t="s">
        <v>584</v>
      </c>
      <c r="Q3" s="606" t="s">
        <v>585</v>
      </c>
      <c r="R3" s="606" t="s">
        <v>592</v>
      </c>
    </row>
    <row r="4" spans="1:18" ht="47.4" thickBot="1">
      <c r="A4" s="605"/>
      <c r="B4" s="605"/>
      <c r="C4" s="110" t="s">
        <v>1</v>
      </c>
      <c r="D4" s="246" t="s">
        <v>590</v>
      </c>
      <c r="E4" s="247" t="s">
        <v>591</v>
      </c>
      <c r="F4" s="110" t="s">
        <v>1</v>
      </c>
      <c r="G4" s="246" t="s">
        <v>590</v>
      </c>
      <c r="H4" s="247" t="s">
        <v>591</v>
      </c>
      <c r="I4" s="110" t="s">
        <v>1</v>
      </c>
      <c r="J4" s="246" t="s">
        <v>590</v>
      </c>
      <c r="K4" s="247" t="s">
        <v>591</v>
      </c>
      <c r="L4" s="110" t="s">
        <v>1</v>
      </c>
      <c r="M4" s="246" t="s">
        <v>590</v>
      </c>
      <c r="N4" s="247" t="s">
        <v>591</v>
      </c>
      <c r="O4" s="607"/>
      <c r="P4" s="607"/>
      <c r="Q4" s="607"/>
      <c r="R4" s="607"/>
    </row>
    <row r="5" spans="1:18">
      <c r="A5" s="232">
        <v>1</v>
      </c>
      <c r="B5" s="173" t="s">
        <v>512</v>
      </c>
      <c r="C5" s="174">
        <v>1119</v>
      </c>
      <c r="D5" s="111">
        <v>1198800.25</v>
      </c>
      <c r="E5" s="111">
        <v>1114860.6299999999</v>
      </c>
      <c r="F5" s="174">
        <v>415</v>
      </c>
      <c r="G5" s="111">
        <v>110629.57</v>
      </c>
      <c r="H5" s="111">
        <v>300928.33</v>
      </c>
      <c r="I5" s="174">
        <v>922</v>
      </c>
      <c r="J5" s="111">
        <v>599443.31000000006</v>
      </c>
      <c r="K5" s="111">
        <v>498507.57</v>
      </c>
      <c r="L5" s="174">
        <v>3</v>
      </c>
      <c r="M5" s="111">
        <v>23648.799999999999</v>
      </c>
      <c r="N5" s="111">
        <v>2349.9</v>
      </c>
      <c r="O5" s="343">
        <v>2459</v>
      </c>
      <c r="P5" s="111">
        <v>1932521.93</v>
      </c>
      <c r="Q5" s="111">
        <v>1916646.43</v>
      </c>
      <c r="R5" s="112">
        <v>779.44</v>
      </c>
    </row>
    <row r="6" spans="1:18">
      <c r="A6" s="233">
        <v>2</v>
      </c>
      <c r="B6" s="222" t="s">
        <v>425</v>
      </c>
      <c r="C6" s="221">
        <v>119</v>
      </c>
      <c r="D6" s="315">
        <v>1008903.17</v>
      </c>
      <c r="E6" s="315">
        <v>158862.01999999999</v>
      </c>
      <c r="F6" s="221">
        <v>48</v>
      </c>
      <c r="G6" s="315">
        <v>110116.78</v>
      </c>
      <c r="H6" s="315">
        <v>27603.71</v>
      </c>
      <c r="I6" s="221">
        <v>20</v>
      </c>
      <c r="J6" s="315">
        <v>75866.45</v>
      </c>
      <c r="K6" s="221">
        <v>19000.3</v>
      </c>
      <c r="L6" s="221" t="s">
        <v>439</v>
      </c>
      <c r="M6" s="315" t="s">
        <v>439</v>
      </c>
      <c r="N6" s="221" t="s">
        <v>439</v>
      </c>
      <c r="O6" s="162">
        <v>187</v>
      </c>
      <c r="P6" s="315">
        <v>1194886.3999999999</v>
      </c>
      <c r="Q6" s="315">
        <v>205466.03</v>
      </c>
      <c r="R6" s="113">
        <v>1098.75</v>
      </c>
    </row>
    <row r="7" spans="1:18" ht="15" thickBot="1">
      <c r="A7" s="248">
        <v>3</v>
      </c>
      <c r="B7" s="114" t="s">
        <v>566</v>
      </c>
      <c r="C7" s="115">
        <v>853</v>
      </c>
      <c r="D7" s="316">
        <v>255.6</v>
      </c>
      <c r="E7" s="316">
        <v>278353.57</v>
      </c>
      <c r="F7" s="115">
        <v>32</v>
      </c>
      <c r="G7" s="316" t="s">
        <v>439</v>
      </c>
      <c r="H7" s="316">
        <v>4729.28</v>
      </c>
      <c r="I7" s="115">
        <v>43</v>
      </c>
      <c r="J7" s="316" t="s">
        <v>439</v>
      </c>
      <c r="K7" s="316">
        <v>14019.49</v>
      </c>
      <c r="L7" s="114" t="s">
        <v>439</v>
      </c>
      <c r="M7" s="114" t="s">
        <v>439</v>
      </c>
      <c r="N7" s="114" t="s">
        <v>439</v>
      </c>
      <c r="O7" s="245">
        <v>928</v>
      </c>
      <c r="P7" s="316">
        <v>255.6</v>
      </c>
      <c r="Q7" s="316">
        <v>297102.34000000003</v>
      </c>
      <c r="R7" s="116">
        <v>320.14999999999998</v>
      </c>
    </row>
    <row r="8" spans="1:18">
      <c r="B8" s="363" t="s">
        <v>11</v>
      </c>
      <c r="C8" s="41">
        <f>SUM(C5:C7)</f>
        <v>2091</v>
      </c>
      <c r="D8" s="433">
        <f>SUM(D5:D7)</f>
        <v>2207959.02</v>
      </c>
      <c r="E8" s="433">
        <f>SUM(E5:E7)</f>
        <v>1552076.22</v>
      </c>
      <c r="F8" s="41">
        <f t="shared" ref="F8:R8" si="0">SUM(F5:F7)</f>
        <v>495</v>
      </c>
      <c r="G8" s="433">
        <f t="shared" si="0"/>
        <v>220746.35</v>
      </c>
      <c r="H8" s="433">
        <f t="shared" si="0"/>
        <v>333261.32000000007</v>
      </c>
      <c r="I8" s="41">
        <f t="shared" si="0"/>
        <v>985</v>
      </c>
      <c r="J8" s="433">
        <f t="shared" si="0"/>
        <v>675309.76</v>
      </c>
      <c r="K8" s="433">
        <f t="shared" si="0"/>
        <v>531527.36</v>
      </c>
      <c r="L8" s="41">
        <f t="shared" si="0"/>
        <v>3</v>
      </c>
      <c r="M8" s="433">
        <f t="shared" si="0"/>
        <v>23648.799999999999</v>
      </c>
      <c r="N8" s="433">
        <f t="shared" si="0"/>
        <v>2349.9</v>
      </c>
      <c r="O8" s="41">
        <f t="shared" si="0"/>
        <v>3574</v>
      </c>
      <c r="P8" s="433">
        <f t="shared" si="0"/>
        <v>3127663.93</v>
      </c>
      <c r="Q8" s="433">
        <f t="shared" si="0"/>
        <v>2419214.7999999998</v>
      </c>
      <c r="R8" s="41">
        <f t="shared" si="0"/>
        <v>2198.34</v>
      </c>
    </row>
    <row r="9" spans="1:18">
      <c r="O9" s="312"/>
      <c r="P9" s="314"/>
      <c r="Q9" s="314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7"/>
  <sheetViews>
    <sheetView workbookViewId="0">
      <selection activeCell="C7" sqref="C7:R7"/>
    </sheetView>
  </sheetViews>
  <sheetFormatPr defaultRowHeight="14.4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>
      <c r="A1" s="557" t="s">
        <v>710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</row>
    <row r="2" spans="1:18" ht="15" thickBo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ht="16.5" customHeight="1" thickBot="1">
      <c r="A3" s="604" t="s">
        <v>18</v>
      </c>
      <c r="B3" s="604" t="s">
        <v>427</v>
      </c>
      <c r="C3" s="601" t="s">
        <v>5</v>
      </c>
      <c r="D3" s="602"/>
      <c r="E3" s="603"/>
      <c r="F3" s="601" t="s">
        <v>6</v>
      </c>
      <c r="G3" s="602"/>
      <c r="H3" s="603"/>
      <c r="I3" s="601" t="s">
        <v>46</v>
      </c>
      <c r="J3" s="602"/>
      <c r="K3" s="603"/>
      <c r="L3" s="601" t="s">
        <v>8</v>
      </c>
      <c r="M3" s="602"/>
      <c r="N3" s="603"/>
      <c r="O3" s="606" t="s">
        <v>502</v>
      </c>
      <c r="P3" s="606" t="s">
        <v>584</v>
      </c>
      <c r="Q3" s="606" t="s">
        <v>585</v>
      </c>
      <c r="R3" s="606" t="s">
        <v>592</v>
      </c>
    </row>
    <row r="4" spans="1:18" ht="47.4" thickBot="1">
      <c r="A4" s="632"/>
      <c r="B4" s="605"/>
      <c r="C4" s="110" t="s">
        <v>1</v>
      </c>
      <c r="D4" s="246" t="s">
        <v>590</v>
      </c>
      <c r="E4" s="247" t="s">
        <v>591</v>
      </c>
      <c r="F4" s="110" t="s">
        <v>1</v>
      </c>
      <c r="G4" s="246" t="s">
        <v>590</v>
      </c>
      <c r="H4" s="247" t="s">
        <v>591</v>
      </c>
      <c r="I4" s="110" t="s">
        <v>1</v>
      </c>
      <c r="J4" s="246" t="s">
        <v>590</v>
      </c>
      <c r="K4" s="247" t="s">
        <v>591</v>
      </c>
      <c r="L4" s="110" t="s">
        <v>1</v>
      </c>
      <c r="M4" s="246" t="s">
        <v>590</v>
      </c>
      <c r="N4" s="247" t="s">
        <v>591</v>
      </c>
      <c r="O4" s="607"/>
      <c r="P4" s="607"/>
      <c r="Q4" s="607"/>
      <c r="R4" s="607"/>
    </row>
    <row r="5" spans="1:18">
      <c r="A5" s="232">
        <v>1</v>
      </c>
      <c r="B5" s="173" t="s">
        <v>512</v>
      </c>
      <c r="C5" s="343">
        <v>425</v>
      </c>
      <c r="D5" s="111">
        <v>1015122.13</v>
      </c>
      <c r="E5" s="111">
        <v>213580.98</v>
      </c>
      <c r="F5" s="174">
        <v>144</v>
      </c>
      <c r="G5" s="111">
        <v>281539.12</v>
      </c>
      <c r="H5" s="111">
        <v>30870.720000000001</v>
      </c>
      <c r="I5" s="174">
        <v>88</v>
      </c>
      <c r="J5" s="111">
        <v>245381.12</v>
      </c>
      <c r="K5" s="111">
        <v>32821.379999999997</v>
      </c>
      <c r="L5" s="174" t="s">
        <v>439</v>
      </c>
      <c r="M5" s="111" t="s">
        <v>439</v>
      </c>
      <c r="N5" s="111" t="s">
        <v>439</v>
      </c>
      <c r="O5" s="343">
        <v>657</v>
      </c>
      <c r="P5" s="111">
        <v>1542042.37</v>
      </c>
      <c r="Q5" s="111">
        <v>277273.08</v>
      </c>
      <c r="R5" s="112">
        <v>422.03</v>
      </c>
    </row>
    <row r="6" spans="1:18" s="370" customFormat="1">
      <c r="A6" s="233">
        <v>2</v>
      </c>
      <c r="B6" s="372" t="s">
        <v>566</v>
      </c>
      <c r="C6" s="371" t="s">
        <v>439</v>
      </c>
      <c r="D6" s="315" t="s">
        <v>439</v>
      </c>
      <c r="E6" s="315" t="s">
        <v>439</v>
      </c>
      <c r="F6" s="221">
        <v>2</v>
      </c>
      <c r="G6" s="315" t="s">
        <v>439</v>
      </c>
      <c r="H6" s="315">
        <v>182.19</v>
      </c>
      <c r="I6" s="221" t="s">
        <v>439</v>
      </c>
      <c r="J6" s="315" t="s">
        <v>439</v>
      </c>
      <c r="K6" s="315" t="s">
        <v>439</v>
      </c>
      <c r="L6" s="221" t="s">
        <v>439</v>
      </c>
      <c r="M6" s="315" t="s">
        <v>439</v>
      </c>
      <c r="N6" s="315" t="s">
        <v>439</v>
      </c>
      <c r="O6" s="371">
        <v>2</v>
      </c>
      <c r="P6" s="315" t="s">
        <v>439</v>
      </c>
      <c r="Q6" s="315">
        <v>182.19</v>
      </c>
      <c r="R6" s="113">
        <v>91.1</v>
      </c>
    </row>
    <row r="7" spans="1:18">
      <c r="B7" s="41" t="s">
        <v>11</v>
      </c>
      <c r="C7" s="344">
        <f>SUM(C5:C6)</f>
        <v>425</v>
      </c>
      <c r="D7" s="433">
        <f>SUM(D5:D6)</f>
        <v>1015122.13</v>
      </c>
      <c r="E7" s="433">
        <f>SUM(E5:E6)</f>
        <v>213580.98</v>
      </c>
      <c r="F7" s="344">
        <f t="shared" ref="F7:R7" si="0">SUM(F5:F6)</f>
        <v>146</v>
      </c>
      <c r="G7" s="433">
        <f t="shared" si="0"/>
        <v>281539.12</v>
      </c>
      <c r="H7" s="433">
        <f t="shared" si="0"/>
        <v>31052.91</v>
      </c>
      <c r="I7" s="344">
        <f t="shared" si="0"/>
        <v>88</v>
      </c>
      <c r="J7" s="433">
        <f t="shared" si="0"/>
        <v>245381.12</v>
      </c>
      <c r="K7" s="433">
        <f t="shared" si="0"/>
        <v>32821.379999999997</v>
      </c>
      <c r="L7" s="344"/>
      <c r="M7" s="433"/>
      <c r="N7" s="433"/>
      <c r="O7" s="344">
        <f t="shared" si="0"/>
        <v>659</v>
      </c>
      <c r="P7" s="433">
        <f t="shared" si="0"/>
        <v>1542042.37</v>
      </c>
      <c r="Q7" s="433">
        <f t="shared" si="0"/>
        <v>277455.27</v>
      </c>
      <c r="R7" s="344">
        <f t="shared" si="0"/>
        <v>513.13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2"/>
  <sheetViews>
    <sheetView workbookViewId="0">
      <selection activeCell="E30" sqref="E30"/>
    </sheetView>
  </sheetViews>
  <sheetFormatPr defaultRowHeight="14.4"/>
  <cols>
    <col min="1" max="1" width="25" customWidth="1"/>
    <col min="2" max="2" width="12.33203125" style="8" customWidth="1"/>
    <col min="3" max="3" width="12.33203125" style="163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6640625" style="8" customWidth="1"/>
    <col min="9" max="9" width="11.6640625" style="163" customWidth="1"/>
    <col min="10" max="10" width="11.88671875" style="9" customWidth="1"/>
    <col min="11" max="11" width="11.44140625" customWidth="1"/>
    <col min="12" max="12" width="11.44140625" style="225" customWidth="1"/>
    <col min="13" max="13" width="11.44140625" customWidth="1"/>
    <col min="16" max="16" width="10.109375" bestFit="1" customWidth="1"/>
  </cols>
  <sheetData>
    <row r="1" spans="1:14" s="2" customFormat="1" ht="15.6">
      <c r="A1" s="557" t="s">
        <v>686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</row>
    <row r="2" spans="1:14">
      <c r="A2" s="39"/>
    </row>
    <row r="3" spans="1:14" s="45" customFormat="1" ht="15" customHeight="1">
      <c r="A3" s="561" t="s">
        <v>19</v>
      </c>
      <c r="B3" s="558" t="s">
        <v>5</v>
      </c>
      <c r="C3" s="559"/>
      <c r="D3" s="560"/>
      <c r="E3" s="558" t="s">
        <v>6</v>
      </c>
      <c r="F3" s="560"/>
      <c r="G3" s="300"/>
      <c r="H3" s="558" t="s">
        <v>20</v>
      </c>
      <c r="I3" s="559"/>
      <c r="J3" s="560"/>
      <c r="K3" s="558" t="s">
        <v>21</v>
      </c>
      <c r="L3" s="559"/>
      <c r="M3" s="560"/>
    </row>
    <row r="4" spans="1:14" s="45" customFormat="1" ht="15.6">
      <c r="A4" s="562"/>
      <c r="B4" s="69" t="s">
        <v>1</v>
      </c>
      <c r="C4" s="77" t="s">
        <v>22</v>
      </c>
      <c r="D4" s="77" t="s">
        <v>442</v>
      </c>
      <c r="E4" s="69" t="s">
        <v>1</v>
      </c>
      <c r="F4" s="77" t="s">
        <v>22</v>
      </c>
      <c r="G4" s="77" t="s">
        <v>442</v>
      </c>
      <c r="H4" s="69" t="s">
        <v>1</v>
      </c>
      <c r="I4" s="77" t="s">
        <v>22</v>
      </c>
      <c r="J4" s="77" t="s">
        <v>442</v>
      </c>
      <c r="K4" s="69" t="s">
        <v>1</v>
      </c>
      <c r="L4" s="77" t="s">
        <v>22</v>
      </c>
      <c r="M4" s="77" t="s">
        <v>442</v>
      </c>
    </row>
    <row r="5" spans="1:14" ht="15.75" customHeight="1">
      <c r="A5" s="10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>
      <c r="A6" s="16" t="s">
        <v>446</v>
      </c>
      <c r="B6" s="26">
        <v>467125</v>
      </c>
      <c r="C6" s="60">
        <v>369.51</v>
      </c>
      <c r="D6" s="306">
        <v>412.07</v>
      </c>
      <c r="E6" s="228">
        <v>355878</v>
      </c>
      <c r="F6" s="306">
        <v>358.42</v>
      </c>
      <c r="G6" s="306">
        <v>383.54</v>
      </c>
      <c r="H6" s="228">
        <v>112942</v>
      </c>
      <c r="I6" s="306">
        <v>390.11</v>
      </c>
      <c r="J6" s="306">
        <v>384.83</v>
      </c>
      <c r="K6" s="228">
        <v>1910</v>
      </c>
      <c r="L6" s="306">
        <v>246.09</v>
      </c>
      <c r="M6" s="306">
        <v>200</v>
      </c>
    </row>
    <row r="7" spans="1:14">
      <c r="A7" s="16" t="s">
        <v>447</v>
      </c>
      <c r="B7" s="26">
        <v>745408</v>
      </c>
      <c r="C7" s="60">
        <v>691.19</v>
      </c>
      <c r="D7" s="306">
        <v>650.85</v>
      </c>
      <c r="E7" s="228">
        <v>214914</v>
      </c>
      <c r="F7" s="306">
        <v>717.95</v>
      </c>
      <c r="G7" s="306">
        <v>705.99</v>
      </c>
      <c r="H7" s="228">
        <v>84452</v>
      </c>
      <c r="I7" s="306">
        <v>681.15</v>
      </c>
      <c r="J7" s="306">
        <v>675.3</v>
      </c>
      <c r="K7" s="228">
        <v>13722</v>
      </c>
      <c r="L7" s="306">
        <v>783.74</v>
      </c>
      <c r="M7" s="306">
        <v>783.3</v>
      </c>
    </row>
    <row r="8" spans="1:14">
      <c r="A8" s="16" t="s">
        <v>448</v>
      </c>
      <c r="B8" s="26">
        <v>523984</v>
      </c>
      <c r="C8" s="60">
        <v>1225.52</v>
      </c>
      <c r="D8" s="306">
        <v>1219</v>
      </c>
      <c r="E8" s="228">
        <v>42180</v>
      </c>
      <c r="F8" s="306">
        <v>1164.1199999999999</v>
      </c>
      <c r="G8" s="306">
        <v>1142.8399999999999</v>
      </c>
      <c r="H8" s="228">
        <v>19949</v>
      </c>
      <c r="I8" s="306">
        <v>1156.77</v>
      </c>
      <c r="J8" s="306">
        <v>1143.3</v>
      </c>
      <c r="K8" s="228">
        <v>3</v>
      </c>
      <c r="L8" s="306">
        <v>1371.59</v>
      </c>
      <c r="M8" s="306">
        <v>1454.7</v>
      </c>
    </row>
    <row r="9" spans="1:14">
      <c r="A9" s="16" t="s">
        <v>449</v>
      </c>
      <c r="B9" s="26">
        <v>99441</v>
      </c>
      <c r="C9" s="60">
        <v>1679.13</v>
      </c>
      <c r="D9" s="306">
        <v>1644.57</v>
      </c>
      <c r="E9" s="228">
        <v>1808</v>
      </c>
      <c r="F9" s="306">
        <v>1656.29</v>
      </c>
      <c r="G9" s="306">
        <v>1610.21</v>
      </c>
      <c r="H9" s="228">
        <v>2316</v>
      </c>
      <c r="I9" s="306">
        <v>1683.75</v>
      </c>
      <c r="J9" s="306">
        <v>1655.34</v>
      </c>
      <c r="K9" s="228">
        <v>0</v>
      </c>
      <c r="L9" s="306">
        <v>0</v>
      </c>
      <c r="M9" s="306" t="s">
        <v>439</v>
      </c>
    </row>
    <row r="10" spans="1:14">
      <c r="A10" s="16" t="s">
        <v>450</v>
      </c>
      <c r="B10" s="26">
        <v>18105</v>
      </c>
      <c r="C10" s="60">
        <v>2179.17</v>
      </c>
      <c r="D10" s="306">
        <v>2140.81</v>
      </c>
      <c r="E10" s="228">
        <v>460</v>
      </c>
      <c r="F10" s="306">
        <v>2212.06</v>
      </c>
      <c r="G10" s="306">
        <v>2188.08</v>
      </c>
      <c r="H10" s="228">
        <v>371</v>
      </c>
      <c r="I10" s="306">
        <v>2158.2199999999998</v>
      </c>
      <c r="J10" s="306">
        <v>2129.81</v>
      </c>
      <c r="K10" s="228">
        <v>0</v>
      </c>
      <c r="L10" s="306">
        <v>0</v>
      </c>
      <c r="M10" s="306" t="s">
        <v>439</v>
      </c>
    </row>
    <row r="11" spans="1:14" ht="15" customHeight="1">
      <c r="A11" s="16" t="s">
        <v>451</v>
      </c>
      <c r="B11" s="26">
        <v>8778</v>
      </c>
      <c r="C11" s="60">
        <v>3077.28</v>
      </c>
      <c r="D11" s="306">
        <v>2900.36</v>
      </c>
      <c r="E11" s="228">
        <v>345</v>
      </c>
      <c r="F11" s="306">
        <v>2966.6</v>
      </c>
      <c r="G11" s="306">
        <v>2862.65</v>
      </c>
      <c r="H11" s="228">
        <v>109</v>
      </c>
      <c r="I11" s="306">
        <v>3067.32</v>
      </c>
      <c r="J11" s="306">
        <v>2725.39</v>
      </c>
      <c r="K11" s="228">
        <v>0</v>
      </c>
      <c r="L11" s="306">
        <v>0</v>
      </c>
      <c r="M11" s="306" t="s">
        <v>439</v>
      </c>
    </row>
    <row r="12" spans="1:14" s="38" customFormat="1" ht="15.6">
      <c r="A12" s="78" t="s">
        <v>27</v>
      </c>
      <c r="B12" s="59">
        <f>SUM(B6:B11)</f>
        <v>1862841</v>
      </c>
      <c r="C12" s="79"/>
      <c r="D12" s="79"/>
      <c r="E12" s="59">
        <f>SUM(E6:E11)</f>
        <v>615585</v>
      </c>
      <c r="F12" s="79"/>
      <c r="G12" s="79"/>
      <c r="H12" s="59">
        <f>SUM(H6:H11)</f>
        <v>220139</v>
      </c>
      <c r="I12" s="79"/>
      <c r="J12" s="79"/>
      <c r="K12" s="59">
        <f>SUM(K6:K11)</f>
        <v>15635</v>
      </c>
      <c r="L12" s="79"/>
      <c r="M12" s="79"/>
      <c r="N12" s="47"/>
    </row>
    <row r="13" spans="1:14" ht="15" customHeight="1">
      <c r="A13" s="86" t="s">
        <v>28</v>
      </c>
      <c r="B13" s="27"/>
      <c r="C13" s="61"/>
      <c r="D13" s="61"/>
      <c r="E13" s="27"/>
      <c r="F13" s="61"/>
      <c r="G13" s="61"/>
      <c r="H13" s="27"/>
      <c r="I13" s="61"/>
      <c r="J13" s="61"/>
      <c r="K13" s="27"/>
      <c r="L13" s="61"/>
      <c r="M13" s="61"/>
      <c r="N13" s="11"/>
    </row>
    <row r="14" spans="1:14">
      <c r="A14" s="16" t="s">
        <v>452</v>
      </c>
      <c r="B14" s="26">
        <v>51997</v>
      </c>
      <c r="C14" s="60">
        <v>73.64</v>
      </c>
      <c r="D14" s="60">
        <v>80.23</v>
      </c>
      <c r="E14" s="26">
        <v>110972</v>
      </c>
      <c r="F14" s="60">
        <v>70.599999999999994</v>
      </c>
      <c r="G14" s="60">
        <v>76.040000000000006</v>
      </c>
      <c r="H14" s="26">
        <v>18966</v>
      </c>
      <c r="I14" s="60">
        <v>64.989999999999995</v>
      </c>
      <c r="J14" s="60">
        <v>68.209999999999994</v>
      </c>
      <c r="K14" s="26">
        <v>0</v>
      </c>
      <c r="L14" s="60">
        <v>0</v>
      </c>
      <c r="M14" s="60" t="s">
        <v>439</v>
      </c>
      <c r="N14" s="11"/>
    </row>
    <row r="15" spans="1:14" ht="15" customHeight="1">
      <c r="A15" s="16" t="s">
        <v>453</v>
      </c>
      <c r="B15" s="26">
        <v>401970</v>
      </c>
      <c r="C15" s="60">
        <v>163.22999999999999</v>
      </c>
      <c r="D15" s="60">
        <v>170.64</v>
      </c>
      <c r="E15" s="26">
        <v>136691</v>
      </c>
      <c r="F15" s="60">
        <v>146.54</v>
      </c>
      <c r="G15" s="60">
        <v>143.88</v>
      </c>
      <c r="H15" s="26">
        <v>38936</v>
      </c>
      <c r="I15" s="60">
        <v>147.72999999999999</v>
      </c>
      <c r="J15" s="60">
        <v>147.24</v>
      </c>
      <c r="K15" s="26">
        <v>1</v>
      </c>
      <c r="L15" s="60">
        <v>131.41</v>
      </c>
      <c r="M15" s="60">
        <v>131.41</v>
      </c>
      <c r="N15" s="11"/>
    </row>
    <row r="16" spans="1:14" ht="15" customHeight="1">
      <c r="A16" s="16" t="s">
        <v>454</v>
      </c>
      <c r="B16" s="26">
        <v>310059</v>
      </c>
      <c r="C16" s="60">
        <v>237.76</v>
      </c>
      <c r="D16" s="60">
        <v>235.57</v>
      </c>
      <c r="E16" s="26">
        <v>18999</v>
      </c>
      <c r="F16" s="60">
        <v>233.04</v>
      </c>
      <c r="G16" s="60">
        <v>228.78</v>
      </c>
      <c r="H16" s="26">
        <v>9951</v>
      </c>
      <c r="I16" s="60">
        <v>237.6</v>
      </c>
      <c r="J16" s="60">
        <v>232.62</v>
      </c>
      <c r="K16" s="26">
        <v>0</v>
      </c>
      <c r="L16" s="60">
        <v>0</v>
      </c>
      <c r="M16" s="60" t="s">
        <v>439</v>
      </c>
      <c r="N16" s="11"/>
    </row>
    <row r="17" spans="1:16">
      <c r="A17" s="16" t="s">
        <v>455</v>
      </c>
      <c r="B17" s="26">
        <v>84028</v>
      </c>
      <c r="C17" s="60">
        <v>339.78</v>
      </c>
      <c r="D17" s="60">
        <v>335.22</v>
      </c>
      <c r="E17" s="26">
        <v>3661</v>
      </c>
      <c r="F17" s="60">
        <v>332.79</v>
      </c>
      <c r="G17" s="60">
        <v>326.92</v>
      </c>
      <c r="H17" s="26">
        <v>1874</v>
      </c>
      <c r="I17" s="60">
        <v>336.8</v>
      </c>
      <c r="J17" s="60">
        <v>330.46</v>
      </c>
      <c r="K17" s="26">
        <v>0</v>
      </c>
      <c r="L17" s="60">
        <v>0</v>
      </c>
      <c r="M17" s="60" t="s">
        <v>439</v>
      </c>
      <c r="N17" s="11"/>
    </row>
    <row r="18" spans="1:16">
      <c r="A18" s="16" t="s">
        <v>456</v>
      </c>
      <c r="B18" s="26">
        <v>28083</v>
      </c>
      <c r="C18" s="60">
        <v>437.13</v>
      </c>
      <c r="D18" s="60">
        <v>434.6</v>
      </c>
      <c r="E18" s="26">
        <v>985</v>
      </c>
      <c r="F18" s="60">
        <v>443.82</v>
      </c>
      <c r="G18" s="60">
        <v>440.12</v>
      </c>
      <c r="H18" s="26">
        <v>561</v>
      </c>
      <c r="I18" s="60">
        <v>441.72</v>
      </c>
      <c r="J18" s="60">
        <v>436.3</v>
      </c>
      <c r="K18" s="26">
        <v>0</v>
      </c>
      <c r="L18" s="60">
        <v>0</v>
      </c>
      <c r="M18" s="60" t="s">
        <v>439</v>
      </c>
    </row>
    <row r="19" spans="1:16" s="48" customFormat="1">
      <c r="A19" s="85" t="s">
        <v>457</v>
      </c>
      <c r="B19" s="26">
        <v>17231</v>
      </c>
      <c r="C19" s="60">
        <v>626.37</v>
      </c>
      <c r="D19" s="60">
        <v>600.09</v>
      </c>
      <c r="E19" s="26">
        <v>616</v>
      </c>
      <c r="F19" s="60">
        <v>615.01</v>
      </c>
      <c r="G19" s="60">
        <v>585.27</v>
      </c>
      <c r="H19" s="26">
        <v>366</v>
      </c>
      <c r="I19" s="60">
        <v>614.52</v>
      </c>
      <c r="J19" s="60">
        <v>577.21</v>
      </c>
      <c r="K19" s="26">
        <v>0</v>
      </c>
      <c r="L19" s="60">
        <v>0</v>
      </c>
      <c r="M19" s="60" t="s">
        <v>439</v>
      </c>
    </row>
    <row r="20" spans="1:16" s="48" customFormat="1">
      <c r="A20" s="16" t="s">
        <v>458</v>
      </c>
      <c r="B20" s="26">
        <v>577</v>
      </c>
      <c r="C20" s="60">
        <v>1171.74</v>
      </c>
      <c r="D20" s="60">
        <v>1123.6500000000001</v>
      </c>
      <c r="E20" s="26">
        <v>16</v>
      </c>
      <c r="F20" s="60">
        <v>1110.6300000000001</v>
      </c>
      <c r="G20" s="60">
        <v>1078.55</v>
      </c>
      <c r="H20" s="26">
        <v>8</v>
      </c>
      <c r="I20" s="60">
        <v>1081.48</v>
      </c>
      <c r="J20" s="60">
        <v>1073.69</v>
      </c>
      <c r="K20" s="26">
        <v>0</v>
      </c>
      <c r="L20" s="60">
        <v>0</v>
      </c>
      <c r="M20" s="60" t="s">
        <v>439</v>
      </c>
    </row>
    <row r="21" spans="1:16" ht="15" customHeight="1">
      <c r="A21" s="16" t="s">
        <v>459</v>
      </c>
      <c r="B21" s="26">
        <v>49</v>
      </c>
      <c r="C21" s="60">
        <v>1691.82</v>
      </c>
      <c r="D21" s="60">
        <v>1680.44</v>
      </c>
      <c r="E21" s="26">
        <v>2</v>
      </c>
      <c r="F21" s="60">
        <v>1558.7</v>
      </c>
      <c r="G21" s="60">
        <v>1558.7</v>
      </c>
      <c r="H21" s="26">
        <v>0</v>
      </c>
      <c r="I21" s="60">
        <v>0</v>
      </c>
      <c r="J21" s="60" t="s">
        <v>439</v>
      </c>
      <c r="K21" s="26">
        <v>0</v>
      </c>
      <c r="L21" s="60">
        <v>0</v>
      </c>
      <c r="M21" s="60" t="s">
        <v>439</v>
      </c>
    </row>
    <row r="22" spans="1:16" s="48" customFormat="1" ht="15" customHeight="1">
      <c r="A22" s="16" t="s">
        <v>460</v>
      </c>
      <c r="B22" s="26">
        <v>7</v>
      </c>
      <c r="C22" s="60">
        <v>2181.0700000000002</v>
      </c>
      <c r="D22" s="60">
        <v>2116.31</v>
      </c>
      <c r="E22" s="26">
        <v>0</v>
      </c>
      <c r="F22" s="60">
        <v>0</v>
      </c>
      <c r="G22" s="60" t="s">
        <v>439</v>
      </c>
      <c r="H22" s="26">
        <v>1</v>
      </c>
      <c r="I22" s="60">
        <v>2134.0300000000002</v>
      </c>
      <c r="J22" s="60">
        <v>2134.0300000000002</v>
      </c>
      <c r="K22" s="26">
        <v>0</v>
      </c>
      <c r="L22" s="60">
        <v>0</v>
      </c>
      <c r="M22" s="60" t="s">
        <v>439</v>
      </c>
    </row>
    <row r="23" spans="1:16" s="48" customFormat="1" ht="15" customHeight="1">
      <c r="A23" s="16" t="s">
        <v>451</v>
      </c>
      <c r="B23" s="26">
        <v>0</v>
      </c>
      <c r="C23" s="60">
        <v>0</v>
      </c>
      <c r="D23" s="60" t="s">
        <v>439</v>
      </c>
      <c r="E23" s="26">
        <v>0</v>
      </c>
      <c r="F23" s="60">
        <v>0</v>
      </c>
      <c r="G23" s="60" t="s">
        <v>439</v>
      </c>
      <c r="H23" s="26">
        <v>0</v>
      </c>
      <c r="I23" s="60">
        <v>0</v>
      </c>
      <c r="J23" s="60" t="s">
        <v>439</v>
      </c>
      <c r="K23" s="26">
        <v>0</v>
      </c>
      <c r="L23" s="60">
        <v>0</v>
      </c>
      <c r="M23" s="60" t="s">
        <v>439</v>
      </c>
    </row>
    <row r="24" spans="1:16" s="38" customFormat="1" ht="15.6">
      <c r="A24" s="78" t="s">
        <v>29</v>
      </c>
      <c r="B24" s="59">
        <f>SUM(B14:B23)</f>
        <v>894001</v>
      </c>
      <c r="C24" s="79"/>
      <c r="D24" s="79"/>
      <c r="E24" s="59">
        <f>SUM(E14:E23)</f>
        <v>271942</v>
      </c>
      <c r="F24" s="79"/>
      <c r="G24" s="79"/>
      <c r="H24" s="59">
        <f>SUM(H14:H23)</f>
        <v>70663</v>
      </c>
      <c r="I24" s="79"/>
      <c r="J24" s="79"/>
      <c r="K24" s="59">
        <f>SUM(K14:K23)</f>
        <v>1</v>
      </c>
      <c r="L24" s="79"/>
      <c r="M24" s="79"/>
      <c r="P24" s="556"/>
    </row>
    <row r="25" spans="1:16">
      <c r="A25" s="10" t="s">
        <v>443</v>
      </c>
      <c r="B25" s="27"/>
      <c r="C25" s="61"/>
      <c r="D25" s="61"/>
      <c r="E25" s="27"/>
      <c r="F25" s="61"/>
      <c r="G25" s="61"/>
      <c r="H25" s="27"/>
      <c r="I25" s="61"/>
      <c r="J25" s="61"/>
      <c r="K25" s="27"/>
      <c r="L25" s="61"/>
      <c r="M25" s="61"/>
    </row>
    <row r="26" spans="1:16">
      <c r="A26" s="16" t="s">
        <v>452</v>
      </c>
      <c r="B26" s="228">
        <v>175059</v>
      </c>
      <c r="C26" s="306">
        <v>72.73</v>
      </c>
      <c r="D26" s="306">
        <v>74.650000000000006</v>
      </c>
      <c r="E26" s="26">
        <v>55716</v>
      </c>
      <c r="F26" s="60">
        <v>47.15</v>
      </c>
      <c r="G26" s="60">
        <v>44.7</v>
      </c>
      <c r="H26" s="26">
        <v>1</v>
      </c>
      <c r="I26" s="60">
        <v>70</v>
      </c>
      <c r="J26" s="60">
        <v>70</v>
      </c>
      <c r="K26" s="228">
        <v>0</v>
      </c>
      <c r="L26" s="306">
        <v>0</v>
      </c>
      <c r="M26" s="306" t="s">
        <v>439</v>
      </c>
    </row>
    <row r="27" spans="1:16" ht="15" customHeight="1">
      <c r="A27" s="16" t="s">
        <v>453</v>
      </c>
      <c r="B27" s="228">
        <v>143195</v>
      </c>
      <c r="C27" s="306">
        <v>125.94</v>
      </c>
      <c r="D27" s="306">
        <v>118.55</v>
      </c>
      <c r="E27" s="26">
        <v>12172</v>
      </c>
      <c r="F27" s="60">
        <v>132.08000000000001</v>
      </c>
      <c r="G27" s="60">
        <v>124.56</v>
      </c>
      <c r="H27" s="26">
        <v>1</v>
      </c>
      <c r="I27" s="60">
        <v>157.5</v>
      </c>
      <c r="J27" s="60">
        <v>157.5</v>
      </c>
      <c r="K27" s="228">
        <v>0</v>
      </c>
      <c r="L27" s="306">
        <v>0</v>
      </c>
      <c r="M27" s="306" t="s">
        <v>439</v>
      </c>
    </row>
    <row r="28" spans="1:16">
      <c r="A28" s="16" t="s">
        <v>454</v>
      </c>
      <c r="B28" s="228">
        <v>10411</v>
      </c>
      <c r="C28" s="306">
        <v>239.46</v>
      </c>
      <c r="D28" s="306">
        <v>235.42</v>
      </c>
      <c r="E28" s="26">
        <v>1323</v>
      </c>
      <c r="F28" s="60">
        <v>248.85</v>
      </c>
      <c r="G28" s="60">
        <v>247.59</v>
      </c>
      <c r="H28" s="26">
        <v>1</v>
      </c>
      <c r="I28" s="60">
        <v>216.09</v>
      </c>
      <c r="J28" s="60">
        <v>216.09</v>
      </c>
      <c r="K28" s="228">
        <v>0</v>
      </c>
      <c r="L28" s="306">
        <v>0</v>
      </c>
      <c r="M28" s="306" t="s">
        <v>439</v>
      </c>
    </row>
    <row r="29" spans="1:16" ht="15" customHeight="1">
      <c r="A29" s="16" t="s">
        <v>455</v>
      </c>
      <c r="B29" s="228">
        <v>8324</v>
      </c>
      <c r="C29" s="306">
        <v>355.86</v>
      </c>
      <c r="D29" s="306">
        <v>365.4</v>
      </c>
      <c r="E29" s="26">
        <v>960</v>
      </c>
      <c r="F29" s="60">
        <v>345.1</v>
      </c>
      <c r="G29" s="60">
        <v>347.75</v>
      </c>
      <c r="H29" s="26">
        <v>10</v>
      </c>
      <c r="I29" s="60">
        <v>341.04</v>
      </c>
      <c r="J29" s="60">
        <v>352.8</v>
      </c>
      <c r="K29" s="228">
        <v>0</v>
      </c>
      <c r="L29" s="306">
        <v>0</v>
      </c>
      <c r="M29" s="306" t="s">
        <v>439</v>
      </c>
    </row>
    <row r="30" spans="1:16" ht="15" customHeight="1">
      <c r="A30" s="16" t="s">
        <v>456</v>
      </c>
      <c r="B30" s="228">
        <v>1821</v>
      </c>
      <c r="C30" s="306">
        <v>430.64</v>
      </c>
      <c r="D30" s="306">
        <v>434</v>
      </c>
      <c r="E30" s="26">
        <v>202</v>
      </c>
      <c r="F30" s="60">
        <v>432.57</v>
      </c>
      <c r="G30" s="60">
        <v>434</v>
      </c>
      <c r="H30" s="26">
        <v>5</v>
      </c>
      <c r="I30" s="60">
        <v>432.46</v>
      </c>
      <c r="J30" s="60">
        <v>434</v>
      </c>
      <c r="K30" s="228">
        <v>0</v>
      </c>
      <c r="L30" s="306">
        <v>0</v>
      </c>
      <c r="M30" s="306" t="s">
        <v>439</v>
      </c>
    </row>
    <row r="31" spans="1:16" ht="15" customHeight="1">
      <c r="A31" s="85" t="s">
        <v>457</v>
      </c>
      <c r="B31" s="228">
        <v>275</v>
      </c>
      <c r="C31" s="306">
        <v>522.98</v>
      </c>
      <c r="D31" s="306">
        <v>518</v>
      </c>
      <c r="E31" s="26">
        <v>3</v>
      </c>
      <c r="F31" s="60">
        <v>527.33000000000004</v>
      </c>
      <c r="G31" s="60">
        <v>518</v>
      </c>
      <c r="H31" s="26">
        <v>0</v>
      </c>
      <c r="I31" s="60">
        <v>0</v>
      </c>
      <c r="J31" s="60" t="s">
        <v>439</v>
      </c>
      <c r="K31" s="228">
        <v>0</v>
      </c>
      <c r="L31" s="306">
        <v>0</v>
      </c>
      <c r="M31" s="306" t="s">
        <v>439</v>
      </c>
    </row>
    <row r="32" spans="1:16" s="38" customFormat="1" ht="15.6">
      <c r="A32" s="16" t="s">
        <v>458</v>
      </c>
      <c r="B32" s="228">
        <v>0</v>
      </c>
      <c r="C32" s="306">
        <v>0</v>
      </c>
      <c r="D32" s="306" t="s">
        <v>439</v>
      </c>
      <c r="E32" s="26">
        <v>0</v>
      </c>
      <c r="F32" s="60">
        <v>0</v>
      </c>
      <c r="G32" s="60" t="s">
        <v>439</v>
      </c>
      <c r="H32" s="26">
        <v>0</v>
      </c>
      <c r="I32" s="60">
        <v>0</v>
      </c>
      <c r="J32" s="60" t="s">
        <v>439</v>
      </c>
      <c r="K32" s="26">
        <v>0</v>
      </c>
      <c r="L32" s="60">
        <v>0</v>
      </c>
      <c r="M32" s="60" t="s">
        <v>439</v>
      </c>
    </row>
    <row r="33" spans="1:13">
      <c r="A33" s="16" t="s">
        <v>459</v>
      </c>
      <c r="B33" s="228">
        <v>0</v>
      </c>
      <c r="C33" s="306">
        <v>0</v>
      </c>
      <c r="D33" s="306" t="s">
        <v>439</v>
      </c>
      <c r="E33" s="26">
        <v>0</v>
      </c>
      <c r="F33" s="60">
        <v>0</v>
      </c>
      <c r="G33" s="60" t="s">
        <v>439</v>
      </c>
      <c r="H33" s="26">
        <v>0</v>
      </c>
      <c r="I33" s="60">
        <v>0</v>
      </c>
      <c r="J33" s="60" t="s">
        <v>439</v>
      </c>
      <c r="K33" s="26">
        <v>0</v>
      </c>
      <c r="L33" s="60">
        <v>0</v>
      </c>
      <c r="M33" s="60" t="s">
        <v>439</v>
      </c>
    </row>
    <row r="34" spans="1:13">
      <c r="A34" s="16" t="s">
        <v>460</v>
      </c>
      <c r="B34" s="228">
        <v>0</v>
      </c>
      <c r="C34" s="306">
        <v>0</v>
      </c>
      <c r="D34" s="306" t="s">
        <v>439</v>
      </c>
      <c r="E34" s="26">
        <v>0</v>
      </c>
      <c r="F34" s="60">
        <v>0</v>
      </c>
      <c r="G34" s="60" t="s">
        <v>439</v>
      </c>
      <c r="H34" s="26">
        <v>0</v>
      </c>
      <c r="I34" s="60">
        <v>0</v>
      </c>
      <c r="J34" s="60" t="s">
        <v>439</v>
      </c>
      <c r="K34" s="26">
        <v>0</v>
      </c>
      <c r="L34" s="60">
        <v>0</v>
      </c>
      <c r="M34" s="60" t="s">
        <v>439</v>
      </c>
    </row>
    <row r="35" spans="1:13">
      <c r="A35" s="16" t="s">
        <v>451</v>
      </c>
      <c r="B35" s="228">
        <v>0</v>
      </c>
      <c r="C35" s="306">
        <v>0</v>
      </c>
      <c r="D35" s="306" t="s">
        <v>439</v>
      </c>
      <c r="E35" s="26">
        <v>0</v>
      </c>
      <c r="F35" s="60">
        <v>0</v>
      </c>
      <c r="G35" s="60" t="s">
        <v>439</v>
      </c>
      <c r="H35" s="26">
        <v>0</v>
      </c>
      <c r="I35" s="60">
        <v>0</v>
      </c>
      <c r="J35" s="60" t="s">
        <v>439</v>
      </c>
      <c r="K35" s="26">
        <v>0</v>
      </c>
      <c r="L35" s="60">
        <v>0</v>
      </c>
      <c r="M35" s="60" t="s">
        <v>439</v>
      </c>
    </row>
    <row r="36" spans="1:13" s="48" customFormat="1" ht="15.6">
      <c r="A36" s="78" t="s">
        <v>444</v>
      </c>
      <c r="B36" s="59">
        <f>SUM(B26:B35)</f>
        <v>339085</v>
      </c>
      <c r="C36" s="79"/>
      <c r="D36" s="79"/>
      <c r="E36" s="59">
        <f>SUM(E26:E35)</f>
        <v>70376</v>
      </c>
      <c r="F36" s="79"/>
      <c r="G36" s="79"/>
      <c r="H36" s="59">
        <f>SUM(H26:H35)</f>
        <v>18</v>
      </c>
      <c r="I36" s="79"/>
      <c r="J36" s="79"/>
      <c r="K36" s="59">
        <f>SUM(K26:K35)</f>
        <v>0</v>
      </c>
      <c r="L36" s="79"/>
      <c r="M36" s="79"/>
    </row>
    <row r="37" spans="1:13">
      <c r="A37" s="10" t="s">
        <v>605</v>
      </c>
      <c r="B37" s="29"/>
      <c r="C37" s="337"/>
      <c r="D37" s="61"/>
      <c r="E37" s="27"/>
      <c r="F37" s="61"/>
      <c r="G37" s="61"/>
      <c r="H37" s="27"/>
      <c r="I37" s="61"/>
      <c r="J37" s="61"/>
      <c r="K37" s="27"/>
      <c r="L37" s="61"/>
      <c r="M37" s="61"/>
    </row>
    <row r="38" spans="1:13">
      <c r="A38" s="16" t="s">
        <v>446</v>
      </c>
      <c r="B38" s="228">
        <v>0</v>
      </c>
      <c r="C38" s="306">
        <v>0</v>
      </c>
      <c r="D38" s="306" t="s">
        <v>439</v>
      </c>
      <c r="E38" s="26">
        <v>0</v>
      </c>
      <c r="F38" s="60">
        <v>0</v>
      </c>
      <c r="G38" s="60" t="s">
        <v>439</v>
      </c>
      <c r="H38" s="26">
        <v>0</v>
      </c>
      <c r="I38" s="60">
        <v>0</v>
      </c>
      <c r="J38" s="60" t="s">
        <v>439</v>
      </c>
      <c r="K38" s="228">
        <v>0</v>
      </c>
      <c r="L38" s="60">
        <v>0</v>
      </c>
      <c r="M38" s="60" t="s">
        <v>439</v>
      </c>
    </row>
    <row r="39" spans="1:13">
      <c r="A39" s="16" t="s">
        <v>447</v>
      </c>
      <c r="B39" s="228">
        <v>0</v>
      </c>
      <c r="C39" s="306">
        <v>0</v>
      </c>
      <c r="D39" s="306" t="s">
        <v>439</v>
      </c>
      <c r="E39" s="17">
        <v>0</v>
      </c>
      <c r="F39" s="18">
        <v>0</v>
      </c>
      <c r="G39" s="18" t="s">
        <v>439</v>
      </c>
      <c r="H39" s="17">
        <v>0</v>
      </c>
      <c r="I39" s="18">
        <v>0</v>
      </c>
      <c r="J39" s="18" t="s">
        <v>439</v>
      </c>
      <c r="K39" s="17">
        <v>0</v>
      </c>
      <c r="L39" s="18">
        <v>0</v>
      </c>
      <c r="M39" s="18" t="s">
        <v>439</v>
      </c>
    </row>
    <row r="40" spans="1:13">
      <c r="A40" s="16" t="s">
        <v>448</v>
      </c>
      <c r="B40" s="228">
        <v>0</v>
      </c>
      <c r="C40" s="306">
        <v>0</v>
      </c>
      <c r="D40" s="306" t="s">
        <v>439</v>
      </c>
      <c r="E40" s="17">
        <v>0</v>
      </c>
      <c r="F40" s="18">
        <v>0</v>
      </c>
      <c r="G40" s="18" t="s">
        <v>439</v>
      </c>
      <c r="H40" s="17">
        <v>0</v>
      </c>
      <c r="I40" s="18">
        <v>0</v>
      </c>
      <c r="J40" s="18" t="s">
        <v>439</v>
      </c>
      <c r="K40" s="17">
        <v>0</v>
      </c>
      <c r="L40" s="18">
        <v>0</v>
      </c>
      <c r="M40" s="18" t="s">
        <v>439</v>
      </c>
    </row>
    <row r="41" spans="1:13">
      <c r="A41" s="16" t="s">
        <v>449</v>
      </c>
      <c r="B41" s="228">
        <v>0</v>
      </c>
      <c r="C41" s="306">
        <v>0</v>
      </c>
      <c r="D41" s="306" t="s">
        <v>439</v>
      </c>
      <c r="E41" s="17">
        <v>0</v>
      </c>
      <c r="F41" s="18">
        <v>0</v>
      </c>
      <c r="G41" s="18" t="s">
        <v>439</v>
      </c>
      <c r="H41" s="17">
        <v>0</v>
      </c>
      <c r="I41" s="18">
        <v>0</v>
      </c>
      <c r="J41" s="18" t="s">
        <v>439</v>
      </c>
      <c r="K41" s="17">
        <v>0</v>
      </c>
      <c r="L41" s="18">
        <v>0</v>
      </c>
      <c r="M41" s="18" t="s">
        <v>439</v>
      </c>
    </row>
    <row r="42" spans="1:13">
      <c r="A42" s="16" t="s">
        <v>450</v>
      </c>
      <c r="B42" s="228">
        <v>0</v>
      </c>
      <c r="C42" s="306">
        <v>0</v>
      </c>
      <c r="D42" s="306" t="s">
        <v>439</v>
      </c>
      <c r="E42" s="17">
        <v>0</v>
      </c>
      <c r="F42" s="18">
        <v>0</v>
      </c>
      <c r="G42" s="18" t="s">
        <v>439</v>
      </c>
      <c r="H42" s="17">
        <v>0</v>
      </c>
      <c r="I42" s="18">
        <v>0</v>
      </c>
      <c r="J42" s="18" t="s">
        <v>439</v>
      </c>
      <c r="K42" s="17">
        <v>0</v>
      </c>
      <c r="L42" s="18">
        <v>0</v>
      </c>
      <c r="M42" s="18" t="s">
        <v>439</v>
      </c>
    </row>
    <row r="43" spans="1:13">
      <c r="A43" s="16" t="s">
        <v>451</v>
      </c>
      <c r="B43" s="228">
        <v>0</v>
      </c>
      <c r="C43" s="306">
        <v>0</v>
      </c>
      <c r="D43" s="306" t="s">
        <v>439</v>
      </c>
      <c r="E43" s="17">
        <v>0</v>
      </c>
      <c r="F43" s="18">
        <v>0</v>
      </c>
      <c r="G43" s="18" t="s">
        <v>439</v>
      </c>
      <c r="H43" s="17">
        <v>0</v>
      </c>
      <c r="I43" s="18">
        <v>0</v>
      </c>
      <c r="J43" s="18" t="s">
        <v>439</v>
      </c>
      <c r="K43" s="17">
        <v>0</v>
      </c>
      <c r="L43" s="18">
        <v>0</v>
      </c>
      <c r="M43" s="18" t="s">
        <v>439</v>
      </c>
    </row>
    <row r="44" spans="1:13" ht="15.6">
      <c r="A44" s="78" t="s">
        <v>615</v>
      </c>
      <c r="B44" s="80">
        <f>SUM(B38:B43)</f>
        <v>0</v>
      </c>
      <c r="C44" s="338"/>
      <c r="D44" s="79"/>
      <c r="E44" s="59">
        <f>SUM(E38:E43)</f>
        <v>0</v>
      </c>
      <c r="F44" s="79"/>
      <c r="G44" s="79"/>
      <c r="H44" s="59">
        <f>SUM(H38:H43)</f>
        <v>0</v>
      </c>
      <c r="I44" s="79"/>
      <c r="J44" s="79"/>
      <c r="K44" s="59">
        <f>SUM(K38:K43)</f>
        <v>0</v>
      </c>
      <c r="L44" s="79"/>
      <c r="M44" s="79"/>
    </row>
    <row r="45" spans="1:13">
      <c r="A45" s="10" t="s">
        <v>604</v>
      </c>
      <c r="B45" s="29"/>
      <c r="C45" s="337"/>
      <c r="D45" s="61"/>
      <c r="E45" s="27"/>
      <c r="F45" s="61"/>
      <c r="G45" s="61"/>
      <c r="H45" s="27"/>
      <c r="I45" s="61"/>
      <c r="J45" s="61"/>
      <c r="K45" s="27"/>
      <c r="L45" s="61"/>
      <c r="M45" s="61"/>
    </row>
    <row r="46" spans="1:13">
      <c r="A46" s="16" t="s">
        <v>446</v>
      </c>
      <c r="B46" s="228">
        <v>0</v>
      </c>
      <c r="C46" s="306">
        <v>0</v>
      </c>
      <c r="D46" s="306" t="s">
        <v>439</v>
      </c>
      <c r="E46" s="26">
        <v>0</v>
      </c>
      <c r="F46" s="60">
        <v>0</v>
      </c>
      <c r="G46" s="60" t="s">
        <v>439</v>
      </c>
      <c r="H46" s="26">
        <v>0</v>
      </c>
      <c r="I46" s="60">
        <v>0</v>
      </c>
      <c r="J46" s="60" t="s">
        <v>439</v>
      </c>
      <c r="K46" s="26">
        <v>0</v>
      </c>
      <c r="L46" s="60">
        <v>0</v>
      </c>
      <c r="M46" s="60" t="s">
        <v>439</v>
      </c>
    </row>
    <row r="47" spans="1:13">
      <c r="A47" s="16" t="s">
        <v>447</v>
      </c>
      <c r="B47" s="228">
        <v>0</v>
      </c>
      <c r="C47" s="306">
        <v>0</v>
      </c>
      <c r="D47" s="306" t="s">
        <v>439</v>
      </c>
      <c r="E47" s="17">
        <v>0</v>
      </c>
      <c r="F47" s="18">
        <v>0</v>
      </c>
      <c r="G47" s="18" t="s">
        <v>439</v>
      </c>
      <c r="H47" s="17">
        <v>0</v>
      </c>
      <c r="I47" s="18">
        <v>0</v>
      </c>
      <c r="J47" s="18" t="s">
        <v>439</v>
      </c>
      <c r="K47" s="17">
        <v>0</v>
      </c>
      <c r="L47" s="18">
        <v>0</v>
      </c>
      <c r="M47" s="18" t="s">
        <v>439</v>
      </c>
    </row>
    <row r="48" spans="1:13">
      <c r="A48" s="16" t="s">
        <v>448</v>
      </c>
      <c r="B48" s="228">
        <v>0</v>
      </c>
      <c r="C48" s="306">
        <v>0</v>
      </c>
      <c r="D48" s="306" t="s">
        <v>439</v>
      </c>
      <c r="E48" s="17">
        <v>0</v>
      </c>
      <c r="F48" s="18">
        <v>0</v>
      </c>
      <c r="G48" s="18" t="s">
        <v>439</v>
      </c>
      <c r="H48" s="17">
        <v>0</v>
      </c>
      <c r="I48" s="18">
        <v>0</v>
      </c>
      <c r="J48" s="18" t="s">
        <v>439</v>
      </c>
      <c r="K48" s="17">
        <v>0</v>
      </c>
      <c r="L48" s="18">
        <v>0</v>
      </c>
      <c r="M48" s="18" t="s">
        <v>439</v>
      </c>
    </row>
    <row r="49" spans="1:13">
      <c r="A49" s="16" t="s">
        <v>449</v>
      </c>
      <c r="B49" s="228">
        <v>0</v>
      </c>
      <c r="C49" s="306">
        <v>0</v>
      </c>
      <c r="D49" s="306" t="s">
        <v>439</v>
      </c>
      <c r="E49" s="17">
        <v>0</v>
      </c>
      <c r="F49" s="18">
        <v>0</v>
      </c>
      <c r="G49" s="18" t="s">
        <v>439</v>
      </c>
      <c r="H49" s="17">
        <v>0</v>
      </c>
      <c r="I49" s="18">
        <v>0</v>
      </c>
      <c r="J49" s="18" t="s">
        <v>439</v>
      </c>
      <c r="K49" s="17">
        <v>0</v>
      </c>
      <c r="L49" s="18">
        <v>0</v>
      </c>
      <c r="M49" s="18" t="s">
        <v>439</v>
      </c>
    </row>
    <row r="50" spans="1:13">
      <c r="A50" s="16" t="s">
        <v>450</v>
      </c>
      <c r="B50" s="228">
        <v>0</v>
      </c>
      <c r="C50" s="306">
        <v>0</v>
      </c>
      <c r="D50" s="306" t="s">
        <v>439</v>
      </c>
      <c r="E50" s="17">
        <v>0</v>
      </c>
      <c r="F50" s="18">
        <v>0</v>
      </c>
      <c r="G50" s="18" t="s">
        <v>439</v>
      </c>
      <c r="H50" s="17">
        <v>0</v>
      </c>
      <c r="I50" s="18">
        <v>0</v>
      </c>
      <c r="J50" s="18" t="s">
        <v>439</v>
      </c>
      <c r="K50" s="17">
        <v>0</v>
      </c>
      <c r="L50" s="18">
        <v>0</v>
      </c>
      <c r="M50" s="18" t="s">
        <v>439</v>
      </c>
    </row>
    <row r="51" spans="1:13">
      <c r="A51" s="16" t="s">
        <v>451</v>
      </c>
      <c r="B51" s="228">
        <v>0</v>
      </c>
      <c r="C51" s="306">
        <v>0</v>
      </c>
      <c r="D51" s="306" t="s">
        <v>439</v>
      </c>
      <c r="E51" s="17">
        <v>0</v>
      </c>
      <c r="F51" s="18">
        <v>0</v>
      </c>
      <c r="G51" s="18" t="s">
        <v>439</v>
      </c>
      <c r="H51" s="17">
        <v>0</v>
      </c>
      <c r="I51" s="18">
        <v>0</v>
      </c>
      <c r="J51" s="18" t="s">
        <v>439</v>
      </c>
      <c r="K51" s="17">
        <v>0</v>
      </c>
      <c r="L51" s="18">
        <v>0</v>
      </c>
      <c r="M51" s="18" t="s">
        <v>439</v>
      </c>
    </row>
    <row r="52" spans="1:13" ht="15.6">
      <c r="A52" s="78" t="s">
        <v>30</v>
      </c>
      <c r="B52" s="80">
        <f>SUM(B46:B51)</f>
        <v>0</v>
      </c>
      <c r="C52" s="338"/>
      <c r="D52" s="79"/>
      <c r="E52" s="59">
        <f>SUM(E46:E51)</f>
        <v>0</v>
      </c>
      <c r="F52" s="79"/>
      <c r="G52" s="79"/>
      <c r="H52" s="59">
        <f>SUM(H46:H51)</f>
        <v>0</v>
      </c>
      <c r="I52" s="79"/>
      <c r="J52" s="79"/>
      <c r="K52" s="59">
        <f>SUM(K46:K51)</f>
        <v>0</v>
      </c>
      <c r="L52" s="79"/>
      <c r="M52" s="79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S36"/>
  <sheetViews>
    <sheetView workbookViewId="0">
      <selection activeCell="E27" sqref="E27"/>
    </sheetView>
  </sheetViews>
  <sheetFormatPr defaultColWidth="9.109375" defaultRowHeight="14.4"/>
  <cols>
    <col min="1" max="1" width="22.5546875" style="176" customWidth="1"/>
    <col min="2" max="2" width="14.33203125" style="176" customWidth="1"/>
    <col min="3" max="3" width="16.5546875" style="176" customWidth="1"/>
    <col min="4" max="4" width="17.5546875" style="176" bestFit="1" customWidth="1"/>
    <col min="5" max="5" width="9.5546875" style="176" customWidth="1"/>
    <col min="6" max="6" width="17" style="176" customWidth="1"/>
    <col min="7" max="7" width="9.6640625" style="176" customWidth="1"/>
    <col min="8" max="8" width="10.5546875" style="176" customWidth="1"/>
    <col min="9" max="9" width="15.6640625" style="176" customWidth="1"/>
    <col min="10" max="10" width="9.44140625" style="176" customWidth="1"/>
    <col min="11" max="11" width="10.33203125" style="176" customWidth="1"/>
    <col min="12" max="12" width="15.44140625" style="176" customWidth="1"/>
    <col min="13" max="13" width="9.5546875" style="176" customWidth="1"/>
    <col min="14" max="14" width="13.33203125" style="176" customWidth="1"/>
    <col min="15" max="15" width="17.5546875" style="176" customWidth="1"/>
    <col min="16" max="16" width="9.109375" style="176"/>
    <col min="17" max="17" width="11.6640625" style="176" bestFit="1" customWidth="1"/>
    <col min="18" max="16384" width="9.109375" style="176"/>
  </cols>
  <sheetData>
    <row r="1" spans="1:17" ht="15.6">
      <c r="A1" s="570" t="s">
        <v>690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</row>
    <row r="2" spans="1:17" ht="16.2" thickBot="1">
      <c r="A2" s="301"/>
      <c r="B2" s="301"/>
      <c r="C2" s="301"/>
      <c r="D2" s="301"/>
      <c r="E2" s="301"/>
      <c r="F2" s="301"/>
      <c r="G2" s="301"/>
      <c r="H2" s="301"/>
      <c r="I2" s="301"/>
      <c r="J2" s="302"/>
      <c r="K2" s="302"/>
      <c r="L2" s="302"/>
      <c r="M2" s="302"/>
      <c r="N2" s="302"/>
      <c r="O2" s="302"/>
    </row>
    <row r="3" spans="1:17" ht="15.6">
      <c r="A3" s="568" t="s">
        <v>576</v>
      </c>
      <c r="B3" s="566" t="s">
        <v>5</v>
      </c>
      <c r="C3" s="566"/>
      <c r="D3" s="566"/>
      <c r="E3" s="566" t="s">
        <v>6</v>
      </c>
      <c r="F3" s="566"/>
      <c r="G3" s="566"/>
      <c r="H3" s="566" t="s">
        <v>20</v>
      </c>
      <c r="I3" s="566"/>
      <c r="J3" s="566"/>
      <c r="K3" s="566" t="s">
        <v>21</v>
      </c>
      <c r="L3" s="566"/>
      <c r="M3" s="566"/>
      <c r="N3" s="566" t="s">
        <v>574</v>
      </c>
      <c r="O3" s="567"/>
    </row>
    <row r="4" spans="1:17" ht="32.25" customHeight="1" thickBot="1">
      <c r="A4" s="569"/>
      <c r="B4" s="307" t="s">
        <v>1</v>
      </c>
      <c r="C4" s="308" t="s">
        <v>2</v>
      </c>
      <c r="D4" s="309" t="s">
        <v>22</v>
      </c>
      <c r="E4" s="307" t="s">
        <v>1</v>
      </c>
      <c r="F4" s="308" t="s">
        <v>2</v>
      </c>
      <c r="G4" s="309" t="s">
        <v>22</v>
      </c>
      <c r="H4" s="307" t="s">
        <v>1</v>
      </c>
      <c r="I4" s="308" t="s">
        <v>2</v>
      </c>
      <c r="J4" s="309" t="s">
        <v>22</v>
      </c>
      <c r="K4" s="307" t="s">
        <v>1</v>
      </c>
      <c r="L4" s="308" t="s">
        <v>2</v>
      </c>
      <c r="M4" s="309" t="s">
        <v>22</v>
      </c>
      <c r="N4" s="236" t="s">
        <v>502</v>
      </c>
      <c r="O4" s="310" t="s">
        <v>573</v>
      </c>
    </row>
    <row r="5" spans="1:17">
      <c r="A5" s="339" t="s">
        <v>512</v>
      </c>
      <c r="B5" s="249">
        <v>1525682</v>
      </c>
      <c r="C5" s="250">
        <v>1166640207.47</v>
      </c>
      <c r="D5" s="251">
        <v>764.67</v>
      </c>
      <c r="E5" s="249">
        <v>513596</v>
      </c>
      <c r="F5" s="250">
        <v>267595210.27000001</v>
      </c>
      <c r="G5" s="251">
        <v>521.02</v>
      </c>
      <c r="H5" s="249">
        <v>209081</v>
      </c>
      <c r="I5" s="250">
        <v>118978631.69</v>
      </c>
      <c r="J5" s="251">
        <v>569.05999999999995</v>
      </c>
      <c r="K5" s="249">
        <v>14184</v>
      </c>
      <c r="L5" s="250">
        <v>10937326.039999999</v>
      </c>
      <c r="M5" s="251">
        <v>771.1</v>
      </c>
      <c r="N5" s="252">
        <v>2262543</v>
      </c>
      <c r="O5" s="253">
        <v>1564151375.47</v>
      </c>
    </row>
    <row r="6" spans="1:17">
      <c r="A6" s="340" t="s">
        <v>425</v>
      </c>
      <c r="B6" s="256">
        <v>333535</v>
      </c>
      <c r="C6" s="255">
        <v>390463007.10000002</v>
      </c>
      <c r="D6" s="255">
        <v>1170.68</v>
      </c>
      <c r="E6" s="256">
        <v>100901</v>
      </c>
      <c r="F6" s="255">
        <v>67487169.590000004</v>
      </c>
      <c r="G6" s="254">
        <v>668.85</v>
      </c>
      <c r="H6" s="256">
        <v>10926</v>
      </c>
      <c r="I6" s="255">
        <v>10568959.26</v>
      </c>
      <c r="J6" s="254">
        <v>967.32</v>
      </c>
      <c r="K6" s="256">
        <v>1449</v>
      </c>
      <c r="L6" s="255">
        <v>289800</v>
      </c>
      <c r="M6" s="254">
        <v>200</v>
      </c>
      <c r="N6" s="258">
        <v>446811</v>
      </c>
      <c r="O6" s="259">
        <v>468808935.94999999</v>
      </c>
    </row>
    <row r="7" spans="1:17">
      <c r="A7" s="340" t="s">
        <v>603</v>
      </c>
      <c r="B7" s="256">
        <v>18412</v>
      </c>
      <c r="C7" s="255">
        <v>6629674.5300000003</v>
      </c>
      <c r="D7" s="254">
        <v>360.07</v>
      </c>
      <c r="E7" s="256"/>
      <c r="F7" s="255"/>
      <c r="G7" s="254"/>
      <c r="H7" s="254"/>
      <c r="I7" s="255"/>
      <c r="J7" s="255"/>
      <c r="K7" s="256">
        <v>16537</v>
      </c>
      <c r="L7" s="255">
        <v>3831876.02</v>
      </c>
      <c r="M7" s="254">
        <v>231.72</v>
      </c>
      <c r="N7" s="258">
        <v>34949</v>
      </c>
      <c r="O7" s="259">
        <v>10461550.550000001</v>
      </c>
    </row>
    <row r="8" spans="1:17">
      <c r="A8" s="341" t="s">
        <v>503</v>
      </c>
      <c r="B8" s="256">
        <v>3109</v>
      </c>
      <c r="C8" s="255">
        <v>6045969.2199999997</v>
      </c>
      <c r="D8" s="255">
        <v>1944.67</v>
      </c>
      <c r="E8" s="256">
        <v>1045</v>
      </c>
      <c r="F8" s="255">
        <v>880728.68</v>
      </c>
      <c r="G8" s="254">
        <v>842.8</v>
      </c>
      <c r="H8" s="254">
        <v>132</v>
      </c>
      <c r="I8" s="255">
        <v>146991.46</v>
      </c>
      <c r="J8" s="255">
        <v>1113.57</v>
      </c>
      <c r="K8" s="256"/>
      <c r="L8" s="255"/>
      <c r="M8" s="254"/>
      <c r="N8" s="258">
        <v>4286</v>
      </c>
      <c r="O8" s="259">
        <v>7073689.3600000003</v>
      </c>
    </row>
    <row r="9" spans="1:17" s="225" customFormat="1">
      <c r="A9" s="340" t="s">
        <v>387</v>
      </c>
      <c r="B9" s="254">
        <v>4</v>
      </c>
      <c r="C9" s="255">
        <v>4543.22</v>
      </c>
      <c r="D9" s="255">
        <v>1135.81</v>
      </c>
      <c r="E9" s="254"/>
      <c r="F9" s="255"/>
      <c r="G9" s="254"/>
      <c r="H9" s="257"/>
      <c r="I9" s="257"/>
      <c r="J9" s="257"/>
      <c r="K9" s="254">
        <v>2</v>
      </c>
      <c r="L9" s="255">
        <v>1551.55</v>
      </c>
      <c r="M9" s="254">
        <v>775.78</v>
      </c>
      <c r="N9" s="260">
        <v>6</v>
      </c>
      <c r="O9" s="259">
        <v>6094.77</v>
      </c>
    </row>
    <row r="10" spans="1:17">
      <c r="A10" s="340" t="s">
        <v>390</v>
      </c>
      <c r="B10" s="254">
        <v>80</v>
      </c>
      <c r="C10" s="255">
        <v>81450.97</v>
      </c>
      <c r="D10" s="255">
        <v>1018.14</v>
      </c>
      <c r="E10" s="254">
        <v>38</v>
      </c>
      <c r="F10" s="255">
        <v>22515.02</v>
      </c>
      <c r="G10" s="254">
        <v>592.5</v>
      </c>
      <c r="H10" s="257"/>
      <c r="I10" s="257"/>
      <c r="J10" s="257"/>
      <c r="K10" s="254"/>
      <c r="L10" s="255"/>
      <c r="M10" s="254"/>
      <c r="N10" s="260">
        <v>118</v>
      </c>
      <c r="O10" s="259">
        <v>103965.99</v>
      </c>
    </row>
    <row r="11" spans="1:17" ht="15" thickBot="1">
      <c r="A11" s="342" t="s">
        <v>566</v>
      </c>
      <c r="B11" s="261">
        <v>431</v>
      </c>
      <c r="C11" s="262">
        <v>182585.9</v>
      </c>
      <c r="D11" s="261">
        <v>423.63</v>
      </c>
      <c r="E11" s="261">
        <v>5</v>
      </c>
      <c r="F11" s="262">
        <v>4285.97</v>
      </c>
      <c r="G11" s="261">
        <v>857.19</v>
      </c>
      <c r="H11" s="263"/>
      <c r="I11" s="263"/>
      <c r="J11" s="263"/>
      <c r="K11" s="263"/>
      <c r="L11" s="263"/>
      <c r="M11" s="263"/>
      <c r="N11" s="264">
        <v>436</v>
      </c>
      <c r="O11" s="265">
        <v>186871.87</v>
      </c>
      <c r="Q11" s="496"/>
    </row>
    <row r="12" spans="1:17">
      <c r="A12" s="302"/>
      <c r="B12" s="303"/>
      <c r="C12" s="304"/>
      <c r="D12" s="303"/>
      <c r="E12" s="303"/>
      <c r="F12" s="304"/>
      <c r="G12" s="303"/>
      <c r="H12" s="303"/>
      <c r="I12" s="304"/>
      <c r="J12" s="303"/>
      <c r="K12" s="304"/>
      <c r="L12" s="304"/>
      <c r="M12" s="303"/>
      <c r="N12" s="303"/>
      <c r="O12" s="304"/>
    </row>
    <row r="13" spans="1:17" ht="15" customHeight="1">
      <c r="A13" s="570" t="s">
        <v>689</v>
      </c>
      <c r="B13" s="570"/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</row>
    <row r="14" spans="1:17" ht="16.2" thickBot="1">
      <c r="A14" s="301"/>
      <c r="B14" s="301"/>
      <c r="C14" s="301"/>
      <c r="D14" s="301"/>
      <c r="E14" s="301"/>
      <c r="F14" s="301"/>
      <c r="G14" s="301"/>
      <c r="H14" s="301"/>
      <c r="I14" s="301"/>
      <c r="J14" s="302"/>
      <c r="K14" s="302"/>
      <c r="L14" s="302"/>
      <c r="M14" s="302"/>
      <c r="N14" s="302"/>
      <c r="O14" s="302"/>
    </row>
    <row r="15" spans="1:17" ht="15.6">
      <c r="A15" s="568" t="s">
        <v>576</v>
      </c>
      <c r="B15" s="566" t="s">
        <v>5</v>
      </c>
      <c r="C15" s="566"/>
      <c r="D15" s="566"/>
      <c r="E15" s="566" t="s">
        <v>6</v>
      </c>
      <c r="F15" s="566"/>
      <c r="G15" s="566"/>
      <c r="H15" s="566" t="s">
        <v>20</v>
      </c>
      <c r="I15" s="566"/>
      <c r="J15" s="566"/>
      <c r="K15" s="566" t="s">
        <v>21</v>
      </c>
      <c r="L15" s="566"/>
      <c r="M15" s="566"/>
      <c r="N15" s="566" t="s">
        <v>574</v>
      </c>
      <c r="O15" s="567"/>
    </row>
    <row r="16" spans="1:17" ht="31.8" thickBot="1">
      <c r="A16" s="569"/>
      <c r="B16" s="307" t="s">
        <v>1</v>
      </c>
      <c r="C16" s="308" t="s">
        <v>2</v>
      </c>
      <c r="D16" s="309" t="s">
        <v>22</v>
      </c>
      <c r="E16" s="307" t="s">
        <v>1</v>
      </c>
      <c r="F16" s="308" t="s">
        <v>2</v>
      </c>
      <c r="G16" s="309" t="s">
        <v>22</v>
      </c>
      <c r="H16" s="307" t="s">
        <v>1</v>
      </c>
      <c r="I16" s="308" t="s">
        <v>2</v>
      </c>
      <c r="J16" s="309" t="s">
        <v>22</v>
      </c>
      <c r="K16" s="307" t="s">
        <v>1</v>
      </c>
      <c r="L16" s="308" t="s">
        <v>2</v>
      </c>
      <c r="M16" s="309" t="s">
        <v>22</v>
      </c>
      <c r="N16" s="236" t="s">
        <v>502</v>
      </c>
      <c r="O16" s="310" t="s">
        <v>573</v>
      </c>
    </row>
    <row r="17" spans="1:18">
      <c r="A17" s="431" t="s">
        <v>663</v>
      </c>
      <c r="B17" s="249">
        <v>888422</v>
      </c>
      <c r="C17" s="250">
        <v>192608118.72</v>
      </c>
      <c r="D17" s="251">
        <v>216.8</v>
      </c>
      <c r="E17" s="249">
        <v>271851</v>
      </c>
      <c r="F17" s="250">
        <v>34335559.969999999</v>
      </c>
      <c r="G17" s="251">
        <v>126.3</v>
      </c>
      <c r="H17" s="249">
        <v>70641</v>
      </c>
      <c r="I17" s="250">
        <v>10459051.25</v>
      </c>
      <c r="J17" s="251">
        <v>148.06</v>
      </c>
      <c r="K17" s="251">
        <v>1</v>
      </c>
      <c r="L17" s="251">
        <v>131.41</v>
      </c>
      <c r="M17" s="251">
        <v>131.41</v>
      </c>
      <c r="N17" s="252">
        <v>1230915</v>
      </c>
      <c r="O17" s="253">
        <v>237402861.34999999</v>
      </c>
    </row>
    <row r="18" spans="1:18">
      <c r="A18" s="340" t="s">
        <v>586</v>
      </c>
      <c r="B18" s="256">
        <v>3818</v>
      </c>
      <c r="C18" s="255">
        <v>2088101.79</v>
      </c>
      <c r="D18" s="254">
        <v>546.91</v>
      </c>
      <c r="E18" s="254">
        <v>71</v>
      </c>
      <c r="F18" s="255">
        <v>9206.1</v>
      </c>
      <c r="G18" s="254">
        <v>129.66</v>
      </c>
      <c r="H18" s="254">
        <v>18</v>
      </c>
      <c r="I18" s="255">
        <v>3765.46</v>
      </c>
      <c r="J18" s="254">
        <v>209.19</v>
      </c>
      <c r="K18" s="257"/>
      <c r="L18" s="257"/>
      <c r="M18" s="257"/>
      <c r="N18" s="258">
        <v>3907</v>
      </c>
      <c r="O18" s="259">
        <v>2101073.35</v>
      </c>
    </row>
    <row r="19" spans="1:18">
      <c r="A19" s="340" t="s">
        <v>324</v>
      </c>
      <c r="B19" s="256">
        <v>1416</v>
      </c>
      <c r="C19" s="255">
        <v>736627.99</v>
      </c>
      <c r="D19" s="254">
        <v>520.22</v>
      </c>
      <c r="E19" s="254"/>
      <c r="F19" s="255"/>
      <c r="G19" s="254"/>
      <c r="H19" s="254"/>
      <c r="I19" s="255"/>
      <c r="J19" s="254"/>
      <c r="K19" s="257"/>
      <c r="L19" s="257"/>
      <c r="M19" s="257"/>
      <c r="N19" s="258">
        <v>1416</v>
      </c>
      <c r="O19" s="259">
        <v>736627.99</v>
      </c>
    </row>
    <row r="20" spans="1:18">
      <c r="A20" s="340" t="s">
        <v>434</v>
      </c>
      <c r="B20" s="254">
        <v>332</v>
      </c>
      <c r="C20" s="255">
        <v>119178.96</v>
      </c>
      <c r="D20" s="254">
        <v>358.97</v>
      </c>
      <c r="E20" s="254">
        <v>18</v>
      </c>
      <c r="F20" s="255">
        <v>3284.18</v>
      </c>
      <c r="G20" s="254">
        <v>182.45</v>
      </c>
      <c r="H20" s="254">
        <v>4</v>
      </c>
      <c r="I20" s="254">
        <v>748.62</v>
      </c>
      <c r="J20" s="254">
        <v>187.16</v>
      </c>
      <c r="K20" s="257"/>
      <c r="L20" s="257"/>
      <c r="M20" s="257"/>
      <c r="N20" s="260">
        <v>354</v>
      </c>
      <c r="O20" s="259">
        <v>123211.76</v>
      </c>
    </row>
    <row r="21" spans="1:18" s="370" customFormat="1" ht="15" thickBot="1">
      <c r="A21" s="342" t="s">
        <v>393</v>
      </c>
      <c r="B21" s="261">
        <v>13</v>
      </c>
      <c r="C21" s="262">
        <v>6293.18</v>
      </c>
      <c r="D21" s="261">
        <v>484.09</v>
      </c>
      <c r="E21" s="261">
        <v>2</v>
      </c>
      <c r="F21" s="261">
        <v>945.59</v>
      </c>
      <c r="G21" s="261">
        <v>472.8</v>
      </c>
      <c r="H21" s="261"/>
      <c r="I21" s="262"/>
      <c r="J21" s="261"/>
      <c r="K21" s="263"/>
      <c r="L21" s="263"/>
      <c r="M21" s="263"/>
      <c r="N21" s="264">
        <v>15</v>
      </c>
      <c r="O21" s="265">
        <v>7238.77</v>
      </c>
    </row>
    <row r="22" spans="1:18" s="370" customFormat="1">
      <c r="A22" s="363"/>
      <c r="B22" s="498"/>
      <c r="C22" s="364"/>
      <c r="D22" s="498"/>
      <c r="E22" s="498"/>
      <c r="F22" s="364"/>
      <c r="G22" s="498"/>
      <c r="H22" s="498"/>
      <c r="I22" s="364"/>
      <c r="J22" s="498"/>
      <c r="K22" s="498"/>
      <c r="L22" s="498"/>
      <c r="M22" s="498"/>
      <c r="N22" s="437"/>
      <c r="O22" s="365"/>
    </row>
    <row r="23" spans="1:18" ht="15.6">
      <c r="A23" s="570" t="s">
        <v>688</v>
      </c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</row>
    <row r="24" spans="1:18" ht="16.2" thickBot="1">
      <c r="A24" s="301"/>
      <c r="B24" s="301"/>
      <c r="C24" s="301"/>
      <c r="D24" s="301"/>
      <c r="E24" s="301"/>
      <c r="F24" s="301"/>
      <c r="G24" s="301"/>
      <c r="H24" s="301"/>
      <c r="I24" s="301"/>
      <c r="J24" s="302"/>
      <c r="K24" s="302"/>
      <c r="L24" s="302"/>
      <c r="M24" s="302"/>
      <c r="N24" s="302"/>
      <c r="O24" s="302"/>
    </row>
    <row r="25" spans="1:18" ht="15.6">
      <c r="A25" s="568" t="s">
        <v>576</v>
      </c>
      <c r="B25" s="566" t="s">
        <v>5</v>
      </c>
      <c r="C25" s="566"/>
      <c r="D25" s="566"/>
      <c r="E25" s="566" t="s">
        <v>6</v>
      </c>
      <c r="F25" s="566"/>
      <c r="G25" s="566"/>
      <c r="H25" s="566" t="s">
        <v>20</v>
      </c>
      <c r="I25" s="566"/>
      <c r="J25" s="566"/>
      <c r="K25" s="566" t="s">
        <v>21</v>
      </c>
      <c r="L25" s="566"/>
      <c r="M25" s="566"/>
      <c r="N25" s="566" t="s">
        <v>574</v>
      </c>
      <c r="O25" s="567"/>
    </row>
    <row r="26" spans="1:18" ht="31.2">
      <c r="A26" s="569"/>
      <c r="B26" s="307" t="s">
        <v>1</v>
      </c>
      <c r="C26" s="308" t="s">
        <v>2</v>
      </c>
      <c r="D26" s="309" t="s">
        <v>22</v>
      </c>
      <c r="E26" s="307" t="s">
        <v>1</v>
      </c>
      <c r="F26" s="308" t="s">
        <v>2</v>
      </c>
      <c r="G26" s="309" t="s">
        <v>22</v>
      </c>
      <c r="H26" s="307" t="s">
        <v>1</v>
      </c>
      <c r="I26" s="308" t="s">
        <v>2</v>
      </c>
      <c r="J26" s="309" t="s">
        <v>22</v>
      </c>
      <c r="K26" s="307" t="s">
        <v>1</v>
      </c>
      <c r="L26" s="308" t="s">
        <v>2</v>
      </c>
      <c r="M26" s="309" t="s">
        <v>22</v>
      </c>
      <c r="N26" s="236" t="s">
        <v>502</v>
      </c>
      <c r="O26" s="310" t="s">
        <v>573</v>
      </c>
    </row>
    <row r="27" spans="1:18" s="370" customFormat="1" ht="15" thickBot="1">
      <c r="A27" s="342" t="s">
        <v>501</v>
      </c>
      <c r="B27" s="386">
        <v>339085</v>
      </c>
      <c r="C27" s="262">
        <v>37149825.740000002</v>
      </c>
      <c r="D27" s="261">
        <v>956.36</v>
      </c>
      <c r="E27" s="386">
        <v>70376</v>
      </c>
      <c r="F27" s="262">
        <v>4984194.0599999996</v>
      </c>
      <c r="G27" s="261">
        <v>675.89</v>
      </c>
      <c r="H27" s="261">
        <v>18</v>
      </c>
      <c r="I27" s="262">
        <v>6016.24</v>
      </c>
      <c r="J27" s="261">
        <v>334.24</v>
      </c>
      <c r="K27" s="263"/>
      <c r="L27" s="263"/>
      <c r="M27" s="263"/>
      <c r="N27" s="387">
        <v>409479</v>
      </c>
      <c r="O27" s="265">
        <v>42140036.039999999</v>
      </c>
    </row>
    <row r="28" spans="1:18">
      <c r="O28" s="496"/>
    </row>
    <row r="29" spans="1:18">
      <c r="A29" s="327"/>
      <c r="B29" s="491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327"/>
    </row>
    <row r="30" spans="1:18">
      <c r="A30" s="491"/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370"/>
    </row>
    <row r="31" spans="1:18">
      <c r="A31" s="491"/>
      <c r="B31" s="491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</row>
    <row r="32" spans="1:18">
      <c r="A32" s="491"/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</row>
    <row r="33" spans="1:19">
      <c r="A33" s="491"/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S33" s="370"/>
    </row>
    <row r="34" spans="1:19">
      <c r="A34" s="491"/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S34" s="370"/>
    </row>
    <row r="35" spans="1:19">
      <c r="A35" s="491"/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</row>
    <row r="36" spans="1:19">
      <c r="A36" s="491"/>
      <c r="B36" s="491"/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1"/>
      <c r="O36" s="491"/>
      <c r="P36" s="491"/>
      <c r="Q36" s="491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J93"/>
  <sheetViews>
    <sheetView zoomScaleNormal="100" workbookViewId="0">
      <selection activeCell="H26" sqref="H26"/>
    </sheetView>
  </sheetViews>
  <sheetFormatPr defaultColWidth="9.109375" defaultRowHeight="14.4"/>
  <cols>
    <col min="1" max="1" width="23.5546875" style="327" bestFit="1" customWidth="1"/>
    <col min="2" max="2" width="11.109375" style="327" customWidth="1"/>
    <col min="3" max="3" width="11.6640625" style="327" customWidth="1"/>
    <col min="4" max="5" width="11.5546875" style="327" customWidth="1"/>
    <col min="6" max="6" width="10.88671875" style="327" customWidth="1"/>
    <col min="7" max="7" width="15.109375" style="327" customWidth="1"/>
    <col min="8" max="8" width="28.6640625" style="327" customWidth="1"/>
    <col min="9" max="9" width="22.109375" style="15" customWidth="1"/>
    <col min="10" max="10" width="20.33203125" style="327" customWidth="1"/>
    <col min="11" max="16384" width="9.109375" style="327"/>
  </cols>
  <sheetData>
    <row r="1" spans="1:10" s="41" customFormat="1" ht="15.6">
      <c r="A1" s="557"/>
      <c r="B1" s="557"/>
      <c r="C1" s="557"/>
      <c r="D1" s="557"/>
      <c r="E1" s="557"/>
      <c r="F1" s="557"/>
      <c r="G1" s="557"/>
      <c r="H1" s="557"/>
      <c r="I1" s="557"/>
      <c r="J1" s="557"/>
    </row>
    <row r="2" spans="1:10">
      <c r="A2" s="370"/>
      <c r="B2" s="370"/>
      <c r="C2" s="370"/>
      <c r="D2" s="370"/>
      <c r="E2" s="370"/>
      <c r="F2" s="370"/>
      <c r="G2" s="370"/>
      <c r="H2" s="370"/>
      <c r="I2" s="370"/>
      <c r="J2" s="370"/>
    </row>
    <row r="3" spans="1:10" ht="62.4">
      <c r="A3" s="381" t="s">
        <v>45</v>
      </c>
      <c r="B3" s="381" t="s">
        <v>5</v>
      </c>
      <c r="C3" s="381" t="s">
        <v>6</v>
      </c>
      <c r="D3" s="381" t="s">
        <v>46</v>
      </c>
      <c r="E3" s="379" t="s">
        <v>50</v>
      </c>
      <c r="F3" s="379" t="s">
        <v>632</v>
      </c>
      <c r="G3" s="381" t="s">
        <v>633</v>
      </c>
      <c r="H3" s="380" t="s">
        <v>634</v>
      </c>
      <c r="I3" s="380" t="s">
        <v>635</v>
      </c>
      <c r="J3" s="380" t="s">
        <v>509</v>
      </c>
    </row>
    <row r="4" spans="1:10">
      <c r="A4" s="382" t="s">
        <v>636</v>
      </c>
      <c r="B4" s="371">
        <v>354</v>
      </c>
      <c r="C4" s="371">
        <v>11004</v>
      </c>
      <c r="D4" s="371">
        <v>2971</v>
      </c>
      <c r="E4" s="371">
        <v>0</v>
      </c>
      <c r="F4" s="371">
        <v>0</v>
      </c>
      <c r="G4" s="371">
        <v>14329</v>
      </c>
      <c r="H4" s="373">
        <v>6554681.0700000003</v>
      </c>
      <c r="I4" s="373">
        <v>2142.77</v>
      </c>
      <c r="J4" s="373">
        <v>340500.43</v>
      </c>
    </row>
    <row r="5" spans="1:10">
      <c r="A5" s="382" t="s">
        <v>649</v>
      </c>
      <c r="B5" s="371">
        <v>0</v>
      </c>
      <c r="C5" s="371">
        <v>0</v>
      </c>
      <c r="D5" s="371">
        <v>0</v>
      </c>
      <c r="E5" s="371">
        <v>1449</v>
      </c>
      <c r="F5" s="371">
        <v>0</v>
      </c>
      <c r="G5" s="371">
        <v>1449</v>
      </c>
      <c r="H5" s="373">
        <v>289800</v>
      </c>
      <c r="I5" s="373">
        <v>0</v>
      </c>
      <c r="J5" s="373">
        <v>0</v>
      </c>
    </row>
    <row r="6" spans="1:10">
      <c r="A6" s="372" t="s">
        <v>572</v>
      </c>
      <c r="B6" s="371">
        <v>333181</v>
      </c>
      <c r="C6" s="371">
        <v>89897</v>
      </c>
      <c r="D6" s="371">
        <v>7955</v>
      </c>
      <c r="E6" s="371">
        <v>0</v>
      </c>
      <c r="F6" s="371">
        <v>0</v>
      </c>
      <c r="G6" s="371">
        <v>431033</v>
      </c>
      <c r="H6" s="373">
        <v>461964454.88</v>
      </c>
      <c r="I6" s="373">
        <v>5595781.1699999999</v>
      </c>
      <c r="J6" s="373">
        <v>23645023.969999999</v>
      </c>
    </row>
    <row r="7" spans="1:10">
      <c r="A7" s="372" t="s">
        <v>325</v>
      </c>
      <c r="B7" s="371">
        <v>478173</v>
      </c>
      <c r="C7" s="371">
        <v>161957</v>
      </c>
      <c r="D7" s="371">
        <v>72539</v>
      </c>
      <c r="E7" s="371">
        <v>0</v>
      </c>
      <c r="F7" s="371">
        <v>0</v>
      </c>
      <c r="G7" s="371">
        <v>712669</v>
      </c>
      <c r="H7" s="373">
        <v>462496707.87</v>
      </c>
      <c r="I7" s="373">
        <v>1964016.85</v>
      </c>
      <c r="J7" s="373">
        <v>26235378.050000001</v>
      </c>
    </row>
    <row r="8" spans="1:10">
      <c r="A8" s="372" t="s">
        <v>326</v>
      </c>
      <c r="B8" s="371">
        <v>293</v>
      </c>
      <c r="C8" s="371">
        <v>77</v>
      </c>
      <c r="D8" s="371">
        <v>2</v>
      </c>
      <c r="E8" s="371">
        <v>0</v>
      </c>
      <c r="F8" s="371">
        <v>0</v>
      </c>
      <c r="G8" s="371">
        <v>372</v>
      </c>
      <c r="H8" s="373">
        <v>308031.39</v>
      </c>
      <c r="I8" s="373">
        <v>3331.06</v>
      </c>
      <c r="J8" s="373">
        <v>19518.14</v>
      </c>
    </row>
    <row r="9" spans="1:10">
      <c r="A9" s="372" t="s">
        <v>327</v>
      </c>
      <c r="B9" s="371">
        <v>8868</v>
      </c>
      <c r="C9" s="371">
        <v>1890</v>
      </c>
      <c r="D9" s="371">
        <v>640</v>
      </c>
      <c r="E9" s="371">
        <v>0</v>
      </c>
      <c r="F9" s="371">
        <v>0</v>
      </c>
      <c r="G9" s="371">
        <v>11398</v>
      </c>
      <c r="H9" s="373">
        <v>9817588.4499999993</v>
      </c>
      <c r="I9" s="373">
        <v>18586.7</v>
      </c>
      <c r="J9" s="373">
        <v>555185.66</v>
      </c>
    </row>
    <row r="10" spans="1:10">
      <c r="A10" s="372" t="s">
        <v>328</v>
      </c>
      <c r="B10" s="371">
        <v>1080</v>
      </c>
      <c r="C10" s="371">
        <v>402</v>
      </c>
      <c r="D10" s="371">
        <v>121</v>
      </c>
      <c r="E10" s="371">
        <v>0</v>
      </c>
      <c r="F10" s="371">
        <v>0</v>
      </c>
      <c r="G10" s="371">
        <v>1603</v>
      </c>
      <c r="H10" s="373">
        <v>2356618.04</v>
      </c>
      <c r="I10" s="373">
        <v>195662.46</v>
      </c>
      <c r="J10" s="373">
        <v>158990.62</v>
      </c>
    </row>
    <row r="11" spans="1:10">
      <c r="A11" s="372" t="s">
        <v>541</v>
      </c>
      <c r="B11" s="371">
        <v>1288</v>
      </c>
      <c r="C11" s="371">
        <v>145</v>
      </c>
      <c r="D11" s="371">
        <v>33</v>
      </c>
      <c r="E11" s="371">
        <v>8</v>
      </c>
      <c r="F11" s="371">
        <v>0</v>
      </c>
      <c r="G11" s="371">
        <v>1474</v>
      </c>
      <c r="H11" s="373">
        <v>1891535.35</v>
      </c>
      <c r="I11" s="373">
        <v>43591.9</v>
      </c>
      <c r="J11" s="373">
        <v>97736.12</v>
      </c>
    </row>
    <row r="12" spans="1:10">
      <c r="A12" s="372" t="s">
        <v>329</v>
      </c>
      <c r="B12" s="371">
        <v>11512</v>
      </c>
      <c r="C12" s="371">
        <v>1830</v>
      </c>
      <c r="D12" s="371">
        <v>286</v>
      </c>
      <c r="E12" s="371">
        <v>0</v>
      </c>
      <c r="F12" s="371">
        <v>0</v>
      </c>
      <c r="G12" s="371">
        <v>13628</v>
      </c>
      <c r="H12" s="373">
        <v>16231331.09</v>
      </c>
      <c r="I12" s="373">
        <v>416302.14</v>
      </c>
      <c r="J12" s="373">
        <v>805940.43</v>
      </c>
    </row>
    <row r="13" spans="1:10">
      <c r="A13" s="372" t="s">
        <v>330</v>
      </c>
      <c r="B13" s="371">
        <v>3109</v>
      </c>
      <c r="C13" s="371">
        <v>1045</v>
      </c>
      <c r="D13" s="371">
        <v>132</v>
      </c>
      <c r="E13" s="371">
        <v>0</v>
      </c>
      <c r="F13" s="371">
        <v>0</v>
      </c>
      <c r="G13" s="371">
        <v>4286</v>
      </c>
      <c r="H13" s="373">
        <v>7073689.3600000003</v>
      </c>
      <c r="I13" s="373">
        <v>517170.57</v>
      </c>
      <c r="J13" s="373">
        <v>356980.75</v>
      </c>
    </row>
    <row r="14" spans="1:10">
      <c r="A14" s="372" t="s">
        <v>331</v>
      </c>
      <c r="B14" s="371">
        <v>4958</v>
      </c>
      <c r="C14" s="371">
        <v>1377</v>
      </c>
      <c r="D14" s="371">
        <v>138</v>
      </c>
      <c r="E14" s="371">
        <v>46</v>
      </c>
      <c r="F14" s="371">
        <v>0</v>
      </c>
      <c r="G14" s="371">
        <v>6519</v>
      </c>
      <c r="H14" s="373">
        <v>7647983.2699999996</v>
      </c>
      <c r="I14" s="373">
        <v>196315.18</v>
      </c>
      <c r="J14" s="373">
        <v>420371.66</v>
      </c>
    </row>
    <row r="15" spans="1:10">
      <c r="A15" s="372" t="s">
        <v>332</v>
      </c>
      <c r="B15" s="371">
        <v>2241</v>
      </c>
      <c r="C15" s="371">
        <v>348</v>
      </c>
      <c r="D15" s="371">
        <v>103</v>
      </c>
      <c r="E15" s="371">
        <v>0</v>
      </c>
      <c r="F15" s="371">
        <v>0</v>
      </c>
      <c r="G15" s="371">
        <v>2692</v>
      </c>
      <c r="H15" s="373">
        <v>3639228.02</v>
      </c>
      <c r="I15" s="373">
        <v>149555.64000000001</v>
      </c>
      <c r="J15" s="373">
        <v>212278.71</v>
      </c>
    </row>
    <row r="16" spans="1:10">
      <c r="A16" s="372" t="s">
        <v>333</v>
      </c>
      <c r="B16" s="371">
        <v>557</v>
      </c>
      <c r="C16" s="371">
        <v>128</v>
      </c>
      <c r="D16" s="371">
        <v>0</v>
      </c>
      <c r="E16" s="371">
        <v>5</v>
      </c>
      <c r="F16" s="371">
        <v>0</v>
      </c>
      <c r="G16" s="371">
        <v>690</v>
      </c>
      <c r="H16" s="373">
        <v>830998.43</v>
      </c>
      <c r="I16" s="373">
        <v>26782.46</v>
      </c>
      <c r="J16" s="373">
        <v>43082.22</v>
      </c>
    </row>
    <row r="17" spans="1:10">
      <c r="A17" s="372" t="s">
        <v>334</v>
      </c>
      <c r="B17" s="371">
        <v>39598</v>
      </c>
      <c r="C17" s="371">
        <v>8306</v>
      </c>
      <c r="D17" s="371">
        <v>1096</v>
      </c>
      <c r="E17" s="371">
        <v>329</v>
      </c>
      <c r="F17" s="371">
        <v>0</v>
      </c>
      <c r="G17" s="371">
        <v>49329</v>
      </c>
      <c r="H17" s="373">
        <v>65255813.609999999</v>
      </c>
      <c r="I17" s="373">
        <v>1815533.29</v>
      </c>
      <c r="J17" s="373">
        <v>3416465.24</v>
      </c>
    </row>
    <row r="18" spans="1:10">
      <c r="A18" s="372" t="s">
        <v>335</v>
      </c>
      <c r="B18" s="371">
        <v>169615</v>
      </c>
      <c r="C18" s="371">
        <v>90821</v>
      </c>
      <c r="D18" s="371">
        <v>24101</v>
      </c>
      <c r="E18" s="371">
        <v>3424</v>
      </c>
      <c r="F18" s="371">
        <v>0</v>
      </c>
      <c r="G18" s="371">
        <v>287961</v>
      </c>
      <c r="H18" s="373">
        <v>225652897.33000001</v>
      </c>
      <c r="I18" s="373">
        <v>190637.15</v>
      </c>
      <c r="J18" s="373">
        <v>10798197.470000001</v>
      </c>
    </row>
    <row r="19" spans="1:10">
      <c r="A19" s="372" t="s">
        <v>359</v>
      </c>
      <c r="B19" s="371">
        <v>1254</v>
      </c>
      <c r="C19" s="371">
        <v>472</v>
      </c>
      <c r="D19" s="371">
        <v>50</v>
      </c>
      <c r="E19" s="371">
        <v>6</v>
      </c>
      <c r="F19" s="371">
        <v>0</v>
      </c>
      <c r="G19" s="371">
        <v>1782</v>
      </c>
      <c r="H19" s="373">
        <v>1237605.53</v>
      </c>
      <c r="I19" s="373">
        <v>10231.85</v>
      </c>
      <c r="J19" s="373">
        <v>69200.86</v>
      </c>
    </row>
    <row r="20" spans="1:10">
      <c r="A20" s="372" t="s">
        <v>360</v>
      </c>
      <c r="B20" s="371">
        <v>13457</v>
      </c>
      <c r="C20" s="371">
        <v>4819</v>
      </c>
      <c r="D20" s="371">
        <v>602</v>
      </c>
      <c r="E20" s="371">
        <v>0</v>
      </c>
      <c r="F20" s="371">
        <v>0</v>
      </c>
      <c r="G20" s="371">
        <v>18878</v>
      </c>
      <c r="H20" s="373">
        <v>12876136.41</v>
      </c>
      <c r="I20" s="373">
        <v>238522.82</v>
      </c>
      <c r="J20" s="373">
        <v>691541.59</v>
      </c>
    </row>
    <row r="21" spans="1:10">
      <c r="A21" s="372" t="s">
        <v>336</v>
      </c>
      <c r="B21" s="371">
        <v>14427</v>
      </c>
      <c r="C21" s="371">
        <v>6438</v>
      </c>
      <c r="D21" s="371">
        <v>335</v>
      </c>
      <c r="E21" s="371">
        <v>170</v>
      </c>
      <c r="F21" s="371">
        <v>0</v>
      </c>
      <c r="G21" s="371">
        <v>21370</v>
      </c>
      <c r="H21" s="373">
        <v>23042881.210000001</v>
      </c>
      <c r="I21" s="373">
        <v>1044476.51</v>
      </c>
      <c r="J21" s="373">
        <v>1194887.44</v>
      </c>
    </row>
    <row r="22" spans="1:10">
      <c r="A22" s="372" t="s">
        <v>337</v>
      </c>
      <c r="B22" s="371">
        <v>18580</v>
      </c>
      <c r="C22" s="371">
        <v>5559</v>
      </c>
      <c r="D22" s="371">
        <v>1068</v>
      </c>
      <c r="E22" s="371">
        <v>0</v>
      </c>
      <c r="F22" s="371">
        <v>0</v>
      </c>
      <c r="G22" s="371">
        <v>25207</v>
      </c>
      <c r="H22" s="373">
        <v>29839955.699999999</v>
      </c>
      <c r="I22" s="373">
        <v>628480.79</v>
      </c>
      <c r="J22" s="373">
        <v>1459291.62</v>
      </c>
    </row>
    <row r="23" spans="1:10">
      <c r="A23" s="372" t="s">
        <v>361</v>
      </c>
      <c r="B23" s="371">
        <v>2374</v>
      </c>
      <c r="C23" s="371">
        <v>550</v>
      </c>
      <c r="D23" s="371">
        <v>217</v>
      </c>
      <c r="E23" s="371">
        <v>0</v>
      </c>
      <c r="F23" s="371">
        <v>0</v>
      </c>
      <c r="G23" s="371">
        <v>3141</v>
      </c>
      <c r="H23" s="373">
        <v>4297928.58</v>
      </c>
      <c r="I23" s="373">
        <v>230387.48</v>
      </c>
      <c r="J23" s="373">
        <v>26320.99</v>
      </c>
    </row>
    <row r="24" spans="1:10">
      <c r="A24" s="372" t="s">
        <v>362</v>
      </c>
      <c r="B24" s="371">
        <v>464</v>
      </c>
      <c r="C24" s="371">
        <v>131</v>
      </c>
      <c r="D24" s="371">
        <v>52</v>
      </c>
      <c r="E24" s="371">
        <v>0</v>
      </c>
      <c r="F24" s="371">
        <v>0</v>
      </c>
      <c r="G24" s="371">
        <v>647</v>
      </c>
      <c r="H24" s="373">
        <v>555608.53</v>
      </c>
      <c r="I24" s="373">
        <v>4153.96</v>
      </c>
      <c r="J24" s="373">
        <v>27216.39</v>
      </c>
    </row>
    <row r="25" spans="1:10">
      <c r="A25" s="372" t="s">
        <v>363</v>
      </c>
      <c r="B25" s="371">
        <v>536</v>
      </c>
      <c r="C25" s="371">
        <v>251</v>
      </c>
      <c r="D25" s="371">
        <v>40</v>
      </c>
      <c r="E25" s="371">
        <v>0</v>
      </c>
      <c r="F25" s="371">
        <v>0</v>
      </c>
      <c r="G25" s="371">
        <v>827</v>
      </c>
      <c r="H25" s="373">
        <v>874230.5</v>
      </c>
      <c r="I25" s="373">
        <v>943</v>
      </c>
      <c r="J25" s="373">
        <v>39930.58</v>
      </c>
    </row>
    <row r="26" spans="1:10" s="37" customFormat="1">
      <c r="A26" s="372" t="s">
        <v>364</v>
      </c>
      <c r="B26" s="371">
        <v>46</v>
      </c>
      <c r="C26" s="371">
        <v>23</v>
      </c>
      <c r="D26" s="371">
        <v>7</v>
      </c>
      <c r="E26" s="371">
        <v>0</v>
      </c>
      <c r="F26" s="371">
        <v>0</v>
      </c>
      <c r="G26" s="371">
        <v>76</v>
      </c>
      <c r="H26" s="373">
        <v>81411.66</v>
      </c>
      <c r="I26" s="373">
        <v>222.09</v>
      </c>
      <c r="J26" s="373">
        <v>3698.3</v>
      </c>
    </row>
    <row r="27" spans="1:10">
      <c r="A27" s="372" t="s">
        <v>365</v>
      </c>
      <c r="B27" s="371">
        <v>874</v>
      </c>
      <c r="C27" s="371">
        <v>257</v>
      </c>
      <c r="D27" s="371">
        <v>55</v>
      </c>
      <c r="E27" s="371">
        <v>0</v>
      </c>
      <c r="F27" s="371">
        <v>0</v>
      </c>
      <c r="G27" s="371">
        <v>1186</v>
      </c>
      <c r="H27" s="373">
        <v>1315158.5</v>
      </c>
      <c r="I27" s="373">
        <v>12662.62</v>
      </c>
      <c r="J27" s="373">
        <v>55151.360000000001</v>
      </c>
    </row>
    <row r="28" spans="1:10">
      <c r="A28" s="383" t="s">
        <v>366</v>
      </c>
      <c r="B28" s="371">
        <v>22660</v>
      </c>
      <c r="C28" s="371">
        <v>6756</v>
      </c>
      <c r="D28" s="371">
        <v>694</v>
      </c>
      <c r="E28" s="371">
        <v>0</v>
      </c>
      <c r="F28" s="371">
        <v>0</v>
      </c>
      <c r="G28" s="371">
        <v>30110</v>
      </c>
      <c r="H28" s="373">
        <v>44648001.390000001</v>
      </c>
      <c r="I28" s="373">
        <v>1687390.42</v>
      </c>
      <c r="J28" s="373">
        <v>2435081.1</v>
      </c>
    </row>
    <row r="29" spans="1:10">
      <c r="A29" s="382" t="s">
        <v>612</v>
      </c>
      <c r="B29" s="371">
        <v>365292</v>
      </c>
      <c r="C29" s="371">
        <v>0</v>
      </c>
      <c r="D29" s="371">
        <v>73195</v>
      </c>
      <c r="E29" s="371">
        <v>0</v>
      </c>
      <c r="F29" s="371">
        <v>0</v>
      </c>
      <c r="G29" s="371">
        <v>438487</v>
      </c>
      <c r="H29" s="373">
        <v>199805704.43000001</v>
      </c>
      <c r="I29" s="373">
        <v>20727.88</v>
      </c>
      <c r="J29" s="373">
        <v>11581987.970000001</v>
      </c>
    </row>
    <row r="30" spans="1:10">
      <c r="A30" s="372" t="s">
        <v>367</v>
      </c>
      <c r="B30" s="371">
        <v>31</v>
      </c>
      <c r="C30" s="371">
        <v>30</v>
      </c>
      <c r="D30" s="371">
        <v>7</v>
      </c>
      <c r="E30" s="371">
        <v>0</v>
      </c>
      <c r="F30" s="371">
        <v>0</v>
      </c>
      <c r="G30" s="371">
        <v>68</v>
      </c>
      <c r="H30" s="373">
        <v>56994.23</v>
      </c>
      <c r="I30" s="373">
        <v>179.08</v>
      </c>
      <c r="J30" s="373">
        <v>2954.63</v>
      </c>
    </row>
    <row r="31" spans="1:10">
      <c r="A31" s="372" t="s">
        <v>368</v>
      </c>
      <c r="B31" s="371">
        <v>31</v>
      </c>
      <c r="C31" s="371">
        <v>10</v>
      </c>
      <c r="D31" s="371">
        <v>0</v>
      </c>
      <c r="E31" s="371">
        <v>0</v>
      </c>
      <c r="F31" s="371">
        <v>0</v>
      </c>
      <c r="G31" s="371">
        <v>41</v>
      </c>
      <c r="H31" s="373">
        <v>46130.79</v>
      </c>
      <c r="I31" s="373">
        <v>213.8</v>
      </c>
      <c r="J31" s="373">
        <v>2237.0500000000002</v>
      </c>
    </row>
    <row r="32" spans="1:10">
      <c r="A32" s="372" t="s">
        <v>542</v>
      </c>
      <c r="B32" s="371">
        <v>16</v>
      </c>
      <c r="C32" s="371">
        <v>5</v>
      </c>
      <c r="D32" s="371">
        <v>0</v>
      </c>
      <c r="E32" s="371">
        <v>0</v>
      </c>
      <c r="F32" s="371">
        <v>0</v>
      </c>
      <c r="G32" s="371">
        <v>21</v>
      </c>
      <c r="H32" s="373">
        <v>19727.7</v>
      </c>
      <c r="I32" s="373">
        <v>324.93</v>
      </c>
      <c r="J32" s="373">
        <v>1162.3499999999999</v>
      </c>
    </row>
    <row r="33" spans="1:10">
      <c r="A33" s="372" t="s">
        <v>338</v>
      </c>
      <c r="B33" s="371">
        <v>4</v>
      </c>
      <c r="C33" s="371">
        <v>0</v>
      </c>
      <c r="D33" s="371">
        <v>0</v>
      </c>
      <c r="E33" s="371">
        <v>2</v>
      </c>
      <c r="F33" s="371">
        <v>0</v>
      </c>
      <c r="G33" s="371">
        <v>6</v>
      </c>
      <c r="H33" s="373">
        <v>6094.77</v>
      </c>
      <c r="I33" s="373">
        <v>242.06</v>
      </c>
      <c r="J33" s="373">
        <v>372.82</v>
      </c>
    </row>
    <row r="34" spans="1:10">
      <c r="A34" s="372" t="s">
        <v>339</v>
      </c>
      <c r="B34" s="371">
        <v>105886</v>
      </c>
      <c r="C34" s="371">
        <v>36384</v>
      </c>
      <c r="D34" s="371">
        <v>11335</v>
      </c>
      <c r="E34" s="371">
        <v>374</v>
      </c>
      <c r="F34" s="371">
        <v>0</v>
      </c>
      <c r="G34" s="371">
        <v>153979</v>
      </c>
      <c r="H34" s="373">
        <v>111300944.15000001</v>
      </c>
      <c r="I34" s="373">
        <v>306726.63</v>
      </c>
      <c r="J34" s="373">
        <v>6290723.3300000001</v>
      </c>
    </row>
    <row r="35" spans="1:10">
      <c r="A35" s="372" t="s">
        <v>581</v>
      </c>
      <c r="B35" s="371">
        <v>221643</v>
      </c>
      <c r="C35" s="371">
        <v>158009</v>
      </c>
      <c r="D35" s="371">
        <v>19527</v>
      </c>
      <c r="E35" s="371">
        <v>9822</v>
      </c>
      <c r="F35" s="371">
        <v>0</v>
      </c>
      <c r="G35" s="371">
        <v>409001</v>
      </c>
      <c r="H35" s="373">
        <v>281524677.95999998</v>
      </c>
      <c r="I35" s="373">
        <v>4556641.82</v>
      </c>
      <c r="J35" s="373">
        <v>16228120.76</v>
      </c>
    </row>
    <row r="36" spans="1:10">
      <c r="A36" s="382" t="s">
        <v>607</v>
      </c>
      <c r="B36" s="371">
        <v>0</v>
      </c>
      <c r="C36" s="371">
        <v>7936</v>
      </c>
      <c r="D36" s="371">
        <v>0</v>
      </c>
      <c r="E36" s="371">
        <v>0</v>
      </c>
      <c r="F36" s="371">
        <v>0</v>
      </c>
      <c r="G36" s="371">
        <v>7936</v>
      </c>
      <c r="H36" s="373">
        <v>1323629.3400000001</v>
      </c>
      <c r="I36" s="373">
        <v>0</v>
      </c>
      <c r="J36" s="373">
        <v>79414.880000000005</v>
      </c>
    </row>
    <row r="37" spans="1:10">
      <c r="A37" s="382" t="s">
        <v>608</v>
      </c>
      <c r="B37" s="371">
        <v>477</v>
      </c>
      <c r="C37" s="371">
        <v>58</v>
      </c>
      <c r="D37" s="371">
        <v>5</v>
      </c>
      <c r="E37" s="371">
        <v>0</v>
      </c>
      <c r="F37" s="371">
        <v>0</v>
      </c>
      <c r="G37" s="371">
        <v>540</v>
      </c>
      <c r="H37" s="373">
        <v>727969.7</v>
      </c>
      <c r="I37" s="373">
        <v>46695.22</v>
      </c>
      <c r="J37" s="373">
        <v>40604.9</v>
      </c>
    </row>
    <row r="38" spans="1:10">
      <c r="A38" s="382" t="s">
        <v>609</v>
      </c>
      <c r="B38" s="371">
        <v>0</v>
      </c>
      <c r="C38" s="371">
        <v>978</v>
      </c>
      <c r="D38" s="371">
        <v>0</v>
      </c>
      <c r="E38" s="371">
        <v>0</v>
      </c>
      <c r="F38" s="371">
        <v>0</v>
      </c>
      <c r="G38" s="371">
        <v>978</v>
      </c>
      <c r="H38" s="373">
        <v>352855.7</v>
      </c>
      <c r="I38" s="373">
        <v>306.31</v>
      </c>
      <c r="J38" s="373">
        <v>21152.95</v>
      </c>
    </row>
    <row r="39" spans="1:10">
      <c r="A39" s="372" t="s">
        <v>613</v>
      </c>
      <c r="B39" s="371">
        <v>18412</v>
      </c>
      <c r="C39" s="371">
        <v>0</v>
      </c>
      <c r="D39" s="371">
        <v>0</v>
      </c>
      <c r="E39" s="371">
        <v>16537</v>
      </c>
      <c r="F39" s="371">
        <v>0</v>
      </c>
      <c r="G39" s="371">
        <v>34949</v>
      </c>
      <c r="H39" s="373">
        <v>10461550.550000001</v>
      </c>
      <c r="I39" s="373">
        <v>0</v>
      </c>
      <c r="J39" s="373">
        <v>397780.8</v>
      </c>
    </row>
    <row r="40" spans="1:10">
      <c r="A40" s="372" t="s">
        <v>543</v>
      </c>
      <c r="B40" s="371">
        <v>4568</v>
      </c>
      <c r="C40" s="371">
        <v>1145</v>
      </c>
      <c r="D40" s="371">
        <v>335</v>
      </c>
      <c r="E40" s="371">
        <v>0</v>
      </c>
      <c r="F40" s="371">
        <v>0</v>
      </c>
      <c r="G40" s="371">
        <v>6048</v>
      </c>
      <c r="H40" s="373">
        <v>2403741.1</v>
      </c>
      <c r="I40" s="373">
        <v>235426.37</v>
      </c>
      <c r="J40" s="373">
        <v>128407.92</v>
      </c>
    </row>
    <row r="41" spans="1:10">
      <c r="A41" s="372" t="s">
        <v>544</v>
      </c>
      <c r="B41" s="371">
        <v>26388</v>
      </c>
      <c r="C41" s="371">
        <v>7459</v>
      </c>
      <c r="D41" s="371">
        <v>3102</v>
      </c>
      <c r="E41" s="371">
        <v>0</v>
      </c>
      <c r="F41" s="371">
        <v>0</v>
      </c>
      <c r="G41" s="371">
        <v>36949</v>
      </c>
      <c r="H41" s="373">
        <v>9060410.9800000004</v>
      </c>
      <c r="I41" s="373">
        <v>421102.66</v>
      </c>
      <c r="J41" s="373">
        <v>511587.24</v>
      </c>
    </row>
    <row r="42" spans="1:10">
      <c r="A42" s="372" t="s">
        <v>545</v>
      </c>
      <c r="B42" s="371">
        <v>2967</v>
      </c>
      <c r="C42" s="371">
        <v>1248</v>
      </c>
      <c r="D42" s="371">
        <v>300</v>
      </c>
      <c r="E42" s="371">
        <v>0</v>
      </c>
      <c r="F42" s="371">
        <v>0</v>
      </c>
      <c r="G42" s="371">
        <v>4515</v>
      </c>
      <c r="H42" s="373">
        <v>924933.3</v>
      </c>
      <c r="I42" s="373">
        <v>15046.85</v>
      </c>
      <c r="J42" s="373">
        <v>54516.63</v>
      </c>
    </row>
    <row r="43" spans="1:10">
      <c r="A43" s="372" t="s">
        <v>546</v>
      </c>
      <c r="B43" s="371">
        <v>2092</v>
      </c>
      <c r="C43" s="371">
        <v>677</v>
      </c>
      <c r="D43" s="371">
        <v>45</v>
      </c>
      <c r="E43" s="371">
        <v>0</v>
      </c>
      <c r="F43" s="371">
        <v>0</v>
      </c>
      <c r="G43" s="371">
        <v>2814</v>
      </c>
      <c r="H43" s="373">
        <v>562479.89</v>
      </c>
      <c r="I43" s="373">
        <v>12369.74</v>
      </c>
      <c r="J43" s="373">
        <v>32587.040000000001</v>
      </c>
    </row>
    <row r="44" spans="1:10">
      <c r="A44" s="372" t="s">
        <v>547</v>
      </c>
      <c r="B44" s="371">
        <v>22475</v>
      </c>
      <c r="C44" s="371">
        <v>4375</v>
      </c>
      <c r="D44" s="371">
        <v>213</v>
      </c>
      <c r="E44" s="371">
        <v>0</v>
      </c>
      <c r="F44" s="371">
        <v>0</v>
      </c>
      <c r="G44" s="371">
        <v>27063</v>
      </c>
      <c r="H44" s="373">
        <v>6956018.1799999997</v>
      </c>
      <c r="I44" s="373">
        <v>331931.71999999997</v>
      </c>
      <c r="J44" s="373">
        <v>382816.54</v>
      </c>
    </row>
    <row r="45" spans="1:10">
      <c r="A45" s="372" t="s">
        <v>548</v>
      </c>
      <c r="B45" s="371">
        <v>24702</v>
      </c>
      <c r="C45" s="371">
        <v>6154</v>
      </c>
      <c r="D45" s="371">
        <v>240</v>
      </c>
      <c r="E45" s="371">
        <v>0</v>
      </c>
      <c r="F45" s="371">
        <v>0</v>
      </c>
      <c r="G45" s="371">
        <v>31096</v>
      </c>
      <c r="H45" s="373">
        <v>7352320.79</v>
      </c>
      <c r="I45" s="373">
        <v>279144.12</v>
      </c>
      <c r="J45" s="373">
        <v>422474.26</v>
      </c>
    </row>
    <row r="46" spans="1:10">
      <c r="A46" s="372" t="s">
        <v>520</v>
      </c>
      <c r="B46" s="371">
        <v>3881</v>
      </c>
      <c r="C46" s="371">
        <v>765</v>
      </c>
      <c r="D46" s="371">
        <v>67</v>
      </c>
      <c r="E46" s="371">
        <v>0</v>
      </c>
      <c r="F46" s="371">
        <v>0</v>
      </c>
      <c r="G46" s="371">
        <v>4713</v>
      </c>
      <c r="H46" s="373">
        <v>1697996.36</v>
      </c>
      <c r="I46" s="373">
        <v>148309.29999999999</v>
      </c>
      <c r="J46" s="373">
        <v>88159.31</v>
      </c>
    </row>
    <row r="47" spans="1:10">
      <c r="A47" s="372" t="s">
        <v>549</v>
      </c>
      <c r="B47" s="371">
        <v>2018</v>
      </c>
      <c r="C47" s="371">
        <v>971</v>
      </c>
      <c r="D47" s="371">
        <v>332</v>
      </c>
      <c r="E47" s="371">
        <v>0</v>
      </c>
      <c r="F47" s="371">
        <v>0</v>
      </c>
      <c r="G47" s="371">
        <v>3321</v>
      </c>
      <c r="H47" s="373">
        <v>391299.08</v>
      </c>
      <c r="I47" s="373">
        <v>1122.58</v>
      </c>
      <c r="J47" s="373">
        <v>23387.51</v>
      </c>
    </row>
    <row r="48" spans="1:10">
      <c r="A48" s="372" t="s">
        <v>550</v>
      </c>
      <c r="B48" s="371">
        <v>1057</v>
      </c>
      <c r="C48" s="371">
        <v>455</v>
      </c>
      <c r="D48" s="371">
        <v>6</v>
      </c>
      <c r="E48" s="371">
        <v>0</v>
      </c>
      <c r="F48" s="371">
        <v>0</v>
      </c>
      <c r="G48" s="371">
        <v>1518</v>
      </c>
      <c r="H48" s="373">
        <v>653617.96</v>
      </c>
      <c r="I48" s="373">
        <v>44529.25</v>
      </c>
      <c r="J48" s="373">
        <v>36511.75</v>
      </c>
    </row>
    <row r="49" spans="1:10">
      <c r="A49" s="372" t="s">
        <v>641</v>
      </c>
      <c r="B49" s="371">
        <v>193219</v>
      </c>
      <c r="C49" s="371">
        <v>27537</v>
      </c>
      <c r="D49" s="371">
        <v>1187</v>
      </c>
      <c r="E49" s="371">
        <v>0</v>
      </c>
      <c r="F49" s="371">
        <v>0</v>
      </c>
      <c r="G49" s="371">
        <v>221943</v>
      </c>
      <c r="H49" s="373">
        <v>40686880.310000002</v>
      </c>
      <c r="I49" s="373">
        <v>419017.75</v>
      </c>
      <c r="J49" s="373">
        <v>2394286.9300000002</v>
      </c>
    </row>
    <row r="50" spans="1:10">
      <c r="A50" s="372" t="s">
        <v>551</v>
      </c>
      <c r="B50" s="371">
        <v>11344</v>
      </c>
      <c r="C50" s="371">
        <v>3394</v>
      </c>
      <c r="D50" s="371">
        <v>49</v>
      </c>
      <c r="E50" s="371">
        <v>0</v>
      </c>
      <c r="F50" s="371">
        <v>0</v>
      </c>
      <c r="G50" s="371">
        <v>14787</v>
      </c>
      <c r="H50" s="373">
        <v>1110067.6599999999</v>
      </c>
      <c r="I50" s="373">
        <v>29.68</v>
      </c>
      <c r="J50" s="373">
        <v>66606.179999999993</v>
      </c>
    </row>
    <row r="51" spans="1:10">
      <c r="A51" s="372" t="s">
        <v>552</v>
      </c>
      <c r="B51" s="371">
        <v>5671</v>
      </c>
      <c r="C51" s="371">
        <v>1313</v>
      </c>
      <c r="D51" s="371">
        <v>72</v>
      </c>
      <c r="E51" s="371">
        <v>0</v>
      </c>
      <c r="F51" s="371">
        <v>0</v>
      </c>
      <c r="G51" s="371">
        <v>7056</v>
      </c>
      <c r="H51" s="373">
        <v>719029.7</v>
      </c>
      <c r="I51" s="373">
        <v>96.12</v>
      </c>
      <c r="J51" s="373">
        <v>43130.7</v>
      </c>
    </row>
    <row r="52" spans="1:10">
      <c r="A52" s="372" t="s">
        <v>553</v>
      </c>
      <c r="B52" s="371">
        <v>24650</v>
      </c>
      <c r="C52" s="371">
        <v>9612</v>
      </c>
      <c r="D52" s="371">
        <v>723</v>
      </c>
      <c r="E52" s="371">
        <v>1</v>
      </c>
      <c r="F52" s="371">
        <v>0</v>
      </c>
      <c r="G52" s="371">
        <v>34986</v>
      </c>
      <c r="H52" s="373">
        <v>3664726.9</v>
      </c>
      <c r="I52" s="373">
        <v>0</v>
      </c>
      <c r="J52" s="373">
        <v>219585.64</v>
      </c>
    </row>
    <row r="53" spans="1:10">
      <c r="A53" s="372" t="s">
        <v>554</v>
      </c>
      <c r="B53" s="371">
        <v>1394</v>
      </c>
      <c r="C53" s="371">
        <v>247</v>
      </c>
      <c r="D53" s="371">
        <v>23</v>
      </c>
      <c r="E53" s="371">
        <v>0</v>
      </c>
      <c r="F53" s="371">
        <v>0</v>
      </c>
      <c r="G53" s="371">
        <v>1664</v>
      </c>
      <c r="H53" s="373">
        <v>408943.55</v>
      </c>
      <c r="I53" s="373">
        <v>22358.97</v>
      </c>
      <c r="J53" s="373">
        <v>23102.06</v>
      </c>
    </row>
    <row r="54" spans="1:10">
      <c r="A54" s="372" t="s">
        <v>589</v>
      </c>
      <c r="B54" s="371">
        <v>6821</v>
      </c>
      <c r="C54" s="371">
        <v>71</v>
      </c>
      <c r="D54" s="371">
        <v>19</v>
      </c>
      <c r="E54" s="371">
        <v>0</v>
      </c>
      <c r="F54" s="371">
        <v>0</v>
      </c>
      <c r="G54" s="371">
        <v>6911</v>
      </c>
      <c r="H54" s="373">
        <v>3940055.37</v>
      </c>
      <c r="I54" s="373">
        <v>167947.67</v>
      </c>
      <c r="J54" s="373">
        <v>220880.12</v>
      </c>
    </row>
    <row r="55" spans="1:10">
      <c r="A55" s="372" t="s">
        <v>340</v>
      </c>
      <c r="B55" s="371">
        <v>2832</v>
      </c>
      <c r="C55" s="371">
        <v>0</v>
      </c>
      <c r="D55" s="371">
        <v>0</v>
      </c>
      <c r="E55" s="371">
        <v>0</v>
      </c>
      <c r="F55" s="371">
        <v>0</v>
      </c>
      <c r="G55" s="371">
        <v>2832</v>
      </c>
      <c r="H55" s="373">
        <v>1473255.98</v>
      </c>
      <c r="I55" s="373">
        <v>54709.7</v>
      </c>
      <c r="J55" s="373">
        <v>80177.23</v>
      </c>
    </row>
    <row r="56" spans="1:10">
      <c r="A56" s="372" t="s">
        <v>555</v>
      </c>
      <c r="B56" s="371">
        <v>4270</v>
      </c>
      <c r="C56" s="371">
        <v>926</v>
      </c>
      <c r="D56" s="371">
        <v>90</v>
      </c>
      <c r="E56" s="371">
        <v>0</v>
      </c>
      <c r="F56" s="371">
        <v>0</v>
      </c>
      <c r="G56" s="371">
        <v>5286</v>
      </c>
      <c r="H56" s="373">
        <v>2640539.54</v>
      </c>
      <c r="I56" s="373">
        <v>353892.39</v>
      </c>
      <c r="J56" s="373">
        <v>125871.75</v>
      </c>
    </row>
    <row r="57" spans="1:10">
      <c r="A57" s="372" t="s">
        <v>556</v>
      </c>
      <c r="B57" s="371">
        <v>6642</v>
      </c>
      <c r="C57" s="371">
        <v>2992</v>
      </c>
      <c r="D57" s="371">
        <v>339</v>
      </c>
      <c r="E57" s="371">
        <v>0</v>
      </c>
      <c r="F57" s="371">
        <v>0</v>
      </c>
      <c r="G57" s="371">
        <v>9973</v>
      </c>
      <c r="H57" s="373">
        <v>2892865.62</v>
      </c>
      <c r="I57" s="373">
        <v>113364.88</v>
      </c>
      <c r="J57" s="373">
        <v>160447.04999999999</v>
      </c>
    </row>
    <row r="58" spans="1:10">
      <c r="A58" s="372" t="s">
        <v>557</v>
      </c>
      <c r="B58" s="371">
        <v>330719</v>
      </c>
      <c r="C58" s="371">
        <v>105969</v>
      </c>
      <c r="D58" s="371">
        <v>45177</v>
      </c>
      <c r="E58" s="371">
        <v>0</v>
      </c>
      <c r="F58" s="371">
        <v>0</v>
      </c>
      <c r="G58" s="371">
        <v>481865</v>
      </c>
      <c r="H58" s="373">
        <v>86056312.5</v>
      </c>
      <c r="I58" s="373">
        <v>3017015.32</v>
      </c>
      <c r="J58" s="373">
        <v>4931598.93</v>
      </c>
    </row>
    <row r="59" spans="1:10">
      <c r="A59" s="372" t="s">
        <v>558</v>
      </c>
      <c r="B59" s="371">
        <v>31338</v>
      </c>
      <c r="C59" s="371">
        <v>8544</v>
      </c>
      <c r="D59" s="371">
        <v>198</v>
      </c>
      <c r="E59" s="371">
        <v>0</v>
      </c>
      <c r="F59" s="371">
        <v>0</v>
      </c>
      <c r="G59" s="371">
        <v>40080</v>
      </c>
      <c r="H59" s="373">
        <v>12014564.51</v>
      </c>
      <c r="I59" s="373">
        <v>548549.32999999996</v>
      </c>
      <c r="J59" s="373">
        <v>687602.13</v>
      </c>
    </row>
    <row r="60" spans="1:10">
      <c r="A60" s="372" t="s">
        <v>559</v>
      </c>
      <c r="B60" s="371">
        <v>447</v>
      </c>
      <c r="C60" s="371">
        <v>47</v>
      </c>
      <c r="D60" s="371">
        <v>2</v>
      </c>
      <c r="E60" s="371">
        <v>0</v>
      </c>
      <c r="F60" s="371">
        <v>0</v>
      </c>
      <c r="G60" s="371">
        <v>496</v>
      </c>
      <c r="H60" s="373">
        <v>110243.54</v>
      </c>
      <c r="I60" s="373">
        <v>1940.32</v>
      </c>
      <c r="J60" s="373">
        <v>6445.73</v>
      </c>
    </row>
    <row r="61" spans="1:10">
      <c r="A61" s="372" t="s">
        <v>560</v>
      </c>
      <c r="B61" s="371">
        <v>770</v>
      </c>
      <c r="C61" s="371">
        <v>264</v>
      </c>
      <c r="D61" s="371">
        <v>51</v>
      </c>
      <c r="E61" s="371">
        <v>0</v>
      </c>
      <c r="F61" s="371">
        <v>0</v>
      </c>
      <c r="G61" s="371">
        <v>1085</v>
      </c>
      <c r="H61" s="373">
        <v>223837.09</v>
      </c>
      <c r="I61" s="373">
        <v>3572.89</v>
      </c>
      <c r="J61" s="373">
        <v>13216.48</v>
      </c>
    </row>
    <row r="62" spans="1:10">
      <c r="A62" s="372" t="s">
        <v>369</v>
      </c>
      <c r="B62" s="371">
        <v>10</v>
      </c>
      <c r="C62" s="371">
        <v>4</v>
      </c>
      <c r="D62" s="371">
        <v>0</v>
      </c>
      <c r="E62" s="371">
        <v>0</v>
      </c>
      <c r="F62" s="371">
        <v>0</v>
      </c>
      <c r="G62" s="371">
        <v>14</v>
      </c>
      <c r="H62" s="373">
        <v>28980.01</v>
      </c>
      <c r="I62" s="373">
        <v>1401.14</v>
      </c>
      <c r="J62" s="373">
        <v>1015.73</v>
      </c>
    </row>
    <row r="63" spans="1:10">
      <c r="A63" s="372" t="s">
        <v>438</v>
      </c>
      <c r="B63" s="371">
        <v>510</v>
      </c>
      <c r="C63" s="371">
        <v>18</v>
      </c>
      <c r="D63" s="371">
        <v>4</v>
      </c>
      <c r="E63" s="371">
        <v>0</v>
      </c>
      <c r="F63" s="371">
        <v>0</v>
      </c>
      <c r="G63" s="371">
        <v>532</v>
      </c>
      <c r="H63" s="373">
        <v>192435.89</v>
      </c>
      <c r="I63" s="373">
        <v>5929</v>
      </c>
      <c r="J63" s="373">
        <v>12161.37</v>
      </c>
    </row>
    <row r="64" spans="1:10">
      <c r="A64" s="372" t="s">
        <v>642</v>
      </c>
      <c r="B64" s="371">
        <v>570</v>
      </c>
      <c r="C64" s="371">
        <v>172</v>
      </c>
      <c r="D64" s="371">
        <v>1</v>
      </c>
      <c r="E64" s="371">
        <v>0</v>
      </c>
      <c r="F64" s="371">
        <v>0</v>
      </c>
      <c r="G64" s="371">
        <v>743</v>
      </c>
      <c r="H64" s="373">
        <v>292702.46000000002</v>
      </c>
      <c r="I64" s="373">
        <v>37347.440000000002</v>
      </c>
      <c r="J64" s="373">
        <v>15053.69</v>
      </c>
    </row>
    <row r="65" spans="1:10">
      <c r="A65" s="372" t="s">
        <v>531</v>
      </c>
      <c r="B65" s="371">
        <v>6745</v>
      </c>
      <c r="C65" s="371">
        <v>2084</v>
      </c>
      <c r="D65" s="371">
        <v>553</v>
      </c>
      <c r="E65" s="371">
        <v>0</v>
      </c>
      <c r="F65" s="371">
        <v>0</v>
      </c>
      <c r="G65" s="371">
        <v>9382</v>
      </c>
      <c r="H65" s="373">
        <v>1697827.05</v>
      </c>
      <c r="I65" s="373">
        <v>51385.25</v>
      </c>
      <c r="J65" s="373">
        <v>98046.48</v>
      </c>
    </row>
    <row r="66" spans="1:10">
      <c r="A66" s="372" t="s">
        <v>561</v>
      </c>
      <c r="B66" s="371">
        <v>3559</v>
      </c>
      <c r="C66" s="371">
        <v>528</v>
      </c>
      <c r="D66" s="371">
        <v>51</v>
      </c>
      <c r="E66" s="371">
        <v>0</v>
      </c>
      <c r="F66" s="371">
        <v>0</v>
      </c>
      <c r="G66" s="371">
        <v>4138</v>
      </c>
      <c r="H66" s="373">
        <v>2100155.12</v>
      </c>
      <c r="I66" s="373">
        <v>290352.46999999997</v>
      </c>
      <c r="J66" s="373">
        <v>106725.77</v>
      </c>
    </row>
    <row r="67" spans="1:10">
      <c r="A67" s="372" t="s">
        <v>533</v>
      </c>
      <c r="B67" s="371">
        <v>22765</v>
      </c>
      <c r="C67" s="371">
        <v>7603</v>
      </c>
      <c r="D67" s="371">
        <v>639</v>
      </c>
      <c r="E67" s="371">
        <v>0</v>
      </c>
      <c r="F67" s="371">
        <v>0</v>
      </c>
      <c r="G67" s="371">
        <v>31007</v>
      </c>
      <c r="H67" s="373">
        <v>9770181.3000000007</v>
      </c>
      <c r="I67" s="373">
        <v>917082.84</v>
      </c>
      <c r="J67" s="373">
        <v>492295.81</v>
      </c>
    </row>
    <row r="68" spans="1:10">
      <c r="A68" s="372" t="s">
        <v>534</v>
      </c>
      <c r="B68" s="371">
        <v>22180</v>
      </c>
      <c r="C68" s="371">
        <v>4516</v>
      </c>
      <c r="D68" s="371">
        <v>386</v>
      </c>
      <c r="E68" s="371">
        <v>0</v>
      </c>
      <c r="F68" s="371">
        <v>0</v>
      </c>
      <c r="G68" s="371">
        <v>27082</v>
      </c>
      <c r="H68" s="373">
        <v>6446176.3499999996</v>
      </c>
      <c r="I68" s="373">
        <v>435328.01</v>
      </c>
      <c r="J68" s="373">
        <v>340948.04</v>
      </c>
    </row>
    <row r="69" spans="1:10">
      <c r="A69" s="372" t="s">
        <v>643</v>
      </c>
      <c r="B69" s="371">
        <v>7492</v>
      </c>
      <c r="C69" s="371">
        <v>2285</v>
      </c>
      <c r="D69" s="371">
        <v>280</v>
      </c>
      <c r="E69" s="371">
        <v>0</v>
      </c>
      <c r="F69" s="371">
        <v>0</v>
      </c>
      <c r="G69" s="371">
        <v>10057</v>
      </c>
      <c r="H69" s="373">
        <v>1664512.73</v>
      </c>
      <c r="I69" s="373">
        <v>28206.720000000001</v>
      </c>
      <c r="J69" s="373">
        <v>97405.1</v>
      </c>
    </row>
    <row r="70" spans="1:10">
      <c r="A70" s="372" t="s">
        <v>562</v>
      </c>
      <c r="B70" s="371">
        <v>480</v>
      </c>
      <c r="C70" s="371">
        <v>183</v>
      </c>
      <c r="D70" s="371">
        <v>46</v>
      </c>
      <c r="E70" s="371">
        <v>0</v>
      </c>
      <c r="F70" s="371">
        <v>0</v>
      </c>
      <c r="G70" s="371">
        <v>709</v>
      </c>
      <c r="H70" s="373">
        <v>161394.03</v>
      </c>
      <c r="I70" s="373">
        <v>4663.6000000000004</v>
      </c>
      <c r="J70" s="373">
        <v>9382.56</v>
      </c>
    </row>
    <row r="71" spans="1:10">
      <c r="A71" s="372" t="s">
        <v>563</v>
      </c>
      <c r="B71" s="371">
        <v>1517</v>
      </c>
      <c r="C71" s="371">
        <v>397</v>
      </c>
      <c r="D71" s="371">
        <v>17</v>
      </c>
      <c r="E71" s="371">
        <v>0</v>
      </c>
      <c r="F71" s="371">
        <v>0</v>
      </c>
      <c r="G71" s="371">
        <v>1931</v>
      </c>
      <c r="H71" s="373">
        <v>865103.66</v>
      </c>
      <c r="I71" s="373">
        <v>110423.27</v>
      </c>
      <c r="J71" s="373">
        <v>44681.19</v>
      </c>
    </row>
    <row r="72" spans="1:10">
      <c r="A72" s="372" t="s">
        <v>341</v>
      </c>
      <c r="B72" s="371">
        <v>121075</v>
      </c>
      <c r="C72" s="371">
        <v>69345</v>
      </c>
      <c r="D72" s="371">
        <v>15949</v>
      </c>
      <c r="E72" s="371">
        <v>0</v>
      </c>
      <c r="F72" s="371">
        <v>0</v>
      </c>
      <c r="G72" s="371">
        <v>206369</v>
      </c>
      <c r="H72" s="373">
        <v>33580445.920000002</v>
      </c>
      <c r="I72" s="373">
        <v>902921.4</v>
      </c>
      <c r="J72" s="373">
        <v>1948134.9</v>
      </c>
    </row>
    <row r="73" spans="1:10">
      <c r="A73" s="372" t="s">
        <v>644</v>
      </c>
      <c r="B73" s="371">
        <v>317</v>
      </c>
      <c r="C73" s="371">
        <v>217</v>
      </c>
      <c r="D73" s="371">
        <v>105</v>
      </c>
      <c r="E73" s="371">
        <v>0</v>
      </c>
      <c r="F73" s="371">
        <v>0</v>
      </c>
      <c r="G73" s="371">
        <v>639</v>
      </c>
      <c r="H73" s="373">
        <v>36145.949999999997</v>
      </c>
      <c r="I73" s="373">
        <v>215.6</v>
      </c>
      <c r="J73" s="373">
        <v>2154.85</v>
      </c>
    </row>
    <row r="74" spans="1:10">
      <c r="A74" s="372" t="s">
        <v>342</v>
      </c>
      <c r="B74" s="371">
        <v>13</v>
      </c>
      <c r="C74" s="371">
        <v>2</v>
      </c>
      <c r="D74" s="371">
        <v>0</v>
      </c>
      <c r="E74" s="371">
        <v>0</v>
      </c>
      <c r="F74" s="371">
        <v>0</v>
      </c>
      <c r="G74" s="371">
        <v>15</v>
      </c>
      <c r="H74" s="373">
        <v>7238.77</v>
      </c>
      <c r="I74" s="373">
        <v>579.15</v>
      </c>
      <c r="J74" s="373">
        <v>0</v>
      </c>
    </row>
    <row r="75" spans="1:10">
      <c r="A75" s="372" t="s">
        <v>598</v>
      </c>
      <c r="B75" s="371">
        <v>760</v>
      </c>
      <c r="C75" s="371">
        <v>192</v>
      </c>
      <c r="D75" s="371">
        <v>0</v>
      </c>
      <c r="E75" s="371">
        <v>0</v>
      </c>
      <c r="F75" s="371">
        <v>0</v>
      </c>
      <c r="G75" s="371">
        <v>952</v>
      </c>
      <c r="H75" s="373">
        <v>30336.67</v>
      </c>
      <c r="I75" s="373">
        <v>0</v>
      </c>
      <c r="J75" s="373">
        <v>1820.38</v>
      </c>
    </row>
    <row r="76" spans="1:10">
      <c r="A76" s="372" t="s">
        <v>343</v>
      </c>
      <c r="B76" s="371">
        <v>83</v>
      </c>
      <c r="C76" s="371">
        <v>3</v>
      </c>
      <c r="D76" s="371">
        <v>3</v>
      </c>
      <c r="E76" s="371">
        <v>0</v>
      </c>
      <c r="F76" s="371">
        <v>0</v>
      </c>
      <c r="G76" s="371">
        <v>89</v>
      </c>
      <c r="H76" s="373">
        <v>84364.160000000003</v>
      </c>
      <c r="I76" s="373">
        <v>993.88</v>
      </c>
      <c r="J76" s="373">
        <v>4464.82</v>
      </c>
    </row>
    <row r="77" spans="1:10">
      <c r="A77" s="372" t="s">
        <v>564</v>
      </c>
      <c r="B77" s="371">
        <v>765</v>
      </c>
      <c r="C77" s="371">
        <v>235</v>
      </c>
      <c r="D77" s="371">
        <v>63</v>
      </c>
      <c r="E77" s="371">
        <v>0</v>
      </c>
      <c r="F77" s="371">
        <v>0</v>
      </c>
      <c r="G77" s="371">
        <v>1063</v>
      </c>
      <c r="H77" s="373">
        <v>394195.72</v>
      </c>
      <c r="I77" s="373">
        <v>31561.67</v>
      </c>
      <c r="J77" s="373">
        <v>21741.57</v>
      </c>
    </row>
    <row r="78" spans="1:10">
      <c r="A78" s="372" t="s">
        <v>344</v>
      </c>
      <c r="B78" s="371">
        <v>34414</v>
      </c>
      <c r="C78" s="371">
        <v>17621</v>
      </c>
      <c r="D78" s="371">
        <v>2829</v>
      </c>
      <c r="E78" s="371">
        <v>0</v>
      </c>
      <c r="F78" s="371">
        <v>0</v>
      </c>
      <c r="G78" s="371">
        <v>54864</v>
      </c>
      <c r="H78" s="373">
        <v>50987086.020000003</v>
      </c>
      <c r="I78" s="373">
        <v>502713.7</v>
      </c>
      <c r="J78" s="373">
        <v>2781125.5</v>
      </c>
    </row>
    <row r="79" spans="1:10">
      <c r="A79" s="372" t="s">
        <v>345</v>
      </c>
      <c r="B79" s="371">
        <v>43707</v>
      </c>
      <c r="C79" s="371">
        <v>17420</v>
      </c>
      <c r="D79" s="371">
        <v>0</v>
      </c>
      <c r="E79" s="371">
        <v>0</v>
      </c>
      <c r="F79" s="371">
        <v>0</v>
      </c>
      <c r="G79" s="371">
        <v>61127</v>
      </c>
      <c r="H79" s="373">
        <v>6511930.7400000002</v>
      </c>
      <c r="I79" s="373">
        <v>0</v>
      </c>
      <c r="J79" s="373">
        <v>143500.59</v>
      </c>
    </row>
    <row r="80" spans="1:10">
      <c r="A80" s="372" t="s">
        <v>346</v>
      </c>
      <c r="B80" s="371">
        <v>12413</v>
      </c>
      <c r="C80" s="371">
        <v>3202</v>
      </c>
      <c r="D80" s="371">
        <v>0</v>
      </c>
      <c r="E80" s="371">
        <v>0</v>
      </c>
      <c r="F80" s="371">
        <v>0</v>
      </c>
      <c r="G80" s="371">
        <v>15615</v>
      </c>
      <c r="H80" s="373">
        <v>2780267.86</v>
      </c>
      <c r="I80" s="373">
        <v>0</v>
      </c>
      <c r="J80" s="373">
        <v>0</v>
      </c>
    </row>
    <row r="81" spans="1:10">
      <c r="A81" s="372" t="s">
        <v>347</v>
      </c>
      <c r="B81" s="371">
        <v>11931</v>
      </c>
      <c r="C81" s="371">
        <v>2841</v>
      </c>
      <c r="D81" s="371">
        <v>18</v>
      </c>
      <c r="E81" s="371">
        <v>0</v>
      </c>
      <c r="F81" s="371">
        <v>0</v>
      </c>
      <c r="G81" s="371">
        <v>14790</v>
      </c>
      <c r="H81" s="373">
        <v>4928689.4400000004</v>
      </c>
      <c r="I81" s="373">
        <v>0</v>
      </c>
      <c r="J81" s="373">
        <v>118775.36</v>
      </c>
    </row>
    <row r="82" spans="1:10">
      <c r="A82" s="372" t="s">
        <v>348</v>
      </c>
      <c r="B82" s="371">
        <v>240320</v>
      </c>
      <c r="C82" s="371">
        <v>37622</v>
      </c>
      <c r="D82" s="371">
        <v>0</v>
      </c>
      <c r="E82" s="371">
        <v>0</v>
      </c>
      <c r="F82" s="371">
        <v>0</v>
      </c>
      <c r="G82" s="371">
        <v>277942</v>
      </c>
      <c r="H82" s="373">
        <v>23792948.629999999</v>
      </c>
      <c r="I82" s="373">
        <v>793.57</v>
      </c>
      <c r="J82" s="373">
        <v>0</v>
      </c>
    </row>
    <row r="83" spans="1:10">
      <c r="A83" s="372" t="s">
        <v>349</v>
      </c>
      <c r="B83" s="371">
        <v>80</v>
      </c>
      <c r="C83" s="371">
        <v>38</v>
      </c>
      <c r="D83" s="371">
        <v>0</v>
      </c>
      <c r="E83" s="371">
        <v>0</v>
      </c>
      <c r="F83" s="371">
        <v>0</v>
      </c>
      <c r="G83" s="371">
        <v>118</v>
      </c>
      <c r="H83" s="373">
        <v>103965.99</v>
      </c>
      <c r="I83" s="373">
        <v>1119.3599999999999</v>
      </c>
      <c r="J83" s="373">
        <v>5550.65</v>
      </c>
    </row>
    <row r="84" spans="1:10">
      <c r="A84" s="372" t="s">
        <v>593</v>
      </c>
      <c r="B84" s="371">
        <v>363</v>
      </c>
      <c r="C84" s="371">
        <v>26</v>
      </c>
      <c r="D84" s="371">
        <v>0</v>
      </c>
      <c r="E84" s="371">
        <v>0</v>
      </c>
      <c r="F84" s="371">
        <v>0</v>
      </c>
      <c r="G84" s="371">
        <v>389</v>
      </c>
      <c r="H84" s="373">
        <v>369553.98</v>
      </c>
      <c r="I84" s="373">
        <v>4603.84</v>
      </c>
      <c r="J84" s="373">
        <v>21276.37</v>
      </c>
    </row>
    <row r="85" spans="1:10" s="370" customFormat="1">
      <c r="A85" s="372" t="s">
        <v>350</v>
      </c>
      <c r="B85" s="371">
        <v>12413</v>
      </c>
      <c r="C85" s="371">
        <v>3202</v>
      </c>
      <c r="D85" s="371">
        <v>0</v>
      </c>
      <c r="E85" s="371">
        <v>0</v>
      </c>
      <c r="F85" s="371">
        <v>0</v>
      </c>
      <c r="G85" s="371">
        <v>15615</v>
      </c>
      <c r="H85" s="373">
        <v>1167097.75</v>
      </c>
      <c r="I85" s="373">
        <v>0</v>
      </c>
      <c r="J85" s="373">
        <v>0</v>
      </c>
    </row>
    <row r="86" spans="1:10">
      <c r="A86" s="372" t="s">
        <v>351</v>
      </c>
      <c r="B86" s="371">
        <v>18301</v>
      </c>
      <c r="C86" s="371">
        <v>6089</v>
      </c>
      <c r="D86" s="371">
        <v>0</v>
      </c>
      <c r="E86" s="371">
        <v>0</v>
      </c>
      <c r="F86" s="371">
        <v>0</v>
      </c>
      <c r="G86" s="371">
        <v>24390</v>
      </c>
      <c r="H86" s="373">
        <v>2959101.62</v>
      </c>
      <c r="I86" s="373">
        <v>0</v>
      </c>
      <c r="J86" s="373">
        <v>0</v>
      </c>
    </row>
    <row r="87" spans="1:10" ht="15.6">
      <c r="A87" s="375" t="s">
        <v>565</v>
      </c>
      <c r="B87" s="376">
        <v>3114339</v>
      </c>
      <c r="C87" s="376">
        <v>957903</v>
      </c>
      <c r="D87" s="376">
        <v>290820</v>
      </c>
      <c r="E87" s="376">
        <v>32173</v>
      </c>
      <c r="F87" s="376">
        <v>0</v>
      </c>
      <c r="G87" s="376">
        <v>4395235</v>
      </c>
      <c r="H87" s="377">
        <v>2333303533.2199998</v>
      </c>
      <c r="I87" s="377"/>
      <c r="J87" s="377"/>
    </row>
    <row r="91" spans="1:10">
      <c r="B91" s="312"/>
    </row>
    <row r="92" spans="1:10">
      <c r="B92" s="312"/>
      <c r="D92" s="312"/>
    </row>
    <row r="93" spans="1:10">
      <c r="C93" s="312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28"/>
  <sheetViews>
    <sheetView zoomScaleNormal="100" workbookViewId="0">
      <selection activeCell="H2" sqref="H1:I1048576"/>
    </sheetView>
  </sheetViews>
  <sheetFormatPr defaultColWidth="9.109375" defaultRowHeight="14.4"/>
  <cols>
    <col min="1" max="1" width="22.5546875" style="64" customWidth="1"/>
    <col min="2" max="2" width="11.44140625" style="64" customWidth="1"/>
    <col min="3" max="3" width="13.109375" style="64" customWidth="1"/>
    <col min="4" max="4" width="13.6640625" style="64" customWidth="1"/>
    <col min="5" max="5" width="12" style="64" customWidth="1"/>
    <col min="6" max="6" width="15.88671875" style="64" customWidth="1"/>
    <col min="7" max="7" width="14.6640625" style="64" customWidth="1"/>
    <col min="8" max="8" width="18" style="64" customWidth="1"/>
    <col min="9" max="16384" width="9.109375" style="64"/>
  </cols>
  <sheetData>
    <row r="1" spans="1:8">
      <c r="A1" s="600"/>
      <c r="B1" s="600"/>
      <c r="C1" s="600"/>
      <c r="D1" s="600"/>
      <c r="E1" s="600"/>
      <c r="F1" s="600"/>
      <c r="G1" s="600"/>
      <c r="H1" s="600"/>
    </row>
    <row r="3" spans="1:8" s="38" customFormat="1" ht="55.5" customHeight="1">
      <c r="A3" s="385" t="s">
        <v>45</v>
      </c>
      <c r="B3" s="384" t="s">
        <v>308</v>
      </c>
      <c r="C3" s="385" t="s">
        <v>5</v>
      </c>
      <c r="D3" s="385" t="s">
        <v>6</v>
      </c>
      <c r="E3" s="385" t="s">
        <v>46</v>
      </c>
      <c r="F3" s="384" t="s">
        <v>632</v>
      </c>
      <c r="G3" s="384" t="s">
        <v>574</v>
      </c>
      <c r="H3" s="384" t="s">
        <v>3</v>
      </c>
    </row>
    <row r="4" spans="1:8">
      <c r="A4" s="93" t="s">
        <v>512</v>
      </c>
      <c r="B4" s="93" t="s">
        <v>77</v>
      </c>
      <c r="C4" s="94">
        <v>0</v>
      </c>
      <c r="D4" s="94">
        <v>460</v>
      </c>
      <c r="E4" s="94">
        <v>39</v>
      </c>
      <c r="F4" s="94">
        <v>13</v>
      </c>
      <c r="G4" s="94">
        <v>512</v>
      </c>
      <c r="H4" s="164">
        <v>344.99</v>
      </c>
    </row>
    <row r="5" spans="1:8">
      <c r="A5" s="93" t="s">
        <v>512</v>
      </c>
      <c r="B5" s="93" t="s">
        <v>78</v>
      </c>
      <c r="C5" s="94">
        <v>15</v>
      </c>
      <c r="D5" s="94">
        <v>167</v>
      </c>
      <c r="E5" s="94">
        <v>448</v>
      </c>
      <c r="F5" s="94">
        <v>31</v>
      </c>
      <c r="G5" s="94">
        <v>661</v>
      </c>
      <c r="H5" s="164">
        <v>518.66999999999996</v>
      </c>
    </row>
    <row r="6" spans="1:8">
      <c r="A6" s="93" t="s">
        <v>512</v>
      </c>
      <c r="B6" s="93" t="s">
        <v>96</v>
      </c>
      <c r="C6" s="94">
        <v>52</v>
      </c>
      <c r="D6" s="94">
        <v>149</v>
      </c>
      <c r="E6" s="94">
        <v>341</v>
      </c>
      <c r="F6" s="94">
        <v>20</v>
      </c>
      <c r="G6" s="94">
        <v>562</v>
      </c>
      <c r="H6" s="164">
        <v>576.59</v>
      </c>
    </row>
    <row r="7" spans="1:8">
      <c r="A7" s="93" t="s">
        <v>512</v>
      </c>
      <c r="B7" s="93" t="s">
        <v>97</v>
      </c>
      <c r="C7" s="94">
        <v>444</v>
      </c>
      <c r="D7" s="94">
        <v>305</v>
      </c>
      <c r="E7" s="94">
        <v>387</v>
      </c>
      <c r="F7" s="94">
        <v>24</v>
      </c>
      <c r="G7" s="94">
        <v>1160</v>
      </c>
      <c r="H7" s="164">
        <v>693.3</v>
      </c>
    </row>
    <row r="8" spans="1:8">
      <c r="A8" s="93" t="s">
        <v>512</v>
      </c>
      <c r="B8" s="93" t="s">
        <v>98</v>
      </c>
      <c r="C8" s="94">
        <v>2263</v>
      </c>
      <c r="D8" s="94">
        <v>438</v>
      </c>
      <c r="E8" s="94">
        <v>340</v>
      </c>
      <c r="F8" s="94">
        <v>26</v>
      </c>
      <c r="G8" s="94">
        <v>3067</v>
      </c>
      <c r="H8" s="164">
        <v>783.76</v>
      </c>
    </row>
    <row r="9" spans="1:8">
      <c r="A9" s="93" t="s">
        <v>512</v>
      </c>
      <c r="B9" s="93" t="s">
        <v>99</v>
      </c>
      <c r="C9" s="94">
        <v>2837</v>
      </c>
      <c r="D9" s="94">
        <v>578</v>
      </c>
      <c r="E9" s="94">
        <v>193</v>
      </c>
      <c r="F9" s="94">
        <v>30</v>
      </c>
      <c r="G9" s="94">
        <v>3638</v>
      </c>
      <c r="H9" s="164">
        <v>599.1</v>
      </c>
    </row>
    <row r="10" spans="1:8">
      <c r="A10" s="93" t="s">
        <v>512</v>
      </c>
      <c r="B10" s="93" t="s">
        <v>100</v>
      </c>
      <c r="C10" s="94">
        <v>619</v>
      </c>
      <c r="D10" s="94">
        <v>722</v>
      </c>
      <c r="E10" s="94">
        <v>53</v>
      </c>
      <c r="F10" s="94">
        <v>48</v>
      </c>
      <c r="G10" s="94">
        <v>1442</v>
      </c>
      <c r="H10" s="164">
        <v>610.07000000000005</v>
      </c>
    </row>
    <row r="11" spans="1:8">
      <c r="A11" s="93" t="s">
        <v>512</v>
      </c>
      <c r="B11" s="93" t="s">
        <v>101</v>
      </c>
      <c r="C11" s="94">
        <v>114</v>
      </c>
      <c r="D11" s="94">
        <v>775</v>
      </c>
      <c r="E11" s="94">
        <v>27</v>
      </c>
      <c r="F11" s="94">
        <v>66</v>
      </c>
      <c r="G11" s="94">
        <v>982</v>
      </c>
      <c r="H11" s="164">
        <v>594.47</v>
      </c>
    </row>
    <row r="12" spans="1:8">
      <c r="A12" s="93" t="s">
        <v>512</v>
      </c>
      <c r="B12" s="93" t="s">
        <v>102</v>
      </c>
      <c r="C12" s="94">
        <v>28</v>
      </c>
      <c r="D12" s="94">
        <v>694</v>
      </c>
      <c r="E12" s="94">
        <v>28</v>
      </c>
      <c r="F12" s="94">
        <v>99</v>
      </c>
      <c r="G12" s="94">
        <v>849</v>
      </c>
      <c r="H12" s="164">
        <v>577.91</v>
      </c>
    </row>
    <row r="13" spans="1:8">
      <c r="A13" s="93" t="s">
        <v>512</v>
      </c>
      <c r="B13" s="93" t="s">
        <v>110</v>
      </c>
      <c r="C13" s="94">
        <v>8</v>
      </c>
      <c r="D13" s="94">
        <v>428</v>
      </c>
      <c r="E13" s="94">
        <v>25</v>
      </c>
      <c r="F13" s="94">
        <v>138</v>
      </c>
      <c r="G13" s="94">
        <v>599</v>
      </c>
      <c r="H13" s="164">
        <v>598.93000000000006</v>
      </c>
    </row>
    <row r="14" spans="1:8">
      <c r="A14" s="93" t="s">
        <v>512</v>
      </c>
      <c r="B14" s="93" t="s">
        <v>111</v>
      </c>
      <c r="C14" s="94">
        <v>5</v>
      </c>
      <c r="D14" s="94">
        <v>132</v>
      </c>
      <c r="E14" s="94">
        <v>12</v>
      </c>
      <c r="F14" s="94">
        <v>88</v>
      </c>
      <c r="G14" s="94">
        <v>237</v>
      </c>
      <c r="H14" s="164">
        <v>622.28</v>
      </c>
    </row>
    <row r="15" spans="1:8">
      <c r="A15" s="93" t="s">
        <v>512</v>
      </c>
      <c r="B15" s="93" t="s">
        <v>112</v>
      </c>
      <c r="C15" s="94">
        <v>0</v>
      </c>
      <c r="D15" s="94">
        <v>19</v>
      </c>
      <c r="E15" s="94">
        <v>4</v>
      </c>
      <c r="F15" s="94">
        <v>25</v>
      </c>
      <c r="G15" s="94">
        <v>48</v>
      </c>
      <c r="H15" s="164">
        <v>687.2</v>
      </c>
    </row>
    <row r="16" spans="1:8">
      <c r="A16" s="93" t="s">
        <v>512</v>
      </c>
      <c r="B16" s="93" t="s">
        <v>429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164">
        <v>0</v>
      </c>
    </row>
    <row r="17" spans="1:8">
      <c r="A17" s="93" t="s">
        <v>512</v>
      </c>
      <c r="B17" s="93" t="s">
        <v>496</v>
      </c>
      <c r="C17" s="94">
        <v>6385</v>
      </c>
      <c r="D17" s="94">
        <v>4867</v>
      </c>
      <c r="E17" s="94">
        <v>1897</v>
      </c>
      <c r="F17" s="94">
        <v>608</v>
      </c>
      <c r="G17" s="94">
        <v>13757</v>
      </c>
      <c r="H17" s="164">
        <v>634.18000000000006</v>
      </c>
    </row>
    <row r="18" spans="1:8">
      <c r="A18" s="93" t="s">
        <v>425</v>
      </c>
      <c r="B18" s="93" t="s">
        <v>77</v>
      </c>
      <c r="C18" s="94">
        <v>0</v>
      </c>
      <c r="D18" s="94">
        <v>133</v>
      </c>
      <c r="E18" s="94">
        <v>0</v>
      </c>
      <c r="F18" s="94">
        <v>0</v>
      </c>
      <c r="G18" s="94">
        <v>133</v>
      </c>
      <c r="H18" s="164">
        <v>345.78</v>
      </c>
    </row>
    <row r="19" spans="1:8">
      <c r="A19" s="93" t="s">
        <v>425</v>
      </c>
      <c r="B19" s="93" t="s">
        <v>77</v>
      </c>
      <c r="C19" s="94">
        <v>0</v>
      </c>
      <c r="D19" s="94">
        <v>133</v>
      </c>
      <c r="E19" s="94">
        <v>0</v>
      </c>
      <c r="F19" s="94">
        <v>0</v>
      </c>
      <c r="G19" s="94">
        <v>133</v>
      </c>
      <c r="H19" s="164">
        <v>345.78</v>
      </c>
    </row>
    <row r="20" spans="1:8">
      <c r="A20" s="93" t="s">
        <v>425</v>
      </c>
      <c r="B20" s="93" t="s">
        <v>78</v>
      </c>
      <c r="C20" s="94">
        <v>16</v>
      </c>
      <c r="D20" s="94">
        <v>30</v>
      </c>
      <c r="E20" s="94">
        <v>2</v>
      </c>
      <c r="F20" s="94">
        <v>0</v>
      </c>
      <c r="G20" s="94">
        <v>48</v>
      </c>
      <c r="H20" s="164">
        <v>873.69</v>
      </c>
    </row>
    <row r="21" spans="1:8">
      <c r="A21" s="93" t="s">
        <v>425</v>
      </c>
      <c r="B21" s="93" t="s">
        <v>96</v>
      </c>
      <c r="C21" s="94">
        <v>24</v>
      </c>
      <c r="D21" s="94">
        <v>22</v>
      </c>
      <c r="E21" s="94">
        <v>6</v>
      </c>
      <c r="F21" s="94">
        <v>0</v>
      </c>
      <c r="G21" s="94">
        <v>52</v>
      </c>
      <c r="H21" s="164">
        <v>889.42</v>
      </c>
    </row>
    <row r="22" spans="1:8">
      <c r="A22" s="93" t="s">
        <v>425</v>
      </c>
      <c r="B22" s="93" t="s">
        <v>97</v>
      </c>
      <c r="C22" s="94">
        <v>104</v>
      </c>
      <c r="D22" s="94">
        <v>21</v>
      </c>
      <c r="E22" s="94">
        <v>7</v>
      </c>
      <c r="F22" s="94">
        <v>0</v>
      </c>
      <c r="G22" s="94">
        <v>132</v>
      </c>
      <c r="H22" s="164">
        <v>961.83</v>
      </c>
    </row>
    <row r="23" spans="1:8">
      <c r="A23" s="93" t="s">
        <v>425</v>
      </c>
      <c r="B23" s="93" t="s">
        <v>98</v>
      </c>
      <c r="C23" s="94">
        <v>236</v>
      </c>
      <c r="D23" s="94">
        <v>23</v>
      </c>
      <c r="E23" s="94">
        <v>0</v>
      </c>
      <c r="F23" s="94">
        <v>0</v>
      </c>
      <c r="G23" s="94">
        <v>259</v>
      </c>
      <c r="H23" s="164">
        <v>978.48</v>
      </c>
    </row>
    <row r="24" spans="1:8">
      <c r="A24" s="93" t="s">
        <v>425</v>
      </c>
      <c r="B24" s="93" t="s">
        <v>99</v>
      </c>
      <c r="C24" s="94">
        <v>237</v>
      </c>
      <c r="D24" s="94">
        <v>25</v>
      </c>
      <c r="E24" s="94">
        <v>0</v>
      </c>
      <c r="F24" s="94">
        <v>15</v>
      </c>
      <c r="G24" s="94">
        <v>277</v>
      </c>
      <c r="H24" s="164">
        <v>967.83</v>
      </c>
    </row>
    <row r="25" spans="1:8">
      <c r="A25" s="93" t="s">
        <v>425</v>
      </c>
      <c r="B25" s="93" t="s">
        <v>100</v>
      </c>
      <c r="C25" s="94">
        <v>9</v>
      </c>
      <c r="D25" s="94">
        <v>20</v>
      </c>
      <c r="E25" s="94">
        <v>0</v>
      </c>
      <c r="F25" s="94">
        <v>42</v>
      </c>
      <c r="G25" s="94">
        <v>71</v>
      </c>
      <c r="H25" s="164">
        <v>361.19</v>
      </c>
    </row>
    <row r="26" spans="1:8">
      <c r="A26" s="93" t="s">
        <v>425</v>
      </c>
      <c r="B26" s="93" t="s">
        <v>101</v>
      </c>
      <c r="C26" s="94">
        <v>3</v>
      </c>
      <c r="D26" s="94">
        <v>15</v>
      </c>
      <c r="E26" s="94">
        <v>0</v>
      </c>
      <c r="F26" s="94">
        <v>32</v>
      </c>
      <c r="G26" s="94">
        <v>50</v>
      </c>
      <c r="H26" s="164">
        <v>310.08</v>
      </c>
    </row>
    <row r="27" spans="1:8">
      <c r="A27" s="93" t="s">
        <v>425</v>
      </c>
      <c r="B27" s="93" t="s">
        <v>102</v>
      </c>
      <c r="C27" s="94">
        <v>2</v>
      </c>
      <c r="D27" s="94">
        <v>12</v>
      </c>
      <c r="E27" s="94">
        <v>0</v>
      </c>
      <c r="F27" s="94">
        <v>23</v>
      </c>
      <c r="G27" s="94">
        <v>37</v>
      </c>
      <c r="H27" s="164">
        <v>392.97</v>
      </c>
    </row>
    <row r="28" spans="1:8">
      <c r="A28" s="93" t="s">
        <v>425</v>
      </c>
      <c r="B28" s="93" t="s">
        <v>110</v>
      </c>
      <c r="C28" s="94">
        <v>0</v>
      </c>
      <c r="D28" s="94">
        <v>11</v>
      </c>
      <c r="E28" s="94">
        <v>0</v>
      </c>
      <c r="F28" s="94">
        <v>6</v>
      </c>
      <c r="G28" s="94">
        <v>17</v>
      </c>
      <c r="H28" s="164">
        <v>416.03</v>
      </c>
    </row>
    <row r="29" spans="1:8">
      <c r="A29" s="93" t="s">
        <v>425</v>
      </c>
      <c r="B29" s="93" t="s">
        <v>111</v>
      </c>
      <c r="C29" s="94">
        <v>0</v>
      </c>
      <c r="D29" s="94">
        <v>6</v>
      </c>
      <c r="E29" s="94">
        <v>0</v>
      </c>
      <c r="F29" s="94">
        <v>1</v>
      </c>
      <c r="G29" s="94">
        <v>7</v>
      </c>
      <c r="H29" s="164">
        <v>292.95</v>
      </c>
    </row>
    <row r="30" spans="1:8">
      <c r="A30" s="93" t="s">
        <v>425</v>
      </c>
      <c r="B30" s="93" t="s">
        <v>112</v>
      </c>
      <c r="C30" s="94">
        <v>0</v>
      </c>
      <c r="D30" s="94">
        <v>3</v>
      </c>
      <c r="E30" s="94">
        <v>0</v>
      </c>
      <c r="F30" s="94">
        <v>0</v>
      </c>
      <c r="G30" s="94">
        <v>3</v>
      </c>
      <c r="H30" s="164">
        <v>333.23</v>
      </c>
    </row>
    <row r="31" spans="1:8">
      <c r="A31" s="93" t="s">
        <v>425</v>
      </c>
      <c r="B31" s="93" t="s">
        <v>429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164">
        <v>0</v>
      </c>
    </row>
    <row r="32" spans="1:8">
      <c r="A32" s="93" t="s">
        <v>425</v>
      </c>
      <c r="B32" s="93" t="s">
        <v>496</v>
      </c>
      <c r="C32" s="94">
        <v>631</v>
      </c>
      <c r="D32" s="94">
        <v>321</v>
      </c>
      <c r="E32" s="94">
        <v>15</v>
      </c>
      <c r="F32" s="94">
        <v>119</v>
      </c>
      <c r="G32" s="94">
        <v>1086</v>
      </c>
      <c r="H32" s="164">
        <v>781.28</v>
      </c>
    </row>
    <row r="33" spans="1:8">
      <c r="A33" s="93" t="s">
        <v>503</v>
      </c>
      <c r="B33" s="93" t="s">
        <v>78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164">
        <v>0</v>
      </c>
    </row>
    <row r="34" spans="1:8">
      <c r="A34" s="93" t="s">
        <v>503</v>
      </c>
      <c r="B34" s="93" t="s">
        <v>96</v>
      </c>
      <c r="C34" s="94">
        <v>0</v>
      </c>
      <c r="D34" s="94">
        <v>1</v>
      </c>
      <c r="E34" s="94">
        <v>0</v>
      </c>
      <c r="F34" s="94">
        <v>0</v>
      </c>
      <c r="G34" s="94">
        <v>1</v>
      </c>
      <c r="H34" s="164">
        <v>807.74</v>
      </c>
    </row>
    <row r="35" spans="1:8">
      <c r="A35" s="93" t="s">
        <v>503</v>
      </c>
      <c r="B35" s="93" t="s">
        <v>97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164">
        <v>0</v>
      </c>
    </row>
    <row r="36" spans="1:8">
      <c r="A36" s="93" t="s">
        <v>503</v>
      </c>
      <c r="B36" s="93" t="s">
        <v>98</v>
      </c>
      <c r="C36" s="94">
        <v>18</v>
      </c>
      <c r="D36" s="94">
        <v>0</v>
      </c>
      <c r="E36" s="94">
        <v>0</v>
      </c>
      <c r="F36" s="94">
        <v>0</v>
      </c>
      <c r="G36" s="94">
        <v>18</v>
      </c>
      <c r="H36" s="164">
        <v>577.70000000000005</v>
      </c>
    </row>
    <row r="37" spans="1:8">
      <c r="A37" s="93" t="s">
        <v>503</v>
      </c>
      <c r="B37" s="93" t="s">
        <v>99</v>
      </c>
      <c r="C37" s="94">
        <v>3</v>
      </c>
      <c r="D37" s="94">
        <v>1</v>
      </c>
      <c r="E37" s="94">
        <v>0</v>
      </c>
      <c r="F37" s="94">
        <v>0</v>
      </c>
      <c r="G37" s="94">
        <v>4</v>
      </c>
      <c r="H37" s="164">
        <v>979.54</v>
      </c>
    </row>
    <row r="38" spans="1:8">
      <c r="A38" s="93" t="s">
        <v>503</v>
      </c>
      <c r="B38" s="93" t="s">
        <v>100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164">
        <v>0</v>
      </c>
    </row>
    <row r="39" spans="1:8">
      <c r="A39" s="93" t="s">
        <v>503</v>
      </c>
      <c r="B39" s="93" t="s">
        <v>101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164">
        <v>0</v>
      </c>
    </row>
    <row r="40" spans="1:8">
      <c r="A40" s="93" t="s">
        <v>503</v>
      </c>
      <c r="B40" s="93" t="s">
        <v>102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164">
        <v>0</v>
      </c>
    </row>
    <row r="41" spans="1:8">
      <c r="A41" s="93" t="s">
        <v>503</v>
      </c>
      <c r="B41" s="93" t="s">
        <v>110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164">
        <v>0</v>
      </c>
    </row>
    <row r="42" spans="1:8">
      <c r="A42" s="93" t="s">
        <v>503</v>
      </c>
      <c r="B42" s="93" t="s">
        <v>111</v>
      </c>
      <c r="C42" s="94">
        <v>0</v>
      </c>
      <c r="D42" s="94">
        <v>0</v>
      </c>
      <c r="E42" s="94">
        <v>0</v>
      </c>
      <c r="F42" s="94">
        <v>0</v>
      </c>
      <c r="G42" s="94">
        <v>0</v>
      </c>
      <c r="H42" s="164">
        <v>0</v>
      </c>
    </row>
    <row r="43" spans="1:8">
      <c r="A43" s="93" t="s">
        <v>503</v>
      </c>
      <c r="B43" s="93" t="s">
        <v>112</v>
      </c>
      <c r="C43" s="94">
        <v>0</v>
      </c>
      <c r="D43" s="94">
        <v>0</v>
      </c>
      <c r="E43" s="94">
        <v>0</v>
      </c>
      <c r="F43" s="94">
        <v>0</v>
      </c>
      <c r="G43" s="94">
        <v>0</v>
      </c>
      <c r="H43" s="164">
        <v>0</v>
      </c>
    </row>
    <row r="44" spans="1:8">
      <c r="A44" s="93" t="s">
        <v>503</v>
      </c>
      <c r="B44" s="93" t="s">
        <v>429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164">
        <v>0</v>
      </c>
    </row>
    <row r="45" spans="1:8">
      <c r="A45" s="93" t="s">
        <v>503</v>
      </c>
      <c r="B45" s="93" t="s">
        <v>496</v>
      </c>
      <c r="C45" s="94">
        <v>21</v>
      </c>
      <c r="D45" s="94">
        <v>2</v>
      </c>
      <c r="E45" s="94">
        <v>0</v>
      </c>
      <c r="F45" s="94">
        <v>0</v>
      </c>
      <c r="G45" s="94">
        <v>23</v>
      </c>
      <c r="H45" s="164">
        <v>657.59</v>
      </c>
    </row>
    <row r="46" spans="1:8">
      <c r="A46" s="93" t="s">
        <v>566</v>
      </c>
      <c r="B46" s="93" t="s">
        <v>77</v>
      </c>
      <c r="C46" s="94">
        <v>0</v>
      </c>
      <c r="D46" s="94">
        <v>259</v>
      </c>
      <c r="E46" s="94">
        <v>0</v>
      </c>
      <c r="F46" s="94">
        <v>0</v>
      </c>
      <c r="G46" s="94">
        <v>259</v>
      </c>
      <c r="H46" s="164">
        <v>49.17</v>
      </c>
    </row>
    <row r="47" spans="1:8">
      <c r="A47" s="93" t="s">
        <v>566</v>
      </c>
      <c r="B47" s="93" t="s">
        <v>78</v>
      </c>
      <c r="C47" s="94">
        <v>3</v>
      </c>
      <c r="D47" s="94">
        <v>93</v>
      </c>
      <c r="E47" s="94">
        <v>177</v>
      </c>
      <c r="F47" s="94">
        <v>0</v>
      </c>
      <c r="G47" s="94">
        <v>273</v>
      </c>
      <c r="H47" s="164">
        <v>100.58</v>
      </c>
    </row>
    <row r="48" spans="1:8">
      <c r="A48" s="93" t="s">
        <v>566</v>
      </c>
      <c r="B48" s="93" t="s">
        <v>96</v>
      </c>
      <c r="C48" s="94">
        <v>45</v>
      </c>
      <c r="D48" s="94">
        <v>113</v>
      </c>
      <c r="E48" s="94">
        <v>170</v>
      </c>
      <c r="F48" s="94">
        <v>0</v>
      </c>
      <c r="G48" s="94">
        <v>328</v>
      </c>
      <c r="H48" s="164">
        <v>179.75</v>
      </c>
    </row>
    <row r="49" spans="1:8">
      <c r="A49" s="93" t="s">
        <v>566</v>
      </c>
      <c r="B49" s="93" t="s">
        <v>97</v>
      </c>
      <c r="C49" s="94">
        <v>297</v>
      </c>
      <c r="D49" s="94">
        <v>198</v>
      </c>
      <c r="E49" s="94">
        <v>214</v>
      </c>
      <c r="F49" s="94">
        <v>0</v>
      </c>
      <c r="G49" s="94">
        <v>709</v>
      </c>
      <c r="H49" s="164">
        <v>196.52</v>
      </c>
    </row>
    <row r="50" spans="1:8">
      <c r="A50" s="93" t="s">
        <v>566</v>
      </c>
      <c r="B50" s="93" t="s">
        <v>98</v>
      </c>
      <c r="C50" s="94">
        <v>844</v>
      </c>
      <c r="D50" s="94">
        <v>329</v>
      </c>
      <c r="E50" s="94">
        <v>176</v>
      </c>
      <c r="F50" s="94">
        <v>0</v>
      </c>
      <c r="G50" s="94">
        <v>1349</v>
      </c>
      <c r="H50" s="164">
        <v>212.14</v>
      </c>
    </row>
    <row r="51" spans="1:8">
      <c r="A51" s="93" t="s">
        <v>566</v>
      </c>
      <c r="B51" s="93" t="s">
        <v>99</v>
      </c>
      <c r="C51" s="94">
        <v>747</v>
      </c>
      <c r="D51" s="94">
        <v>405</v>
      </c>
      <c r="E51" s="94">
        <v>61</v>
      </c>
      <c r="F51" s="94">
        <v>0</v>
      </c>
      <c r="G51" s="94">
        <v>1213</v>
      </c>
      <c r="H51" s="164">
        <v>210.8</v>
      </c>
    </row>
    <row r="52" spans="1:8">
      <c r="A52" s="93" t="s">
        <v>566</v>
      </c>
      <c r="B52" s="93" t="s">
        <v>100</v>
      </c>
      <c r="C52" s="94">
        <v>343</v>
      </c>
      <c r="D52" s="94">
        <v>507</v>
      </c>
      <c r="E52" s="94">
        <v>14</v>
      </c>
      <c r="F52" s="94">
        <v>0</v>
      </c>
      <c r="G52" s="94">
        <v>864</v>
      </c>
      <c r="H52" s="164">
        <v>179.28</v>
      </c>
    </row>
    <row r="53" spans="1:8">
      <c r="A53" s="93" t="s">
        <v>566</v>
      </c>
      <c r="B53" s="93" t="s">
        <v>101</v>
      </c>
      <c r="C53" s="94">
        <v>28</v>
      </c>
      <c r="D53" s="94">
        <v>461</v>
      </c>
      <c r="E53" s="94">
        <v>5</v>
      </c>
      <c r="F53" s="94">
        <v>0</v>
      </c>
      <c r="G53" s="94">
        <v>494</v>
      </c>
      <c r="H53" s="164">
        <v>158.97</v>
      </c>
    </row>
    <row r="54" spans="1:8">
      <c r="A54" s="93" t="s">
        <v>566</v>
      </c>
      <c r="B54" s="93" t="s">
        <v>102</v>
      </c>
      <c r="C54" s="94">
        <v>8</v>
      </c>
      <c r="D54" s="94">
        <v>414</v>
      </c>
      <c r="E54" s="94">
        <v>0</v>
      </c>
      <c r="F54" s="94">
        <v>0</v>
      </c>
      <c r="G54" s="94">
        <v>422</v>
      </c>
      <c r="H54" s="164">
        <v>140.70000000000002</v>
      </c>
    </row>
    <row r="55" spans="1:8">
      <c r="A55" s="93" t="s">
        <v>566</v>
      </c>
      <c r="B55" s="93" t="s">
        <v>110</v>
      </c>
      <c r="C55" s="94">
        <v>4</v>
      </c>
      <c r="D55" s="94">
        <v>245</v>
      </c>
      <c r="E55" s="94">
        <v>0</v>
      </c>
      <c r="F55" s="94">
        <v>0</v>
      </c>
      <c r="G55" s="94">
        <v>249</v>
      </c>
      <c r="H55" s="164">
        <v>130.28</v>
      </c>
    </row>
    <row r="56" spans="1:8">
      <c r="A56" s="93" t="s">
        <v>566</v>
      </c>
      <c r="B56" s="93" t="s">
        <v>111</v>
      </c>
      <c r="C56" s="94">
        <v>1</v>
      </c>
      <c r="D56" s="94">
        <v>92</v>
      </c>
      <c r="E56" s="94">
        <v>0</v>
      </c>
      <c r="F56" s="94">
        <v>0</v>
      </c>
      <c r="G56" s="94">
        <v>93</v>
      </c>
      <c r="H56" s="164">
        <v>117.97</v>
      </c>
    </row>
    <row r="57" spans="1:8">
      <c r="A57" s="93" t="s">
        <v>566</v>
      </c>
      <c r="B57" s="93" t="s">
        <v>112</v>
      </c>
      <c r="C57" s="94">
        <v>2</v>
      </c>
      <c r="D57" s="94">
        <v>14</v>
      </c>
      <c r="E57" s="94">
        <v>0</v>
      </c>
      <c r="F57" s="94">
        <v>0</v>
      </c>
      <c r="G57" s="94">
        <v>16</v>
      </c>
      <c r="H57" s="164">
        <v>114.5</v>
      </c>
    </row>
    <row r="58" spans="1:8">
      <c r="A58" s="93" t="s">
        <v>566</v>
      </c>
      <c r="B58" s="93" t="s">
        <v>429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164">
        <v>0</v>
      </c>
    </row>
    <row r="59" spans="1:8">
      <c r="A59" s="93" t="s">
        <v>566</v>
      </c>
      <c r="B59" s="93" t="s">
        <v>496</v>
      </c>
      <c r="C59" s="94">
        <v>2322</v>
      </c>
      <c r="D59" s="94">
        <v>3130</v>
      </c>
      <c r="E59" s="94">
        <v>817</v>
      </c>
      <c r="F59" s="94">
        <v>0</v>
      </c>
      <c r="G59" s="94">
        <v>6269</v>
      </c>
      <c r="H59" s="164">
        <v>178.4</v>
      </c>
    </row>
    <row r="60" spans="1:8">
      <c r="A60" s="93" t="s">
        <v>387</v>
      </c>
      <c r="B60" s="93" t="s">
        <v>77</v>
      </c>
      <c r="C60" s="94">
        <v>0</v>
      </c>
      <c r="D60" s="94">
        <v>0</v>
      </c>
      <c r="E60" s="94">
        <v>0</v>
      </c>
      <c r="F60" s="94">
        <v>0</v>
      </c>
      <c r="G60" s="94">
        <v>0</v>
      </c>
      <c r="H60" s="164">
        <v>0</v>
      </c>
    </row>
    <row r="61" spans="1:8">
      <c r="A61" s="93" t="s">
        <v>387</v>
      </c>
      <c r="B61" s="93" t="s">
        <v>78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  <c r="H61" s="164">
        <v>0</v>
      </c>
    </row>
    <row r="62" spans="1:8">
      <c r="A62" s="93" t="s">
        <v>387</v>
      </c>
      <c r="B62" s="93" t="s">
        <v>96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164">
        <v>0</v>
      </c>
    </row>
    <row r="63" spans="1:8">
      <c r="A63" s="93" t="s">
        <v>387</v>
      </c>
      <c r="B63" s="93" t="s">
        <v>97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164">
        <v>0</v>
      </c>
    </row>
    <row r="64" spans="1:8">
      <c r="A64" s="93" t="s">
        <v>387</v>
      </c>
      <c r="B64" s="93" t="s">
        <v>98</v>
      </c>
      <c r="C64" s="94">
        <v>0</v>
      </c>
      <c r="D64" s="94">
        <v>0</v>
      </c>
      <c r="E64" s="94">
        <v>0</v>
      </c>
      <c r="F64" s="94">
        <v>0</v>
      </c>
      <c r="G64" s="94">
        <v>0</v>
      </c>
      <c r="H64" s="164">
        <v>0</v>
      </c>
    </row>
    <row r="65" spans="1:8">
      <c r="A65" s="93" t="s">
        <v>387</v>
      </c>
      <c r="B65" s="93" t="s">
        <v>99</v>
      </c>
      <c r="C65" s="94">
        <v>0</v>
      </c>
      <c r="D65" s="94">
        <v>0</v>
      </c>
      <c r="E65" s="94">
        <v>0</v>
      </c>
      <c r="F65" s="94">
        <v>0</v>
      </c>
      <c r="G65" s="94">
        <v>0</v>
      </c>
      <c r="H65" s="164">
        <v>0</v>
      </c>
    </row>
    <row r="66" spans="1:8">
      <c r="A66" s="93" t="s">
        <v>387</v>
      </c>
      <c r="B66" s="93" t="s">
        <v>100</v>
      </c>
      <c r="C66" s="94">
        <v>0</v>
      </c>
      <c r="D66" s="94">
        <v>0</v>
      </c>
      <c r="E66" s="94">
        <v>0</v>
      </c>
      <c r="F66" s="94">
        <v>0</v>
      </c>
      <c r="G66" s="94">
        <v>0</v>
      </c>
      <c r="H66" s="164">
        <v>0</v>
      </c>
    </row>
    <row r="67" spans="1:8">
      <c r="A67" s="93" t="s">
        <v>387</v>
      </c>
      <c r="B67" s="93" t="s">
        <v>101</v>
      </c>
      <c r="C67" s="94">
        <v>0</v>
      </c>
      <c r="D67" s="94">
        <v>0</v>
      </c>
      <c r="E67" s="94">
        <v>0</v>
      </c>
      <c r="F67" s="94">
        <v>0</v>
      </c>
      <c r="G67" s="94">
        <v>0</v>
      </c>
      <c r="H67" s="164">
        <v>0</v>
      </c>
    </row>
    <row r="68" spans="1:8">
      <c r="A68" s="93" t="s">
        <v>387</v>
      </c>
      <c r="B68" s="93" t="s">
        <v>102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164">
        <v>0</v>
      </c>
    </row>
    <row r="69" spans="1:8">
      <c r="A69" s="93" t="s">
        <v>387</v>
      </c>
      <c r="B69" s="93" t="s">
        <v>110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164">
        <v>0</v>
      </c>
    </row>
    <row r="70" spans="1:8">
      <c r="A70" s="93" t="s">
        <v>387</v>
      </c>
      <c r="B70" s="93" t="s">
        <v>111</v>
      </c>
      <c r="C70" s="94">
        <v>0</v>
      </c>
      <c r="D70" s="94">
        <v>0</v>
      </c>
      <c r="E70" s="94">
        <v>0</v>
      </c>
      <c r="F70" s="94">
        <v>0</v>
      </c>
      <c r="G70" s="94">
        <v>0</v>
      </c>
      <c r="H70" s="164">
        <v>0</v>
      </c>
    </row>
    <row r="71" spans="1:8">
      <c r="A71" s="93" t="s">
        <v>387</v>
      </c>
      <c r="B71" s="93" t="s">
        <v>112</v>
      </c>
      <c r="C71" s="94">
        <v>0</v>
      </c>
      <c r="D71" s="94">
        <v>0</v>
      </c>
      <c r="E71" s="94">
        <v>0</v>
      </c>
      <c r="F71" s="94">
        <v>0</v>
      </c>
      <c r="G71" s="94">
        <v>0</v>
      </c>
      <c r="H71" s="164">
        <v>0</v>
      </c>
    </row>
    <row r="72" spans="1:8">
      <c r="A72" s="93" t="s">
        <v>387</v>
      </c>
      <c r="B72" s="93" t="s">
        <v>429</v>
      </c>
      <c r="C72" s="94">
        <v>0</v>
      </c>
      <c r="D72" s="94">
        <v>0</v>
      </c>
      <c r="E72" s="94">
        <v>0</v>
      </c>
      <c r="F72" s="94">
        <v>0</v>
      </c>
      <c r="G72" s="94">
        <v>0</v>
      </c>
      <c r="H72" s="164">
        <v>0</v>
      </c>
    </row>
    <row r="73" spans="1:8">
      <c r="A73" s="93" t="s">
        <v>387</v>
      </c>
      <c r="B73" s="93" t="s">
        <v>496</v>
      </c>
      <c r="C73" s="94">
        <v>0</v>
      </c>
      <c r="D73" s="94">
        <v>0</v>
      </c>
      <c r="E73" s="94">
        <v>0</v>
      </c>
      <c r="F73" s="94">
        <v>0</v>
      </c>
      <c r="G73" s="94">
        <v>0</v>
      </c>
      <c r="H73" s="164">
        <v>0</v>
      </c>
    </row>
    <row r="74" spans="1:8">
      <c r="A74" s="93" t="s">
        <v>603</v>
      </c>
      <c r="B74" s="93" t="s">
        <v>77</v>
      </c>
      <c r="C74" s="94">
        <v>0</v>
      </c>
      <c r="D74" s="94">
        <v>0</v>
      </c>
      <c r="E74" s="94">
        <v>0</v>
      </c>
      <c r="F74" s="94">
        <v>0</v>
      </c>
      <c r="G74" s="94">
        <v>0</v>
      </c>
      <c r="H74" s="164">
        <v>0</v>
      </c>
    </row>
    <row r="75" spans="1:8">
      <c r="A75" s="93" t="s">
        <v>603</v>
      </c>
      <c r="B75" s="93" t="s">
        <v>78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164">
        <v>0</v>
      </c>
    </row>
    <row r="76" spans="1:8">
      <c r="A76" s="93" t="s">
        <v>603</v>
      </c>
      <c r="B76" s="93" t="s">
        <v>96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164">
        <v>0</v>
      </c>
    </row>
    <row r="77" spans="1:8">
      <c r="A77" s="93" t="s">
        <v>603</v>
      </c>
      <c r="B77" s="93" t="s">
        <v>97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164">
        <v>0</v>
      </c>
    </row>
    <row r="78" spans="1:8">
      <c r="A78" s="93" t="s">
        <v>603</v>
      </c>
      <c r="B78" s="93" t="s">
        <v>98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164">
        <v>0</v>
      </c>
    </row>
    <row r="79" spans="1:8">
      <c r="A79" s="93" t="s">
        <v>603</v>
      </c>
      <c r="B79" s="93" t="s">
        <v>99</v>
      </c>
      <c r="C79" s="94">
        <v>0</v>
      </c>
      <c r="D79" s="94">
        <v>0</v>
      </c>
      <c r="E79" s="94">
        <v>0</v>
      </c>
      <c r="F79" s="94">
        <v>129</v>
      </c>
      <c r="G79" s="94">
        <v>129</v>
      </c>
      <c r="H79" s="164">
        <v>297.13</v>
      </c>
    </row>
    <row r="80" spans="1:8">
      <c r="A80" s="93" t="s">
        <v>603</v>
      </c>
      <c r="B80" s="93" t="s">
        <v>100</v>
      </c>
      <c r="C80" s="94">
        <v>0</v>
      </c>
      <c r="D80" s="94">
        <v>0</v>
      </c>
      <c r="E80" s="94">
        <v>0</v>
      </c>
      <c r="F80" s="94">
        <v>65</v>
      </c>
      <c r="G80" s="94">
        <v>65</v>
      </c>
      <c r="H80" s="164">
        <v>330.41</v>
      </c>
    </row>
    <row r="81" spans="1:8">
      <c r="A81" s="93" t="s">
        <v>603</v>
      </c>
      <c r="B81" s="93" t="s">
        <v>101</v>
      </c>
      <c r="C81" s="94">
        <v>0</v>
      </c>
      <c r="D81" s="94">
        <v>0</v>
      </c>
      <c r="E81" s="94">
        <v>0</v>
      </c>
      <c r="F81" s="94">
        <v>11</v>
      </c>
      <c r="G81" s="94">
        <v>11</v>
      </c>
      <c r="H81" s="164">
        <v>283.72000000000003</v>
      </c>
    </row>
    <row r="82" spans="1:8">
      <c r="A82" s="93" t="s">
        <v>603</v>
      </c>
      <c r="B82" s="93" t="s">
        <v>102</v>
      </c>
      <c r="C82" s="94">
        <v>0</v>
      </c>
      <c r="D82" s="94">
        <v>0</v>
      </c>
      <c r="E82" s="94">
        <v>0</v>
      </c>
      <c r="F82" s="94">
        <v>5</v>
      </c>
      <c r="G82" s="94">
        <v>5</v>
      </c>
      <c r="H82" s="164">
        <v>312.45999999999998</v>
      </c>
    </row>
    <row r="83" spans="1:8">
      <c r="A83" s="93" t="s">
        <v>603</v>
      </c>
      <c r="B83" s="93" t="s">
        <v>110</v>
      </c>
      <c r="C83" s="94">
        <v>0</v>
      </c>
      <c r="D83" s="94">
        <v>0</v>
      </c>
      <c r="E83" s="94">
        <v>0</v>
      </c>
      <c r="F83" s="94">
        <v>4</v>
      </c>
      <c r="G83" s="94">
        <v>4</v>
      </c>
      <c r="H83" s="164">
        <v>157.65</v>
      </c>
    </row>
    <row r="84" spans="1:8">
      <c r="A84" s="93" t="s">
        <v>603</v>
      </c>
      <c r="B84" s="93" t="s">
        <v>111</v>
      </c>
      <c r="C84" s="94">
        <v>0</v>
      </c>
      <c r="D84" s="94">
        <v>0</v>
      </c>
      <c r="E84" s="94">
        <v>0</v>
      </c>
      <c r="F84" s="94">
        <v>0</v>
      </c>
      <c r="G84" s="94">
        <v>0</v>
      </c>
      <c r="H84" s="164">
        <v>0</v>
      </c>
    </row>
    <row r="85" spans="1:8">
      <c r="A85" s="93" t="s">
        <v>603</v>
      </c>
      <c r="B85" s="93" t="s">
        <v>112</v>
      </c>
      <c r="C85" s="94">
        <v>0</v>
      </c>
      <c r="D85" s="94">
        <v>0</v>
      </c>
      <c r="E85" s="94">
        <v>0</v>
      </c>
      <c r="F85" s="94">
        <v>0</v>
      </c>
      <c r="G85" s="94">
        <v>0</v>
      </c>
      <c r="H85" s="164">
        <v>0</v>
      </c>
    </row>
    <row r="86" spans="1:8">
      <c r="A86" s="93" t="s">
        <v>603</v>
      </c>
      <c r="B86" s="93" t="s">
        <v>429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164">
        <v>0</v>
      </c>
    </row>
    <row r="87" spans="1:8">
      <c r="A87" s="93" t="s">
        <v>603</v>
      </c>
      <c r="B87" s="93" t="s">
        <v>496</v>
      </c>
      <c r="C87" s="320">
        <v>0</v>
      </c>
      <c r="D87" s="320">
        <v>0</v>
      </c>
      <c r="E87" s="320">
        <v>0</v>
      </c>
      <c r="F87" s="320">
        <v>214</v>
      </c>
      <c r="G87" s="320">
        <v>214</v>
      </c>
      <c r="H87" s="164">
        <v>304.3</v>
      </c>
    </row>
    <row r="88" spans="1:8">
      <c r="A88" s="164" t="s">
        <v>390</v>
      </c>
      <c r="B88" s="164" t="s">
        <v>77</v>
      </c>
      <c r="C88" s="164">
        <v>0</v>
      </c>
      <c r="D88" s="164">
        <v>0</v>
      </c>
      <c r="E88" s="164">
        <v>0</v>
      </c>
      <c r="F88" s="164">
        <v>0</v>
      </c>
      <c r="G88" s="164">
        <v>0</v>
      </c>
      <c r="H88" s="164">
        <v>0</v>
      </c>
    </row>
    <row r="89" spans="1:8">
      <c r="A89" s="164" t="s">
        <v>390</v>
      </c>
      <c r="B89" s="164" t="s">
        <v>78</v>
      </c>
      <c r="C89" s="164">
        <v>0</v>
      </c>
      <c r="D89" s="164">
        <v>0</v>
      </c>
      <c r="E89" s="164">
        <v>0</v>
      </c>
      <c r="F89" s="164">
        <v>0</v>
      </c>
      <c r="G89" s="164">
        <v>0</v>
      </c>
      <c r="H89" s="164">
        <v>0</v>
      </c>
    </row>
    <row r="90" spans="1:8">
      <c r="A90" s="164" t="s">
        <v>390</v>
      </c>
      <c r="B90" s="164" t="s">
        <v>96</v>
      </c>
      <c r="C90" s="164">
        <v>0</v>
      </c>
      <c r="D90" s="164">
        <v>0</v>
      </c>
      <c r="E90" s="164">
        <v>0</v>
      </c>
      <c r="F90" s="164">
        <v>0</v>
      </c>
      <c r="G90" s="164">
        <v>0</v>
      </c>
      <c r="H90" s="164">
        <v>0</v>
      </c>
    </row>
    <row r="91" spans="1:8">
      <c r="A91" s="164" t="s">
        <v>390</v>
      </c>
      <c r="B91" s="164" t="s">
        <v>97</v>
      </c>
      <c r="C91" s="164">
        <v>0</v>
      </c>
      <c r="D91" s="164">
        <v>0</v>
      </c>
      <c r="E91" s="164">
        <v>0</v>
      </c>
      <c r="F91" s="164">
        <v>0</v>
      </c>
      <c r="G91" s="164">
        <v>0</v>
      </c>
      <c r="H91" s="164">
        <v>0</v>
      </c>
    </row>
    <row r="92" spans="1:8">
      <c r="A92" s="164" t="s">
        <v>390</v>
      </c>
      <c r="B92" s="164" t="s">
        <v>98</v>
      </c>
      <c r="C92" s="164">
        <v>0</v>
      </c>
      <c r="D92" s="164">
        <v>0</v>
      </c>
      <c r="E92" s="164">
        <v>0</v>
      </c>
      <c r="F92" s="164">
        <v>0</v>
      </c>
      <c r="G92" s="164">
        <v>0</v>
      </c>
      <c r="H92" s="164">
        <v>0</v>
      </c>
    </row>
    <row r="93" spans="1:8">
      <c r="A93" s="164" t="s">
        <v>390</v>
      </c>
      <c r="B93" s="164" t="s">
        <v>99</v>
      </c>
      <c r="C93" s="164">
        <v>0</v>
      </c>
      <c r="D93" s="164">
        <v>0</v>
      </c>
      <c r="E93" s="164">
        <v>0</v>
      </c>
      <c r="F93" s="164">
        <v>0</v>
      </c>
      <c r="G93" s="164">
        <v>0</v>
      </c>
      <c r="H93" s="164">
        <v>0</v>
      </c>
    </row>
    <row r="94" spans="1:8">
      <c r="A94" s="164" t="s">
        <v>390</v>
      </c>
      <c r="B94" s="164" t="s">
        <v>100</v>
      </c>
      <c r="C94" s="164">
        <v>0</v>
      </c>
      <c r="D94" s="164">
        <v>0</v>
      </c>
      <c r="E94" s="164">
        <v>0</v>
      </c>
      <c r="F94" s="164">
        <v>0</v>
      </c>
      <c r="G94" s="164">
        <v>0</v>
      </c>
      <c r="H94" s="164">
        <v>0</v>
      </c>
    </row>
    <row r="95" spans="1:8">
      <c r="A95" s="164" t="s">
        <v>390</v>
      </c>
      <c r="B95" s="164" t="s">
        <v>101</v>
      </c>
      <c r="C95" s="164">
        <v>0</v>
      </c>
      <c r="D95" s="164">
        <v>0</v>
      </c>
      <c r="E95" s="164">
        <v>0</v>
      </c>
      <c r="F95" s="164">
        <v>0</v>
      </c>
      <c r="G95" s="164">
        <v>0</v>
      </c>
      <c r="H95" s="164">
        <v>0</v>
      </c>
    </row>
    <row r="96" spans="1:8">
      <c r="A96" s="164" t="s">
        <v>390</v>
      </c>
      <c r="B96" s="164" t="s">
        <v>102</v>
      </c>
      <c r="C96" s="164">
        <v>0</v>
      </c>
      <c r="D96" s="164">
        <v>0</v>
      </c>
      <c r="E96" s="164">
        <v>0</v>
      </c>
      <c r="F96" s="164">
        <v>0</v>
      </c>
      <c r="G96" s="164">
        <v>0</v>
      </c>
      <c r="H96" s="164">
        <v>0</v>
      </c>
    </row>
    <row r="97" spans="1:8">
      <c r="A97" s="164" t="s">
        <v>390</v>
      </c>
      <c r="B97" s="164" t="s">
        <v>110</v>
      </c>
      <c r="C97" s="164">
        <v>0</v>
      </c>
      <c r="D97" s="164">
        <v>0</v>
      </c>
      <c r="E97" s="164">
        <v>0</v>
      </c>
      <c r="F97" s="164">
        <v>0</v>
      </c>
      <c r="G97" s="164">
        <v>0</v>
      </c>
      <c r="H97" s="164">
        <v>0</v>
      </c>
    </row>
    <row r="98" spans="1:8">
      <c r="A98" s="164" t="s">
        <v>390</v>
      </c>
      <c r="B98" s="164" t="s">
        <v>111</v>
      </c>
      <c r="C98" s="164">
        <v>0</v>
      </c>
      <c r="D98" s="164">
        <v>0</v>
      </c>
      <c r="E98" s="164">
        <v>0</v>
      </c>
      <c r="F98" s="164">
        <v>0</v>
      </c>
      <c r="G98" s="164">
        <v>0</v>
      </c>
      <c r="H98" s="164">
        <v>0</v>
      </c>
    </row>
    <row r="99" spans="1:8">
      <c r="A99" s="164" t="s">
        <v>390</v>
      </c>
      <c r="B99" s="164" t="s">
        <v>112</v>
      </c>
      <c r="C99" s="164">
        <v>0</v>
      </c>
      <c r="D99" s="164">
        <v>0</v>
      </c>
      <c r="E99" s="164">
        <v>0</v>
      </c>
      <c r="F99" s="164">
        <v>0</v>
      </c>
      <c r="G99" s="164">
        <v>0</v>
      </c>
      <c r="H99" s="164">
        <v>0</v>
      </c>
    </row>
    <row r="100" spans="1:8">
      <c r="A100" s="164" t="s">
        <v>390</v>
      </c>
      <c r="B100" s="164" t="s">
        <v>429</v>
      </c>
      <c r="C100" s="164">
        <v>0</v>
      </c>
      <c r="D100" s="164">
        <v>0</v>
      </c>
      <c r="E100" s="164">
        <v>0</v>
      </c>
      <c r="F100" s="164">
        <v>0</v>
      </c>
      <c r="G100" s="164">
        <v>0</v>
      </c>
      <c r="H100" s="164">
        <v>0</v>
      </c>
    </row>
    <row r="101" spans="1:8">
      <c r="A101" s="164" t="s">
        <v>390</v>
      </c>
      <c r="B101" s="164" t="s">
        <v>496</v>
      </c>
      <c r="C101" s="164">
        <v>0</v>
      </c>
      <c r="D101" s="164">
        <v>0</v>
      </c>
      <c r="E101" s="164">
        <v>0</v>
      </c>
      <c r="F101" s="164">
        <v>0</v>
      </c>
      <c r="G101" s="164">
        <v>0</v>
      </c>
      <c r="H101" s="164">
        <v>0</v>
      </c>
    </row>
    <row r="113" spans="8:8">
      <c r="H113" s="420"/>
    </row>
    <row r="114" spans="8:8">
      <c r="H114" s="420"/>
    </row>
    <row r="115" spans="8:8">
      <c r="H115" s="420"/>
    </row>
    <row r="116" spans="8:8">
      <c r="H116" s="420"/>
    </row>
    <row r="117" spans="8:8">
      <c r="H117" s="420"/>
    </row>
    <row r="118" spans="8:8">
      <c r="H118" s="420"/>
    </row>
    <row r="119" spans="8:8">
      <c r="H119" s="420"/>
    </row>
    <row r="120" spans="8:8">
      <c r="H120" s="420"/>
    </row>
    <row r="121" spans="8:8">
      <c r="H121" s="420"/>
    </row>
    <row r="122" spans="8:8">
      <c r="H122" s="420"/>
    </row>
    <row r="123" spans="8:8">
      <c r="H123" s="420"/>
    </row>
    <row r="124" spans="8:8">
      <c r="H124" s="420"/>
    </row>
    <row r="125" spans="8:8">
      <c r="H125" s="420"/>
    </row>
    <row r="126" spans="8:8">
      <c r="H126" s="420"/>
    </row>
    <row r="127" spans="8:8">
      <c r="H127" s="420"/>
    </row>
    <row r="128" spans="8:8">
      <c r="H128" s="420"/>
    </row>
  </sheetData>
  <autoFilter ref="A3:H101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idika</cp:lastModifiedBy>
  <cp:lastPrinted>2017-06-19T07:53:49Z</cp:lastPrinted>
  <dcterms:created xsi:type="dcterms:W3CDTF">2013-05-29T08:54:11Z</dcterms:created>
  <dcterms:modified xsi:type="dcterms:W3CDTF">2022-03-24T14:13:07Z</dcterms:modified>
</cp:coreProperties>
</file>