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rahaliou\Desktop\HLIOS\ΙΟΥΛΙΟΣ\"/>
    </mc:Choice>
  </mc:AlternateContent>
  <xr:revisionPtr revIDLastSave="0" documentId="13_ncr:1_{AD76B2DE-EB31-499B-9F44-E6A46C575627}" xr6:coauthVersionLast="47" xr6:coauthVersionMax="47" xr10:uidLastSave="{00000000-0000-0000-0000-000000000000}"/>
  <bookViews>
    <workbookView xWindow="-120" yWindow="-120" windowWidth="29040" windowHeight="15840" tabRatio="679" activeTab="1" xr2:uid="{00000000-000D-0000-FFFF-FFFF00000000}"/>
  </bookViews>
  <sheets>
    <sheet name="Περιεχόμενα " sheetId="45" r:id="rId1"/>
    <sheet name="Σ1" sheetId="41" r:id="rId2"/>
    <sheet name="Σ2" sheetId="42" r:id="rId3"/>
    <sheet name="Σ3" sheetId="33" r:id="rId4"/>
    <sheet name="Σ4" sheetId="28" r:id="rId5"/>
    <sheet name="Σ5" sheetId="3" r:id="rId6"/>
    <sheet name="Σ6" sheetId="31" r:id="rId7"/>
    <sheet name="Σ7" sheetId="7" r:id="rId8"/>
    <sheet name="Σ8" sheetId="22" r:id="rId9"/>
    <sheet name="Σ9" sheetId="5" r:id="rId10"/>
    <sheet name="Σ10" sheetId="4" r:id="rId11"/>
    <sheet name="Σ11" sheetId="30" r:id="rId12"/>
    <sheet name="Σ12" sheetId="44" r:id="rId13"/>
    <sheet name="Σ13" sheetId="1" r:id="rId14"/>
    <sheet name="Σ14" sheetId="38" r:id="rId15"/>
    <sheet name="Σ15" sheetId="2" r:id="rId16"/>
    <sheet name="Σ16" sheetId="39" r:id="rId17"/>
    <sheet name="Σ17" sheetId="6" r:id="rId18"/>
    <sheet name="Σ18" sheetId="9" r:id="rId19"/>
    <sheet name="Σ19" sheetId="10" r:id="rId20"/>
    <sheet name="Σ20" sheetId="11" r:id="rId21"/>
    <sheet name="Σ21" sheetId="14" r:id="rId22"/>
    <sheet name="Σ22" sheetId="29" r:id="rId23"/>
    <sheet name="Σ23" sheetId="13" r:id="rId24"/>
    <sheet name="Σ24" sheetId="15" r:id="rId25"/>
    <sheet name="Σ25" sheetId="17" r:id="rId26"/>
    <sheet name="Σ26" sheetId="27" r:id="rId27"/>
    <sheet name="Σ27" sheetId="32" r:id="rId28"/>
    <sheet name="Σ28" sheetId="18" r:id="rId29"/>
    <sheet name="Σ29" sheetId="20" r:id="rId30"/>
    <sheet name="Σ30" sheetId="21" r:id="rId31"/>
  </sheets>
  <definedNames>
    <definedName name="_xlnm._FilterDatabase" localSheetId="25" hidden="1">Σ25!$A$3:$L$105</definedName>
    <definedName name="_xlnm._FilterDatabase" localSheetId="26" hidden="1">Σ26!$A$3:$K$101</definedName>
    <definedName name="_xlnm._FilterDatabase" localSheetId="27" hidden="1">Σ27!$A$3:$K$101</definedName>
    <definedName name="_xlnm._FilterDatabase" localSheetId="8" hidden="1">Σ8!$A$3:$H$101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" i="28" l="1"/>
  <c r="G8" i="28"/>
  <c r="H8" i="28"/>
  <c r="I8" i="28"/>
  <c r="J8" i="28"/>
  <c r="K8" i="28"/>
  <c r="L8" i="28"/>
  <c r="M8" i="28"/>
  <c r="N8" i="28"/>
  <c r="O8" i="28"/>
  <c r="P8" i="28"/>
  <c r="Q8" i="28"/>
  <c r="R8" i="28"/>
  <c r="E8" i="28"/>
  <c r="D8" i="28"/>
  <c r="C8" i="28"/>
  <c r="F8" i="33"/>
  <c r="G8" i="33"/>
  <c r="H8" i="33"/>
  <c r="I8" i="33"/>
  <c r="J8" i="33"/>
  <c r="K8" i="33"/>
  <c r="L8" i="33"/>
  <c r="M8" i="33"/>
  <c r="N8" i="33"/>
  <c r="O8" i="33"/>
  <c r="P8" i="33"/>
  <c r="Q8" i="33"/>
  <c r="R8" i="33"/>
  <c r="E8" i="33"/>
  <c r="D8" i="33"/>
  <c r="C8" i="33"/>
  <c r="C7" i="41"/>
  <c r="B7" i="41"/>
  <c r="G14" i="6"/>
  <c r="C34" i="6"/>
  <c r="C25" i="6"/>
  <c r="C130" i="4" l="1"/>
  <c r="B87" i="7"/>
  <c r="C87" i="7"/>
  <c r="D87" i="7"/>
  <c r="E87" i="7"/>
  <c r="F87" i="7"/>
  <c r="G87" i="7"/>
  <c r="H87" i="7"/>
  <c r="F92" i="30"/>
  <c r="C57" i="5"/>
  <c r="D57" i="5"/>
  <c r="E57" i="5"/>
  <c r="F57" i="5"/>
  <c r="G57" i="5"/>
  <c r="H57" i="5"/>
  <c r="I57" i="5"/>
  <c r="J57" i="5"/>
  <c r="E29" i="2"/>
  <c r="B29" i="2"/>
  <c r="C29" i="2"/>
  <c r="E19" i="2"/>
  <c r="B19" i="2"/>
  <c r="C19" i="2"/>
  <c r="G59" i="10"/>
  <c r="F59" i="10"/>
  <c r="E59" i="10"/>
  <c r="D59" i="10"/>
  <c r="G56" i="9"/>
  <c r="F56" i="9"/>
  <c r="E56" i="9"/>
  <c r="D56" i="9"/>
  <c r="C56" i="9"/>
  <c r="F14" i="6"/>
  <c r="E14" i="6"/>
  <c r="D14" i="6"/>
  <c r="C14" i="6"/>
  <c r="E9" i="2"/>
  <c r="C9" i="2"/>
  <c r="B9" i="2"/>
  <c r="B63" i="14" l="1"/>
  <c r="C63" i="14"/>
  <c r="E63" i="14"/>
  <c r="F63" i="14"/>
  <c r="H63" i="14"/>
  <c r="I63" i="14"/>
  <c r="K63" i="14"/>
  <c r="L63" i="14"/>
  <c r="C26" i="13" l="1"/>
  <c r="C21" i="11"/>
  <c r="B21" i="11"/>
  <c r="C11" i="11"/>
  <c r="B11" i="11"/>
  <c r="H56" i="9" l="1"/>
  <c r="B12" i="3" l="1"/>
  <c r="E12" i="3"/>
  <c r="H12" i="3"/>
  <c r="K12" i="3"/>
  <c r="B11" i="38"/>
  <c r="C11" i="38"/>
  <c r="B17" i="38"/>
  <c r="C17" i="38"/>
  <c r="D17" i="38" l="1"/>
  <c r="D11" i="38"/>
  <c r="H23" i="14"/>
  <c r="B4" i="1" l="1"/>
  <c r="C4" i="1"/>
  <c r="B12" i="39"/>
  <c r="E12" i="39"/>
  <c r="H12" i="39"/>
  <c r="K12" i="39"/>
  <c r="B24" i="39"/>
  <c r="E24" i="39"/>
  <c r="H24" i="39"/>
  <c r="K24" i="39"/>
  <c r="D4" i="1" l="1"/>
  <c r="B44" i="3" l="1"/>
  <c r="E44" i="3"/>
  <c r="H44" i="3"/>
  <c r="K44" i="3"/>
  <c r="B44" i="39" l="1"/>
  <c r="E44" i="39"/>
  <c r="H44" i="39"/>
  <c r="K44" i="39"/>
  <c r="K52" i="39" l="1"/>
  <c r="H52" i="39"/>
  <c r="E52" i="39"/>
  <c r="B52" i="39"/>
  <c r="K36" i="39"/>
  <c r="H36" i="39"/>
  <c r="E36" i="39"/>
  <c r="B36" i="39"/>
  <c r="E23" i="14" l="1"/>
  <c r="K52" i="3" l="1"/>
  <c r="H52" i="3"/>
  <c r="E52" i="3"/>
  <c r="B52" i="3"/>
  <c r="K23" i="14"/>
  <c r="B23" i="14"/>
  <c r="K36" i="3"/>
  <c r="K24" i="3"/>
  <c r="H36" i="3"/>
  <c r="H24" i="3"/>
  <c r="E36" i="3"/>
  <c r="E24" i="3"/>
  <c r="B36" i="3"/>
  <c r="B24" i="3"/>
  <c r="C4" i="38"/>
  <c r="B4" i="38"/>
  <c r="B28" i="38" s="1"/>
  <c r="C28" i="38" l="1"/>
  <c r="D4" i="38"/>
  <c r="C17" i="1" l="1"/>
  <c r="C11" i="1"/>
  <c r="B17" i="1"/>
  <c r="B11" i="1"/>
  <c r="C28" i="1" l="1"/>
  <c r="B28" i="1"/>
  <c r="C31" i="11"/>
  <c r="B31" i="11"/>
  <c r="D17" i="1" l="1"/>
  <c r="D11" i="1" l="1"/>
</calcChain>
</file>

<file path=xl/sharedStrings.xml><?xml version="1.0" encoding="utf-8"?>
<sst xmlns="http://schemas.openxmlformats.org/spreadsheetml/2006/main" count="3491" uniqueCount="806">
  <si>
    <t>Κατηγορία Σύνταξης</t>
  </si>
  <si>
    <t>Πλήθος</t>
  </si>
  <si>
    <t>Μηνιαίο Ποσό</t>
  </si>
  <si>
    <t>Μέση Σύνταξη</t>
  </si>
  <si>
    <t>Α. Κύρια</t>
  </si>
  <si>
    <t>Γήρατος</t>
  </si>
  <si>
    <t>Θανάτου</t>
  </si>
  <si>
    <t>Αναπηρική</t>
  </si>
  <si>
    <t>Λοιπά</t>
  </si>
  <si>
    <t>Β. Επικουρική</t>
  </si>
  <si>
    <t>ΣΥΝΟΛΟ</t>
  </si>
  <si>
    <t>Κατηγορία Συνταξιούχων</t>
  </si>
  <si>
    <t>Μέσο Μηνιαίο Εισόδημα από συντάξεις</t>
  </si>
  <si>
    <t>Α.Γήρατος</t>
  </si>
  <si>
    <t>Υπηκοότητα</t>
  </si>
  <si>
    <t>Πλήθος Συντάξεων</t>
  </si>
  <si>
    <t>ΗΝΩΜ.ΒΑΣΙΛΕΙΟ-ΜΕΓ.ΒΡΕΤΤΑΝΙΑ</t>
  </si>
  <si>
    <t>Α/Α</t>
  </si>
  <si>
    <t>Εύρος Ποσού</t>
  </si>
  <si>
    <t>Αναπηρικές</t>
  </si>
  <si>
    <t>Λοιπές</t>
  </si>
  <si>
    <t>Μ.Ο.</t>
  </si>
  <si>
    <t>Α. Κύριες</t>
  </si>
  <si>
    <t>1000-1500</t>
  </si>
  <si>
    <t>1500-2000</t>
  </si>
  <si>
    <t>2000-2500</t>
  </si>
  <si>
    <t>Σύνολο Κύριες</t>
  </si>
  <si>
    <t>Β. Επικουρικές</t>
  </si>
  <si>
    <t>Σύνολο Επικουρικές</t>
  </si>
  <si>
    <t>Σύνολο Λοιπές</t>
  </si>
  <si>
    <t xml:space="preserve">Νομός           </t>
  </si>
  <si>
    <t xml:space="preserve">Κύριες   </t>
  </si>
  <si>
    <t>Επικουρικές</t>
  </si>
  <si>
    <t>Χωρίς Ένδειξη</t>
  </si>
  <si>
    <t>ΑΙΤΩΛΟΑΚΑΡΝΑΝΙΑΣ</t>
  </si>
  <si>
    <t>Αριθμός Καταβαλλόμενων Συντάξεων</t>
  </si>
  <si>
    <t>Συνταξιούχοι</t>
  </si>
  <si>
    <t>Κύριες Συντάξεις</t>
  </si>
  <si>
    <t>Επικουρικές Συντάξεις</t>
  </si>
  <si>
    <t>Λοιπές Συντάξεις</t>
  </si>
  <si>
    <t>Αριθμός Καταβαλλόμενων Κύριων Συντάξεων</t>
  </si>
  <si>
    <t>Αριθμός Καταβαλλόμενων Επικουρικών Συντάξεων</t>
  </si>
  <si>
    <t>Κατανομή Κατά Αριθμό Κύριων Συντάξεων</t>
  </si>
  <si>
    <t>Κωδικός ΦΚΑ</t>
  </si>
  <si>
    <t xml:space="preserve">Συντομογραφία  </t>
  </si>
  <si>
    <t>Αναπηρίας</t>
  </si>
  <si>
    <t>*</t>
  </si>
  <si>
    <t>**</t>
  </si>
  <si>
    <t>Οι Νομοί προέκυψαν από τον Ταχυδρομικό Κώδικα που έχει καταχωρηθεί από τους ΦΚΑ</t>
  </si>
  <si>
    <t>Άλλη κατηγορία</t>
  </si>
  <si>
    <t>Ποσό</t>
  </si>
  <si>
    <t>Όλες οι Συντάξεις</t>
  </si>
  <si>
    <t>A/A</t>
  </si>
  <si>
    <t>Ειδικές Περιπτώσεις</t>
  </si>
  <si>
    <t>Σύνολο Συντάξεων</t>
  </si>
  <si>
    <t>ΙΚΑ</t>
  </si>
  <si>
    <t>ΤΣΕΑΠΓΣΟ</t>
  </si>
  <si>
    <t>ΤΣΠΕΤΕ</t>
  </si>
  <si>
    <t>ΤΣΠΠΑΤΕ</t>
  </si>
  <si>
    <t>ΤΑΠΕΤΒΑ</t>
  </si>
  <si>
    <t>ΤΑΠΟΤΕ</t>
  </si>
  <si>
    <t>ΟΑΕΕ-ΤΕΒΕ</t>
  </si>
  <si>
    <t>ΕΤΑΑ-ΤΣΑΥ</t>
  </si>
  <si>
    <t>ΕΤΑΑ-ΤΣΜΕΔΕ</t>
  </si>
  <si>
    <t>ΝΑΤ</t>
  </si>
  <si>
    <t>ΜΤΣ</t>
  </si>
  <si>
    <t>ΜΤΝ</t>
  </si>
  <si>
    <t>ΜΤΑ</t>
  </si>
  <si>
    <t>ΜΤΠΥ</t>
  </si>
  <si>
    <t>ΕΚΟΕΜΝ</t>
  </si>
  <si>
    <t>9 Συντάξεις</t>
  </si>
  <si>
    <t>8 Συντάξεις</t>
  </si>
  <si>
    <t>7 Συντάξεις</t>
  </si>
  <si>
    <t>ΕΚΟEΜΣ</t>
  </si>
  <si>
    <t>10 Συντάξεις</t>
  </si>
  <si>
    <t>ΟΑΕΕ-ΤΣΑ</t>
  </si>
  <si>
    <t>&lt;=25</t>
  </si>
  <si>
    <t>26-50</t>
  </si>
  <si>
    <t>&gt;=70</t>
  </si>
  <si>
    <t xml:space="preserve">0-500    </t>
  </si>
  <si>
    <t xml:space="preserve">500-1000 </t>
  </si>
  <si>
    <t>Λάθος Κωδικός Χώρας Υπηκοότητας</t>
  </si>
  <si>
    <t>2500-2750</t>
  </si>
  <si>
    <t>2750-3000</t>
  </si>
  <si>
    <t>3000-3250</t>
  </si>
  <si>
    <t>3250-3500</t>
  </si>
  <si>
    <t>3500-3750</t>
  </si>
  <si>
    <t>3750-4000</t>
  </si>
  <si>
    <t>4000-4250</t>
  </si>
  <si>
    <t>4250-4500</t>
  </si>
  <si>
    <t>4500-4750</t>
  </si>
  <si>
    <t>4750-5000</t>
  </si>
  <si>
    <t>5000-5250</t>
  </si>
  <si>
    <t>5250-5500</t>
  </si>
  <si>
    <t xml:space="preserve">Άνω των 5500   </t>
  </si>
  <si>
    <t>51-55</t>
  </si>
  <si>
    <t>56-60</t>
  </si>
  <si>
    <t>61-65</t>
  </si>
  <si>
    <t>66-70</t>
  </si>
  <si>
    <t>71-75</t>
  </si>
  <si>
    <t>76-80</t>
  </si>
  <si>
    <t>81-85</t>
  </si>
  <si>
    <t>ΗΛΙΚΙΑ</t>
  </si>
  <si>
    <t>Συν. Ποσό</t>
  </si>
  <si>
    <t>ΟΛΕΣ ΟΙ ΣΥΝΤΑΞΕΙΣ</t>
  </si>
  <si>
    <t>ΓΗΡΑΤΟΣ</t>
  </si>
  <si>
    <t>ΘΑΝΑΤΟΥ</t>
  </si>
  <si>
    <t>ΑΝΑΠΗΡΙΑΣ</t>
  </si>
  <si>
    <t>ΛΟΙΠΕΣ</t>
  </si>
  <si>
    <t>86-90</t>
  </si>
  <si>
    <t>91-95</t>
  </si>
  <si>
    <t>&gt;95</t>
  </si>
  <si>
    <t>Συνολικό Ποσό</t>
  </si>
  <si>
    <t>ΑΖΕΡΜΠΑΙΤΖΑΝ</t>
  </si>
  <si>
    <t>ΑΙΓΥΠΤΟΣ</t>
  </si>
  <si>
    <t>ΑΙΘΙΟΠΙΑ</t>
  </si>
  <si>
    <t>ΑΛΒΑΝΙΑ</t>
  </si>
  <si>
    <t>ΑΛΛΗ ΧΩΡΑ</t>
  </si>
  <si>
    <t>62</t>
  </si>
  <si>
    <t>ΑΡΓΕΝΤΙΝΗ</t>
  </si>
  <si>
    <t>ΑΡΜΕΝΙΑ</t>
  </si>
  <si>
    <t>68</t>
  </si>
  <si>
    <t>ΑΥΣΤΡΑΛΙΑ</t>
  </si>
  <si>
    <t>65</t>
  </si>
  <si>
    <t>ΑΥΣΤΡΙΑ</t>
  </si>
  <si>
    <t>ΒΕΛΓΙΟ</t>
  </si>
  <si>
    <t>ΒΙΕΤΝΑΜ</t>
  </si>
  <si>
    <t>ΒΟΛΙΒΙΑ</t>
  </si>
  <si>
    <t>ΒΟΣΝΙΑ ΚΑΙ ΕΡΖΕΓΟΒΙΝΗ</t>
  </si>
  <si>
    <t>ΒΟΥΛΓΑΡΙΑ</t>
  </si>
  <si>
    <t>ΒΡΑΖΙΛΙΑ</t>
  </si>
  <si>
    <t>ΓΑΛΛΙΑ</t>
  </si>
  <si>
    <t>ΓΕΡΜΑΝΙΑ</t>
  </si>
  <si>
    <t>ΓΕΩΡΓΙΑ</t>
  </si>
  <si>
    <t>ΓΙΟΥΓΚΟΣΛΑΒΙΑ</t>
  </si>
  <si>
    <t>ΓΚΑΜΠΙΑ</t>
  </si>
  <si>
    <t>ΓΚΑΝΑ</t>
  </si>
  <si>
    <t>ΓΚΟΥΑΜ</t>
  </si>
  <si>
    <t>ΔΑΝΙΑ</t>
  </si>
  <si>
    <t>ΔΟΜΗΝΙΚΑΝΙΚΗ ΔΗΜΟΚΡΑΤΙΑ</t>
  </si>
  <si>
    <t>ΕΛΒΕΤΙΑ</t>
  </si>
  <si>
    <t>ΕΛΛΑΔΑ</t>
  </si>
  <si>
    <t>ΕΡΥΘΡΑΙΑ</t>
  </si>
  <si>
    <t>ΗΠΑ</t>
  </si>
  <si>
    <t>ΙΑΠΩΝΙΑ</t>
  </si>
  <si>
    <t>ΙΝΔΙΑ</t>
  </si>
  <si>
    <t>ΙΝΔΟΝΗΣΙΑ</t>
  </si>
  <si>
    <t>ΙΟΡΔΑΝΙΑ</t>
  </si>
  <si>
    <t>ΙΡΑΚ</t>
  </si>
  <si>
    <t>ΙΡΑΝ</t>
  </si>
  <si>
    <t>ΙΡΛΑΝΔΙΑ</t>
  </si>
  <si>
    <t>ΙΣΠΑΝΙΑ</t>
  </si>
  <si>
    <t>ΙΣΡΑΗΛ</t>
  </si>
  <si>
    <t>ΙΤΑΛΙΑ</t>
  </si>
  <si>
    <t>ΚΑΖΑΚΧΣΤΑΝ</t>
  </si>
  <si>
    <t>ΚΑΝΑΔΑΣ</t>
  </si>
  <si>
    <t>ΚΟΛΟΜΒΙΑ</t>
  </si>
  <si>
    <t>ΚΟΣΤΑ ΡΙΚΑ</t>
  </si>
  <si>
    <t>ΚΟΥΒΑ</t>
  </si>
  <si>
    <t>ΚΟΥΒΕΙΤ</t>
  </si>
  <si>
    <t>ΚΡΟΑΤΙΑ</t>
  </si>
  <si>
    <t>ΚΥΠΡΟΣ</t>
  </si>
  <si>
    <t>ΛΕΤΟΝΙΑ</t>
  </si>
  <si>
    <t>ΛΕΥΚΟΡΩΣΙΑ</t>
  </si>
  <si>
    <t>ΛΙΒΑΝΟΣ</t>
  </si>
  <si>
    <t>ΛΙΒΥΗ</t>
  </si>
  <si>
    <t>ΛΙΘΟΥΑΝΙΑ</t>
  </si>
  <si>
    <t>ΜΑΛΤΑ</t>
  </si>
  <si>
    <t>ΜΑΡΟΚΟ</t>
  </si>
  <si>
    <t>ΜΟΛΔΑΒΙΑ</t>
  </si>
  <si>
    <t>58</t>
  </si>
  <si>
    <t>ΜΠΑΝΓΚΛΑΝΤΕΣ</t>
  </si>
  <si>
    <t>ΜΠΟΥΡΟΥΝΤΙ</t>
  </si>
  <si>
    <t>ΝΕΑ ΖΗΛΑΝΔΙΑ</t>
  </si>
  <si>
    <t>ΝΙΓΗΡΙΑ</t>
  </si>
  <si>
    <t>ΝΙΚΑΡΑΓΟΥΑ</t>
  </si>
  <si>
    <t>ΝΟΡΒΗΓΙΑ</t>
  </si>
  <si>
    <t>ΝΟΤΙΟΣ ΑΦΡΙΚΗ</t>
  </si>
  <si>
    <t>ΟΛΛΑΝΔΙΑ</t>
  </si>
  <si>
    <t>ΟΥΓΓΑΡΙΑ</t>
  </si>
  <si>
    <t>ΟΥΓΚΑΝΤΑ</t>
  </si>
  <si>
    <t>ΟΥΖΜΠΕΚΙΣΤΑΝ</t>
  </si>
  <si>
    <t>ΟΥΚΡΑΝΙΑ</t>
  </si>
  <si>
    <t>ΟΥΡΟΥΓΟΥΑΗ</t>
  </si>
  <si>
    <t>ΠΑΚΙΣΤΑΝ</t>
  </si>
  <si>
    <t>ΠΑΝΑΜΑΣ</t>
  </si>
  <si>
    <t>ΠΑΡΑΓΟΥΑΗ</t>
  </si>
  <si>
    <t>ΠΕΡΟΥ</t>
  </si>
  <si>
    <t>ΠΟΛΩΝΙΑ</t>
  </si>
  <si>
    <t>ΡΟΥΜΑΝΙΑ</t>
  </si>
  <si>
    <t>ΡΩΣΙΑ</t>
  </si>
  <si>
    <t>ΣΕΡΒΙΑ</t>
  </si>
  <si>
    <t>ΣΕΥΧΕΛΛΕΣ</t>
  </si>
  <si>
    <t>ΣΙΝΓΚΑΠΟΥΡΗ</t>
  </si>
  <si>
    <t>ΣΛΟΒΑΚΙΑ</t>
  </si>
  <si>
    <t>ΣΟΥΔΑΝ</t>
  </si>
  <si>
    <t>ΣΟΥΗΔΙΑ</t>
  </si>
  <si>
    <t>ΣΡΙ ΛΑΝΚΑ</t>
  </si>
  <si>
    <t>ΣΥΡΙΑ</t>
  </si>
  <si>
    <t>ΤΑΝΖΑΝΙΑ</t>
  </si>
  <si>
    <t>ΤΑΥΛΑΝΔΗ</t>
  </si>
  <si>
    <t>ΤΟΥΡΚΙΑ</t>
  </si>
  <si>
    <t>ΤΣΕΧΙΑ</t>
  </si>
  <si>
    <t>ΤΥΝΗΣΙΑ</t>
  </si>
  <si>
    <t>ΦΙΛΙΠΠΙΝΕΣ</t>
  </si>
  <si>
    <t>ΦΙΝΛΑΝΔΙΑ</t>
  </si>
  <si>
    <t>ΦΥΡΟΜ</t>
  </si>
  <si>
    <t>ΧΙΛΗ</t>
  </si>
  <si>
    <t>ΑΡΓΟΛΙΔΑΣ</t>
  </si>
  <si>
    <t>ΑΡΚΑΔΙΑΣ</t>
  </si>
  <si>
    <t>ΑΡΤΑΣ</t>
  </si>
  <si>
    <t>ΑΤΤΙΚΗΣ</t>
  </si>
  <si>
    <t>ΑΧΑΙΑΣ</t>
  </si>
  <si>
    <t>ΒΟΙΩΤΙΑΣ</t>
  </si>
  <si>
    <t>ΓΡΕΒΕΝΩΝ</t>
  </si>
  <si>
    <t>ΔΡΑΜΑΣ</t>
  </si>
  <si>
    <t>ΔΩΔΕΚΑΝΗΣΟΥ</t>
  </si>
  <si>
    <t>ΕΒΡΟΥ</t>
  </si>
  <si>
    <t>ΕΥΒΟΙΑΣ</t>
  </si>
  <si>
    <t>ΕΥΡΥΤΑΝΙΑΣ</t>
  </si>
  <si>
    <t>ΖΑΚΥΝΘΟΥ</t>
  </si>
  <si>
    <t>ΗΛΕΙΑΣ</t>
  </si>
  <si>
    <t>ΗΜΑΘΙΑΣ</t>
  </si>
  <si>
    <t>ΗΡΑΚΛΕΙΟΥ</t>
  </si>
  <si>
    <t>ΘΕΣΠΡΩΤΙΑΣ</t>
  </si>
  <si>
    <t>ΘΕΣΣΑΛΟΝΙΚΗΣ</t>
  </si>
  <si>
    <t>ΙΩΑΝΝΙΝΩΝ</t>
  </si>
  <si>
    <t>ΚΑΒΑΛΑΣ</t>
  </si>
  <si>
    <t>ΚΑΡΔΙΤΣΑΣ</t>
  </si>
  <si>
    <t>ΚΑΣΤΟΡΙΑΣ</t>
  </si>
  <si>
    <t>ΚΕΡΚΥΡΑΣ</t>
  </si>
  <si>
    <t>ΚΕΦΑΛΛΗΝΙΑΣ</t>
  </si>
  <si>
    <t>ΚΙΛΚΙΣ</t>
  </si>
  <si>
    <t>ΚΟΖΑΝΗΣ</t>
  </si>
  <si>
    <t>ΚΟΡΙΝΘΙΑΣ</t>
  </si>
  <si>
    <t>ΚΥΚΛΑΔΩΝ</t>
  </si>
  <si>
    <t>ΛΑΚΩΝΙΑΣ</t>
  </si>
  <si>
    <t>ΛΑΡΙΣΗΣ</t>
  </si>
  <si>
    <t>ΛΑΣΙΘΙΟΥ</t>
  </si>
  <si>
    <t>ΛΕΣΒΟΥ</t>
  </si>
  <si>
    <t>ΛΕΥΚΑΔΑΣ</t>
  </si>
  <si>
    <t>ΜΑΓΝΗΣΙΑΣ</t>
  </si>
  <si>
    <t>ΜΕΣΣΗΝΙΑΣ</t>
  </si>
  <si>
    <t>ΞΑΝΘΗΣ</t>
  </si>
  <si>
    <t>ΠΕΛΛΗΣ</t>
  </si>
  <si>
    <t>ΠΙΕΡΙΑΣ</t>
  </si>
  <si>
    <t>ΠΡΕΒΕΖΗΣ</t>
  </si>
  <si>
    <t>ΡΕΘΥΜΝΗΣ</t>
  </si>
  <si>
    <t>ΡΟΔΟΠΗΣ</t>
  </si>
  <si>
    <t>ΣΑΜΟΥ</t>
  </si>
  <si>
    <t>ΣΕΡΡΩΝ</t>
  </si>
  <si>
    <t>ΤΡΙΚΑΛΩΝ</t>
  </si>
  <si>
    <t>ΦΘΙΩΤΙΔΑΣ</t>
  </si>
  <si>
    <t>ΦΛΩΡΙΝΑΣ</t>
  </si>
  <si>
    <t>ΦΩΚΙΔΑΣ</t>
  </si>
  <si>
    <t>ΧΑΛΚΙΔΙΚΗΣ</t>
  </si>
  <si>
    <t>ΧΑΝΙΩΝ</t>
  </si>
  <si>
    <t>ΧΙΟΥ</t>
  </si>
  <si>
    <t>10000</t>
  </si>
  <si>
    <t>21001</t>
  </si>
  <si>
    <t>21002</t>
  </si>
  <si>
    <t>21003</t>
  </si>
  <si>
    <t>21007</t>
  </si>
  <si>
    <t>21009</t>
  </si>
  <si>
    <t>21011</t>
  </si>
  <si>
    <t>21012</t>
  </si>
  <si>
    <t>21013</t>
  </si>
  <si>
    <t>21018</t>
  </si>
  <si>
    <t>21019</t>
  </si>
  <si>
    <t>21020</t>
  </si>
  <si>
    <t>21021</t>
  </si>
  <si>
    <t>21022</t>
  </si>
  <si>
    <t>21026</t>
  </si>
  <si>
    <t>22003</t>
  </si>
  <si>
    <t>22004</t>
  </si>
  <si>
    <t>22015</t>
  </si>
  <si>
    <t>22016</t>
  </si>
  <si>
    <t>22017</t>
  </si>
  <si>
    <t>22020</t>
  </si>
  <si>
    <t>22022</t>
  </si>
  <si>
    <t>22026</t>
  </si>
  <si>
    <t>22035</t>
  </si>
  <si>
    <t>22036</t>
  </si>
  <si>
    <t>22037</t>
  </si>
  <si>
    <t>22041</t>
  </si>
  <si>
    <t>22047</t>
  </si>
  <si>
    <t>22054</t>
  </si>
  <si>
    <t>22060</t>
  </si>
  <si>
    <t>22070</t>
  </si>
  <si>
    <t>22076</t>
  </si>
  <si>
    <t>22077</t>
  </si>
  <si>
    <t>22078</t>
  </si>
  <si>
    <t>22079</t>
  </si>
  <si>
    <t>22080</t>
  </si>
  <si>
    <t>22081</t>
  </si>
  <si>
    <t>22146</t>
  </si>
  <si>
    <t>24005</t>
  </si>
  <si>
    <t>31001</t>
  </si>
  <si>
    <t>32001</t>
  </si>
  <si>
    <t>32002</t>
  </si>
  <si>
    <t>32003</t>
  </si>
  <si>
    <t>32004</t>
  </si>
  <si>
    <t>32022</t>
  </si>
  <si>
    <t>32023</t>
  </si>
  <si>
    <t>Α. ΑΝΔΡΕΣ</t>
  </si>
  <si>
    <t>Β. ΓΥΝΑΙΚΕΣ</t>
  </si>
  <si>
    <t>Γ. ΧΩΡΙΣ ΕΝΔΕΙΞΗ ΦΥΛΟΥ</t>
  </si>
  <si>
    <t>Ηλικία</t>
  </si>
  <si>
    <t>51</t>
  </si>
  <si>
    <t>52</t>
  </si>
  <si>
    <t>53</t>
  </si>
  <si>
    <t>54</t>
  </si>
  <si>
    <t>55</t>
  </si>
  <si>
    <t>56</t>
  </si>
  <si>
    <t>57</t>
  </si>
  <si>
    <t>59</t>
  </si>
  <si>
    <t>60</t>
  </si>
  <si>
    <t>61</t>
  </si>
  <si>
    <t>63</t>
  </si>
  <si>
    <t>64</t>
  </si>
  <si>
    <t>66</t>
  </si>
  <si>
    <t>67</t>
  </si>
  <si>
    <t>69</t>
  </si>
  <si>
    <t>ΕΤΑΤ-ΤΑΠΤΠ</t>
  </si>
  <si>
    <t xml:space="preserve">ΙΚΑ            </t>
  </si>
  <si>
    <t xml:space="preserve">ΟΑΕΕ-ΤΣΑ       </t>
  </si>
  <si>
    <t xml:space="preserve">ΤΣΕΑΠΓΣΟ       </t>
  </si>
  <si>
    <t xml:space="preserve">ΤΣΠΗΣΑΠ        </t>
  </si>
  <si>
    <t xml:space="preserve">ΤΣΠΕΤΕ         </t>
  </si>
  <si>
    <t xml:space="preserve">ΤΣΠΤΕ          </t>
  </si>
  <si>
    <t xml:space="preserve">ΤΣΠΠΑΤΕ        </t>
  </si>
  <si>
    <t xml:space="preserve">ΤΑΠΙΛΤ         </t>
  </si>
  <si>
    <t xml:space="preserve">ΤΑΠΕΤΒΑ        </t>
  </si>
  <si>
    <t xml:space="preserve">ΤΑΠΟΤΕ         </t>
  </si>
  <si>
    <t xml:space="preserve">ΟΑΕΕ-ΤΕΒΕ      </t>
  </si>
  <si>
    <t xml:space="preserve">ΕΤΑΑ-ΤΣΑΥ      </t>
  </si>
  <si>
    <t xml:space="preserve">ΕΤΑΑ-ΤΣΜΕΔΕ    </t>
  </si>
  <si>
    <t xml:space="preserve">ΖΑΠΠΕΙΟ        </t>
  </si>
  <si>
    <t xml:space="preserve">ΟΠΣ-ΙΚΑ        </t>
  </si>
  <si>
    <t xml:space="preserve">ΕΤΑΤ-ΤΑΠΤΠ     </t>
  </si>
  <si>
    <t xml:space="preserve">ΕΤΕΑ-ΕΤΕΑΜ-ΟΠΣ </t>
  </si>
  <si>
    <t xml:space="preserve">ΠΛΟΗΓΗΣΗ       </t>
  </si>
  <si>
    <t xml:space="preserve">ΟΠΑΔ-ΤΥΔΚΥ     </t>
  </si>
  <si>
    <t xml:space="preserve">ΝΑΤ            </t>
  </si>
  <si>
    <t xml:space="preserve">ΜΤΣ            </t>
  </si>
  <si>
    <t xml:space="preserve">ΜΤΝ            </t>
  </si>
  <si>
    <t xml:space="preserve">ΜΤΑ            </t>
  </si>
  <si>
    <t xml:space="preserve">ΜΤΠΥ           </t>
  </si>
  <si>
    <t xml:space="preserve">ΜΤΣ-ΣΥ         </t>
  </si>
  <si>
    <t xml:space="preserve">ΕΚΟΕΜΝ         </t>
  </si>
  <si>
    <t xml:space="preserve">ΕΚΟEΜΣ         </t>
  </si>
  <si>
    <t>21006</t>
  </si>
  <si>
    <t>22009</t>
  </si>
  <si>
    <t>22082</t>
  </si>
  <si>
    <t>ΕΤΑΑ-ΤΑΝ</t>
  </si>
  <si>
    <t>ΤΣΠΕΑΘ</t>
  </si>
  <si>
    <t>ΤΑΙΣΥΤ</t>
  </si>
  <si>
    <t>ΤΑΠ-ΔΕΗ</t>
  </si>
  <si>
    <t xml:space="preserve">ΤΑΝΠΤ-ΟΑΕΕ     </t>
  </si>
  <si>
    <t xml:space="preserve">ΕΤΑΑ-ΤΑΝ       </t>
  </si>
  <si>
    <t xml:space="preserve">ΤΣΠΕΑΘ         </t>
  </si>
  <si>
    <t xml:space="preserve">ΤΑΙΣΥΤ         </t>
  </si>
  <si>
    <t xml:space="preserve">ΤΣΕΥΠΑ         </t>
  </si>
  <si>
    <t xml:space="preserve">ΤΣΕΥΠΘ         </t>
  </si>
  <si>
    <t xml:space="preserve">ΤΑΤΤΑΘ         </t>
  </si>
  <si>
    <t xml:space="preserve">ΤΑΠ-ΔΕΗ        </t>
  </si>
  <si>
    <t xml:space="preserve">ΤΑΦΕΕΤ         </t>
  </si>
  <si>
    <t xml:space="preserve">ΤΑΑΞΤ          </t>
  </si>
  <si>
    <t xml:space="preserve">ΤΑΙΗΕΑΘ        </t>
  </si>
  <si>
    <t>1=Εποπτεύων, 
0=ΦΚΑ</t>
  </si>
  <si>
    <t>ΕΠΟΠΤΕΥΩΝ ΦΟΡΕΑΣ</t>
  </si>
  <si>
    <t>ΓΛΚ</t>
  </si>
  <si>
    <t>ΕΚΟΕΜΣ</t>
  </si>
  <si>
    <t>ΕΤΑΑ</t>
  </si>
  <si>
    <t>ΕΤΑΠ-ΜΜΕ</t>
  </si>
  <si>
    <t>ΤΣΕΥΠΑ</t>
  </si>
  <si>
    <t>ΤΣΕΥΠΘ</t>
  </si>
  <si>
    <t>ΤΑΤΤΑΘ</t>
  </si>
  <si>
    <t>ΤΑΦΕΕΤ</t>
  </si>
  <si>
    <t>ΤΑΑΞΤ</t>
  </si>
  <si>
    <t>ΤΑΙΗΕΑΘ</t>
  </si>
  <si>
    <t>ΕΤΑΤ</t>
  </si>
  <si>
    <t>ΕΤΕΑ-ΕΤΕΑΜ-ΟΠΣ</t>
  </si>
  <si>
    <t>ΤΣΠΗΣΑΠ</t>
  </si>
  <si>
    <t>ΤΑΠΙΛΤ</t>
  </si>
  <si>
    <t>ΟΠΣ-ΙΚΑ</t>
  </si>
  <si>
    <t>ΚΛΗΡΟΔΟΤΗΜΑΤΑ</t>
  </si>
  <si>
    <t>ΖΑΠΠΕΙΟ</t>
  </si>
  <si>
    <t xml:space="preserve">ΜΤΑ </t>
  </si>
  <si>
    <t>ΜΤΣ-ΣΥ</t>
  </si>
  <si>
    <t>ΟΑΕΕ</t>
  </si>
  <si>
    <t>ΤΑΝΠΤ-ΟΑΕΕ</t>
  </si>
  <si>
    <t>ΠΛΟΗΓΗΣΗ</t>
  </si>
  <si>
    <t>ΤΣΠΤΕ</t>
  </si>
  <si>
    <t>ΟΠΑΔ-ΤΥΔΚΥ</t>
  </si>
  <si>
    <t>21101</t>
  </si>
  <si>
    <t>22161</t>
  </si>
  <si>
    <t>21031</t>
  </si>
  <si>
    <t>22073</t>
  </si>
  <si>
    <t>21025</t>
  </si>
  <si>
    <t>21030</t>
  </si>
  <si>
    <t>22072</t>
  </si>
  <si>
    <t>21023</t>
  </si>
  <si>
    <t>21024</t>
  </si>
  <si>
    <t>22075</t>
  </si>
  <si>
    <t>22046</t>
  </si>
  <si>
    <t>22045</t>
  </si>
  <si>
    <t>22160</t>
  </si>
  <si>
    <t>21032</t>
  </si>
  <si>
    <t>21010</t>
  </si>
  <si>
    <t>21004</t>
  </si>
  <si>
    <t>21100</t>
  </si>
  <si>
    <t>32011</t>
  </si>
  <si>
    <t>22071</t>
  </si>
  <si>
    <t>22021</t>
  </si>
  <si>
    <t>21015</t>
  </si>
  <si>
    <t>21027</t>
  </si>
  <si>
    <t>21227</t>
  </si>
  <si>
    <t>22200</t>
  </si>
  <si>
    <t>21008</t>
  </si>
  <si>
    <t>23005</t>
  </si>
  <si>
    <t>ΜΕΞΙΚΟ</t>
  </si>
  <si>
    <t>21127</t>
  </si>
  <si>
    <t>ΝΕΑ ΓΟΥΙΝΕΑ</t>
  </si>
  <si>
    <t>ΔΗΜΟΣΙΟ</t>
  </si>
  <si>
    <t>ΖΙΜΠΑΜΠΟΥΕ</t>
  </si>
  <si>
    <t>Φορέας</t>
  </si>
  <si>
    <t>Κωδικός</t>
  </si>
  <si>
    <t>Other</t>
  </si>
  <si>
    <t>ΑΦΓΑΝΙΣΤΑΝ</t>
  </si>
  <si>
    <t>ΛΟΥΞΕΜΒΟΥΡΓΟ</t>
  </si>
  <si>
    <t>ΣΛΟΒΕΝΙΑ</t>
  </si>
  <si>
    <t>Όπου το στοιχείο Κωδικού Χώρας Υπηκοότητας είναι κενό λογίζεται ΕΛΛΗΝΙΚΗ</t>
  </si>
  <si>
    <t>ΕΤΑΤ-ΛΑΚ</t>
  </si>
  <si>
    <t>ΖΑΜΠΙΑ</t>
  </si>
  <si>
    <t>ΠΡΑΣΙΝΟ ΑΚΡΩΤΗΡΙΟ</t>
  </si>
  <si>
    <t>ΣΑΝ ΜΑΡΙΝΟ</t>
  </si>
  <si>
    <t xml:space="preserve">ΕΤΑΤ-ΛΑΚ       </t>
  </si>
  <si>
    <t/>
  </si>
  <si>
    <t>Σύνολο:</t>
  </si>
  <si>
    <t>Διάμεσος</t>
  </si>
  <si>
    <t>Γ. Μερίσματα</t>
  </si>
  <si>
    <t>Μερίσματα</t>
  </si>
  <si>
    <t xml:space="preserve">0,01-500    </t>
  </si>
  <si>
    <t xml:space="preserve">500,01-1000 </t>
  </si>
  <si>
    <t>1000,01-1500</t>
  </si>
  <si>
    <t>1500,01-2000</t>
  </si>
  <si>
    <t>2000,01-2500</t>
  </si>
  <si>
    <t xml:space="preserve">Άνω των 2500,01 </t>
  </si>
  <si>
    <t xml:space="preserve">0,01-100     </t>
  </si>
  <si>
    <t xml:space="preserve">100,01-200   </t>
  </si>
  <si>
    <t xml:space="preserve">200,01-300   </t>
  </si>
  <si>
    <t xml:space="preserve">300,01-400   </t>
  </si>
  <si>
    <t xml:space="preserve">400,01-500   </t>
  </si>
  <si>
    <t xml:space="preserve">500,01-1000  </t>
  </si>
  <si>
    <t xml:space="preserve">1000,01-1500 </t>
  </si>
  <si>
    <t xml:space="preserve">1500,01-2000 </t>
  </si>
  <si>
    <t xml:space="preserve">2000,01-2500 </t>
  </si>
  <si>
    <t>0,01-100</t>
  </si>
  <si>
    <t>100,01-200</t>
  </si>
  <si>
    <t>200,01-300</t>
  </si>
  <si>
    <t>300,01-400</t>
  </si>
  <si>
    <t>400,01-500</t>
  </si>
  <si>
    <t>500,01-600</t>
  </si>
  <si>
    <t>600,01-700</t>
  </si>
  <si>
    <t>700,01-800</t>
  </si>
  <si>
    <t>800,01-900</t>
  </si>
  <si>
    <t>900,01-1000</t>
  </si>
  <si>
    <t>1000,01-1100</t>
  </si>
  <si>
    <t>1100,01-1200</t>
  </si>
  <si>
    <t>1200,01-1300</t>
  </si>
  <si>
    <t>1300,01-1400</t>
  </si>
  <si>
    <t>1400,01-1500</t>
  </si>
  <si>
    <t>1500,01-1600</t>
  </si>
  <si>
    <t>1600,01-1700</t>
  </si>
  <si>
    <t>1700,01-1800</t>
  </si>
  <si>
    <t>1800,01-1900</t>
  </si>
  <si>
    <t>1900,01-2000</t>
  </si>
  <si>
    <t>2000,01-2250</t>
  </si>
  <si>
    <t>2250,01-2500</t>
  </si>
  <si>
    <t>2500,01-2750</t>
  </si>
  <si>
    <t>2750,01-3000</t>
  </si>
  <si>
    <t>3000,01-3250</t>
  </si>
  <si>
    <t>3250,01-3500</t>
  </si>
  <si>
    <t>3500,01-3750</t>
  </si>
  <si>
    <t>3750,01-4000</t>
  </si>
  <si>
    <t>4000,01-4250</t>
  </si>
  <si>
    <t>4250,01-4500</t>
  </si>
  <si>
    <t>4500,01-4750</t>
  </si>
  <si>
    <t>4750,01-5000</t>
  </si>
  <si>
    <t>5000,01-5250</t>
  </si>
  <si>
    <t>5250,01-5500</t>
  </si>
  <si>
    <t>&gt;5500,01</t>
  </si>
  <si>
    <t>Sum</t>
  </si>
  <si>
    <t>2500,01-3000</t>
  </si>
  <si>
    <t>3000,01-3500</t>
  </si>
  <si>
    <t>3500,01-4000</t>
  </si>
  <si>
    <t>&gt;4000,01</t>
  </si>
  <si>
    <t>ΜΕΡΙΣΜΑΤΑ</t>
  </si>
  <si>
    <t>Συνολικό Πλήθος</t>
  </si>
  <si>
    <t>ΤΡΑΠΕΖΑ ΤΗΣ ΕΛΛΑΔΟΣ</t>
  </si>
  <si>
    <t>ΕΣΘΟΝΙΑ</t>
  </si>
  <si>
    <t>ΚΟΝΓΚΟ ΔΗΜΟΚΡΑΤΙΑ ΤΟΥ (BRAZZAVILLE)</t>
  </si>
  <si>
    <t>ΝΟΤΙΑ ΚΟΡΕΑ</t>
  </si>
  <si>
    <t>ΠΟΡΤΟΓΑΛΙΑ</t>
  </si>
  <si>
    <t>Κρατήσεις υπέρ ΑΚΑΓΕ</t>
  </si>
  <si>
    <t>Κρατήσεις υπέρ Υγείας</t>
  </si>
  <si>
    <t>Συνολικό ποσό δαπάνης</t>
  </si>
  <si>
    <t>21000</t>
  </si>
  <si>
    <t>ΕΦΚΑ</t>
  </si>
  <si>
    <t>ΤΑΠΑΕ</t>
  </si>
  <si>
    <t>ΕΤΕΑΕΠ-ΤΕΑΥΝΤΠ</t>
  </si>
  <si>
    <t>ΕΤΕΑΕΠ-ΤΕΑΥΕΚ</t>
  </si>
  <si>
    <t>ΕΤΕΑΕΠ-ΤΕΑΠΟΖΟ</t>
  </si>
  <si>
    <t>ΕΤΕΑΕΠ-ΤΕΑΧ</t>
  </si>
  <si>
    <t>ΕΤΕΑΕΠ-ΤΕΑΠΟΚΑ</t>
  </si>
  <si>
    <t>ΕΤΕΑΕΠ-ΤΑΔΚΥ</t>
  </si>
  <si>
    <t>ΕΤΕΑΕΠ-ΤΕΑΠΠΕΡΤ</t>
  </si>
  <si>
    <t>ΕΤΕΑΕΠ-ΤΑΣ</t>
  </si>
  <si>
    <t>ΕΤΕΑΕΠ-ΤΕΑΥΑΠ</t>
  </si>
  <si>
    <t>ΕΤΕΑΕΠ-ΤΕΑΥΠΣ</t>
  </si>
  <si>
    <t>ΕΤΕΑΕΠ-ΤΕΑΕΧ</t>
  </si>
  <si>
    <t>ΕΤΕΑΕΠ-ΤΕΑΕΙΓΕ</t>
  </si>
  <si>
    <t>ΕΤΕΑΕΠ-ΕΛΕΜ</t>
  </si>
  <si>
    <t>ΕΤΕΑΕΠ-ΤΕΑΔ</t>
  </si>
  <si>
    <t>ΕΤΕΑΕΠ-ΕΤΕΑΜ</t>
  </si>
  <si>
    <t>ΕΤΕΑΕΠ-ΚΕΑΝ</t>
  </si>
  <si>
    <t>ΕΤΕΑΕΠ-ΤΕΑΠΙΕΝ</t>
  </si>
  <si>
    <t>ΕΤΕΑΕΠ-ΤΣΕΑΠΣΓΟ</t>
  </si>
  <si>
    <t>ΕΤΕΑΕΠ-ΤΕΑΠΕΤΕ</t>
  </si>
  <si>
    <t>ΕΤΕΑΕΠ-ΤΕΑΠ ΔΕΗ</t>
  </si>
  <si>
    <t>ΕΤΕΑΕΠ-ΤΕΑΠ ΟΤΕ</t>
  </si>
  <si>
    <t>ΕΤΕΑΕΠ-ΤΕΑΙΣΥΤ</t>
  </si>
  <si>
    <t>ΕΤΕΑΕΠ-ΤΑΠΤΠ</t>
  </si>
  <si>
    <t>ΕΤΕΑΕΠ-ΤΕΑΠΥΚ</t>
  </si>
  <si>
    <t>ΣΥΝΟΛΑ</t>
  </si>
  <si>
    <t>Ποσοστό</t>
  </si>
  <si>
    <t>Σύνολα :</t>
  </si>
  <si>
    <t xml:space="preserve">ΤΑΠΑΕ          </t>
  </si>
  <si>
    <t>ΕΤΕΑΕΠ-ΤΑΔΚΥ(Κ)</t>
  </si>
  <si>
    <t xml:space="preserve">ΕΤΕΑΕΠ-ΤΕΑΥΝΤΠ </t>
  </si>
  <si>
    <t xml:space="preserve">ΕΤΕΑΕΠ-ΤΕΑΥΕΚ  </t>
  </si>
  <si>
    <t xml:space="preserve">ΕΤΕΑΕΠ-ΤΕΑΠΟΖΟ </t>
  </si>
  <si>
    <t xml:space="preserve">ΕΤΕΑΕΠ-ΤΕΑΧ    </t>
  </si>
  <si>
    <t xml:space="preserve">ΕΤΕΑΕΠ-ΤΕΑΠΟΚΑ </t>
  </si>
  <si>
    <t xml:space="preserve">ΕΤΕΑΕΠ-ΤΑΔΚΥ   </t>
  </si>
  <si>
    <t xml:space="preserve">ΕΤΕΑΕΠ-ΤΕΑΑ    </t>
  </si>
  <si>
    <t xml:space="preserve">ΕΤΕΑΕΠ-ΤΑΣ     </t>
  </si>
  <si>
    <t xml:space="preserve">ΕΤΕΑΕΠ-ΤΕΑΥΑΠ  </t>
  </si>
  <si>
    <t xml:space="preserve">ΕΤΕΑΕΠ-ΤΕΑΥΠΣ  </t>
  </si>
  <si>
    <t xml:space="preserve">ΕΤΕΑΕΠ-ΤΕΑΕΧ   </t>
  </si>
  <si>
    <t xml:space="preserve">ΕΤΕΑΕΠ-ΤΕΑΕΙΓΕ </t>
  </si>
  <si>
    <t xml:space="preserve">ΕΤΕΑΕΠ-ΕΛΕΜ    </t>
  </si>
  <si>
    <t xml:space="preserve">ΕΤΕΑΕΠ-ΤΕΑΔ    </t>
  </si>
  <si>
    <t xml:space="preserve">ΕΤΕΑΕΠ-ΕΤΕΑΜ   </t>
  </si>
  <si>
    <t xml:space="preserve">ΕΤΕΑΕΠ-ΚΕΑΝ    </t>
  </si>
  <si>
    <t xml:space="preserve">ΕΤΕΑΕΠ-ΤΕΑΠΙΕΝ </t>
  </si>
  <si>
    <t xml:space="preserve">ΕΤΕΑΕΠ-ΤΕΑΤΤΑΘ </t>
  </si>
  <si>
    <t xml:space="preserve">ΕΤΕΑΕΠ-ΤΕΑΠΕΤΕ </t>
  </si>
  <si>
    <t xml:space="preserve">ΕΤΕΑΕΠ-ΤΕΑΙΣΥΤ </t>
  </si>
  <si>
    <t xml:space="preserve">ΕΤΕΑΕΠ-ΤΑΠΤΠ   </t>
  </si>
  <si>
    <t xml:space="preserve">ΕΤΕΑΕΠ-ΤΕΑΠΥΚ  </t>
  </si>
  <si>
    <t xml:space="preserve">Σύνολα:        </t>
  </si>
  <si>
    <t>ΕΤΕΑΕΠ</t>
  </si>
  <si>
    <t>ΕΤΕΑΕΠ-ΤΕΑΑ</t>
  </si>
  <si>
    <t>ΕΤΕΑΕΠ-ΤΕΑΤΤΑΘ</t>
  </si>
  <si>
    <t>ΔΗΜΟΣΙΟ (ΕΦΚΑ)</t>
  </si>
  <si>
    <t>ΙΣΛΑΝΔΙΑ</t>
  </si>
  <si>
    <t>ΚΙΝΑ</t>
  </si>
  <si>
    <t xml:space="preserve">ΔΗΜΟΣΙΟ (ΕΦΚΑ) </t>
  </si>
  <si>
    <t>Συνολικό Μηνιαίο Ποσό</t>
  </si>
  <si>
    <t>Σύνολο</t>
  </si>
  <si>
    <t>ΜΠΟΥΤΑΝ</t>
  </si>
  <si>
    <t xml:space="preserve">Συντομογραφία </t>
  </si>
  <si>
    <t>ΒΕΝΕΖΟΥΕΛΑ</t>
  </si>
  <si>
    <t>ΤΑΙΒΑΝ</t>
  </si>
  <si>
    <t>21102</t>
  </si>
  <si>
    <t>ΟΠΣ-ΙΚΑ(Ν4387)</t>
  </si>
  <si>
    <t xml:space="preserve">ΟΠΣ-ΙΚΑ(Ν4387) </t>
  </si>
  <si>
    <t>ΚΕΝΥΑ</t>
  </si>
  <si>
    <t>ΣΙΕΡΑ ΛΕΟΝΕ</t>
  </si>
  <si>
    <t>Συνολικό Ποσό Δαπάνης Αναδρομικών</t>
  </si>
  <si>
    <t>Συνολικό Ποσό Δαπάνης Συντάξεων</t>
  </si>
  <si>
    <t>ΕΤΑΤ-ΤΕΑΠΕΤ</t>
  </si>
  <si>
    <t>ΑΓΙΑ ΕΛΕΝΗ</t>
  </si>
  <si>
    <t>ΥΕΜΕΝΗ</t>
  </si>
  <si>
    <t xml:space="preserve">ΕΤΑΤ-ΤΕΑΠΕΤ    </t>
  </si>
  <si>
    <t>Ποσό Δαπάνης Αναδρομικών</t>
  </si>
  <si>
    <t>Ποσό Δαπάνης Σύνταξης</t>
  </si>
  <si>
    <t>Μέσο Ποσό δαπάνης Σύνταξης</t>
  </si>
  <si>
    <t xml:space="preserve">ΜΤΣ-ΣΥ (ΕΦΚΑ)  </t>
  </si>
  <si>
    <t>32012</t>
  </si>
  <si>
    <t>ΜΤΣ-ΣΥ (ΕΦΚΑ)</t>
  </si>
  <si>
    <t>21327</t>
  </si>
  <si>
    <t>ΑΛΓΕΡΙΑ</t>
  </si>
  <si>
    <t xml:space="preserve">ΕΤΕΑ-ΤΑΥΕΒΖ    </t>
  </si>
  <si>
    <t>22210</t>
  </si>
  <si>
    <t>ΕΤΕΑ-ΤΑΥΕΒΖ</t>
  </si>
  <si>
    <t>ΝΕΠΑΛ</t>
  </si>
  <si>
    <t>21427</t>
  </si>
  <si>
    <t>ΟΠΕΚΑ</t>
  </si>
  <si>
    <t>Ε. Λοιπές</t>
  </si>
  <si>
    <t>Δ. ΟΠΕΚΑ</t>
  </si>
  <si>
    <t>ΟΓΑ</t>
  </si>
  <si>
    <t xml:space="preserve">ΟΓΑ(ΕΠΙΖΩΝΤΩΝ) </t>
  </si>
  <si>
    <t xml:space="preserve">ΟΓΑ ΥΠΑΛΛΗΛΩΝ  </t>
  </si>
  <si>
    <t>ΟΓΑ-ΧΗΡ.(Ν4387)</t>
  </si>
  <si>
    <t>ΟΓΑ(ΕΠΙΖΩΝΤΩΝ)</t>
  </si>
  <si>
    <t>ΟΓΑ ΥΠΑΛΛΗΛΩΝ</t>
  </si>
  <si>
    <t xml:space="preserve">ΟΓΑ            </t>
  </si>
  <si>
    <t xml:space="preserve">ΟΠΕΚΑ          </t>
  </si>
  <si>
    <t>Ε. Λοιπά</t>
  </si>
  <si>
    <t>Σύνολο ΟΠΕΚΑ</t>
  </si>
  <si>
    <t>Ανασφάλιστων Υπερηλίκων ΟΠΕΚΑ</t>
  </si>
  <si>
    <t>ΝΙΓΗΡΑΣ</t>
  </si>
  <si>
    <t>Πλήθος Συνταξιούχων</t>
  </si>
  <si>
    <t>Μηνιαίο Ποσό (€)</t>
  </si>
  <si>
    <t>Μέσο Εισόδημα /Διάμεσος (€)</t>
  </si>
  <si>
    <t>Κρατήσεις Υγειονομικής Περίθαλψης (€)</t>
  </si>
  <si>
    <t>Μέσο Εισόδημα /Διάμεσος προ Φόρου (€)</t>
  </si>
  <si>
    <t>21500</t>
  </si>
  <si>
    <t>ΑΝΔΡΕΣ</t>
  </si>
  <si>
    <t>ΓΥΝΑΙΚΕΣ</t>
  </si>
  <si>
    <t>ΜΟΖΑΜΒΙΚΗ</t>
  </si>
  <si>
    <t>Κατανομή Κατά Αριθμό Επικουρικών Συντάξεων</t>
  </si>
  <si>
    <t>ΜΑΛΑΙΣΙΑ</t>
  </si>
  <si>
    <t>ΑΙΤΗ</t>
  </si>
  <si>
    <t>ΡΟΥΑΝΤΑ</t>
  </si>
  <si>
    <t>ΕΛ ΣΑΛΒΑΔΟΡ</t>
  </si>
  <si>
    <t>Χωρίς ένδειξη</t>
  </si>
  <si>
    <t xml:space="preserve">Σύνολο </t>
  </si>
  <si>
    <t>Συνολικό Ποσό δαπάνης (Συμπεριλαμβανομένων Κρατήσεις υπέρ ΑΚΑΓΕ και υπέρ Υγείας</t>
  </si>
  <si>
    <t xml:space="preserve"> Κρατήσεις υπέρ ΑΚΑΓΕ</t>
  </si>
  <si>
    <t xml:space="preserve">ΔΗΜΟΣΙΟ        </t>
  </si>
  <si>
    <t xml:space="preserve">Κωδικός Ταμείου </t>
  </si>
  <si>
    <t>Συνολικό Πόσο</t>
  </si>
  <si>
    <t xml:space="preserve">Μηνιαίο Ποσό Σύνταξης </t>
  </si>
  <si>
    <t>ΔΟΜΙΝΙΚΟΣ</t>
  </si>
  <si>
    <t xml:space="preserve">ΕΤΕΑΕΠ-ΤΕΑΔΥ   </t>
  </si>
  <si>
    <t>ΕΤΕΑΕΠ-ΤΕΑΠΕΤΒΑ</t>
  </si>
  <si>
    <t>ΕΤΕΑΕΠ-ΤΕΑΠΕΛΤΑ</t>
  </si>
  <si>
    <t xml:space="preserve">ΕΤΕΑΕΠ-ΤΣΜΕΔΕ  </t>
  </si>
  <si>
    <t>ΕΤΕΑΕΠ-ΤΕΑΔΥ</t>
  </si>
  <si>
    <t>ΕΤΕΑΕΠ-ΤΣΜΕΔΕ</t>
  </si>
  <si>
    <t>ΤΖΑΜΑΙΚΑ</t>
  </si>
  <si>
    <t>Σύνολα:</t>
  </si>
  <si>
    <t>ΔΗΜΟΣΙΟ(ΤΙΜΗΤ.)</t>
  </si>
  <si>
    <t>10002</t>
  </si>
  <si>
    <t>ΕΦΚΑ/τ.ΙΚΑ</t>
  </si>
  <si>
    <t xml:space="preserve"> ΕΤΕΑΕΠ</t>
  </si>
  <si>
    <t>Δ. Λοιπά</t>
  </si>
  <si>
    <t>1.039,25 / 966,84</t>
  </si>
  <si>
    <t>982,68 / 912,73</t>
  </si>
  <si>
    <t>361,67 / 360,00</t>
  </si>
  <si>
    <t>340,04 / 338,40</t>
  </si>
  <si>
    <t>674,33 / 577,53</t>
  </si>
  <si>
    <t>637,88 / 546,19</t>
  </si>
  <si>
    <t>651,92 / 546,76</t>
  </si>
  <si>
    <t>618,65 / 514,09</t>
  </si>
  <si>
    <t>322,47 / 360,00</t>
  </si>
  <si>
    <t>315,25 / 360,00</t>
  </si>
  <si>
    <t>ΠΑΠΟΥΑ ΝΕΑ ΓΟΥΙΝΕΑ</t>
  </si>
  <si>
    <t>Σύνολο Μερίσματα</t>
  </si>
  <si>
    <t>1.036,35 / 963,60</t>
  </si>
  <si>
    <t>979,96 / 909,70</t>
  </si>
  <si>
    <t>361,75 / 360,00</t>
  </si>
  <si>
    <t>340,12 / 338,40</t>
  </si>
  <si>
    <t>674,72 / 577,86</t>
  </si>
  <si>
    <t>638,24 / 546,51</t>
  </si>
  <si>
    <t>652,49 / 546,90</t>
  </si>
  <si>
    <t>619,21 / 514,55</t>
  </si>
  <si>
    <t>323,14 / 360,00</t>
  </si>
  <si>
    <t>315,92 / 360,00</t>
  </si>
  <si>
    <t>ΜΑΥΡΟΒΟΥΝΙΟ</t>
  </si>
  <si>
    <t>Κατανομή Συντάξεων ανά Κατηγορία Σύνταξης - ΔΑΠΑΝΗ (07/2022)</t>
  </si>
  <si>
    <t>Κατανομή Συντάξεων ανά Κατηγορία Σύνταξης - ΕΙΣΟΔΗΜΑ (07/2022)</t>
  </si>
  <si>
    <t>1.038,41 / 966,52</t>
  </si>
  <si>
    <t>981,89 / 912,37</t>
  </si>
  <si>
    <t>361,81 / 360,00</t>
  </si>
  <si>
    <t>340,18 / 338,40</t>
  </si>
  <si>
    <t>675,07 / 578,16</t>
  </si>
  <si>
    <t>638,56 / 546,77</t>
  </si>
  <si>
    <t>652,85 / 546,90</t>
  </si>
  <si>
    <t>619,55 / 514,51</t>
  </si>
  <si>
    <t>324,55 / 360,00</t>
  </si>
  <si>
    <t>317,32 / 360,00</t>
  </si>
  <si>
    <t>Διαστρωμάτωση Συντάξεων - ΔΑΠΑΝΗ (07/2022)</t>
  </si>
  <si>
    <t>Διαστρωμάτωση Συντάξεων - ΕΙΣΟΔΗΜΑ (07/2022)</t>
  </si>
  <si>
    <t>Συνταξιοδοτική Δαπάνη ΜΕΡΙΣΜΑΤΑ 07/2022</t>
  </si>
  <si>
    <t>Συνταξιοδοτική Δαπάνη ΕΠΙΚΟΥΡΙΚΩΝ Συντάξεων 07/2022</t>
  </si>
  <si>
    <t>Συνταξιοδοτική Δαπάνη ΚΥΡΙΩΝ Συντάξεων 07/2022</t>
  </si>
  <si>
    <t>Κατανομή Συντάξεων ανά Υπηκοότητα  (07/2022)</t>
  </si>
  <si>
    <t>Κατανομή Συντάξεων (Κύριων και Επικουρικών) ανά Νομό (07/2022)</t>
  </si>
  <si>
    <t>Κατανομή Κατά Αριθμό Καταβαλλόμενων Συντάξεων (07/2022)</t>
  </si>
  <si>
    <t>Αναλυτική Κατανομή Κατά Αριθμό Καταβαλλόμενων Συντάξεων (07/2022)</t>
  </si>
  <si>
    <t>Κατανομή Συντάξεων  ανά Νομό και κατηγορία (Γήρατος/Θανάτου/Αναπηρίας) (07/2022)</t>
  </si>
  <si>
    <t>Κατανομή συντάξεων ανά ταμείο για ασφαλισμένους που λαμβάνουν 10, 9, 8 ή 7 Συντάξεις (07/2022)</t>
  </si>
  <si>
    <t>Μέσο Μηνιαίο Εισόδημα από Συντάξεις προ Φόρων ανά Φύλο Συνταξιούχου - ΔΑΠΑΝΗ (07/2022)</t>
  </si>
  <si>
    <t>Διαστρωμάτωση Συνταξιούχων (Εισόδημα από όλες τις Συντάξεις) - ΔΑΠΑΝΗ (07/2022)</t>
  </si>
  <si>
    <t>Διαστρωμάτωση Συνταξιούχων - Άνδρες - ΔΑΠΑΝΗ  07/2022</t>
  </si>
  <si>
    <t>Διαστρωμάτωση Συνταξιούχων - Γυναίκες - ΔΑΠΑΝΗ 07/2022</t>
  </si>
  <si>
    <t>Διαστρωμάτωση Συνταξιούχων - Ολοι  - ΔΑΠΑΝΗ  07/2022</t>
  </si>
  <si>
    <t>Διαστρωμάτωση Συνταξιούχων - Άνδρες (Εισόδημα από όλες τις Συντάξεις) 07/2022</t>
  </si>
  <si>
    <t>Διαστρωμάτωση Συνταξιούχων - Γυναίκες (Εισόδημα από όλες τις Συντάξεις) 07/2022</t>
  </si>
  <si>
    <t>Διαστρωμάτωση Συνταξιούχων - Ολοι (Εισόδημα από όλες τις Συντάξεις) 07/2022</t>
  </si>
  <si>
    <t>Διαστρωμάτωση Συνταξιούχων (Εισόδημα από όλες τις Συντάξεις) 07/2022</t>
  </si>
  <si>
    <t>Κατανομή Συντάξεων ανά Ταμείο και Κατηγορία - Ομαδοποίηση με Εποπτεύοντα Φορέα (07/2022)</t>
  </si>
  <si>
    <t>Στοιχεία Νέων Συντάξεων με αναδρομικά ποσά ανά κατηγορία - Οριστική Απόφαση (07/2022)</t>
  </si>
  <si>
    <t>Στοιχεία Νέων Συντάξεων με αναδρομικά ποσά ανά κατηγορία - Προσωρινή Απόφαση (07/2022)</t>
  </si>
  <si>
    <t>Στοιχεία Νέων Συντάξεων με αναδρομικά ποσά ανά κατηγορία - Τροποποιητική Απόφαση (07/2022)</t>
  </si>
  <si>
    <t xml:space="preserve">Αναστολές Συντάξεων Λόγω Γάμου -  Καθαρό Πληρωτέο (07/2022) </t>
  </si>
  <si>
    <t xml:space="preserve">Αναστολές Συντάξεων Λόγω Θανάτου - Καθαρό Πληρωτέο (07/2022) </t>
  </si>
  <si>
    <t>Κατανομή Ηλικιών Συνταξιούχων (07/2022)</t>
  </si>
  <si>
    <t>Κατανομή Συνταξιούχων ανά Ηλικία και Κατηγορία Σύνταξης - 'Ολοι (ΔΑΠΑΝΗ)_07/2022</t>
  </si>
  <si>
    <t>Κατανομή Συνταξιούχων ανά Ηλικία και Κατηγορία Σύνταξης - Άνδρες (ΔΑΠΑΝΗ)_07/2022</t>
  </si>
  <si>
    <t>Κατανομή Συνταξιούχων ανά Ηλικία και Κατηγορία Σύνταξης - Γυναίκες (ΔΑΠΑΝΗ)_07/2022</t>
  </si>
  <si>
    <t>Κατανομή Συνταξιούχων ανά Ηλικία και Κατηγορία Σύνταξης  - 'Ολοι (ΕΙΣΟΔΗΜΑ)_07/2022</t>
  </si>
  <si>
    <t>Κατανομή Συνταξιούχων ανά Ηλικία και Κατηγορία Σύνταξης - Άνδρες (ΕΙΣΟΔΗΜΑ)_07/2022</t>
  </si>
  <si>
    <t>Κατανομή Συνταξιούχων ανά Ηλικία και Κατηγορία Σύνταξης - Γυναίκες (ΕΙΣΟΔΗΜΑ)_07/2022</t>
  </si>
  <si>
    <t>Σ.12:  Ποσά Συντάξεων ανά Περιφέρεια ως Ποσοστό του ΑΕΠ</t>
  </si>
  <si>
    <t>Περιφέρεια</t>
  </si>
  <si>
    <t>Μηναίο Ποσό Συντάξεων (ευρώ)</t>
  </si>
  <si>
    <t>ΑΕΠ έτους 2017 (εκ. ευρώ)</t>
  </si>
  <si>
    <t>% ΑΕΠ</t>
  </si>
  <si>
    <t>Ανατ. Μακεδονίας - Θράκης</t>
  </si>
  <si>
    <t>Κεντρικής Μακεδονίας</t>
  </si>
  <si>
    <t>Δυτικής Μακεδονίας</t>
  </si>
  <si>
    <t>Θεσσαλίας</t>
  </si>
  <si>
    <t>Ηπείρου</t>
  </si>
  <si>
    <t>Ιονίων Νήσων</t>
  </si>
  <si>
    <t>Δυτικής Ελλάδας</t>
  </si>
  <si>
    <t>Στερεάς Ελλάδας</t>
  </si>
  <si>
    <t>Πελοποννήσου</t>
  </si>
  <si>
    <t>Αττικής</t>
  </si>
  <si>
    <t>Βορείου Αιγαίου</t>
  </si>
  <si>
    <t>Νοτίου Αιγαίου</t>
  </si>
  <si>
    <t>Κρήτης</t>
  </si>
  <si>
    <t>Μέσο Μηνιαίο Εισόδημα από Συντάξεις προ Φόρων (Με  περίθαλψη) (07/2022)</t>
  </si>
  <si>
    <t>Μέσο Μηνιαίο Εισόδημα από Συντάξεις προ Φόρων (Με περίθαλψη) (06/2022)</t>
  </si>
  <si>
    <t>Μέσο Μηνιαίο Εισόδημα από Συντάξεις προ Φόρων (Με περίθαλψη) (05/2022)</t>
  </si>
  <si>
    <t xml:space="preserve">Σ.26  Κατανομή Νέων Συνταξιούχων ανά Ηλικία, Κατηγορία Σύνταξης και Κύριο Φορέα με ΠΡΟΣΩΡΙΝΗ απόφαση(Ποσά αναδρομικών-Μηνιαία) </t>
  </si>
  <si>
    <t>Σ.27  Κατανομή Νέων Συνταξιούχων ανά Ηλικία, Κατηγορία Σύνταξης και Κύριο Φορέα με ΤΡΟΠΟΠΟΙΗΤΙΚΗ απόφαση(Ποσά αναδρομικών-Μηνιαία)</t>
  </si>
  <si>
    <t xml:space="preserve">Υπουργείο Εργασίας &amp; Κοινωνικών Υποθέσεων
</t>
  </si>
  <si>
    <t>Ενιαίο Σύστημα Ελέγχου &amp; Πληρωμών Συντάξεων "ΗΛΙΟΣ"</t>
  </si>
  <si>
    <t>Παράρτημα</t>
  </si>
  <si>
    <t>Πίνακας Περιεχομένων</t>
  </si>
  <si>
    <t>Σ1</t>
  </si>
  <si>
    <t>Κατανομή Εισοδήματος Συνταξιούχων ανά Φύλο και εύρος ποσού</t>
  </si>
  <si>
    <t>Σ2</t>
  </si>
  <si>
    <t>Κατανομή Συνταξιούχων και εισοδήματος από συντάξεις ανα Ηλικία και κατηγορία σύνταξης</t>
  </si>
  <si>
    <t>Σ3</t>
  </si>
  <si>
    <t>Κατανομή πληρωμής αναδρομικών νέων συντάξεων με τροποποιητική απόφαση συνταξιοδότησης ανά Φορέά Κοινωνικής ασφάλισης και κατηγορία σύνταξης</t>
  </si>
  <si>
    <t>Σ4</t>
  </si>
  <si>
    <t>Κατανομή πληρωμής αναδρομικών νέων συντάξεων με προσωρινή απόφαση συνταξιοδότησης ανά Φορέά Κοινωνικής ασφάλισης και κατηγορία σύνταξης</t>
  </si>
  <si>
    <t>Σ5</t>
  </si>
  <si>
    <t>Κατανομή Συντάξεων ανά εύρος ποσού δαπάνης</t>
  </si>
  <si>
    <t>Σ6</t>
  </si>
  <si>
    <t>Συνταξιοδοτική Δαπάνη Κύριων, Επικουρικών Συντάξεων, Μερισμάτων</t>
  </si>
  <si>
    <t>Σ7</t>
  </si>
  <si>
    <t>Κατανομή Συντάξεων ανά ταμείο και κατηγορία</t>
  </si>
  <si>
    <t>Σ8</t>
  </si>
  <si>
    <r>
      <t xml:space="preserve">Κατανομή </t>
    </r>
    <r>
      <rPr>
        <sz val="11"/>
        <rFont val="Calibri"/>
        <family val="2"/>
        <charset val="161"/>
        <scheme val="minor"/>
      </rPr>
      <t>νέων</t>
    </r>
    <r>
      <rPr>
        <sz val="11"/>
        <color theme="1"/>
        <rFont val="Calibri"/>
        <family val="2"/>
        <charset val="161"/>
        <scheme val="minor"/>
      </rPr>
      <t xml:space="preserve"> Συνταξιούχων ανά ηλικία, κατηγορία σύνταξης &amp; Φορέα Κοινωνικής Ασφάλισης</t>
    </r>
  </si>
  <si>
    <t>Σ9</t>
  </si>
  <si>
    <t>Κατανομή Συντάξεων ανά νομό</t>
  </si>
  <si>
    <t>Σ10</t>
  </si>
  <si>
    <t>Κατανομή Συντάξεων ανά υπηκοότητα</t>
  </si>
  <si>
    <t>Σ11</t>
  </si>
  <si>
    <t>Κατανομή κατά αριθμό καταβαλλόμενων συντάξεων (κύριων, επικουρικών, μερισμάτων) ανά συνταξιούχο</t>
  </si>
  <si>
    <t>Σ12</t>
  </si>
  <si>
    <t>Ποσά Συντάξεων ανά Περιφέρεια ως ποσοστό του ΑΕΠ</t>
  </si>
  <si>
    <t>Σ13</t>
  </si>
  <si>
    <t>Κατανομή Συντάξεων ανά Κατηγορία Σύνταξης - ΔΑΠΑΝΗ</t>
  </si>
  <si>
    <t>Σ14</t>
  </si>
  <si>
    <t xml:space="preserve">Κατανομή Συντάξεων ανά Κατηγορία Σύνταξης - ΕΙΣΟΔΗΜΑ  </t>
  </si>
  <si>
    <t>Σ15</t>
  </si>
  <si>
    <t xml:space="preserve">Μέσο Μηνιαίο Εισόδημα από Συντάξεις προ Φόρων (με περίθαλψη) </t>
  </si>
  <si>
    <t>Σ16</t>
  </si>
  <si>
    <t>Διαστρωμάτωση Συντάξεων - ΕΙΣΟΔΗΜΑ</t>
  </si>
  <si>
    <t>Σ17</t>
  </si>
  <si>
    <t>Κατανομή Κατά Αριθμό Καταβαλλόμενων Συντάξεων</t>
  </si>
  <si>
    <t>Σ18</t>
  </si>
  <si>
    <t xml:space="preserve">Κατανομή Συντάξεων  ανά Νομό και κατηγορία (Γήρατος/Θανάτου/Αναπηρίας) </t>
  </si>
  <si>
    <t>Σ19</t>
  </si>
  <si>
    <t>Κατανομή συντάξεων ανά ταμείο για ασφαλισμένους που λαμβάνουν 10, 9,8 ή 7 Συντάξεις</t>
  </si>
  <si>
    <t>Σ20</t>
  </si>
  <si>
    <t>Μέση μηνιαία δαπάνη από συντάξεις προ φόρων ανά φύλο</t>
  </si>
  <si>
    <t>Σ21</t>
  </si>
  <si>
    <t xml:space="preserve">Διαστρωμάτωση Συνταξιούχων </t>
  </si>
  <si>
    <t>Σ22</t>
  </si>
  <si>
    <t>Διαστρωμάτωση Συνταξιούχων ανά φύλο</t>
  </si>
  <si>
    <t>Σ23</t>
  </si>
  <si>
    <t>Κατανομή  Συνταξιούχων ανά ηλικία</t>
  </si>
  <si>
    <t>Σ24</t>
  </si>
  <si>
    <t>Κατανομή Συνταξιούχων ανά Ηλικία και Κατηγορία Σύνταξης</t>
  </si>
  <si>
    <t>Σ25</t>
  </si>
  <si>
    <t xml:space="preserve"> Κατανομή Συντάξεων ανά Ταμείο και Κατηγορία - Ομαδοποίηση με Εποπτεύοντα Φορέα </t>
  </si>
  <si>
    <t>Σ26</t>
  </si>
  <si>
    <t>Κατανομή Νέων Συνταξιούχων ανά Ηλικία, Κατηγορία Σύνταξης και Κύριο Φορέα με ΠΡΟΣΩΡΙΝΗ απόφαση</t>
  </si>
  <si>
    <t>Σ27</t>
  </si>
  <si>
    <t>Κατανομή Νέων Συνταξιούχων ανά Ηλικία, Κατηγορία Σύνταξης και Κύριο Φορέα με ΤΡΟΠΟΠΟΙΗΤΙΚΗ απόφαση</t>
  </si>
  <si>
    <t>Σ28</t>
  </si>
  <si>
    <t>Στοιχεία Νέων Συντάξεων με αναδρομικά ποσά ανά κατηγορία - Οριστική Απόφαση</t>
  </si>
  <si>
    <t>Σ29</t>
  </si>
  <si>
    <t>Αναστολές Συντάξεων Λόγω Γάμου -  Καθαρό Πληρωτέο</t>
  </si>
  <si>
    <t>Σ30</t>
  </si>
  <si>
    <t xml:space="preserve">Αναστολές Συντάξεων Λόγω Θανάτου - Καθαρό Πληρωτέο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</si>
</sst>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.00\ &quot;€&quot;"/>
    <numFmt numFmtId="165" formatCode="#,##0.00\ _€"/>
    <numFmt numFmtId="166" formatCode="#,##0.00\ [$€-408]"/>
    <numFmt numFmtId="167" formatCode="#,##0.00_ ;[Red]\-#,##0.00\ "/>
    <numFmt numFmtId="168" formatCode="#,##0.0000"/>
    <numFmt numFmtId="169" formatCode="0.0%"/>
  </numFmts>
  <fonts count="41" x14ac:knownFonts="1">
    <font>
      <sz val="11"/>
      <color theme="1"/>
      <name val="Calibri"/>
      <family val="2"/>
      <charset val="161"/>
      <scheme val="minor"/>
    </font>
    <font>
      <sz val="8"/>
      <name val="Tahoma"/>
      <family val="2"/>
      <charset val="161"/>
    </font>
    <font>
      <sz val="10"/>
      <name val="Arial"/>
      <family val="2"/>
      <charset val="161"/>
    </font>
    <font>
      <sz val="11"/>
      <color theme="1"/>
      <name val="Calibri"/>
      <family val="2"/>
      <charset val="161"/>
      <scheme val="minor"/>
    </font>
    <font>
      <sz val="11"/>
      <color rgb="FFFF0000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1"/>
      <color rgb="FFFF0000"/>
      <name val="Calibri"/>
      <family val="2"/>
      <charset val="161"/>
      <scheme val="minor"/>
    </font>
    <font>
      <b/>
      <sz val="11"/>
      <color rgb="FF00B050"/>
      <name val="Calibri"/>
      <family val="2"/>
      <charset val="161"/>
      <scheme val="minor"/>
    </font>
    <font>
      <sz val="1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sz val="12"/>
      <color theme="1"/>
      <name val="Calibri"/>
      <family val="2"/>
      <charset val="161"/>
      <scheme val="minor"/>
    </font>
    <font>
      <b/>
      <sz val="12"/>
      <color indexed="8"/>
      <name val="Calibri"/>
      <family val="2"/>
      <charset val="161"/>
      <scheme val="minor"/>
    </font>
    <font>
      <sz val="12"/>
      <color rgb="FFFF0000"/>
      <name val="Calibri"/>
      <family val="2"/>
      <charset val="161"/>
      <scheme val="minor"/>
    </font>
    <font>
      <sz val="10"/>
      <name val="Arial"/>
      <family val="2"/>
      <charset val="161"/>
    </font>
    <font>
      <b/>
      <sz val="18"/>
      <color theme="3"/>
      <name val="Cambria"/>
      <family val="2"/>
      <charset val="161"/>
      <scheme val="major"/>
    </font>
    <font>
      <b/>
      <sz val="15"/>
      <color theme="3"/>
      <name val="Calibri"/>
      <family val="2"/>
      <charset val="161"/>
      <scheme val="minor"/>
    </font>
    <font>
      <b/>
      <sz val="13"/>
      <color theme="3"/>
      <name val="Calibri"/>
      <family val="2"/>
      <charset val="161"/>
      <scheme val="minor"/>
    </font>
    <font>
      <b/>
      <sz val="11"/>
      <color theme="3"/>
      <name val="Calibri"/>
      <family val="2"/>
      <charset val="161"/>
      <scheme val="minor"/>
    </font>
    <font>
      <sz val="11"/>
      <color rgb="FF006100"/>
      <name val="Calibri"/>
      <family val="2"/>
      <charset val="161"/>
      <scheme val="minor"/>
    </font>
    <font>
      <sz val="11"/>
      <color rgb="FF9C0006"/>
      <name val="Calibri"/>
      <family val="2"/>
      <charset val="161"/>
      <scheme val="minor"/>
    </font>
    <font>
      <sz val="11"/>
      <color rgb="FF9C6500"/>
      <name val="Calibri"/>
      <family val="2"/>
      <charset val="161"/>
      <scheme val="minor"/>
    </font>
    <font>
      <sz val="11"/>
      <color rgb="FF3F3F76"/>
      <name val="Calibri"/>
      <family val="2"/>
      <charset val="161"/>
      <scheme val="minor"/>
    </font>
    <font>
      <b/>
      <sz val="11"/>
      <color rgb="FF3F3F3F"/>
      <name val="Calibri"/>
      <family val="2"/>
      <charset val="161"/>
      <scheme val="minor"/>
    </font>
    <font>
      <b/>
      <sz val="11"/>
      <color rgb="FFFA7D00"/>
      <name val="Calibri"/>
      <family val="2"/>
      <charset val="161"/>
      <scheme val="minor"/>
    </font>
    <font>
      <sz val="11"/>
      <color rgb="FFFA7D00"/>
      <name val="Calibri"/>
      <family val="2"/>
      <charset val="161"/>
      <scheme val="minor"/>
    </font>
    <font>
      <b/>
      <sz val="11"/>
      <color theme="0"/>
      <name val="Calibri"/>
      <family val="2"/>
      <charset val="161"/>
      <scheme val="minor"/>
    </font>
    <font>
      <i/>
      <sz val="11"/>
      <color rgb="FF7F7F7F"/>
      <name val="Calibri"/>
      <family val="2"/>
      <charset val="161"/>
      <scheme val="minor"/>
    </font>
    <font>
      <sz val="11"/>
      <color theme="0"/>
      <name val="Calibri"/>
      <family val="2"/>
      <charset val="161"/>
      <scheme val="minor"/>
    </font>
    <font>
      <b/>
      <sz val="12"/>
      <name val="Calibri"/>
      <family val="2"/>
      <charset val="161"/>
      <scheme val="minor"/>
    </font>
    <font>
      <sz val="8"/>
      <name val="Calibri"/>
      <family val="2"/>
      <charset val="161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161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0"/>
      <name val="Calibri"/>
      <family val="2"/>
      <charset val="161"/>
      <scheme val="minor"/>
    </font>
    <font>
      <sz val="10"/>
      <name val="Arial Greek"/>
      <charset val="161"/>
    </font>
    <font>
      <sz val="8"/>
      <name val="Arial"/>
      <family val="2"/>
    </font>
    <font>
      <b/>
      <i/>
      <sz val="14"/>
      <color theme="0"/>
      <name val="Calibri"/>
      <family val="2"/>
      <charset val="161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3" tint="0.59996337778862885"/>
        <bgColor indexed="64"/>
      </patternFill>
    </fill>
    <fill>
      <patternFill patternType="solid">
        <fgColor rgb="FF92D050"/>
        <bgColor indexed="64"/>
      </patternFill>
    </fill>
  </fills>
  <borders count="87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32">
    <xf numFmtId="0" fontId="0" fillId="0" borderId="0"/>
    <xf numFmtId="0" fontId="2" fillId="0" borderId="0"/>
    <xf numFmtId="0" fontId="13" fillId="0" borderId="0"/>
    <xf numFmtId="0" fontId="14" fillId="0" borderId="0" applyNumberFormat="0" applyFill="0" applyBorder="0" applyAlignment="0" applyProtection="0"/>
    <xf numFmtId="0" fontId="15" fillId="0" borderId="18" applyNumberFormat="0" applyFill="0" applyAlignment="0" applyProtection="0"/>
    <xf numFmtId="0" fontId="16" fillId="0" borderId="19" applyNumberFormat="0" applyFill="0" applyAlignment="0" applyProtection="0"/>
    <xf numFmtId="0" fontId="17" fillId="0" borderId="20" applyNumberFormat="0" applyFill="0" applyAlignment="0" applyProtection="0"/>
    <xf numFmtId="0" fontId="17" fillId="0" borderId="0" applyNumberFormat="0" applyFill="0" applyBorder="0" applyAlignment="0" applyProtection="0"/>
    <xf numFmtId="0" fontId="18" fillId="5" borderId="0" applyNumberFormat="0" applyBorder="0" applyAlignment="0" applyProtection="0"/>
    <xf numFmtId="0" fontId="19" fillId="6" borderId="0" applyNumberFormat="0" applyBorder="0" applyAlignment="0" applyProtection="0"/>
    <xf numFmtId="0" fontId="20" fillId="7" borderId="0" applyNumberFormat="0" applyBorder="0" applyAlignment="0" applyProtection="0"/>
    <xf numFmtId="0" fontId="21" fillId="8" borderId="21" applyNumberFormat="0" applyAlignment="0" applyProtection="0"/>
    <xf numFmtId="0" fontId="22" fillId="9" borderId="22" applyNumberFormat="0" applyAlignment="0" applyProtection="0"/>
    <xf numFmtId="0" fontId="23" fillId="9" borderId="21" applyNumberFormat="0" applyAlignment="0" applyProtection="0"/>
    <xf numFmtId="0" fontId="24" fillId="0" borderId="23" applyNumberFormat="0" applyFill="0" applyAlignment="0" applyProtection="0"/>
    <xf numFmtId="0" fontId="25" fillId="10" borderId="24" applyNumberFormat="0" applyAlignment="0" applyProtection="0"/>
    <xf numFmtId="0" fontId="4" fillId="0" borderId="0" applyNumberFormat="0" applyFill="0" applyBorder="0" applyAlignment="0" applyProtection="0"/>
    <xf numFmtId="0" fontId="3" fillId="11" borderId="25" applyNumberFormat="0" applyFont="0" applyAlignment="0" applyProtection="0"/>
    <xf numFmtId="0" fontId="26" fillId="0" borderId="0" applyNumberFormat="0" applyFill="0" applyBorder="0" applyAlignment="0" applyProtection="0"/>
    <xf numFmtId="0" fontId="5" fillId="0" borderId="26" applyNumberFormat="0" applyFill="0" applyAlignment="0" applyProtection="0"/>
    <xf numFmtId="0" fontId="27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27" fillId="15" borderId="0" applyNumberFormat="0" applyBorder="0" applyAlignment="0" applyProtection="0"/>
    <xf numFmtId="0" fontId="27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27" fillId="19" borderId="0" applyNumberFormat="0" applyBorder="0" applyAlignment="0" applyProtection="0"/>
    <xf numFmtId="0" fontId="27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27" fillId="23" borderId="0" applyNumberFormat="0" applyBorder="0" applyAlignment="0" applyProtection="0"/>
    <xf numFmtId="0" fontId="27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27" fillId="27" borderId="0" applyNumberFormat="0" applyBorder="0" applyAlignment="0" applyProtection="0"/>
    <xf numFmtId="0" fontId="27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27" fillId="31" borderId="0" applyNumberFormat="0" applyBorder="0" applyAlignment="0" applyProtection="0"/>
    <xf numFmtId="0" fontId="27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27" fillId="35" borderId="0" applyNumberFormat="0" applyBorder="0" applyAlignment="0" applyProtection="0"/>
    <xf numFmtId="0" fontId="30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2" fillId="0" borderId="0"/>
    <xf numFmtId="0" fontId="30" fillId="0" borderId="0"/>
    <xf numFmtId="0" fontId="2" fillId="0" borderId="0"/>
    <xf numFmtId="0" fontId="30" fillId="0" borderId="0"/>
    <xf numFmtId="0" fontId="2" fillId="0" borderId="0"/>
    <xf numFmtId="0" fontId="31" fillId="0" borderId="0"/>
    <xf numFmtId="0" fontId="2" fillId="0" borderId="0"/>
    <xf numFmtId="0" fontId="3" fillId="0" borderId="0"/>
    <xf numFmtId="0" fontId="30" fillId="0" borderId="0"/>
    <xf numFmtId="0" fontId="3" fillId="0" borderId="0"/>
    <xf numFmtId="0" fontId="3" fillId="0" borderId="0"/>
    <xf numFmtId="0" fontId="30" fillId="0" borderId="0"/>
    <xf numFmtId="0" fontId="3" fillId="0" borderId="0"/>
    <xf numFmtId="0" fontId="30" fillId="0" borderId="0"/>
    <xf numFmtId="0" fontId="30" fillId="0" borderId="0"/>
    <xf numFmtId="0" fontId="3" fillId="0" borderId="0"/>
    <xf numFmtId="0" fontId="3" fillId="0" borderId="0"/>
    <xf numFmtId="0" fontId="3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0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0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2" fillId="0" borderId="0"/>
    <xf numFmtId="0" fontId="2" fillId="0" borderId="0"/>
    <xf numFmtId="0" fontId="3" fillId="11" borderId="25" applyNumberFormat="0" applyFont="0" applyAlignment="0" applyProtection="0"/>
    <xf numFmtId="0" fontId="3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30" fillId="0" borderId="0"/>
    <xf numFmtId="0" fontId="2" fillId="0" borderId="0"/>
    <xf numFmtId="0" fontId="3" fillId="0" borderId="0"/>
    <xf numFmtId="9" fontId="38" fillId="0" borderId="0" applyFont="0" applyFill="0" applyBorder="0" applyAlignment="0" applyProtection="0"/>
  </cellStyleXfs>
  <cellXfs count="644">
    <xf numFmtId="0" fontId="0" fillId="0" borderId="0" xfId="0"/>
    <xf numFmtId="0" fontId="5" fillId="0" borderId="2" xfId="0" applyFont="1" applyBorder="1"/>
    <xf numFmtId="0" fontId="5" fillId="0" borderId="0" xfId="0" applyFont="1"/>
    <xf numFmtId="3" fontId="5" fillId="0" borderId="2" xfId="0" applyNumberFormat="1" applyFont="1" applyBorder="1"/>
    <xf numFmtId="4" fontId="5" fillId="0" borderId="2" xfId="0" applyNumberFormat="1" applyFont="1" applyBorder="1"/>
    <xf numFmtId="0" fontId="0" fillId="0" borderId="2" xfId="0" applyBorder="1" applyAlignment="1">
      <alignment horizontal="left" indent="2"/>
    </xf>
    <xf numFmtId="3" fontId="0" fillId="0" borderId="2" xfId="0" applyNumberFormat="1" applyBorder="1"/>
    <xf numFmtId="0" fontId="0" fillId="0" borderId="2" xfId="0" applyBorder="1"/>
    <xf numFmtId="3" fontId="0" fillId="0" borderId="0" xfId="0" applyNumberFormat="1"/>
    <xf numFmtId="4" fontId="0" fillId="0" borderId="0" xfId="0" applyNumberFormat="1"/>
    <xf numFmtId="0" fontId="5" fillId="0" borderId="3" xfId="0" applyFont="1" applyBorder="1"/>
    <xf numFmtId="0" fontId="4" fillId="0" borderId="0" xfId="0" applyFont="1"/>
    <xf numFmtId="0" fontId="4" fillId="0" borderId="2" xfId="0" applyFont="1" applyBorder="1"/>
    <xf numFmtId="164" fontId="0" fillId="0" borderId="2" xfId="0" applyNumberFormat="1" applyBorder="1"/>
    <xf numFmtId="0" fontId="0" fillId="0" borderId="3" xfId="0" applyBorder="1"/>
    <xf numFmtId="164" fontId="0" fillId="0" borderId="0" xfId="0" applyNumberFormat="1"/>
    <xf numFmtId="0" fontId="0" fillId="0" borderId="3" xfId="0" applyBorder="1" applyAlignment="1">
      <alignment horizontal="left" indent="2"/>
    </xf>
    <xf numFmtId="3" fontId="0" fillId="0" borderId="2" xfId="0" applyNumberFormat="1" applyBorder="1" applyAlignment="1">
      <alignment horizontal="right"/>
    </xf>
    <xf numFmtId="4" fontId="0" fillId="0" borderId="2" xfId="0" applyNumberFormat="1" applyBorder="1" applyAlignment="1">
      <alignment horizontal="right"/>
    </xf>
    <xf numFmtId="0" fontId="7" fillId="0" borderId="0" xfId="0" applyFont="1"/>
    <xf numFmtId="3" fontId="0" fillId="0" borderId="2" xfId="0" applyNumberFormat="1" applyFont="1" applyBorder="1" applyAlignment="1">
      <alignment horizontal="right" indent="2"/>
    </xf>
    <xf numFmtId="4" fontId="0" fillId="0" borderId="2" xfId="0" applyNumberFormat="1" applyFont="1" applyBorder="1" applyAlignment="1">
      <alignment horizontal="right" indent="2"/>
    </xf>
    <xf numFmtId="4" fontId="0" fillId="0" borderId="2" xfId="0" applyNumberFormat="1" applyBorder="1"/>
    <xf numFmtId="3" fontId="5" fillId="0" borderId="2" xfId="0" applyNumberFormat="1" applyFont="1" applyBorder="1" applyAlignment="1">
      <alignment horizontal="right" indent="2"/>
    </xf>
    <xf numFmtId="4" fontId="5" fillId="0" borderId="2" xfId="0" applyNumberFormat="1" applyFont="1" applyBorder="1" applyAlignment="1">
      <alignment horizontal="right" indent="2"/>
    </xf>
    <xf numFmtId="3" fontId="5" fillId="0" borderId="2" xfId="0" applyNumberFormat="1" applyFont="1" applyBorder="1" applyAlignment="1">
      <alignment horizontal="center" vertical="center"/>
    </xf>
    <xf numFmtId="3" fontId="8" fillId="0" borderId="2" xfId="0" applyNumberFormat="1" applyFont="1" applyBorder="1" applyAlignment="1">
      <alignment horizontal="right"/>
    </xf>
    <xf numFmtId="3" fontId="5" fillId="0" borderId="2" xfId="0" applyNumberFormat="1" applyFont="1" applyBorder="1" applyAlignment="1">
      <alignment horizontal="right" vertical="center"/>
    </xf>
    <xf numFmtId="0" fontId="8" fillId="0" borderId="2" xfId="0" applyFont="1" applyBorder="1" applyAlignment="1">
      <alignment horizontal="right"/>
    </xf>
    <xf numFmtId="3" fontId="6" fillId="0" borderId="2" xfId="0" applyNumberFormat="1" applyFont="1" applyBorder="1" applyAlignment="1">
      <alignment horizontal="right" vertical="center"/>
    </xf>
    <xf numFmtId="3" fontId="0" fillId="0" borderId="6" xfId="0" applyNumberFormat="1" applyBorder="1"/>
    <xf numFmtId="4" fontId="0" fillId="0" borderId="6" xfId="0" applyNumberFormat="1" applyBorder="1"/>
    <xf numFmtId="4" fontId="5" fillId="2" borderId="2" xfId="0" applyNumberFormat="1" applyFont="1" applyFill="1" applyBorder="1" applyAlignment="1">
      <alignment horizontal="center"/>
    </xf>
    <xf numFmtId="3" fontId="5" fillId="2" borderId="2" xfId="0" applyNumberFormat="1" applyFont="1" applyFill="1" applyBorder="1" applyAlignment="1">
      <alignment horizontal="center"/>
    </xf>
    <xf numFmtId="0" fontId="0" fillId="0" borderId="9" xfId="0" applyBorder="1"/>
    <xf numFmtId="0" fontId="0" fillId="0" borderId="2" xfId="0" applyBorder="1" applyAlignment="1">
      <alignment horizontal="center"/>
    </xf>
    <xf numFmtId="3" fontId="5" fillId="0" borderId="0" xfId="0" applyNumberFormat="1" applyFont="1" applyBorder="1"/>
    <xf numFmtId="0" fontId="0" fillId="3" borderId="0" xfId="0" applyFill="1"/>
    <xf numFmtId="0" fontId="9" fillId="0" borderId="0" xfId="0" applyFont="1"/>
    <xf numFmtId="10" fontId="0" fillId="0" borderId="0" xfId="0" applyNumberFormat="1"/>
    <xf numFmtId="0" fontId="0" fillId="0" borderId="0" xfId="0" applyAlignment="1">
      <alignment horizontal="center" vertical="center"/>
    </xf>
    <xf numFmtId="0" fontId="5" fillId="0" borderId="0" xfId="0" applyFont="1"/>
    <xf numFmtId="0" fontId="0" fillId="0" borderId="0" xfId="0"/>
    <xf numFmtId="0" fontId="0" fillId="0" borderId="2" xfId="0" applyBorder="1"/>
    <xf numFmtId="10" fontId="10" fillId="0" borderId="0" xfId="0" applyNumberFormat="1" applyFont="1"/>
    <xf numFmtId="0" fontId="10" fillId="0" borderId="0" xfId="0" applyFont="1"/>
    <xf numFmtId="0" fontId="10" fillId="0" borderId="0" xfId="0" applyFont="1" applyAlignment="1">
      <alignment horizontal="right"/>
    </xf>
    <xf numFmtId="0" fontId="12" fillId="0" borderId="0" xfId="0" applyFont="1"/>
    <xf numFmtId="0" fontId="0" fillId="0" borderId="0" xfId="0"/>
    <xf numFmtId="0" fontId="9" fillId="4" borderId="2" xfId="0" applyFont="1" applyFill="1" applyBorder="1"/>
    <xf numFmtId="4" fontId="28" fillId="4" borderId="1" xfId="0" applyNumberFormat="1" applyFont="1" applyFill="1" applyBorder="1" applyAlignment="1" applyProtection="1">
      <alignment horizontal="right" wrapText="1"/>
    </xf>
    <xf numFmtId="3" fontId="9" fillId="4" borderId="2" xfId="0" applyNumberFormat="1" applyFont="1" applyFill="1" applyBorder="1"/>
    <xf numFmtId="4" fontId="9" fillId="4" borderId="2" xfId="0" applyNumberFormat="1" applyFont="1" applyFill="1" applyBorder="1"/>
    <xf numFmtId="164" fontId="9" fillId="4" borderId="2" xfId="0" applyNumberFormat="1" applyFont="1" applyFill="1" applyBorder="1"/>
    <xf numFmtId="4" fontId="10" fillId="4" borderId="6" xfId="0" applyNumberFormat="1" applyFont="1" applyFill="1" applyBorder="1"/>
    <xf numFmtId="3" fontId="9" fillId="4" borderId="6" xfId="0" applyNumberFormat="1" applyFont="1" applyFill="1" applyBorder="1"/>
    <xf numFmtId="0" fontId="9" fillId="4" borderId="2" xfId="0" applyFont="1" applyFill="1" applyBorder="1" applyAlignment="1"/>
    <xf numFmtId="0" fontId="0" fillId="0" borderId="2" xfId="0" applyBorder="1" applyAlignment="1"/>
    <xf numFmtId="0" fontId="0" fillId="0" borderId="7" xfId="0" applyBorder="1" applyAlignment="1">
      <alignment horizontal="center"/>
    </xf>
    <xf numFmtId="3" fontId="9" fillId="4" borderId="2" xfId="0" applyNumberFormat="1" applyFont="1" applyFill="1" applyBorder="1" applyAlignment="1">
      <alignment horizontal="right"/>
    </xf>
    <xf numFmtId="4" fontId="8" fillId="0" borderId="2" xfId="0" applyNumberFormat="1" applyFont="1" applyBorder="1" applyAlignment="1">
      <alignment horizontal="right"/>
    </xf>
    <xf numFmtId="4" fontId="5" fillId="0" borderId="2" xfId="0" applyNumberFormat="1" applyFont="1" applyBorder="1" applyAlignment="1">
      <alignment horizontal="right" vertical="center"/>
    </xf>
    <xf numFmtId="0" fontId="29" fillId="0" borderId="0" xfId="2" applyNumberFormat="1" applyFont="1" applyFill="1" applyBorder="1" applyAlignment="1" applyProtection="1">
      <alignment horizontal="left" vertical="center" wrapText="1"/>
    </xf>
    <xf numFmtId="4" fontId="8" fillId="0" borderId="2" xfId="1" applyNumberFormat="1" applyFont="1" applyFill="1" applyBorder="1" applyAlignment="1" applyProtection="1">
      <alignment horizontal="right" vertical="center" wrapText="1"/>
    </xf>
    <xf numFmtId="0" fontId="0" fillId="0" borderId="0" xfId="0" applyFont="1"/>
    <xf numFmtId="0" fontId="0" fillId="0" borderId="2" xfId="0" applyFont="1" applyBorder="1" applyAlignment="1">
      <alignment horizontal="right"/>
    </xf>
    <xf numFmtId="0" fontId="4" fillId="0" borderId="2" xfId="0" applyFont="1" applyBorder="1" applyAlignment="1">
      <alignment horizontal="right"/>
    </xf>
    <xf numFmtId="0" fontId="9" fillId="2" borderId="2" xfId="0" applyFont="1" applyFill="1" applyBorder="1" applyAlignment="1">
      <alignment horizontal="center"/>
    </xf>
    <xf numFmtId="0" fontId="9" fillId="2" borderId="2" xfId="0" applyFont="1" applyFill="1" applyBorder="1"/>
    <xf numFmtId="3" fontId="9" fillId="2" borderId="2" xfId="0" applyNumberFormat="1" applyFont="1" applyFill="1" applyBorder="1" applyAlignment="1">
      <alignment horizontal="center"/>
    </xf>
    <xf numFmtId="3" fontId="28" fillId="4" borderId="1" xfId="0" applyNumberFormat="1" applyFont="1" applyFill="1" applyBorder="1" applyAlignment="1" applyProtection="1">
      <alignment horizontal="right" wrapText="1"/>
    </xf>
    <xf numFmtId="0" fontId="0" fillId="0" borderId="0" xfId="0" applyAlignment="1">
      <alignment horizontal="center"/>
    </xf>
    <xf numFmtId="0" fontId="9" fillId="0" borderId="0" xfId="0" applyFont="1" applyAlignment="1"/>
    <xf numFmtId="0" fontId="9" fillId="2" borderId="3" xfId="0" applyFont="1" applyFill="1" applyBorder="1" applyAlignment="1">
      <alignment horizontal="left"/>
    </xf>
    <xf numFmtId="0" fontId="9" fillId="4" borderId="3" xfId="0" applyFont="1" applyFill="1" applyBorder="1" applyAlignment="1">
      <alignment horizontal="left"/>
    </xf>
    <xf numFmtId="3" fontId="9" fillId="4" borderId="2" xfId="0" applyNumberFormat="1" applyFont="1" applyFill="1" applyBorder="1" applyAlignment="1">
      <alignment horizontal="right" indent="2"/>
    </xf>
    <xf numFmtId="4" fontId="9" fillId="4" borderId="2" xfId="0" applyNumberFormat="1" applyFont="1" applyFill="1" applyBorder="1" applyAlignment="1">
      <alignment horizontal="right" indent="2"/>
    </xf>
    <xf numFmtId="4" fontId="9" fillId="2" borderId="2" xfId="0" applyNumberFormat="1" applyFont="1" applyFill="1" applyBorder="1" applyAlignment="1">
      <alignment horizontal="center"/>
    </xf>
    <xf numFmtId="0" fontId="9" fillId="4" borderId="3" xfId="0" applyFont="1" applyFill="1" applyBorder="1" applyAlignment="1">
      <alignment horizontal="left" indent="2"/>
    </xf>
    <xf numFmtId="4" fontId="9" fillId="4" borderId="2" xfId="0" applyNumberFormat="1" applyFont="1" applyFill="1" applyBorder="1" applyAlignment="1">
      <alignment horizontal="right"/>
    </xf>
    <xf numFmtId="3" fontId="28" fillId="4" borderId="2" xfId="0" applyNumberFormat="1" applyFont="1" applyFill="1" applyBorder="1" applyAlignment="1">
      <alignment horizontal="right"/>
    </xf>
    <xf numFmtId="0" fontId="9" fillId="2" borderId="2" xfId="0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3" fontId="5" fillId="2" borderId="2" xfId="0" applyNumberFormat="1" applyFont="1" applyFill="1" applyBorder="1" applyAlignment="1">
      <alignment horizontal="center"/>
    </xf>
    <xf numFmtId="0" fontId="1" fillId="0" borderId="2" xfId="0" applyNumberFormat="1" applyFont="1" applyFill="1" applyBorder="1" applyAlignment="1" applyProtection="1">
      <alignment horizontal="right" vertical="center" wrapText="1"/>
    </xf>
    <xf numFmtId="0" fontId="8" fillId="3" borderId="3" xfId="0" applyFont="1" applyFill="1" applyBorder="1" applyAlignment="1">
      <alignment horizontal="left" indent="2"/>
    </xf>
    <xf numFmtId="0" fontId="5" fillId="3" borderId="3" xfId="0" applyFont="1" applyFill="1" applyBorder="1"/>
    <xf numFmtId="4" fontId="10" fillId="0" borderId="0" xfId="0" applyNumberFormat="1" applyFont="1" applyAlignment="1">
      <alignment horizontal="right"/>
    </xf>
    <xf numFmtId="3" fontId="0" fillId="0" borderId="0" xfId="0" applyNumberFormat="1" applyFont="1"/>
    <xf numFmtId="4" fontId="0" fillId="0" borderId="0" xfId="0" applyNumberFormat="1" applyFont="1"/>
    <xf numFmtId="0" fontId="0" fillId="0" borderId="2" xfId="0" applyNumberFormat="1" applyFont="1" applyBorder="1" applyAlignment="1">
      <alignment horizontal="left"/>
    </xf>
    <xf numFmtId="3" fontId="0" fillId="0" borderId="2" xfId="0" applyNumberFormat="1" applyFont="1" applyBorder="1" applyAlignment="1">
      <alignment horizontal="left"/>
    </xf>
    <xf numFmtId="3" fontId="5" fillId="2" borderId="32" xfId="0" applyNumberFormat="1" applyFont="1" applyFill="1" applyBorder="1" applyAlignment="1">
      <alignment horizontal="center" vertical="center"/>
    </xf>
    <xf numFmtId="0" fontId="8" fillId="0" borderId="2" xfId="1" applyNumberFormat="1" applyFont="1" applyFill="1" applyBorder="1" applyAlignment="1" applyProtection="1">
      <alignment horizontal="left" vertical="center" wrapText="1"/>
    </xf>
    <xf numFmtId="0" fontId="8" fillId="0" borderId="2" xfId="1" applyNumberFormat="1" applyFont="1" applyFill="1" applyBorder="1" applyAlignment="1" applyProtection="1">
      <alignment horizontal="right" vertical="center" wrapText="1"/>
    </xf>
    <xf numFmtId="0" fontId="10" fillId="0" borderId="2" xfId="0" applyFont="1" applyBorder="1" applyAlignment="1">
      <alignment horizontal="right"/>
    </xf>
    <xf numFmtId="0" fontId="10" fillId="0" borderId="2" xfId="0" applyFont="1" applyBorder="1"/>
    <xf numFmtId="3" fontId="0" fillId="0" borderId="2" xfId="0" applyNumberFormat="1" applyFont="1" applyBorder="1" applyAlignment="1">
      <alignment horizontal="right"/>
    </xf>
    <xf numFmtId="3" fontId="30" fillId="0" borderId="0" xfId="51" applyNumberFormat="1" applyFont="1" applyBorder="1" applyAlignment="1" applyProtection="1">
      <alignment vertical="center"/>
    </xf>
    <xf numFmtId="0" fontId="0" fillId="0" borderId="10" xfId="0" applyBorder="1" applyAlignment="1">
      <alignment horizontal="center"/>
    </xf>
    <xf numFmtId="0" fontId="0" fillId="0" borderId="2" xfId="0" applyNumberFormat="1" applyFont="1" applyBorder="1" applyAlignment="1">
      <alignment horizontal="right"/>
    </xf>
    <xf numFmtId="3" fontId="8" fillId="0" borderId="2" xfId="0" applyNumberFormat="1" applyFont="1" applyFill="1" applyBorder="1" applyAlignment="1" applyProtection="1">
      <alignment horizontal="right" vertical="center" wrapText="1"/>
    </xf>
    <xf numFmtId="3" fontId="0" fillId="0" borderId="2" xfId="0" applyNumberFormat="1" applyBorder="1" applyAlignment="1">
      <alignment horizontal="center"/>
    </xf>
    <xf numFmtId="4" fontId="0" fillId="0" borderId="2" xfId="0" applyNumberFormat="1" applyBorder="1" applyAlignment="1">
      <alignment horizontal="center"/>
    </xf>
    <xf numFmtId="3" fontId="0" fillId="0" borderId="2" xfId="0" applyNumberFormat="1" applyFont="1" applyBorder="1" applyAlignment="1">
      <alignment horizontal="right" indent="2"/>
    </xf>
    <xf numFmtId="4" fontId="0" fillId="0" borderId="2" xfId="0" applyNumberFormat="1" applyFont="1" applyBorder="1" applyAlignment="1">
      <alignment horizontal="right" indent="2"/>
    </xf>
    <xf numFmtId="164" fontId="9" fillId="4" borderId="2" xfId="0" applyNumberFormat="1" applyFont="1" applyFill="1" applyBorder="1"/>
    <xf numFmtId="0" fontId="9" fillId="2" borderId="2" xfId="0" applyFont="1" applyFill="1" applyBorder="1" applyAlignment="1">
      <alignment horizontal="center" vertical="center" wrapText="1"/>
    </xf>
    <xf numFmtId="17" fontId="5" fillId="0" borderId="0" xfId="0" applyNumberFormat="1" applyFont="1" applyAlignment="1"/>
    <xf numFmtId="0" fontId="0" fillId="0" borderId="0" xfId="0"/>
    <xf numFmtId="0" fontId="11" fillId="2" borderId="43" xfId="0" applyFont="1" applyFill="1" applyBorder="1" applyAlignment="1">
      <alignment horizontal="center" vertical="center"/>
    </xf>
    <xf numFmtId="4" fontId="0" fillId="0" borderId="11" xfId="0" applyNumberFormat="1" applyBorder="1"/>
    <xf numFmtId="4" fontId="0" fillId="0" borderId="16" xfId="0" applyNumberFormat="1" applyBorder="1"/>
    <xf numFmtId="4" fontId="0" fillId="0" borderId="8" xfId="0" applyNumberFormat="1" applyBorder="1"/>
    <xf numFmtId="0" fontId="0" fillId="0" borderId="29" xfId="0" applyBorder="1"/>
    <xf numFmtId="0" fontId="0" fillId="0" borderId="29" xfId="0" applyNumberFormat="1" applyBorder="1"/>
    <xf numFmtId="4" fontId="0" fillId="0" borderId="28" xfId="0" applyNumberFormat="1" applyBorder="1"/>
    <xf numFmtId="4" fontId="5" fillId="4" borderId="2" xfId="0" applyNumberFormat="1" applyFont="1" applyFill="1" applyBorder="1" applyAlignment="1">
      <alignment horizontal="right"/>
    </xf>
    <xf numFmtId="0" fontId="30" fillId="0" borderId="0" xfId="66" applyFont="1" applyBorder="1" applyAlignment="1" applyProtection="1">
      <alignment vertical="center"/>
    </xf>
    <xf numFmtId="0" fontId="9" fillId="0" borderId="0" xfId="65" applyFont="1" applyAlignment="1">
      <alignment horizontal="center"/>
    </xf>
    <xf numFmtId="0" fontId="30" fillId="0" borderId="46" xfId="66" applyFont="1" applyBorder="1" applyAlignment="1" applyProtection="1">
      <alignment vertical="center"/>
    </xf>
    <xf numFmtId="3" fontId="30" fillId="0" borderId="46" xfId="66" applyNumberFormat="1" applyFont="1" applyBorder="1" applyAlignment="1" applyProtection="1">
      <alignment vertical="center"/>
    </xf>
    <xf numFmtId="4" fontId="30" fillId="0" borderId="46" xfId="66" applyNumberFormat="1" applyFont="1" applyBorder="1" applyAlignment="1" applyProtection="1">
      <alignment vertical="center"/>
    </xf>
    <xf numFmtId="0" fontId="30" fillId="0" borderId="46" xfId="69" applyFont="1" applyBorder="1" applyAlignment="1" applyProtection="1">
      <alignment vertical="center"/>
    </xf>
    <xf numFmtId="3" fontId="30" fillId="0" borderId="46" xfId="69" applyNumberFormat="1" applyFont="1" applyBorder="1" applyAlignment="1" applyProtection="1">
      <alignment vertical="center"/>
    </xf>
    <xf numFmtId="4" fontId="30" fillId="0" borderId="46" xfId="69" applyNumberFormat="1" applyFont="1" applyBorder="1" applyAlignment="1" applyProtection="1">
      <alignment vertical="center"/>
    </xf>
    <xf numFmtId="0" fontId="9" fillId="4" borderId="48" xfId="69" applyFont="1" applyFill="1" applyBorder="1" applyAlignment="1" applyProtection="1">
      <alignment vertical="center"/>
    </xf>
    <xf numFmtId="3" fontId="9" fillId="4" borderId="49" xfId="69" applyNumberFormat="1" applyFont="1" applyFill="1" applyBorder="1" applyAlignment="1" applyProtection="1">
      <alignment vertical="center"/>
    </xf>
    <xf numFmtId="4" fontId="9" fillId="4" borderId="49" xfId="69" applyNumberFormat="1" applyFont="1" applyFill="1" applyBorder="1" applyAlignment="1" applyProtection="1">
      <alignment vertical="center"/>
    </xf>
    <xf numFmtId="0" fontId="9" fillId="4" borderId="49" xfId="69" applyFont="1" applyFill="1" applyBorder="1" applyAlignment="1" applyProtection="1">
      <alignment vertical="center"/>
    </xf>
    <xf numFmtId="4" fontId="0" fillId="0" borderId="16" xfId="0" applyNumberFormat="1" applyFont="1" applyBorder="1" applyAlignment="1" applyProtection="1">
      <alignment vertical="center"/>
    </xf>
    <xf numFmtId="3" fontId="0" fillId="0" borderId="2" xfId="0" applyNumberFormat="1" applyFont="1" applyBorder="1" applyAlignment="1" applyProtection="1">
      <alignment vertical="center"/>
    </xf>
    <xf numFmtId="4" fontId="0" fillId="0" borderId="8" xfId="0" applyNumberFormat="1" applyFont="1" applyBorder="1" applyAlignment="1" applyProtection="1">
      <alignment vertical="center"/>
    </xf>
    <xf numFmtId="0" fontId="10" fillId="4" borderId="12" xfId="0" applyFont="1" applyFill="1" applyBorder="1"/>
    <xf numFmtId="4" fontId="9" fillId="4" borderId="13" xfId="0" applyNumberFormat="1" applyFont="1" applyFill="1" applyBorder="1"/>
    <xf numFmtId="0" fontId="30" fillId="0" borderId="46" xfId="71" applyFont="1" applyBorder="1" applyAlignment="1" applyProtection="1">
      <alignment vertical="center"/>
    </xf>
    <xf numFmtId="4" fontId="30" fillId="0" borderId="46" xfId="71" applyNumberFormat="1" applyFont="1" applyBorder="1" applyAlignment="1" applyProtection="1">
      <alignment vertical="center"/>
    </xf>
    <xf numFmtId="0" fontId="0" fillId="0" borderId="0" xfId="0"/>
    <xf numFmtId="3" fontId="30" fillId="0" borderId="46" xfId="71" applyNumberFormat="1" applyFont="1" applyBorder="1" applyAlignment="1" applyProtection="1">
      <alignment vertical="center"/>
    </xf>
    <xf numFmtId="164" fontId="30" fillId="0" borderId="46" xfId="71" applyNumberFormat="1" applyFont="1" applyBorder="1" applyAlignment="1" applyProtection="1">
      <alignment vertical="center"/>
    </xf>
    <xf numFmtId="0" fontId="5" fillId="2" borderId="44" xfId="0" applyFont="1" applyFill="1" applyBorder="1" applyAlignment="1">
      <alignment horizontal="center" vertical="center"/>
    </xf>
    <xf numFmtId="0" fontId="0" fillId="3" borderId="0" xfId="0" applyFont="1" applyFill="1"/>
    <xf numFmtId="0" fontId="10" fillId="3" borderId="2" xfId="0" applyFont="1" applyFill="1" applyBorder="1"/>
    <xf numFmtId="0" fontId="0" fillId="3" borderId="7" xfId="0" applyFont="1" applyFill="1" applyBorder="1"/>
    <xf numFmtId="0" fontId="9" fillId="2" borderId="51" xfId="0" applyFont="1" applyFill="1" applyBorder="1" applyAlignment="1">
      <alignment horizontal="center"/>
    </xf>
    <xf numFmtId="0" fontId="9" fillId="4" borderId="49" xfId="71" applyFont="1" applyFill="1" applyBorder="1" applyAlignment="1" applyProtection="1">
      <alignment vertical="center"/>
    </xf>
    <xf numFmtId="3" fontId="9" fillId="4" borderId="49" xfId="71" applyNumberFormat="1" applyFont="1" applyFill="1" applyBorder="1" applyAlignment="1" applyProtection="1">
      <alignment vertical="center"/>
    </xf>
    <xf numFmtId="164" fontId="9" fillId="4" borderId="49" xfId="71" applyNumberFormat="1" applyFont="1" applyFill="1" applyBorder="1" applyAlignment="1" applyProtection="1">
      <alignment vertical="center"/>
    </xf>
    <xf numFmtId="4" fontId="9" fillId="4" borderId="49" xfId="71" applyNumberFormat="1" applyFont="1" applyFill="1" applyBorder="1" applyAlignment="1" applyProtection="1">
      <alignment vertical="center"/>
    </xf>
    <xf numFmtId="3" fontId="9" fillId="2" borderId="27" xfId="0" applyNumberFormat="1" applyFont="1" applyFill="1" applyBorder="1" applyAlignment="1">
      <alignment horizontal="center"/>
    </xf>
    <xf numFmtId="164" fontId="9" fillId="2" borderId="29" xfId="0" applyNumberFormat="1" applyFont="1" applyFill="1" applyBorder="1" applyAlignment="1">
      <alignment horizontal="center"/>
    </xf>
    <xf numFmtId="164" fontId="9" fillId="2" borderId="28" xfId="0" applyNumberFormat="1" applyFont="1" applyFill="1" applyBorder="1" applyAlignment="1">
      <alignment horizontal="center"/>
    </xf>
    <xf numFmtId="164" fontId="9" fillId="2" borderId="54" xfId="0" applyNumberFormat="1" applyFont="1" applyFill="1" applyBorder="1" applyAlignment="1">
      <alignment horizontal="center"/>
    </xf>
    <xf numFmtId="0" fontId="30" fillId="0" borderId="55" xfId="71" applyFont="1" applyBorder="1" applyAlignment="1" applyProtection="1">
      <alignment vertical="center"/>
    </xf>
    <xf numFmtId="4" fontId="30" fillId="0" borderId="55" xfId="71" applyNumberFormat="1" applyFont="1" applyBorder="1" applyAlignment="1" applyProtection="1">
      <alignment vertical="center"/>
    </xf>
    <xf numFmtId="3" fontId="30" fillId="0" borderId="55" xfId="71" applyNumberFormat="1" applyFont="1" applyBorder="1" applyAlignment="1" applyProtection="1">
      <alignment vertical="center"/>
    </xf>
    <xf numFmtId="164" fontId="30" fillId="0" borderId="55" xfId="71" applyNumberFormat="1" applyFont="1" applyBorder="1" applyAlignment="1" applyProtection="1">
      <alignment vertical="center"/>
    </xf>
    <xf numFmtId="0" fontId="9" fillId="2" borderId="12" xfId="0" applyFont="1" applyFill="1" applyBorder="1" applyAlignment="1">
      <alignment horizontal="center"/>
    </xf>
    <xf numFmtId="3" fontId="0" fillId="0" borderId="8" xfId="0" applyNumberFormat="1" applyBorder="1" applyAlignment="1">
      <alignment horizontal="right"/>
    </xf>
    <xf numFmtId="0" fontId="5" fillId="0" borderId="2" xfId="0" applyFont="1" applyBorder="1"/>
    <xf numFmtId="4" fontId="5" fillId="0" borderId="2" xfId="0" applyNumberFormat="1" applyFont="1" applyBorder="1"/>
    <xf numFmtId="3" fontId="0" fillId="0" borderId="2" xfId="0" applyNumberFormat="1" applyBorder="1"/>
    <xf numFmtId="3" fontId="0" fillId="0" borderId="0" xfId="0" applyNumberFormat="1"/>
    <xf numFmtId="0" fontId="0" fillId="0" borderId="2" xfId="0" applyFont="1" applyBorder="1"/>
    <xf numFmtId="0" fontId="0" fillId="0" borderId="2" xfId="0" applyBorder="1" applyAlignment="1">
      <alignment horizontal="center"/>
    </xf>
    <xf numFmtId="0" fontId="9" fillId="0" borderId="0" xfId="0" applyFont="1"/>
    <xf numFmtId="0" fontId="12" fillId="0" borderId="0" xfId="0" applyFont="1" applyAlignment="1">
      <alignment horizontal="right"/>
    </xf>
    <xf numFmtId="0" fontId="12" fillId="0" borderId="0" xfId="0" applyFont="1"/>
    <xf numFmtId="3" fontId="9" fillId="4" borderId="2" xfId="0" applyNumberFormat="1" applyFont="1" applyFill="1" applyBorder="1"/>
    <xf numFmtId="0" fontId="9" fillId="2" borderId="2" xfId="0" applyFont="1" applyFill="1" applyBorder="1" applyAlignment="1">
      <alignment horizontal="center"/>
    </xf>
    <xf numFmtId="0" fontId="9" fillId="2" borderId="2" xfId="0" applyFont="1" applyFill="1" applyBorder="1"/>
    <xf numFmtId="4" fontId="10" fillId="0" borderId="0" xfId="0" applyNumberFormat="1" applyFont="1" applyAlignment="1">
      <alignment horizontal="right"/>
    </xf>
    <xf numFmtId="0" fontId="0" fillId="0" borderId="11" xfId="0" applyBorder="1"/>
    <xf numFmtId="0" fontId="0" fillId="0" borderId="11" xfId="0" applyNumberFormat="1" applyBorder="1"/>
    <xf numFmtId="4" fontId="0" fillId="0" borderId="2" xfId="0" applyNumberFormat="1" applyFont="1" applyBorder="1" applyAlignment="1">
      <alignment horizontal="right"/>
    </xf>
    <xf numFmtId="0" fontId="0" fillId="0" borderId="0" xfId="0"/>
    <xf numFmtId="3" fontId="10" fillId="0" borderId="0" xfId="0" applyNumberFormat="1" applyFont="1"/>
    <xf numFmtId="0" fontId="0" fillId="0" borderId="7" xfId="0" applyFont="1" applyBorder="1"/>
    <xf numFmtId="0" fontId="9" fillId="4" borderId="2" xfId="0" applyFont="1" applyFill="1" applyBorder="1" applyAlignment="1">
      <alignment horizontal="left"/>
    </xf>
    <xf numFmtId="0" fontId="9" fillId="2" borderId="31" xfId="0" applyFont="1" applyFill="1" applyBorder="1" applyAlignment="1">
      <alignment horizontal="center"/>
    </xf>
    <xf numFmtId="0" fontId="9" fillId="4" borderId="48" xfId="66" applyFont="1" applyFill="1" applyBorder="1" applyAlignment="1" applyProtection="1">
      <alignment vertical="center"/>
    </xf>
    <xf numFmtId="3" fontId="9" fillId="4" borderId="49" xfId="66" applyNumberFormat="1" applyFont="1" applyFill="1" applyBorder="1" applyAlignment="1" applyProtection="1">
      <alignment vertical="center"/>
    </xf>
    <xf numFmtId="4" fontId="9" fillId="4" borderId="49" xfId="66" applyNumberFormat="1" applyFont="1" applyFill="1" applyBorder="1" applyAlignment="1" applyProtection="1">
      <alignment vertical="center"/>
    </xf>
    <xf numFmtId="0" fontId="9" fillId="4" borderId="49" xfId="66" applyFont="1" applyFill="1" applyBorder="1" applyAlignment="1" applyProtection="1">
      <alignment vertical="center"/>
    </xf>
    <xf numFmtId="0" fontId="30" fillId="0" borderId="62" xfId="66" applyFont="1" applyBorder="1" applyAlignment="1" applyProtection="1">
      <alignment vertical="center"/>
    </xf>
    <xf numFmtId="0" fontId="30" fillId="0" borderId="63" xfId="66" applyFont="1" applyBorder="1" applyAlignment="1" applyProtection="1">
      <alignment vertical="center"/>
    </xf>
    <xf numFmtId="0" fontId="30" fillId="0" borderId="64" xfId="66" applyFont="1" applyBorder="1" applyAlignment="1" applyProtection="1">
      <alignment vertical="center"/>
    </xf>
    <xf numFmtId="3" fontId="30" fillId="0" borderId="56" xfId="66" applyNumberFormat="1" applyFont="1" applyBorder="1" applyAlignment="1" applyProtection="1">
      <alignment vertical="center"/>
    </xf>
    <xf numFmtId="4" fontId="30" fillId="0" borderId="56" xfId="66" applyNumberFormat="1" applyFont="1" applyBorder="1" applyAlignment="1" applyProtection="1">
      <alignment vertical="center"/>
    </xf>
    <xf numFmtId="0" fontId="30" fillId="0" borderId="56" xfId="66" applyFont="1" applyBorder="1" applyAlignment="1" applyProtection="1">
      <alignment vertical="center"/>
    </xf>
    <xf numFmtId="0" fontId="30" fillId="0" borderId="59" xfId="66" applyFont="1" applyBorder="1" applyAlignment="1" applyProtection="1">
      <alignment vertical="center"/>
    </xf>
    <xf numFmtId="0" fontId="30" fillId="0" borderId="65" xfId="66" applyFont="1" applyBorder="1" applyAlignment="1" applyProtection="1">
      <alignment vertical="center"/>
    </xf>
    <xf numFmtId="3" fontId="30" fillId="0" borderId="52" xfId="66" applyNumberFormat="1" applyFont="1" applyBorder="1" applyAlignment="1" applyProtection="1">
      <alignment vertical="center"/>
    </xf>
    <xf numFmtId="4" fontId="30" fillId="0" borderId="52" xfId="66" applyNumberFormat="1" applyFont="1" applyBorder="1" applyAlignment="1" applyProtection="1">
      <alignment vertical="center"/>
    </xf>
    <xf numFmtId="0" fontId="30" fillId="0" borderId="52" xfId="66" applyFont="1" applyBorder="1" applyAlignment="1" applyProtection="1">
      <alignment vertical="center"/>
    </xf>
    <xf numFmtId="0" fontId="30" fillId="0" borderId="66" xfId="66" applyFont="1" applyBorder="1" applyAlignment="1" applyProtection="1">
      <alignment vertical="center"/>
    </xf>
    <xf numFmtId="3" fontId="5" fillId="36" borderId="29" xfId="67" applyNumberFormat="1" applyFont="1" applyFill="1" applyBorder="1" applyAlignment="1">
      <alignment horizontal="center"/>
    </xf>
    <xf numFmtId="4" fontId="5" fillId="36" borderId="29" xfId="67" applyNumberFormat="1" applyFont="1" applyFill="1" applyBorder="1" applyAlignment="1">
      <alignment horizontal="center"/>
    </xf>
    <xf numFmtId="4" fontId="5" fillId="36" borderId="28" xfId="67" applyNumberFormat="1" applyFont="1" applyFill="1" applyBorder="1" applyAlignment="1">
      <alignment horizontal="center"/>
    </xf>
    <xf numFmtId="3" fontId="5" fillId="36" borderId="29" xfId="70" applyNumberFormat="1" applyFont="1" applyFill="1" applyBorder="1" applyAlignment="1">
      <alignment horizontal="center"/>
    </xf>
    <xf numFmtId="4" fontId="5" fillId="36" borderId="29" xfId="70" applyNumberFormat="1" applyFont="1" applyFill="1" applyBorder="1" applyAlignment="1">
      <alignment horizontal="center"/>
    </xf>
    <xf numFmtId="4" fontId="5" fillId="36" borderId="28" xfId="70" applyNumberFormat="1" applyFont="1" applyFill="1" applyBorder="1" applyAlignment="1">
      <alignment horizontal="center"/>
    </xf>
    <xf numFmtId="0" fontId="30" fillId="0" borderId="67" xfId="69" applyFont="1" applyBorder="1" applyAlignment="1" applyProtection="1">
      <alignment vertical="center"/>
    </xf>
    <xf numFmtId="3" fontId="30" fillId="0" borderId="55" xfId="69" applyNumberFormat="1" applyFont="1" applyBorder="1" applyAlignment="1" applyProtection="1">
      <alignment vertical="center"/>
    </xf>
    <xf numFmtId="4" fontId="30" fillId="0" borderId="55" xfId="69" applyNumberFormat="1" applyFont="1" applyBorder="1" applyAlignment="1" applyProtection="1">
      <alignment vertical="center"/>
    </xf>
    <xf numFmtId="0" fontId="30" fillId="0" borderId="55" xfId="69" applyFont="1" applyBorder="1" applyAlignment="1" applyProtection="1">
      <alignment vertical="center"/>
    </xf>
    <xf numFmtId="0" fontId="30" fillId="0" borderId="58" xfId="69" applyFont="1" applyBorder="1" applyAlignment="1" applyProtection="1">
      <alignment vertical="center"/>
    </xf>
    <xf numFmtId="0" fontId="30" fillId="0" borderId="62" xfId="69" applyFont="1" applyBorder="1" applyAlignment="1" applyProtection="1">
      <alignment vertical="center"/>
    </xf>
    <xf numFmtId="0" fontId="30" fillId="0" borderId="63" xfId="69" applyFont="1" applyBorder="1" applyAlignment="1" applyProtection="1">
      <alignment vertical="center"/>
    </xf>
    <xf numFmtId="0" fontId="30" fillId="0" borderId="64" xfId="69" applyFont="1" applyBorder="1" applyAlignment="1" applyProtection="1">
      <alignment vertical="center"/>
    </xf>
    <xf numFmtId="3" fontId="30" fillId="0" borderId="56" xfId="69" applyNumberFormat="1" applyFont="1" applyBorder="1" applyAlignment="1" applyProtection="1">
      <alignment vertical="center"/>
    </xf>
    <xf numFmtId="4" fontId="30" fillId="0" borderId="56" xfId="69" applyNumberFormat="1" applyFont="1" applyBorder="1" applyAlignment="1" applyProtection="1">
      <alignment vertical="center"/>
    </xf>
    <xf numFmtId="0" fontId="30" fillId="0" borderId="56" xfId="69" applyFont="1" applyBorder="1" applyAlignment="1" applyProtection="1">
      <alignment vertical="center"/>
    </xf>
    <xf numFmtId="0" fontId="30" fillId="0" borderId="59" xfId="69" applyFont="1" applyBorder="1" applyAlignment="1" applyProtection="1">
      <alignment vertical="center"/>
    </xf>
    <xf numFmtId="3" fontId="5" fillId="0" borderId="10" xfId="0" applyNumberFormat="1" applyFont="1" applyBorder="1"/>
    <xf numFmtId="3" fontId="5" fillId="0" borderId="11" xfId="0" applyNumberFormat="1" applyFont="1" applyBorder="1"/>
    <xf numFmtId="4" fontId="5" fillId="0" borderId="11" xfId="0" applyNumberFormat="1" applyFont="1" applyBorder="1"/>
    <xf numFmtId="4" fontId="5" fillId="0" borderId="16" xfId="0" applyNumberFormat="1" applyFont="1" applyBorder="1"/>
    <xf numFmtId="4" fontId="0" fillId="0" borderId="2" xfId="0" applyNumberFormat="1" applyBorder="1"/>
    <xf numFmtId="0" fontId="0" fillId="0" borderId="2" xfId="0" applyNumberFormat="1" applyBorder="1"/>
    <xf numFmtId="0" fontId="0" fillId="0" borderId="2" xfId="0" applyBorder="1"/>
    <xf numFmtId="3" fontId="30" fillId="0" borderId="0" xfId="111" applyNumberFormat="1" applyFont="1" applyBorder="1" applyAlignment="1" applyProtection="1">
      <alignment vertical="center"/>
    </xf>
    <xf numFmtId="3" fontId="32" fillId="0" borderId="0" xfId="126" applyNumberFormat="1" applyFont="1" applyBorder="1" applyAlignment="1" applyProtection="1">
      <alignment vertical="center"/>
    </xf>
    <xf numFmtId="0" fontId="0" fillId="0" borderId="0" xfId="0"/>
    <xf numFmtId="0" fontId="9" fillId="0" borderId="0" xfId="65" applyFont="1" applyAlignment="1">
      <alignment horizontal="center"/>
    </xf>
    <xf numFmtId="0" fontId="0" fillId="0" borderId="46" xfId="0" applyFont="1" applyBorder="1" applyAlignment="1" applyProtection="1">
      <alignment vertical="center"/>
    </xf>
    <xf numFmtId="3" fontId="0" fillId="0" borderId="46" xfId="0" applyNumberFormat="1" applyFont="1" applyBorder="1" applyAlignment="1" applyProtection="1">
      <alignment vertical="center"/>
    </xf>
    <xf numFmtId="0" fontId="0" fillId="0" borderId="55" xfId="0" applyFont="1" applyBorder="1" applyAlignment="1" applyProtection="1">
      <alignment vertical="center"/>
    </xf>
    <xf numFmtId="3" fontId="0" fillId="0" borderId="55" xfId="0" applyNumberFormat="1" applyFont="1" applyBorder="1" applyAlignment="1" applyProtection="1">
      <alignment vertical="center"/>
    </xf>
    <xf numFmtId="0" fontId="9" fillId="0" borderId="2" xfId="0" applyFont="1" applyFill="1" applyBorder="1"/>
    <xf numFmtId="0" fontId="8" fillId="0" borderId="10" xfId="0" applyNumberFormat="1" applyFont="1" applyBorder="1" applyAlignment="1">
      <alignment horizontal="center" vertical="center"/>
    </xf>
    <xf numFmtId="0" fontId="8" fillId="0" borderId="7" xfId="0" applyNumberFormat="1" applyFont="1" applyBorder="1" applyAlignment="1">
      <alignment horizontal="center" vertical="center"/>
    </xf>
    <xf numFmtId="0" fontId="9" fillId="2" borderId="2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right"/>
    </xf>
    <xf numFmtId="10" fontId="0" fillId="0" borderId="0" xfId="0" applyNumberFormat="1" applyAlignment="1">
      <alignment horizontal="center"/>
    </xf>
    <xf numFmtId="0" fontId="10" fillId="4" borderId="2" xfId="0" applyFont="1" applyFill="1" applyBorder="1" applyAlignment="1">
      <alignment horizontal="center"/>
    </xf>
    <xf numFmtId="165" fontId="9" fillId="2" borderId="2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0" borderId="7" xfId="0" applyFont="1" applyBorder="1"/>
    <xf numFmtId="4" fontId="5" fillId="0" borderId="8" xfId="0" applyNumberFormat="1" applyFont="1" applyBorder="1"/>
    <xf numFmtId="3" fontId="0" fillId="0" borderId="29" xfId="0" applyNumberFormat="1" applyBorder="1"/>
    <xf numFmtId="0" fontId="11" fillId="2" borderId="31" xfId="0" applyFont="1" applyFill="1" applyBorder="1" applyAlignment="1">
      <alignment horizontal="center" vertical="center" wrapText="1"/>
    </xf>
    <xf numFmtId="0" fontId="11" fillId="2" borderId="32" xfId="0" applyFont="1" applyFill="1" applyBorder="1" applyAlignment="1">
      <alignment horizontal="center" vertical="center" wrapText="1"/>
    </xf>
    <xf numFmtId="0" fontId="8" fillId="0" borderId="27" xfId="0" applyNumberFormat="1" applyFont="1" applyBorder="1" applyAlignment="1">
      <alignment horizontal="center" vertical="center"/>
    </xf>
    <xf numFmtId="3" fontId="0" fillId="0" borderId="11" xfId="0" applyNumberFormat="1" applyFill="1" applyBorder="1" applyAlignment="1">
      <alignment horizontal="right"/>
    </xf>
    <xf numFmtId="4" fontId="0" fillId="0" borderId="11" xfId="0" applyNumberFormat="1" applyFill="1" applyBorder="1" applyAlignment="1">
      <alignment horizontal="right"/>
    </xf>
    <xf numFmtId="0" fontId="0" fillId="0" borderId="11" xfId="0" applyNumberFormat="1" applyFill="1" applyBorder="1" applyAlignment="1">
      <alignment horizontal="right"/>
    </xf>
    <xf numFmtId="3" fontId="5" fillId="0" borderId="11" xfId="0" applyNumberFormat="1" applyFont="1" applyFill="1" applyBorder="1" applyAlignment="1">
      <alignment horizontal="right"/>
    </xf>
    <xf numFmtId="4" fontId="5" fillId="0" borderId="16" xfId="0" applyNumberFormat="1" applyFont="1" applyFill="1" applyBorder="1" applyAlignment="1">
      <alignment horizontal="right"/>
    </xf>
    <xf numFmtId="0" fontId="0" fillId="0" borderId="2" xfId="0" applyNumberFormat="1" applyFill="1" applyBorder="1" applyAlignment="1">
      <alignment horizontal="right"/>
    </xf>
    <xf numFmtId="4" fontId="0" fillId="0" borderId="2" xfId="0" applyNumberFormat="1" applyFill="1" applyBorder="1" applyAlignment="1">
      <alignment horizontal="right"/>
    </xf>
    <xf numFmtId="3" fontId="0" fillId="0" borderId="2" xfId="0" applyNumberFormat="1" applyFill="1" applyBorder="1" applyAlignment="1">
      <alignment horizontal="right"/>
    </xf>
    <xf numFmtId="0" fontId="0" fillId="0" borderId="2" xfId="0" applyFill="1" applyBorder="1" applyAlignment="1">
      <alignment horizontal="right"/>
    </xf>
    <xf numFmtId="3" fontId="5" fillId="0" borderId="2" xfId="0" applyNumberFormat="1" applyFont="1" applyFill="1" applyBorder="1" applyAlignment="1">
      <alignment horizontal="right"/>
    </xf>
    <xf numFmtId="4" fontId="5" fillId="0" borderId="8" xfId="0" applyNumberFormat="1" applyFont="1" applyFill="1" applyBorder="1" applyAlignment="1">
      <alignment horizontal="right"/>
    </xf>
    <xf numFmtId="0" fontId="5" fillId="0" borderId="2" xfId="0" applyNumberFormat="1" applyFont="1" applyFill="1" applyBorder="1" applyAlignment="1">
      <alignment horizontal="right"/>
    </xf>
    <xf numFmtId="0" fontId="0" fillId="0" borderId="29" xfId="0" applyNumberFormat="1" applyFill="1" applyBorder="1" applyAlignment="1">
      <alignment horizontal="right"/>
    </xf>
    <xf numFmtId="4" fontId="0" fillId="0" borderId="29" xfId="0" applyNumberFormat="1" applyFill="1" applyBorder="1" applyAlignment="1">
      <alignment horizontal="right"/>
    </xf>
    <xf numFmtId="0" fontId="0" fillId="0" borderId="29" xfId="0" applyFill="1" applyBorder="1" applyAlignment="1">
      <alignment horizontal="right"/>
    </xf>
    <xf numFmtId="0" fontId="5" fillId="0" borderId="29" xfId="0" applyNumberFormat="1" applyFont="1" applyFill="1" applyBorder="1" applyAlignment="1">
      <alignment horizontal="right"/>
    </xf>
    <xf numFmtId="4" fontId="5" fillId="0" borderId="28" xfId="0" applyNumberFormat="1" applyFont="1" applyFill="1" applyBorder="1" applyAlignment="1">
      <alignment horizontal="right"/>
    </xf>
    <xf numFmtId="0" fontId="0" fillId="0" borderId="0" xfId="0" applyNumberFormat="1" applyFont="1" applyFill="1" applyBorder="1" applyAlignment="1" applyProtection="1"/>
    <xf numFmtId="4" fontId="0" fillId="0" borderId="8" xfId="0" applyNumberFormat="1" applyFont="1" applyBorder="1"/>
    <xf numFmtId="0" fontId="5" fillId="2" borderId="30" xfId="0" applyFont="1" applyFill="1" applyBorder="1" applyAlignment="1">
      <alignment horizontal="left" vertical="center" wrapText="1"/>
    </xf>
    <xf numFmtId="0" fontId="5" fillId="2" borderId="31" xfId="0" applyFont="1" applyFill="1" applyBorder="1" applyAlignment="1">
      <alignment horizontal="center" vertical="center" wrapText="1"/>
    </xf>
    <xf numFmtId="164" fontId="5" fillId="2" borderId="31" xfId="0" applyNumberFormat="1" applyFont="1" applyFill="1" applyBorder="1" applyAlignment="1">
      <alignment horizontal="center" vertical="center" wrapText="1"/>
    </xf>
    <xf numFmtId="164" fontId="5" fillId="2" borderId="32" xfId="0" applyNumberFormat="1" applyFont="1" applyFill="1" applyBorder="1" applyAlignment="1">
      <alignment horizontal="center" vertical="center" wrapText="1"/>
    </xf>
    <xf numFmtId="3" fontId="5" fillId="0" borderId="7" xfId="0" applyNumberFormat="1" applyFont="1" applyBorder="1"/>
    <xf numFmtId="3" fontId="0" fillId="0" borderId="7" xfId="0" applyNumberFormat="1" applyFont="1" applyBorder="1"/>
    <xf numFmtId="3" fontId="0" fillId="0" borderId="2" xfId="0" applyNumberFormat="1" applyFill="1" applyBorder="1" applyAlignment="1">
      <alignment horizontal="center"/>
    </xf>
    <xf numFmtId="3" fontId="0" fillId="4" borderId="2" xfId="0" applyNumberFormat="1" applyFill="1" applyBorder="1" applyAlignment="1">
      <alignment horizontal="left"/>
    </xf>
    <xf numFmtId="3" fontId="9" fillId="4" borderId="13" xfId="0" applyNumberFormat="1" applyFont="1" applyFill="1" applyBorder="1"/>
    <xf numFmtId="0" fontId="0" fillId="0" borderId="0" xfId="0" applyBorder="1"/>
    <xf numFmtId="0" fontId="0" fillId="0" borderId="0" xfId="0" applyFont="1" applyBorder="1" applyAlignment="1" applyProtection="1">
      <alignment vertical="center"/>
    </xf>
    <xf numFmtId="4" fontId="0" fillId="0" borderId="0" xfId="0" applyNumberFormat="1" applyFont="1" applyBorder="1" applyAlignment="1" applyProtection="1">
      <alignment vertical="center"/>
    </xf>
    <xf numFmtId="0" fontId="0" fillId="0" borderId="67" xfId="0" applyFont="1" applyBorder="1" applyAlignment="1" applyProtection="1">
      <alignment horizontal="center" vertical="center"/>
    </xf>
    <xf numFmtId="0" fontId="0" fillId="0" borderId="62" xfId="0" applyFont="1" applyBorder="1" applyAlignment="1" applyProtection="1">
      <alignment horizontal="center" vertical="center"/>
    </xf>
    <xf numFmtId="0" fontId="0" fillId="0" borderId="64" xfId="0" applyFont="1" applyBorder="1" applyAlignment="1" applyProtection="1">
      <alignment horizontal="center" vertical="center"/>
    </xf>
    <xf numFmtId="0" fontId="0" fillId="0" borderId="56" xfId="0" applyFont="1" applyBorder="1" applyAlignment="1" applyProtection="1">
      <alignment vertical="center"/>
    </xf>
    <xf numFmtId="3" fontId="0" fillId="0" borderId="56" xfId="0" applyNumberFormat="1" applyFont="1" applyBorder="1" applyAlignment="1" applyProtection="1">
      <alignment vertical="center"/>
    </xf>
    <xf numFmtId="166" fontId="0" fillId="0" borderId="0" xfId="0" applyNumberFormat="1"/>
    <xf numFmtId="165" fontId="0" fillId="0" borderId="55" xfId="0" applyNumberFormat="1" applyFont="1" applyBorder="1" applyAlignment="1" applyProtection="1">
      <alignment vertical="center"/>
    </xf>
    <xf numFmtId="165" fontId="0" fillId="0" borderId="46" xfId="0" applyNumberFormat="1" applyFont="1" applyBorder="1" applyAlignment="1" applyProtection="1">
      <alignment vertical="center"/>
    </xf>
    <xf numFmtId="165" fontId="0" fillId="0" borderId="56" xfId="0" applyNumberFormat="1" applyFont="1" applyBorder="1" applyAlignment="1" applyProtection="1">
      <alignment vertical="center"/>
    </xf>
    <xf numFmtId="3" fontId="0" fillId="0" borderId="0" xfId="0" applyNumberFormat="1" applyFont="1" applyBorder="1" applyAlignment="1" applyProtection="1">
      <alignment vertical="center"/>
    </xf>
    <xf numFmtId="0" fontId="32" fillId="0" borderId="0" xfId="0" applyFont="1" applyBorder="1" applyAlignment="1" applyProtection="1">
      <alignment vertical="center"/>
    </xf>
    <xf numFmtId="3" fontId="9" fillId="2" borderId="2" xfId="0" applyNumberFormat="1" applyFont="1" applyFill="1" applyBorder="1" applyAlignment="1">
      <alignment horizontal="center"/>
    </xf>
    <xf numFmtId="0" fontId="9" fillId="0" borderId="0" xfId="0" applyFont="1" applyFill="1" applyAlignment="1">
      <alignment horizontal="center"/>
    </xf>
    <xf numFmtId="0" fontId="0" fillId="0" borderId="0" xfId="0" applyFill="1"/>
    <xf numFmtId="3" fontId="0" fillId="0" borderId="0" xfId="0" applyNumberFormat="1" applyFill="1"/>
    <xf numFmtId="4" fontId="0" fillId="0" borderId="0" xfId="0" applyNumberFormat="1" applyFill="1"/>
    <xf numFmtId="0" fontId="9" fillId="0" borderId="0" xfId="65" applyFont="1" applyAlignment="1">
      <alignment horizontal="center"/>
    </xf>
    <xf numFmtId="4" fontId="0" fillId="0" borderId="46" xfId="0" applyNumberFormat="1" applyFont="1" applyBorder="1" applyAlignment="1" applyProtection="1">
      <alignment vertical="center"/>
    </xf>
    <xf numFmtId="3" fontId="9" fillId="2" borderId="5" xfId="0" applyNumberFormat="1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4" fontId="9" fillId="2" borderId="5" xfId="0" applyNumberFormat="1" applyFont="1" applyFill="1" applyBorder="1" applyAlignment="1">
      <alignment horizontal="center" vertical="center"/>
    </xf>
    <xf numFmtId="4" fontId="9" fillId="2" borderId="15" xfId="0" applyNumberFormat="1" applyFont="1" applyFill="1" applyBorder="1" applyAlignment="1">
      <alignment horizontal="center" vertical="center" wrapText="1"/>
    </xf>
    <xf numFmtId="165" fontId="0" fillId="0" borderId="0" xfId="0" applyNumberFormat="1"/>
    <xf numFmtId="3" fontId="0" fillId="0" borderId="0" xfId="0" applyNumberFormat="1"/>
    <xf numFmtId="4" fontId="0" fillId="0" borderId="0" xfId="0" applyNumberFormat="1"/>
    <xf numFmtId="4" fontId="0" fillId="0" borderId="0" xfId="0" applyNumberFormat="1"/>
    <xf numFmtId="4" fontId="0" fillId="0" borderId="2" xfId="0" applyNumberFormat="1" applyBorder="1"/>
    <xf numFmtId="4" fontId="0" fillId="0" borderId="29" xfId="0" applyNumberFormat="1" applyBorder="1"/>
    <xf numFmtId="4" fontId="0" fillId="0" borderId="2" xfId="0" applyNumberFormat="1" applyFont="1" applyBorder="1"/>
    <xf numFmtId="3" fontId="0" fillId="0" borderId="2" xfId="0" applyNumberFormat="1" applyFont="1" applyBorder="1"/>
    <xf numFmtId="2" fontId="0" fillId="0" borderId="2" xfId="0" applyNumberFormat="1" applyBorder="1"/>
    <xf numFmtId="3" fontId="8" fillId="0" borderId="2" xfId="1" applyNumberFormat="1" applyFont="1" applyFill="1" applyBorder="1" applyAlignment="1" applyProtection="1">
      <alignment horizontal="right" vertical="center" wrapText="1"/>
    </xf>
    <xf numFmtId="0" fontId="8" fillId="0" borderId="2" xfId="0" applyFont="1" applyBorder="1" applyAlignment="1">
      <alignment horizontal="left"/>
    </xf>
    <xf numFmtId="3" fontId="33" fillId="0" borderId="11" xfId="0" applyNumberFormat="1" applyFont="1" applyBorder="1"/>
    <xf numFmtId="3" fontId="8" fillId="0" borderId="2" xfId="0" applyNumberFormat="1" applyFont="1" applyBorder="1"/>
    <xf numFmtId="3" fontId="33" fillId="0" borderId="2" xfId="0" applyNumberFormat="1" applyFont="1" applyBorder="1"/>
    <xf numFmtId="0" fontId="8" fillId="0" borderId="3" xfId="0" applyFont="1" applyFill="1" applyBorder="1" applyAlignment="1">
      <alignment horizontal="left" indent="2"/>
    </xf>
    <xf numFmtId="0" fontId="10" fillId="0" borderId="2" xfId="0" applyFont="1" applyFill="1" applyBorder="1"/>
    <xf numFmtId="0" fontId="0" fillId="0" borderId="0" xfId="0"/>
    <xf numFmtId="0" fontId="5" fillId="0" borderId="2" xfId="0" applyFont="1" applyBorder="1"/>
    <xf numFmtId="10" fontId="0" fillId="0" borderId="0" xfId="0" applyNumberFormat="1"/>
    <xf numFmtId="0" fontId="9" fillId="4" borderId="3" xfId="0" applyFont="1" applyFill="1" applyBorder="1"/>
    <xf numFmtId="0" fontId="9" fillId="4" borderId="48" xfId="66" applyFont="1" applyFill="1" applyBorder="1" applyAlignment="1" applyProtection="1">
      <alignment vertical="center"/>
    </xf>
    <xf numFmtId="3" fontId="9" fillId="4" borderId="49" xfId="66" applyNumberFormat="1" applyFont="1" applyFill="1" applyBorder="1" applyAlignment="1" applyProtection="1">
      <alignment vertical="center"/>
    </xf>
    <xf numFmtId="4" fontId="9" fillId="4" borderId="49" xfId="66" applyNumberFormat="1" applyFont="1" applyFill="1" applyBorder="1" applyAlignment="1" applyProtection="1">
      <alignment vertical="center"/>
    </xf>
    <xf numFmtId="0" fontId="9" fillId="4" borderId="49" xfId="66" applyFont="1" applyFill="1" applyBorder="1" applyAlignment="1" applyProtection="1">
      <alignment vertical="center"/>
    </xf>
    <xf numFmtId="0" fontId="9" fillId="0" borderId="2" xfId="0" applyFont="1" applyFill="1" applyBorder="1" applyAlignment="1">
      <alignment horizontal="right"/>
    </xf>
    <xf numFmtId="0" fontId="28" fillId="2" borderId="2" xfId="0" applyFont="1" applyFill="1" applyBorder="1" applyAlignment="1">
      <alignment horizontal="center" vertical="center" wrapText="1"/>
    </xf>
    <xf numFmtId="4" fontId="6" fillId="0" borderId="2" xfId="0" applyNumberFormat="1" applyFont="1" applyBorder="1" applyAlignment="1">
      <alignment horizontal="right" vertical="center"/>
    </xf>
    <xf numFmtId="4" fontId="28" fillId="4" borderId="2" xfId="0" applyNumberFormat="1" applyFont="1" applyFill="1" applyBorder="1" applyAlignment="1">
      <alignment horizontal="right"/>
    </xf>
    <xf numFmtId="0" fontId="5" fillId="0" borderId="10" xfId="0" applyFont="1" applyFill="1" applyBorder="1"/>
    <xf numFmtId="0" fontId="5" fillId="0" borderId="7" xfId="0" applyFont="1" applyFill="1" applyBorder="1"/>
    <xf numFmtId="0" fontId="33" fillId="0" borderId="7" xfId="0" applyFont="1" applyFill="1" applyBorder="1"/>
    <xf numFmtId="0" fontId="5" fillId="0" borderId="27" xfId="0" applyFont="1" applyFill="1" applyBorder="1"/>
    <xf numFmtId="3" fontId="0" fillId="0" borderId="11" xfId="0" applyNumberFormat="1" applyBorder="1"/>
    <xf numFmtId="3" fontId="5" fillId="0" borderId="0" xfId="0" applyNumberFormat="1" applyFont="1"/>
    <xf numFmtId="3" fontId="5" fillId="36" borderId="5" xfId="67" applyNumberFormat="1" applyFont="1" applyFill="1" applyBorder="1" applyAlignment="1">
      <alignment horizontal="center"/>
    </xf>
    <xf numFmtId="4" fontId="5" fillId="36" borderId="5" xfId="67" applyNumberFormat="1" applyFont="1" applyFill="1" applyBorder="1" applyAlignment="1">
      <alignment horizontal="center"/>
    </xf>
    <xf numFmtId="4" fontId="5" fillId="36" borderId="15" xfId="67" applyNumberFormat="1" applyFont="1" applyFill="1" applyBorder="1" applyAlignment="1">
      <alignment horizontal="center"/>
    </xf>
    <xf numFmtId="0" fontId="10" fillId="4" borderId="2" xfId="0" applyFont="1" applyFill="1" applyBorder="1" applyAlignment="1">
      <alignment horizontal="right"/>
    </xf>
    <xf numFmtId="3" fontId="9" fillId="2" borderId="2" xfId="0" applyNumberFormat="1" applyFont="1" applyFill="1" applyBorder="1" applyAlignment="1">
      <alignment horizontal="center"/>
    </xf>
    <xf numFmtId="3" fontId="32" fillId="0" borderId="0" xfId="0" applyNumberFormat="1" applyFont="1" applyBorder="1" applyAlignment="1" applyProtection="1">
      <alignment vertical="center"/>
    </xf>
    <xf numFmtId="3" fontId="0" fillId="0" borderId="46" xfId="0" applyNumberFormat="1" applyFont="1" applyBorder="1" applyAlignment="1" applyProtection="1">
      <alignment horizontal="center" vertical="center"/>
    </xf>
    <xf numFmtId="0" fontId="0" fillId="0" borderId="70" xfId="0" applyBorder="1" applyAlignment="1">
      <alignment horizontal="center"/>
    </xf>
    <xf numFmtId="0" fontId="0" fillId="0" borderId="6" xfId="0" applyBorder="1" applyAlignment="1">
      <alignment horizontal="left"/>
    </xf>
    <xf numFmtId="0" fontId="8" fillId="0" borderId="6" xfId="0" applyFont="1" applyBorder="1" applyAlignment="1">
      <alignment horizontal="left"/>
    </xf>
    <xf numFmtId="3" fontId="0" fillId="0" borderId="6" xfId="0" applyNumberFormat="1" applyBorder="1" applyAlignment="1">
      <alignment horizontal="right"/>
    </xf>
    <xf numFmtId="3" fontId="0" fillId="0" borderId="71" xfId="0" applyNumberFormat="1" applyBorder="1" applyAlignment="1">
      <alignment horizontal="right"/>
    </xf>
    <xf numFmtId="0" fontId="9" fillId="2" borderId="13" xfId="0" applyFont="1" applyFill="1" applyBorder="1" applyAlignment="1">
      <alignment horizontal="center"/>
    </xf>
    <xf numFmtId="3" fontId="9" fillId="4" borderId="51" xfId="0" applyNumberFormat="1" applyFont="1" applyFill="1" applyBorder="1"/>
    <xf numFmtId="0" fontId="0" fillId="0" borderId="2" xfId="0" applyFont="1" applyBorder="1" applyAlignment="1" applyProtection="1">
      <alignment vertical="center"/>
    </xf>
    <xf numFmtId="0" fontId="5" fillId="0" borderId="0" xfId="0" applyFont="1" applyFill="1" applyBorder="1"/>
    <xf numFmtId="4" fontId="0" fillId="0" borderId="0" xfId="0" applyNumberFormat="1" applyFill="1" applyBorder="1" applyAlignment="1">
      <alignment horizontal="right"/>
    </xf>
    <xf numFmtId="4" fontId="5" fillId="0" borderId="0" xfId="0" applyNumberFormat="1" applyFont="1" applyFill="1" applyBorder="1" applyAlignment="1">
      <alignment horizontal="right"/>
    </xf>
    <xf numFmtId="3" fontId="0" fillId="0" borderId="8" xfId="0" applyNumberFormat="1" applyFont="1" applyBorder="1"/>
    <xf numFmtId="0" fontId="9" fillId="2" borderId="30" xfId="0" applyFont="1" applyFill="1" applyBorder="1" applyAlignment="1">
      <alignment horizontal="center"/>
    </xf>
    <xf numFmtId="0" fontId="9" fillId="2" borderId="57" xfId="0" applyFont="1" applyFill="1" applyBorder="1" applyAlignment="1">
      <alignment horizontal="center"/>
    </xf>
    <xf numFmtId="0" fontId="10" fillId="4" borderId="60" xfId="0" applyFont="1" applyFill="1" applyBorder="1"/>
    <xf numFmtId="0" fontId="0" fillId="0" borderId="0" xfId="0"/>
    <xf numFmtId="3" fontId="0" fillId="0" borderId="2" xfId="0" applyNumberFormat="1" applyBorder="1"/>
    <xf numFmtId="0" fontId="0" fillId="0" borderId="2" xfId="0" applyBorder="1"/>
    <xf numFmtId="164" fontId="0" fillId="0" borderId="2" xfId="0" applyNumberFormat="1" applyBorder="1"/>
    <xf numFmtId="0" fontId="0" fillId="0" borderId="2" xfId="0" applyBorder="1" applyAlignment="1">
      <alignment horizontal="center"/>
    </xf>
    <xf numFmtId="0" fontId="9" fillId="4" borderId="2" xfId="0" applyFont="1" applyFill="1" applyBorder="1"/>
    <xf numFmtId="3" fontId="9" fillId="4" borderId="2" xfId="0" applyNumberFormat="1" applyFont="1" applyFill="1" applyBorder="1"/>
    <xf numFmtId="164" fontId="9" fillId="4" borderId="2" xfId="0" applyNumberFormat="1" applyFont="1" applyFill="1" applyBorder="1"/>
    <xf numFmtId="0" fontId="0" fillId="0" borderId="2" xfId="0" applyBorder="1" applyAlignment="1">
      <alignment horizontal="left"/>
    </xf>
    <xf numFmtId="0" fontId="9" fillId="2" borderId="2" xfId="0" applyFont="1" applyFill="1" applyBorder="1" applyAlignment="1">
      <alignment horizontal="center" vertical="center" wrapText="1"/>
    </xf>
    <xf numFmtId="164" fontId="9" fillId="2" borderId="2" xfId="0" applyNumberFormat="1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/>
    </xf>
    <xf numFmtId="0" fontId="8" fillId="0" borderId="2" xfId="0" applyFont="1" applyBorder="1"/>
    <xf numFmtId="0" fontId="0" fillId="3" borderId="2" xfId="0" applyFill="1" applyBorder="1"/>
    <xf numFmtId="0" fontId="28" fillId="37" borderId="2" xfId="0" applyNumberFormat="1" applyFont="1" applyFill="1" applyBorder="1" applyAlignment="1" applyProtection="1">
      <alignment horizontal="center" vertical="center" wrapText="1"/>
    </xf>
    <xf numFmtId="0" fontId="5" fillId="37" borderId="2" xfId="0" applyFont="1" applyFill="1" applyBorder="1" applyAlignment="1">
      <alignment horizontal="center" vertical="center" wrapText="1"/>
    </xf>
    <xf numFmtId="3" fontId="0" fillId="0" borderId="29" xfId="0" applyNumberFormat="1" applyFill="1" applyBorder="1" applyAlignment="1">
      <alignment horizontal="right"/>
    </xf>
    <xf numFmtId="3" fontId="5" fillId="0" borderId="29" xfId="0" applyNumberFormat="1" applyFont="1" applyFill="1" applyBorder="1" applyAlignment="1">
      <alignment horizontal="right"/>
    </xf>
    <xf numFmtId="2" fontId="9" fillId="4" borderId="50" xfId="66" applyNumberFormat="1" applyFont="1" applyFill="1" applyBorder="1" applyAlignment="1" applyProtection="1">
      <alignment vertical="center"/>
    </xf>
    <xf numFmtId="0" fontId="9" fillId="2" borderId="10" xfId="0" applyFont="1" applyFill="1" applyBorder="1"/>
    <xf numFmtId="0" fontId="9" fillId="2" borderId="11" xfId="0" applyFont="1" applyFill="1" applyBorder="1" applyAlignment="1">
      <alignment horizontal="center"/>
    </xf>
    <xf numFmtId="0" fontId="9" fillId="2" borderId="16" xfId="0" applyFont="1" applyFill="1" applyBorder="1" applyAlignment="1">
      <alignment horizontal="center"/>
    </xf>
    <xf numFmtId="0" fontId="0" fillId="4" borderId="27" xfId="0" applyFill="1" applyBorder="1"/>
    <xf numFmtId="0" fontId="0" fillId="4" borderId="29" xfId="0" applyFill="1" applyBorder="1"/>
    <xf numFmtId="4" fontId="9" fillId="4" borderId="50" xfId="66" applyNumberFormat="1" applyFont="1" applyFill="1" applyBorder="1" applyAlignment="1" applyProtection="1">
      <alignment vertical="center"/>
    </xf>
    <xf numFmtId="164" fontId="30" fillId="0" borderId="76" xfId="71" applyNumberFormat="1" applyFont="1" applyBorder="1" applyAlignment="1" applyProtection="1">
      <alignment vertical="center"/>
    </xf>
    <xf numFmtId="164" fontId="30" fillId="0" borderId="73" xfId="71" applyNumberFormat="1" applyFont="1" applyBorder="1" applyAlignment="1" applyProtection="1">
      <alignment vertical="center"/>
    </xf>
    <xf numFmtId="4" fontId="30" fillId="0" borderId="77" xfId="71" applyNumberFormat="1" applyFont="1" applyBorder="1" applyAlignment="1" applyProtection="1">
      <alignment vertical="center"/>
    </xf>
    <xf numFmtId="4" fontId="30" fillId="0" borderId="78" xfId="71" applyNumberFormat="1" applyFont="1" applyBorder="1" applyAlignment="1" applyProtection="1">
      <alignment vertical="center"/>
    </xf>
    <xf numFmtId="164" fontId="9" fillId="2" borderId="15" xfId="0" applyNumberFormat="1" applyFont="1" applyFill="1" applyBorder="1" applyAlignment="1">
      <alignment horizontal="center"/>
    </xf>
    <xf numFmtId="164" fontId="9" fillId="4" borderId="75" xfId="71" applyNumberFormat="1" applyFont="1" applyFill="1" applyBorder="1" applyAlignment="1" applyProtection="1">
      <alignment vertical="center"/>
    </xf>
    <xf numFmtId="0" fontId="30" fillId="0" borderId="2" xfId="71" applyFont="1" applyBorder="1" applyAlignment="1" applyProtection="1">
      <alignment vertical="center"/>
    </xf>
    <xf numFmtId="0" fontId="30" fillId="0" borderId="77" xfId="71" applyFont="1" applyBorder="1" applyAlignment="1" applyProtection="1">
      <alignment vertical="center"/>
    </xf>
    <xf numFmtId="0" fontId="30" fillId="0" borderId="78" xfId="71" applyFont="1" applyBorder="1" applyAlignment="1" applyProtection="1">
      <alignment vertical="center"/>
    </xf>
    <xf numFmtId="3" fontId="9" fillId="2" borderId="74" xfId="0" applyNumberFormat="1" applyFont="1" applyFill="1" applyBorder="1" applyAlignment="1">
      <alignment horizontal="center"/>
    </xf>
    <xf numFmtId="164" fontId="9" fillId="2" borderId="5" xfId="0" applyNumberFormat="1" applyFont="1" applyFill="1" applyBorder="1" applyAlignment="1">
      <alignment horizontal="center"/>
    </xf>
    <xf numFmtId="164" fontId="9" fillId="2" borderId="79" xfId="0" applyNumberFormat="1" applyFont="1" applyFill="1" applyBorder="1" applyAlignment="1">
      <alignment horizontal="center"/>
    </xf>
    <xf numFmtId="0" fontId="9" fillId="4" borderId="75" xfId="71" applyFont="1" applyFill="1" applyBorder="1" applyAlignment="1" applyProtection="1">
      <alignment vertical="center"/>
    </xf>
    <xf numFmtId="3" fontId="9" fillId="4" borderId="75" xfId="71" applyNumberFormat="1" applyFont="1" applyFill="1" applyBorder="1" applyAlignment="1" applyProtection="1">
      <alignment vertical="center"/>
    </xf>
    <xf numFmtId="4" fontId="9" fillId="4" borderId="75" xfId="71" applyNumberFormat="1" applyFont="1" applyFill="1" applyBorder="1" applyAlignment="1" applyProtection="1">
      <alignment vertical="center"/>
    </xf>
    <xf numFmtId="4" fontId="9" fillId="4" borderId="72" xfId="0" applyNumberFormat="1" applyFont="1" applyFill="1" applyBorder="1"/>
    <xf numFmtId="0" fontId="30" fillId="0" borderId="11" xfId="71" applyFont="1" applyBorder="1" applyAlignment="1" applyProtection="1">
      <alignment vertical="center"/>
    </xf>
    <xf numFmtId="0" fontId="0" fillId="0" borderId="0" xfId="0" applyFont="1" applyBorder="1"/>
    <xf numFmtId="3" fontId="34" fillId="0" borderId="55" xfId="71" applyNumberFormat="1" applyFont="1" applyBorder="1" applyAlignment="1" applyProtection="1">
      <alignment vertical="center"/>
    </xf>
    <xf numFmtId="3" fontId="9" fillId="4" borderId="28" xfId="0" applyNumberFormat="1" applyFont="1" applyFill="1" applyBorder="1"/>
    <xf numFmtId="0" fontId="0" fillId="0" borderId="74" xfId="0" applyBorder="1" applyAlignment="1">
      <alignment horizontal="center"/>
    </xf>
    <xf numFmtId="0" fontId="0" fillId="0" borderId="5" xfId="0" applyBorder="1"/>
    <xf numFmtId="3" fontId="0" fillId="0" borderId="15" xfId="0" applyNumberFormat="1" applyBorder="1" applyAlignment="1">
      <alignment horizontal="right"/>
    </xf>
    <xf numFmtId="0" fontId="9" fillId="4" borderId="51" xfId="0" applyFont="1" applyFill="1" applyBorder="1"/>
    <xf numFmtId="3" fontId="34" fillId="0" borderId="58" xfId="71" applyNumberFormat="1" applyFont="1" applyBorder="1" applyAlignment="1" applyProtection="1">
      <alignment vertical="center"/>
    </xf>
    <xf numFmtId="2" fontId="30" fillId="0" borderId="46" xfId="71" applyNumberFormat="1" applyFont="1" applyBorder="1" applyAlignment="1" applyProtection="1">
      <alignment vertical="center"/>
    </xf>
    <xf numFmtId="164" fontId="30" fillId="0" borderId="2" xfId="71" applyNumberFormat="1" applyFont="1" applyBorder="1" applyAlignment="1" applyProtection="1">
      <alignment vertical="center"/>
    </xf>
    <xf numFmtId="0" fontId="5" fillId="0" borderId="10" xfId="0" applyFont="1" applyFill="1" applyBorder="1" applyAlignment="1">
      <alignment horizontal="left"/>
    </xf>
    <xf numFmtId="10" fontId="5" fillId="0" borderId="0" xfId="0" applyNumberFormat="1" applyFont="1" applyBorder="1"/>
    <xf numFmtId="4" fontId="5" fillId="0" borderId="0" xfId="0" applyNumberFormat="1" applyFont="1"/>
    <xf numFmtId="3" fontId="33" fillId="0" borderId="0" xfId="0" applyNumberFormat="1" applyFont="1"/>
    <xf numFmtId="0" fontId="33" fillId="2" borderId="31" xfId="0" applyFont="1" applyFill="1" applyBorder="1" applyAlignment="1">
      <alignment horizontal="center" vertical="center" wrapText="1"/>
    </xf>
    <xf numFmtId="3" fontId="8" fillId="0" borderId="0" xfId="0" applyNumberFormat="1" applyFont="1"/>
    <xf numFmtId="3" fontId="5" fillId="0" borderId="0" xfId="0" applyNumberFormat="1" applyFont="1" applyFill="1" applyBorder="1" applyAlignment="1">
      <alignment horizontal="right"/>
    </xf>
    <xf numFmtId="3" fontId="0" fillId="0" borderId="2" xfId="0" applyNumberFormat="1" applyFont="1" applyBorder="1" applyAlignment="1" applyProtection="1">
      <alignment horizontal="right" vertical="center"/>
    </xf>
    <xf numFmtId="3" fontId="0" fillId="0" borderId="2" xfId="0" applyNumberFormat="1" applyFill="1" applyBorder="1"/>
    <xf numFmtId="4" fontId="0" fillId="0" borderId="2" xfId="0" applyNumberFormat="1" applyFill="1" applyBorder="1"/>
    <xf numFmtId="4" fontId="30" fillId="0" borderId="46" xfId="71" applyNumberFormat="1" applyFont="1" applyFill="1" applyBorder="1" applyAlignment="1" applyProtection="1">
      <alignment vertical="center"/>
    </xf>
    <xf numFmtId="2" fontId="0" fillId="0" borderId="2" xfId="0" applyNumberFormat="1" applyFont="1" applyFill="1" applyBorder="1" applyAlignment="1" applyProtection="1">
      <alignment vertical="center"/>
    </xf>
    <xf numFmtId="0" fontId="10" fillId="4" borderId="80" xfId="0" applyFont="1" applyFill="1" applyBorder="1"/>
    <xf numFmtId="0" fontId="30" fillId="0" borderId="47" xfId="71" applyFont="1" applyBorder="1" applyAlignment="1" applyProtection="1">
      <alignment vertical="center"/>
    </xf>
    <xf numFmtId="3" fontId="30" fillId="0" borderId="47" xfId="71" applyNumberFormat="1" applyFont="1" applyBorder="1" applyAlignment="1" applyProtection="1">
      <alignment vertical="center"/>
    </xf>
    <xf numFmtId="164" fontId="30" fillId="0" borderId="47" xfId="71" applyNumberFormat="1" applyFont="1" applyBorder="1" applyAlignment="1" applyProtection="1">
      <alignment vertical="center"/>
    </xf>
    <xf numFmtId="4" fontId="30" fillId="0" borderId="47" xfId="71" applyNumberFormat="1" applyFont="1" applyBorder="1" applyAlignment="1" applyProtection="1">
      <alignment vertical="center"/>
    </xf>
    <xf numFmtId="164" fontId="30" fillId="0" borderId="82" xfId="71" applyNumberFormat="1" applyFont="1" applyBorder="1" applyAlignment="1" applyProtection="1">
      <alignment vertical="center"/>
    </xf>
    <xf numFmtId="0" fontId="30" fillId="0" borderId="5" xfId="71" applyFont="1" applyBorder="1" applyAlignment="1" applyProtection="1">
      <alignment vertical="center"/>
    </xf>
    <xf numFmtId="4" fontId="30" fillId="0" borderId="81" xfId="71" applyNumberFormat="1" applyFont="1" applyBorder="1" applyAlignment="1" applyProtection="1">
      <alignment vertical="center"/>
    </xf>
    <xf numFmtId="4" fontId="0" fillId="0" borderId="15" xfId="0" applyNumberFormat="1" applyFont="1" applyBorder="1" applyAlignment="1" applyProtection="1">
      <alignment vertical="center"/>
    </xf>
    <xf numFmtId="0" fontId="9" fillId="4" borderId="83" xfId="71" applyFont="1" applyFill="1" applyBorder="1" applyAlignment="1" applyProtection="1">
      <alignment vertical="center"/>
    </xf>
    <xf numFmtId="3" fontId="30" fillId="0" borderId="2" xfId="71" applyNumberFormat="1" applyFont="1" applyBorder="1" applyAlignment="1" applyProtection="1">
      <alignment vertical="center"/>
    </xf>
    <xf numFmtId="4" fontId="30" fillId="0" borderId="2" xfId="71" applyNumberFormat="1" applyFont="1" applyBorder="1" applyAlignment="1" applyProtection="1">
      <alignment vertical="center"/>
    </xf>
    <xf numFmtId="4" fontId="0" fillId="0" borderId="2" xfId="0" applyNumberFormat="1" applyFont="1" applyBorder="1" applyAlignment="1" applyProtection="1">
      <alignment vertical="center"/>
    </xf>
    <xf numFmtId="4" fontId="30" fillId="0" borderId="2" xfId="71" applyNumberFormat="1" applyFont="1" applyFill="1" applyBorder="1" applyAlignment="1" applyProtection="1">
      <alignment vertical="center"/>
    </xf>
    <xf numFmtId="0" fontId="30" fillId="0" borderId="46" xfId="71" applyFont="1" applyFill="1" applyBorder="1" applyAlignment="1" applyProtection="1">
      <alignment vertical="center"/>
    </xf>
    <xf numFmtId="3" fontId="9" fillId="4" borderId="84" xfId="66" applyNumberFormat="1" applyFont="1" applyFill="1" applyBorder="1" applyAlignment="1" applyProtection="1">
      <alignment vertical="center"/>
    </xf>
    <xf numFmtId="4" fontId="9" fillId="4" borderId="48" xfId="66" applyNumberFormat="1" applyFont="1" applyFill="1" applyBorder="1" applyAlignment="1" applyProtection="1">
      <alignment vertical="center"/>
    </xf>
    <xf numFmtId="0" fontId="9" fillId="4" borderId="49" xfId="0" applyFont="1" applyFill="1" applyBorder="1" applyAlignment="1" applyProtection="1">
      <alignment vertical="center"/>
    </xf>
    <xf numFmtId="3" fontId="9" fillId="4" borderId="49" xfId="0" applyNumberFormat="1" applyFont="1" applyFill="1" applyBorder="1" applyAlignment="1" applyProtection="1">
      <alignment vertical="center"/>
    </xf>
    <xf numFmtId="4" fontId="9" fillId="4" borderId="49" xfId="0" applyNumberFormat="1" applyFont="1" applyFill="1" applyBorder="1" applyAlignment="1" applyProtection="1">
      <alignment vertical="center"/>
    </xf>
    <xf numFmtId="3" fontId="3" fillId="0" borderId="11" xfId="66" applyNumberFormat="1" applyFont="1" applyFill="1" applyBorder="1" applyAlignment="1" applyProtection="1">
      <alignment vertical="center"/>
    </xf>
    <xf numFmtId="4" fontId="3" fillId="0" borderId="11" xfId="66" applyNumberFormat="1" applyFont="1" applyFill="1" applyBorder="1" applyAlignment="1" applyProtection="1">
      <alignment vertical="center"/>
    </xf>
    <xf numFmtId="0" fontId="3" fillId="0" borderId="11" xfId="66" applyFont="1" applyFill="1" applyBorder="1" applyAlignment="1" applyProtection="1">
      <alignment vertical="center"/>
    </xf>
    <xf numFmtId="4" fontId="3" fillId="0" borderId="16" xfId="66" applyNumberFormat="1" applyFont="1" applyFill="1" applyBorder="1" applyAlignment="1" applyProtection="1">
      <alignment vertical="center"/>
    </xf>
    <xf numFmtId="0" fontId="5" fillId="0" borderId="74" xfId="0" applyFont="1" applyFill="1" applyBorder="1"/>
    <xf numFmtId="3" fontId="3" fillId="0" borderId="5" xfId="0" applyNumberFormat="1" applyFont="1" applyFill="1" applyBorder="1" applyAlignment="1" applyProtection="1">
      <alignment vertical="center"/>
    </xf>
    <xf numFmtId="4" fontId="3" fillId="0" borderId="5" xfId="0" applyNumberFormat="1" applyFont="1" applyFill="1" applyBorder="1" applyAlignment="1" applyProtection="1">
      <alignment vertical="center"/>
    </xf>
    <xf numFmtId="0" fontId="3" fillId="0" borderId="5" xfId="0" applyFont="1" applyFill="1" applyBorder="1" applyAlignment="1" applyProtection="1">
      <alignment vertical="center"/>
    </xf>
    <xf numFmtId="0" fontId="5" fillId="4" borderId="12" xfId="0" applyFont="1" applyFill="1" applyBorder="1"/>
    <xf numFmtId="4" fontId="9" fillId="4" borderId="51" xfId="0" applyNumberFormat="1" applyFont="1" applyFill="1" applyBorder="1"/>
    <xf numFmtId="0" fontId="0" fillId="0" borderId="67" xfId="0" applyFont="1" applyBorder="1" applyAlignment="1" applyProtection="1">
      <alignment vertical="center"/>
    </xf>
    <xf numFmtId="0" fontId="0" fillId="0" borderId="62" xfId="0" applyFont="1" applyBorder="1" applyAlignment="1" applyProtection="1">
      <alignment vertical="center"/>
    </xf>
    <xf numFmtId="0" fontId="0" fillId="0" borderId="64" xfId="0" applyFont="1" applyBorder="1" applyAlignment="1" applyProtection="1">
      <alignment vertical="center"/>
    </xf>
    <xf numFmtId="0" fontId="0" fillId="0" borderId="0" xfId="0"/>
    <xf numFmtId="3" fontId="0" fillId="0" borderId="0" xfId="0" applyNumberFormat="1"/>
    <xf numFmtId="164" fontId="0" fillId="0" borderId="0" xfId="0" applyNumberFormat="1"/>
    <xf numFmtId="0" fontId="0" fillId="0" borderId="0" xfId="0"/>
    <xf numFmtId="3" fontId="0" fillId="0" borderId="0" xfId="0" applyNumberFormat="1"/>
    <xf numFmtId="164" fontId="0" fillId="0" borderId="0" xfId="0" applyNumberFormat="1"/>
    <xf numFmtId="0" fontId="0" fillId="0" borderId="0" xfId="0" applyFont="1" applyBorder="1" applyAlignment="1" applyProtection="1">
      <alignment vertical="center"/>
    </xf>
    <xf numFmtId="3" fontId="0" fillId="0" borderId="0" xfId="0" applyNumberFormat="1"/>
    <xf numFmtId="4" fontId="0" fillId="0" borderId="0" xfId="0" applyNumberFormat="1"/>
    <xf numFmtId="4" fontId="0" fillId="0" borderId="0" xfId="0" applyNumberFormat="1" applyFont="1" applyBorder="1" applyAlignment="1" applyProtection="1">
      <alignment vertical="center"/>
    </xf>
    <xf numFmtId="3" fontId="0" fillId="0" borderId="0" xfId="0" applyNumberFormat="1" applyFill="1" applyBorder="1" applyAlignment="1">
      <alignment horizontal="right"/>
    </xf>
    <xf numFmtId="4" fontId="9" fillId="4" borderId="50" xfId="0" applyNumberFormat="1" applyFont="1" applyFill="1" applyBorder="1" applyAlignment="1" applyProtection="1">
      <alignment vertical="center"/>
    </xf>
    <xf numFmtId="4" fontId="0" fillId="0" borderId="55" xfId="0" applyNumberFormat="1" applyFont="1" applyBorder="1" applyAlignment="1" applyProtection="1">
      <alignment vertical="center"/>
    </xf>
    <xf numFmtId="4" fontId="0" fillId="0" borderId="56" xfId="0" applyNumberFormat="1" applyFont="1" applyBorder="1" applyAlignment="1" applyProtection="1">
      <alignment vertical="center"/>
    </xf>
    <xf numFmtId="4" fontId="0" fillId="0" borderId="58" xfId="0" applyNumberFormat="1" applyFont="1" applyBorder="1" applyAlignment="1" applyProtection="1">
      <alignment vertical="center"/>
    </xf>
    <xf numFmtId="4" fontId="0" fillId="0" borderId="63" xfId="0" applyNumberFormat="1" applyFont="1" applyBorder="1" applyAlignment="1" applyProtection="1">
      <alignment vertical="center"/>
    </xf>
    <xf numFmtId="4" fontId="0" fillId="0" borderId="59" xfId="0" applyNumberFormat="1" applyFont="1" applyBorder="1" applyAlignment="1" applyProtection="1">
      <alignment vertical="center"/>
    </xf>
    <xf numFmtId="0" fontId="0" fillId="0" borderId="55" xfId="0" applyNumberFormat="1" applyFont="1" applyBorder="1" applyAlignment="1" applyProtection="1">
      <alignment horizontal="left" vertical="center"/>
    </xf>
    <xf numFmtId="0" fontId="0" fillId="0" borderId="46" xfId="0" applyNumberFormat="1" applyFont="1" applyBorder="1" applyAlignment="1" applyProtection="1">
      <alignment horizontal="left" vertical="center"/>
    </xf>
    <xf numFmtId="0" fontId="0" fillId="0" borderId="56" xfId="0" applyNumberFormat="1" applyFont="1" applyBorder="1" applyAlignment="1" applyProtection="1">
      <alignment horizontal="left" vertical="center"/>
    </xf>
    <xf numFmtId="164" fontId="0" fillId="0" borderId="2" xfId="0" applyNumberFormat="1" applyFill="1" applyBorder="1"/>
    <xf numFmtId="167" fontId="28" fillId="4" borderId="1" xfId="0" applyNumberFormat="1" applyFont="1" applyFill="1" applyBorder="1" applyAlignment="1" applyProtection="1">
      <alignment horizontal="right" wrapText="1"/>
    </xf>
    <xf numFmtId="166" fontId="32" fillId="0" borderId="0" xfId="0" applyNumberFormat="1" applyFont="1" applyBorder="1" applyAlignment="1" applyProtection="1">
      <alignment vertical="center"/>
    </xf>
    <xf numFmtId="0" fontId="30" fillId="0" borderId="47" xfId="71" applyFont="1" applyFill="1" applyBorder="1" applyAlignment="1" applyProtection="1">
      <alignment vertical="center"/>
    </xf>
    <xf numFmtId="0" fontId="0" fillId="0" borderId="5" xfId="0" applyFill="1" applyBorder="1"/>
    <xf numFmtId="4" fontId="30" fillId="0" borderId="47" xfId="71" applyNumberFormat="1" applyFont="1" applyFill="1" applyBorder="1" applyAlignment="1" applyProtection="1">
      <alignment vertical="center"/>
    </xf>
    <xf numFmtId="4" fontId="0" fillId="0" borderId="5" xfId="0" applyNumberFormat="1" applyFill="1" applyBorder="1"/>
    <xf numFmtId="3" fontId="0" fillId="0" borderId="5" xfId="0" applyNumberFormat="1" applyFill="1" applyBorder="1"/>
    <xf numFmtId="4" fontId="0" fillId="0" borderId="16" xfId="0" applyNumberFormat="1" applyFont="1" applyBorder="1" applyAlignment="1" applyProtection="1">
      <alignment vertical="center"/>
    </xf>
    <xf numFmtId="4" fontId="0" fillId="0" borderId="8" xfId="0" applyNumberFormat="1" applyFont="1" applyBorder="1" applyAlignment="1" applyProtection="1">
      <alignment vertical="center"/>
    </xf>
    <xf numFmtId="0" fontId="30" fillId="0" borderId="46" xfId="71" applyFont="1" applyBorder="1" applyAlignment="1" applyProtection="1">
      <alignment vertical="center"/>
    </xf>
    <xf numFmtId="4" fontId="30" fillId="0" borderId="46" xfId="71" applyNumberFormat="1" applyFont="1" applyBorder="1" applyAlignment="1" applyProtection="1">
      <alignment vertical="center"/>
    </xf>
    <xf numFmtId="3" fontId="30" fillId="0" borderId="46" xfId="71" applyNumberFormat="1" applyFont="1" applyBorder="1" applyAlignment="1" applyProtection="1">
      <alignment vertical="center"/>
    </xf>
    <xf numFmtId="164" fontId="30" fillId="0" borderId="46" xfId="71" applyNumberFormat="1" applyFont="1" applyBorder="1" applyAlignment="1" applyProtection="1">
      <alignment vertical="center"/>
    </xf>
    <xf numFmtId="0" fontId="30" fillId="0" borderId="55" xfId="71" applyFont="1" applyBorder="1" applyAlignment="1" applyProtection="1">
      <alignment vertical="center"/>
    </xf>
    <xf numFmtId="4" fontId="30" fillId="0" borderId="55" xfId="71" applyNumberFormat="1" applyFont="1" applyBorder="1" applyAlignment="1" applyProtection="1">
      <alignment vertical="center"/>
    </xf>
    <xf numFmtId="3" fontId="30" fillId="0" borderId="55" xfId="71" applyNumberFormat="1" applyFont="1" applyBorder="1" applyAlignment="1" applyProtection="1">
      <alignment vertical="center"/>
    </xf>
    <xf numFmtId="164" fontId="30" fillId="0" borderId="55" xfId="71" applyNumberFormat="1" applyFont="1" applyBorder="1" applyAlignment="1" applyProtection="1">
      <alignment vertical="center"/>
    </xf>
    <xf numFmtId="3" fontId="34" fillId="0" borderId="55" xfId="71" applyNumberFormat="1" applyFont="1" applyBorder="1" applyAlignment="1" applyProtection="1">
      <alignment vertical="center"/>
    </xf>
    <xf numFmtId="4" fontId="0" fillId="0" borderId="16" xfId="0" applyNumberFormat="1" applyFont="1" applyBorder="1" applyAlignment="1" applyProtection="1">
      <alignment vertical="center"/>
    </xf>
    <xf numFmtId="4" fontId="0" fillId="0" borderId="8" xfId="0" applyNumberFormat="1" applyFont="1" applyBorder="1" applyAlignment="1" applyProtection="1">
      <alignment vertical="center"/>
    </xf>
    <xf numFmtId="0" fontId="30" fillId="0" borderId="46" xfId="71" applyFont="1" applyBorder="1" applyAlignment="1" applyProtection="1">
      <alignment vertical="center"/>
    </xf>
    <xf numFmtId="4" fontId="30" fillId="0" borderId="46" xfId="71" applyNumberFormat="1" applyFont="1" applyBorder="1" applyAlignment="1" applyProtection="1">
      <alignment vertical="center"/>
    </xf>
    <xf numFmtId="3" fontId="30" fillId="0" borderId="46" xfId="71" applyNumberFormat="1" applyFont="1" applyBorder="1" applyAlignment="1" applyProtection="1">
      <alignment vertical="center"/>
    </xf>
    <xf numFmtId="164" fontId="30" fillId="0" borderId="46" xfId="71" applyNumberFormat="1" applyFont="1" applyBorder="1" applyAlignment="1" applyProtection="1">
      <alignment vertical="center"/>
    </xf>
    <xf numFmtId="0" fontId="30" fillId="0" borderId="55" xfId="71" applyFont="1" applyBorder="1" applyAlignment="1" applyProtection="1">
      <alignment vertical="center"/>
    </xf>
    <xf numFmtId="4" fontId="30" fillId="0" borderId="55" xfId="71" applyNumberFormat="1" applyFont="1" applyBorder="1" applyAlignment="1" applyProtection="1">
      <alignment vertical="center"/>
    </xf>
    <xf numFmtId="3" fontId="30" fillId="0" borderId="55" xfId="71" applyNumberFormat="1" applyFont="1" applyBorder="1" applyAlignment="1" applyProtection="1">
      <alignment vertical="center"/>
    </xf>
    <xf numFmtId="164" fontId="30" fillId="0" borderId="55" xfId="71" applyNumberFormat="1" applyFont="1" applyBorder="1" applyAlignment="1" applyProtection="1">
      <alignment vertical="center"/>
    </xf>
    <xf numFmtId="3" fontId="34" fillId="0" borderId="55" xfId="71" applyNumberFormat="1" applyFont="1" applyBorder="1" applyAlignment="1" applyProtection="1">
      <alignment vertical="center"/>
    </xf>
    <xf numFmtId="0" fontId="10" fillId="4" borderId="12" xfId="0" applyFont="1" applyFill="1" applyBorder="1"/>
    <xf numFmtId="4" fontId="9" fillId="4" borderId="13" xfId="0" applyNumberFormat="1" applyFont="1" applyFill="1" applyBorder="1"/>
    <xf numFmtId="0" fontId="9" fillId="4" borderId="49" xfId="71" applyFont="1" applyFill="1" applyBorder="1" applyAlignment="1" applyProtection="1">
      <alignment vertical="center"/>
    </xf>
    <xf numFmtId="4" fontId="9" fillId="4" borderId="49" xfId="71" applyNumberFormat="1" applyFont="1" applyFill="1" applyBorder="1" applyAlignment="1" applyProtection="1">
      <alignment vertical="center"/>
    </xf>
    <xf numFmtId="0" fontId="34" fillId="0" borderId="0" xfId="0" applyFont="1" applyBorder="1" applyAlignment="1">
      <alignment vertical="center"/>
    </xf>
    <xf numFmtId="3" fontId="34" fillId="0" borderId="0" xfId="0" applyNumberFormat="1" applyFont="1" applyBorder="1" applyAlignment="1">
      <alignment vertical="center"/>
    </xf>
    <xf numFmtId="166" fontId="34" fillId="0" borderId="0" xfId="0" applyNumberFormat="1" applyFont="1" applyBorder="1" applyAlignment="1">
      <alignment vertical="center"/>
    </xf>
    <xf numFmtId="0" fontId="9" fillId="4" borderId="2" xfId="0" applyFont="1" applyFill="1" applyBorder="1" applyAlignment="1">
      <alignment horizontal="center"/>
    </xf>
    <xf numFmtId="0" fontId="34" fillId="0" borderId="46" xfId="0" applyFont="1" applyBorder="1" applyAlignment="1">
      <alignment vertical="center"/>
    </xf>
    <xf numFmtId="3" fontId="34" fillId="0" borderId="46" xfId="0" applyNumberFormat="1" applyFont="1" applyBorder="1" applyAlignment="1">
      <alignment vertical="center"/>
    </xf>
    <xf numFmtId="0" fontId="35" fillId="4" borderId="46" xfId="0" applyFont="1" applyFill="1" applyBorder="1" applyAlignment="1">
      <alignment vertical="center"/>
    </xf>
    <xf numFmtId="3" fontId="36" fillId="4" borderId="46" xfId="0" applyNumberFormat="1" applyFont="1" applyFill="1" applyBorder="1" applyAlignment="1">
      <alignment vertical="center"/>
    </xf>
    <xf numFmtId="3" fontId="35" fillId="4" borderId="46" xfId="0" applyNumberFormat="1" applyFont="1" applyFill="1" applyBorder="1" applyAlignment="1">
      <alignment vertical="center"/>
    </xf>
    <xf numFmtId="0" fontId="0" fillId="0" borderId="2" xfId="0" applyFill="1" applyBorder="1" applyAlignment="1">
      <alignment horizontal="center"/>
    </xf>
    <xf numFmtId="3" fontId="0" fillId="0" borderId="2" xfId="0" applyNumberFormat="1" applyBorder="1" applyAlignment="1">
      <alignment horizontal="right" indent="1"/>
    </xf>
    <xf numFmtId="4" fontId="0" fillId="0" borderId="2" xfId="0" applyNumberFormat="1" applyBorder="1" applyAlignment="1">
      <alignment horizontal="right" indent="1"/>
    </xf>
    <xf numFmtId="0" fontId="0" fillId="0" borderId="2" xfId="0" applyBorder="1" applyAlignment="1">
      <alignment horizontal="right" indent="1"/>
    </xf>
    <xf numFmtId="3" fontId="0" fillId="0" borderId="5" xfId="0" applyNumberFormat="1" applyBorder="1" applyAlignment="1">
      <alignment horizontal="right" indent="1"/>
    </xf>
    <xf numFmtId="4" fontId="0" fillId="0" borderId="5" xfId="0" applyNumberFormat="1" applyBorder="1" applyAlignment="1">
      <alignment horizontal="right" indent="1"/>
    </xf>
    <xf numFmtId="3" fontId="34" fillId="0" borderId="46" xfId="0" applyNumberFormat="1" applyFont="1" applyBorder="1" applyAlignment="1">
      <alignment horizontal="center" vertical="center"/>
    </xf>
    <xf numFmtId="0" fontId="0" fillId="0" borderId="74" xfId="0" applyFont="1" applyBorder="1"/>
    <xf numFmtId="0" fontId="0" fillId="0" borderId="5" xfId="0" applyFont="1" applyBorder="1"/>
    <xf numFmtId="3" fontId="0" fillId="0" borderId="15" xfId="0" applyNumberFormat="1" applyFont="1" applyBorder="1"/>
    <xf numFmtId="2" fontId="3" fillId="0" borderId="15" xfId="0" applyNumberFormat="1" applyFont="1" applyFill="1" applyBorder="1" applyAlignment="1" applyProtection="1">
      <alignment vertical="center"/>
    </xf>
    <xf numFmtId="2" fontId="9" fillId="4" borderId="50" xfId="0" applyNumberFormat="1" applyFont="1" applyFill="1" applyBorder="1" applyAlignment="1" applyProtection="1">
      <alignment vertical="center"/>
    </xf>
    <xf numFmtId="2" fontId="9" fillId="4" borderId="49" xfId="0" applyNumberFormat="1" applyFont="1" applyFill="1" applyBorder="1" applyAlignment="1" applyProtection="1">
      <alignment vertical="center"/>
    </xf>
    <xf numFmtId="0" fontId="8" fillId="0" borderId="10" xfId="0" applyNumberFormat="1" applyFont="1" applyBorder="1" applyAlignment="1">
      <alignment horizontal="center"/>
    </xf>
    <xf numFmtId="0" fontId="8" fillId="0" borderId="7" xfId="0" applyNumberFormat="1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8" xfId="0" applyBorder="1"/>
    <xf numFmtId="0" fontId="0" fillId="0" borderId="11" xfId="0" applyNumberFormat="1" applyFont="1" applyBorder="1"/>
    <xf numFmtId="0" fontId="0" fillId="0" borderId="11" xfId="0" applyFont="1" applyBorder="1"/>
    <xf numFmtId="3" fontId="0" fillId="0" borderId="11" xfId="0" applyNumberFormat="1" applyFont="1" applyBorder="1"/>
    <xf numFmtId="4" fontId="0" fillId="0" borderId="11" xfId="0" applyNumberFormat="1" applyFont="1" applyBorder="1"/>
    <xf numFmtId="0" fontId="0" fillId="0" borderId="16" xfId="0" applyNumberFormat="1" applyFont="1" applyBorder="1"/>
    <xf numFmtId="0" fontId="0" fillId="0" borderId="10" xfId="0" applyNumberFormat="1" applyFont="1" applyBorder="1" applyAlignment="1">
      <alignment horizontal="center"/>
    </xf>
    <xf numFmtId="0" fontId="0" fillId="0" borderId="11" xfId="0" applyNumberFormat="1" applyFont="1" applyBorder="1" applyAlignment="1">
      <alignment horizontal="left"/>
    </xf>
    <xf numFmtId="3" fontId="0" fillId="0" borderId="11" xfId="0" applyNumberFormat="1" applyFont="1" applyBorder="1" applyAlignment="1">
      <alignment horizontal="left"/>
    </xf>
    <xf numFmtId="3" fontId="0" fillId="0" borderId="11" xfId="0" applyNumberFormat="1" applyFont="1" applyBorder="1" applyAlignment="1">
      <alignment horizontal="right"/>
    </xf>
    <xf numFmtId="4" fontId="0" fillId="0" borderId="11" xfId="0" applyNumberFormat="1" applyFont="1" applyBorder="1" applyAlignment="1">
      <alignment horizontal="right"/>
    </xf>
    <xf numFmtId="3" fontId="8" fillId="0" borderId="11" xfId="0" applyNumberFormat="1" applyFont="1" applyFill="1" applyBorder="1" applyAlignment="1" applyProtection="1">
      <alignment horizontal="right" vertical="center" wrapText="1"/>
    </xf>
    <xf numFmtId="0" fontId="0" fillId="0" borderId="11" xfId="0" applyNumberFormat="1" applyFont="1" applyBorder="1" applyAlignment="1">
      <alignment horizontal="right"/>
    </xf>
    <xf numFmtId="3" fontId="0" fillId="0" borderId="16" xfId="0" applyNumberFormat="1" applyFont="1" applyBorder="1" applyAlignment="1">
      <alignment horizontal="right"/>
    </xf>
    <xf numFmtId="0" fontId="0" fillId="0" borderId="7" xfId="0" applyNumberFormat="1" applyFont="1" applyBorder="1" applyAlignment="1">
      <alignment horizontal="center"/>
    </xf>
    <xf numFmtId="3" fontId="0" fillId="0" borderId="8" xfId="0" applyNumberFormat="1" applyFont="1" applyBorder="1" applyAlignment="1">
      <alignment horizontal="right"/>
    </xf>
    <xf numFmtId="4" fontId="9" fillId="4" borderId="2" xfId="0" applyNumberFormat="1" applyFont="1" applyFill="1" applyBorder="1" applyAlignment="1">
      <alignment horizontal="left" indent="3"/>
    </xf>
    <xf numFmtId="3" fontId="9" fillId="4" borderId="2" xfId="0" applyNumberFormat="1" applyFont="1" applyFill="1" applyBorder="1" applyAlignment="1">
      <alignment horizontal="left" indent="3"/>
    </xf>
    <xf numFmtId="3" fontId="9" fillId="4" borderId="2" xfId="0" applyNumberFormat="1" applyFont="1" applyFill="1" applyBorder="1" applyAlignment="1">
      <alignment horizontal="left" indent="4"/>
    </xf>
    <xf numFmtId="2" fontId="9" fillId="4" borderId="50" xfId="69" applyNumberFormat="1" applyFont="1" applyFill="1" applyBorder="1" applyAlignment="1" applyProtection="1">
      <alignment vertical="center"/>
    </xf>
    <xf numFmtId="0" fontId="0" fillId="0" borderId="2" xfId="0" applyNumberFormat="1" applyFont="1" applyBorder="1"/>
    <xf numFmtId="0" fontId="0" fillId="0" borderId="8" xfId="0" applyNumberFormat="1" applyFont="1" applyBorder="1"/>
    <xf numFmtId="0" fontId="0" fillId="0" borderId="8" xfId="0" applyBorder="1"/>
    <xf numFmtId="0" fontId="0" fillId="0" borderId="27" xfId="0" applyFont="1" applyBorder="1" applyAlignment="1">
      <alignment horizontal="center"/>
    </xf>
    <xf numFmtId="0" fontId="0" fillId="0" borderId="29" xfId="0" applyFont="1" applyBorder="1"/>
    <xf numFmtId="3" fontId="0" fillId="0" borderId="29" xfId="0" applyNumberFormat="1" applyFont="1" applyBorder="1"/>
    <xf numFmtId="3" fontId="0" fillId="0" borderId="28" xfId="0" applyNumberFormat="1" applyFont="1" applyBorder="1"/>
    <xf numFmtId="168" fontId="0" fillId="0" borderId="0" xfId="0" applyNumberFormat="1"/>
    <xf numFmtId="0" fontId="9" fillId="0" borderId="0" xfId="0" applyFont="1" applyAlignment="1">
      <alignment horizontal="center"/>
    </xf>
    <xf numFmtId="3" fontId="9" fillId="2" borderId="3" xfId="0" applyNumberFormat="1" applyFont="1" applyFill="1" applyBorder="1" applyAlignment="1">
      <alignment horizontal="center"/>
    </xf>
    <xf numFmtId="3" fontId="9" fillId="2" borderId="14" xfId="0" applyNumberFormat="1" applyFont="1" applyFill="1" applyBorder="1" applyAlignment="1">
      <alignment horizontal="center"/>
    </xf>
    <xf numFmtId="3" fontId="9" fillId="2" borderId="68" xfId="0" applyNumberFormat="1" applyFont="1" applyFill="1" applyBorder="1" applyAlignment="1">
      <alignment horizontal="center"/>
    </xf>
    <xf numFmtId="0" fontId="9" fillId="2" borderId="5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horizontal="center" vertical="center"/>
    </xf>
    <xf numFmtId="3" fontId="9" fillId="2" borderId="2" xfId="0" applyNumberFormat="1" applyFont="1" applyFill="1" applyBorder="1" applyAlignment="1">
      <alignment horizontal="center"/>
    </xf>
    <xf numFmtId="0" fontId="9" fillId="0" borderId="0" xfId="0" applyFont="1" applyFill="1" applyAlignment="1">
      <alignment horizontal="center"/>
    </xf>
    <xf numFmtId="3" fontId="9" fillId="2" borderId="11" xfId="0" applyNumberFormat="1" applyFont="1" applyFill="1" applyBorder="1" applyAlignment="1">
      <alignment horizontal="center"/>
    </xf>
    <xf numFmtId="3" fontId="9" fillId="2" borderId="16" xfId="0" applyNumberFormat="1" applyFont="1" applyFill="1" applyBorder="1" applyAlignment="1">
      <alignment horizontal="center"/>
    </xf>
    <xf numFmtId="0" fontId="9" fillId="2" borderId="31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/>
    </xf>
    <xf numFmtId="0" fontId="9" fillId="2" borderId="68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3" fontId="5" fillId="2" borderId="3" xfId="0" applyNumberFormat="1" applyFont="1" applyFill="1" applyBorder="1" applyAlignment="1">
      <alignment horizontal="center"/>
    </xf>
    <xf numFmtId="3" fontId="5" fillId="2" borderId="14" xfId="0" applyNumberFormat="1" applyFont="1" applyFill="1" applyBorder="1" applyAlignment="1">
      <alignment horizontal="center"/>
    </xf>
    <xf numFmtId="3" fontId="5" fillId="36" borderId="36" xfId="67" applyNumberFormat="1" applyFont="1" applyFill="1" applyBorder="1" applyAlignment="1">
      <alignment horizontal="center"/>
    </xf>
    <xf numFmtId="3" fontId="5" fillId="36" borderId="33" xfId="67" applyNumberFormat="1" applyFont="1" applyFill="1" applyBorder="1" applyAlignment="1">
      <alignment horizontal="center"/>
    </xf>
    <xf numFmtId="3" fontId="5" fillId="36" borderId="61" xfId="67" applyNumberFormat="1" applyFont="1" applyFill="1" applyBorder="1" applyAlignment="1">
      <alignment horizontal="center"/>
    </xf>
    <xf numFmtId="3" fontId="5" fillId="36" borderId="35" xfId="67" applyNumberFormat="1" applyFont="1" applyFill="1" applyBorder="1" applyAlignment="1">
      <alignment horizontal="center"/>
    </xf>
    <xf numFmtId="0" fontId="9" fillId="0" borderId="0" xfId="65" applyFont="1" applyAlignment="1">
      <alignment horizontal="center"/>
    </xf>
    <xf numFmtId="0" fontId="5" fillId="36" borderId="30" xfId="67" applyFont="1" applyFill="1" applyBorder="1" applyAlignment="1">
      <alignment horizontal="center" vertical="center"/>
    </xf>
    <xf numFmtId="0" fontId="5" fillId="36" borderId="60" xfId="67" applyFont="1" applyFill="1" applyBorder="1" applyAlignment="1">
      <alignment horizontal="center" vertical="center"/>
    </xf>
    <xf numFmtId="0" fontId="5" fillId="36" borderId="30" xfId="70" applyFont="1" applyFill="1" applyBorder="1" applyAlignment="1">
      <alignment horizontal="center" vertical="center"/>
    </xf>
    <xf numFmtId="0" fontId="5" fillId="36" borderId="60" xfId="70" applyFont="1" applyFill="1" applyBorder="1" applyAlignment="1">
      <alignment horizontal="center" vertical="center"/>
    </xf>
    <xf numFmtId="3" fontId="5" fillId="36" borderId="36" xfId="70" applyNumberFormat="1" applyFont="1" applyFill="1" applyBorder="1" applyAlignment="1">
      <alignment horizontal="center"/>
    </xf>
    <xf numFmtId="3" fontId="5" fillId="36" borderId="33" xfId="70" applyNumberFormat="1" applyFont="1" applyFill="1" applyBorder="1" applyAlignment="1">
      <alignment horizontal="center"/>
    </xf>
    <xf numFmtId="3" fontId="5" fillId="36" borderId="61" xfId="70" applyNumberFormat="1" applyFont="1" applyFill="1" applyBorder="1" applyAlignment="1">
      <alignment horizontal="center"/>
    </xf>
    <xf numFmtId="3" fontId="5" fillId="36" borderId="35" xfId="70" applyNumberFormat="1" applyFont="1" applyFill="1" applyBorder="1" applyAlignment="1">
      <alignment horizontal="center"/>
    </xf>
    <xf numFmtId="0" fontId="9" fillId="0" borderId="0" xfId="68" applyFont="1" applyAlignment="1">
      <alignment horizontal="center"/>
    </xf>
    <xf numFmtId="0" fontId="5" fillId="36" borderId="44" xfId="67" applyFont="1" applyFill="1" applyBorder="1" applyAlignment="1">
      <alignment horizontal="center" vertical="center"/>
    </xf>
    <xf numFmtId="3" fontId="9" fillId="2" borderId="34" xfId="0" applyNumberFormat="1" applyFont="1" applyFill="1" applyBorder="1" applyAlignment="1">
      <alignment horizontal="center"/>
    </xf>
    <xf numFmtId="3" fontId="9" fillId="2" borderId="33" xfId="0" applyNumberFormat="1" applyFont="1" applyFill="1" applyBorder="1" applyAlignment="1">
      <alignment horizontal="center"/>
    </xf>
    <xf numFmtId="3" fontId="9" fillId="2" borderId="35" xfId="0" applyNumberFormat="1" applyFont="1" applyFill="1" applyBorder="1" applyAlignment="1">
      <alignment horizontal="center"/>
    </xf>
    <xf numFmtId="0" fontId="9" fillId="2" borderId="36" xfId="0" applyFont="1" applyFill="1" applyBorder="1" applyAlignment="1">
      <alignment horizontal="center" vertical="center"/>
    </xf>
    <xf numFmtId="0" fontId="9" fillId="2" borderId="53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27" xfId="0" applyFont="1" applyFill="1" applyBorder="1" applyAlignment="1">
      <alignment horizontal="center" vertical="center"/>
    </xf>
    <xf numFmtId="0" fontId="9" fillId="2" borderId="74" xfId="0" applyFont="1" applyFill="1" applyBorder="1" applyAlignment="1">
      <alignment horizontal="center" vertical="center"/>
    </xf>
    <xf numFmtId="17" fontId="5" fillId="0" borderId="0" xfId="0" applyNumberFormat="1" applyFont="1" applyAlignment="1">
      <alignment horizontal="center"/>
    </xf>
    <xf numFmtId="0" fontId="11" fillId="2" borderId="38" xfId="0" applyFont="1" applyFill="1" applyBorder="1" applyAlignment="1">
      <alignment horizontal="center" vertical="center"/>
    </xf>
    <xf numFmtId="0" fontId="11" fillId="2" borderId="41" xfId="0" applyFont="1" applyFill="1" applyBorder="1" applyAlignment="1">
      <alignment horizontal="center" vertical="center"/>
    </xf>
    <xf numFmtId="0" fontId="11" fillId="2" borderId="39" xfId="0" applyFont="1" applyFill="1" applyBorder="1" applyAlignment="1">
      <alignment horizontal="center" vertical="center"/>
    </xf>
    <xf numFmtId="0" fontId="11" fillId="2" borderId="40" xfId="0" applyFont="1" applyFill="1" applyBorder="1" applyAlignment="1">
      <alignment horizontal="center" vertical="center"/>
    </xf>
    <xf numFmtId="0" fontId="11" fillId="2" borderId="42" xfId="0" applyFont="1" applyFill="1" applyBorder="1" applyAlignment="1">
      <alignment horizontal="center" vertical="center"/>
    </xf>
    <xf numFmtId="0" fontId="11" fillId="2" borderId="40" xfId="0" applyFont="1" applyFill="1" applyBorder="1" applyAlignment="1">
      <alignment horizontal="center" vertical="center" wrapText="1"/>
    </xf>
    <xf numFmtId="0" fontId="11" fillId="2" borderId="42" xfId="0" applyFont="1" applyFill="1" applyBorder="1" applyAlignment="1">
      <alignment horizontal="center" vertical="center" wrapText="1"/>
    </xf>
    <xf numFmtId="0" fontId="5" fillId="2" borderId="38" xfId="0" applyFont="1" applyFill="1" applyBorder="1" applyAlignment="1">
      <alignment horizontal="center" vertical="center"/>
    </xf>
    <xf numFmtId="0" fontId="5" fillId="2" borderId="39" xfId="0" applyFont="1" applyFill="1" applyBorder="1" applyAlignment="1">
      <alignment horizontal="center" vertical="center"/>
    </xf>
    <xf numFmtId="0" fontId="5" fillId="2" borderId="57" xfId="0" applyFont="1" applyFill="1" applyBorder="1" applyAlignment="1">
      <alignment horizontal="center" vertical="center" wrapText="1"/>
    </xf>
    <xf numFmtId="0" fontId="5" fillId="2" borderId="69" xfId="0" applyFont="1" applyFill="1" applyBorder="1" applyAlignment="1">
      <alignment horizontal="center" vertical="center" wrapText="1"/>
    </xf>
    <xf numFmtId="0" fontId="5" fillId="2" borderId="30" xfId="0" applyFont="1" applyFill="1" applyBorder="1" applyAlignment="1">
      <alignment horizontal="center" vertical="center"/>
    </xf>
    <xf numFmtId="0" fontId="5" fillId="2" borderId="44" xfId="0" applyFont="1" applyFill="1" applyBorder="1" applyAlignment="1">
      <alignment horizontal="center" vertical="center"/>
    </xf>
    <xf numFmtId="0" fontId="5" fillId="2" borderId="31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37" xfId="0" applyFont="1" applyFill="1" applyBorder="1" applyAlignment="1">
      <alignment horizontal="center" vertical="center"/>
    </xf>
    <xf numFmtId="0" fontId="5" fillId="2" borderId="45" xfId="0" applyFont="1" applyFill="1" applyBorder="1" applyAlignment="1">
      <alignment horizontal="center" vertical="center"/>
    </xf>
    <xf numFmtId="0" fontId="37" fillId="38" borderId="0" xfId="0" applyFont="1" applyFill="1" applyAlignment="1">
      <alignment horizontal="center"/>
    </xf>
    <xf numFmtId="0" fontId="37" fillId="0" borderId="0" xfId="0" applyFont="1"/>
    <xf numFmtId="0" fontId="37" fillId="0" borderId="0" xfId="0" applyFont="1" applyAlignment="1">
      <alignment horizontal="center"/>
    </xf>
    <xf numFmtId="0" fontId="33" fillId="39" borderId="2" xfId="0" applyFont="1" applyFill="1" applyBorder="1"/>
    <xf numFmtId="0" fontId="33" fillId="39" borderId="2" xfId="0" applyFont="1" applyFill="1" applyBorder="1" applyAlignment="1">
      <alignment horizontal="center" wrapText="1"/>
    </xf>
    <xf numFmtId="0" fontId="33" fillId="39" borderId="2" xfId="0" applyFont="1" applyFill="1" applyBorder="1" applyAlignment="1">
      <alignment horizontal="center"/>
    </xf>
    <xf numFmtId="0" fontId="8" fillId="0" borderId="2" xfId="129" applyFont="1" applyBorder="1" applyAlignment="1">
      <alignment horizontal="left" vertical="center" wrapText="1"/>
    </xf>
    <xf numFmtId="4" fontId="33" fillId="40" borderId="2" xfId="0" applyNumberFormat="1" applyFont="1" applyFill="1" applyBorder="1"/>
    <xf numFmtId="169" fontId="8" fillId="0" borderId="2" xfId="131" applyNumberFormat="1" applyFont="1" applyFill="1" applyBorder="1"/>
    <xf numFmtId="0" fontId="8" fillId="0" borderId="2" xfId="129" applyFont="1" applyBorder="1" applyAlignment="1">
      <alignment horizontal="left" vertical="center"/>
    </xf>
    <xf numFmtId="0" fontId="39" fillId="0" borderId="0" xfId="129" applyFont="1"/>
    <xf numFmtId="17" fontId="37" fillId="38" borderId="0" xfId="0" applyNumberFormat="1" applyFont="1" applyFill="1" applyAlignment="1">
      <alignment horizontal="center"/>
    </xf>
    <xf numFmtId="0" fontId="37" fillId="38" borderId="43" xfId="0" applyFont="1" applyFill="1" applyBorder="1" applyAlignment="1">
      <alignment horizontal="center" wrapText="1"/>
    </xf>
    <xf numFmtId="0" fontId="37" fillId="38" borderId="57" xfId="0" applyFont="1" applyFill="1" applyBorder="1" applyAlignment="1">
      <alignment horizontal="center" wrapText="1"/>
    </xf>
    <xf numFmtId="0" fontId="37" fillId="38" borderId="85" xfId="0" applyFont="1" applyFill="1" applyBorder="1" applyAlignment="1">
      <alignment horizontal="center"/>
    </xf>
    <xf numFmtId="0" fontId="37" fillId="38" borderId="69" xfId="0" applyFont="1" applyFill="1" applyBorder="1" applyAlignment="1">
      <alignment horizontal="center"/>
    </xf>
    <xf numFmtId="0" fontId="40" fillId="38" borderId="85" xfId="0" applyFont="1" applyFill="1" applyBorder="1" applyAlignment="1">
      <alignment horizontal="center"/>
    </xf>
    <xf numFmtId="0" fontId="40" fillId="38" borderId="69" xfId="0" applyFont="1" applyFill="1" applyBorder="1" applyAlignment="1">
      <alignment horizontal="center"/>
    </xf>
    <xf numFmtId="0" fontId="0" fillId="0" borderId="85" xfId="0" applyBorder="1"/>
    <xf numFmtId="0" fontId="0" fillId="0" borderId="69" xfId="0" applyBorder="1"/>
    <xf numFmtId="0" fontId="0" fillId="0" borderId="69" xfId="0" applyBorder="1" applyAlignment="1">
      <alignment wrapText="1"/>
    </xf>
    <xf numFmtId="0" fontId="0" fillId="0" borderId="80" xfId="0" applyBorder="1"/>
    <xf numFmtId="0" fontId="0" fillId="0" borderId="86" xfId="0" applyBorder="1"/>
  </cellXfs>
  <cellStyles count="132">
    <cellStyle name="20% - Έμφαση1" xfId="21" builtinId="30" customBuiltin="1"/>
    <cellStyle name="20% - Έμφαση2" xfId="25" builtinId="34" customBuiltin="1"/>
    <cellStyle name="20% - Έμφαση3" xfId="29" builtinId="38" customBuiltin="1"/>
    <cellStyle name="20% - Έμφαση4" xfId="33" builtinId="42" customBuiltin="1"/>
    <cellStyle name="20% - Έμφαση5" xfId="37" builtinId="46" customBuiltin="1"/>
    <cellStyle name="20% - Έμφαση6" xfId="41" builtinId="50" customBuiltin="1"/>
    <cellStyle name="40% - Έμφαση1" xfId="22" builtinId="31" customBuiltin="1"/>
    <cellStyle name="40% - Έμφαση2" xfId="26" builtinId="35" customBuiltin="1"/>
    <cellStyle name="40% - Έμφαση3" xfId="30" builtinId="39" customBuiltin="1"/>
    <cellStyle name="40% - Έμφαση4" xfId="34" builtinId="43" customBuiltin="1"/>
    <cellStyle name="40% - Έμφαση5" xfId="38" builtinId="47" customBuiltin="1"/>
    <cellStyle name="40% - Έμφαση6" xfId="42" builtinId="51" customBuiltin="1"/>
    <cellStyle name="60% - Έμφαση1" xfId="23" builtinId="32" customBuiltin="1"/>
    <cellStyle name="60% - Έμφαση2" xfId="27" builtinId="36" customBuiltin="1"/>
    <cellStyle name="60% - Έμφαση3" xfId="31" builtinId="40" customBuiltin="1"/>
    <cellStyle name="60% - Έμφαση4" xfId="35" builtinId="44" customBuiltin="1"/>
    <cellStyle name="60% - Έμφαση5" xfId="39" builtinId="48" customBuiltin="1"/>
    <cellStyle name="60% - Έμφαση6" xfId="43" builtinId="52" customBuiltin="1"/>
    <cellStyle name="Normal 14" xfId="130" xr:uid="{E2D24D0E-A514-47A6-828F-3E1425229C4E}"/>
    <cellStyle name="Βασικό_Δημοσίευμα Περιφερειακών-1" xfId="129" xr:uid="{2028BAA2-EF0B-4276-8C87-7C4FABEB38DA}"/>
    <cellStyle name="Εισαγωγή" xfId="11" builtinId="20" customBuiltin="1"/>
    <cellStyle name="Έλεγχος κελιού" xfId="15" builtinId="23" customBuiltin="1"/>
    <cellStyle name="Έμφαση1" xfId="20" builtinId="29" customBuiltin="1"/>
    <cellStyle name="Έμφαση2" xfId="24" builtinId="33" customBuiltin="1"/>
    <cellStyle name="Έμφαση3" xfId="28" builtinId="37" customBuiltin="1"/>
    <cellStyle name="Έμφαση4" xfId="32" builtinId="41" customBuiltin="1"/>
    <cellStyle name="Έμφαση5" xfId="36" builtinId="45" customBuiltin="1"/>
    <cellStyle name="Έμφαση6" xfId="40" builtinId="49" customBuiltin="1"/>
    <cellStyle name="Έξοδος" xfId="12" builtinId="21" customBuiltin="1"/>
    <cellStyle name="Επεξηγηματικό κείμενο" xfId="18" builtinId="53" customBuiltin="1"/>
    <cellStyle name="Επικεφαλίδα 1" xfId="4" builtinId="16" customBuiltin="1"/>
    <cellStyle name="Επικεφαλίδα 2" xfId="5" builtinId="17" customBuiltin="1"/>
    <cellStyle name="Επικεφαλίδα 3" xfId="6" builtinId="18" customBuiltin="1"/>
    <cellStyle name="Επικεφαλίδα 4" xfId="7" builtinId="19" customBuiltin="1"/>
    <cellStyle name="Κακό" xfId="9" builtinId="27" customBuiltin="1"/>
    <cellStyle name="Καλό" xfId="8" builtinId="26" customBuiltin="1"/>
    <cellStyle name="Κανονικό" xfId="0" builtinId="0"/>
    <cellStyle name="Κανονικό 10" xfId="61" xr:uid="{00000000-0005-0000-0000-000023000000}"/>
    <cellStyle name="Κανονικό 10 4" xfId="67" xr:uid="{00000000-0005-0000-0000-000024000000}"/>
    <cellStyle name="Κανονικό 10 5" xfId="70" xr:uid="{00000000-0005-0000-0000-000025000000}"/>
    <cellStyle name="Κανονικό 11" xfId="74" xr:uid="{00000000-0005-0000-0000-000026000000}"/>
    <cellStyle name="Κανονικό 12" xfId="71" xr:uid="{00000000-0005-0000-0000-000027000000}"/>
    <cellStyle name="Κανονικό 13" xfId="96" xr:uid="{00000000-0005-0000-0000-000028000000}"/>
    <cellStyle name="Κανονικό 14" xfId="63" xr:uid="{00000000-0005-0000-0000-000029000000}"/>
    <cellStyle name="Κανονικό 15" xfId="72" xr:uid="{00000000-0005-0000-0000-00002A000000}"/>
    <cellStyle name="Κανονικό 16" xfId="97" xr:uid="{00000000-0005-0000-0000-00002B000000}"/>
    <cellStyle name="Κανονικό 17" xfId="51" xr:uid="{00000000-0005-0000-0000-00002C000000}"/>
    <cellStyle name="Κανονικό 18" xfId="52" xr:uid="{00000000-0005-0000-0000-00002D000000}"/>
    <cellStyle name="Κανονικό 19" xfId="66" xr:uid="{00000000-0005-0000-0000-00002E000000}"/>
    <cellStyle name="Κανονικό 2" xfId="1" xr:uid="{00000000-0005-0000-0000-00002F000000}"/>
    <cellStyle name="Κανονικό 2 10" xfId="68" xr:uid="{00000000-0005-0000-0000-000030000000}"/>
    <cellStyle name="Κανονικό 2 11" xfId="73" xr:uid="{00000000-0005-0000-0000-000031000000}"/>
    <cellStyle name="Κανονικό 2 2" xfId="83" xr:uid="{00000000-0005-0000-0000-000032000000}"/>
    <cellStyle name="Κανονικό 2 2 2" xfId="113" xr:uid="{00000000-0005-0000-0000-000033000000}"/>
    <cellStyle name="Κανονικό 2 2 2 2" xfId="116" xr:uid="{00000000-0005-0000-0000-000034000000}"/>
    <cellStyle name="Κανονικό 2 3" xfId="84" xr:uid="{00000000-0005-0000-0000-000035000000}"/>
    <cellStyle name="Κανονικό 2 4" xfId="85" xr:uid="{00000000-0005-0000-0000-000036000000}"/>
    <cellStyle name="Κανονικό 2 5" xfId="86" xr:uid="{00000000-0005-0000-0000-000037000000}"/>
    <cellStyle name="Κανονικό 2 6" xfId="88" xr:uid="{00000000-0005-0000-0000-000038000000}"/>
    <cellStyle name="Κανονικό 2 7" xfId="89" xr:uid="{00000000-0005-0000-0000-000039000000}"/>
    <cellStyle name="Κανονικό 2 9" xfId="65" xr:uid="{00000000-0005-0000-0000-00003A000000}"/>
    <cellStyle name="Κανονικό 20" xfId="69" xr:uid="{00000000-0005-0000-0000-00003B000000}"/>
    <cellStyle name="Κανονικό 21" xfId="50" xr:uid="{00000000-0005-0000-0000-00003C000000}"/>
    <cellStyle name="Κανονικό 22" xfId="75" xr:uid="{00000000-0005-0000-0000-00003D000000}"/>
    <cellStyle name="Κανονικό 23 2" xfId="117" xr:uid="{00000000-0005-0000-0000-00003E000000}"/>
    <cellStyle name="Κανονικό 24" xfId="94" xr:uid="{00000000-0005-0000-0000-00003F000000}"/>
    <cellStyle name="Κανονικό 25" xfId="95" xr:uid="{00000000-0005-0000-0000-000040000000}"/>
    <cellStyle name="Κανονικό 27" xfId="105" xr:uid="{00000000-0005-0000-0000-000041000000}"/>
    <cellStyle name="Κανονικό 28" xfId="106" xr:uid="{00000000-0005-0000-0000-000042000000}"/>
    <cellStyle name="Κανονικό 29" xfId="107" xr:uid="{00000000-0005-0000-0000-000043000000}"/>
    <cellStyle name="Κανονικό 3" xfId="2" xr:uid="{00000000-0005-0000-0000-000044000000}"/>
    <cellStyle name="Κανονικό 3 10" xfId="82" xr:uid="{00000000-0005-0000-0000-000045000000}"/>
    <cellStyle name="Κανονικό 3 11" xfId="78" xr:uid="{00000000-0005-0000-0000-000046000000}"/>
    <cellStyle name="Κανονικό 3 12" xfId="81" xr:uid="{00000000-0005-0000-0000-000047000000}"/>
    <cellStyle name="Κανονικό 3 13" xfId="90" xr:uid="{00000000-0005-0000-0000-000048000000}"/>
    <cellStyle name="Κανονικό 3 14" xfId="91" xr:uid="{00000000-0005-0000-0000-000049000000}"/>
    <cellStyle name="Κανονικό 3 15" xfId="93" xr:uid="{00000000-0005-0000-0000-00004A000000}"/>
    <cellStyle name="Κανονικό 3 16" xfId="92" xr:uid="{00000000-0005-0000-0000-00004B000000}"/>
    <cellStyle name="Κανονικό 3 17" xfId="101" xr:uid="{00000000-0005-0000-0000-00004C000000}"/>
    <cellStyle name="Κανονικό 3 18" xfId="103" xr:uid="{00000000-0005-0000-0000-00004D000000}"/>
    <cellStyle name="Κανονικό 3 19" xfId="104" xr:uid="{00000000-0005-0000-0000-00004E000000}"/>
    <cellStyle name="Κανονικό 3 2" xfId="58" xr:uid="{00000000-0005-0000-0000-00004F000000}"/>
    <cellStyle name="Κανονικό 3 20" xfId="102" xr:uid="{00000000-0005-0000-0000-000050000000}"/>
    <cellStyle name="Κανονικό 3 21" xfId="114" xr:uid="{00000000-0005-0000-0000-000051000000}"/>
    <cellStyle name="Κανονικό 3 3" xfId="60" xr:uid="{00000000-0005-0000-0000-000052000000}"/>
    <cellStyle name="Κανονικό 3 4" xfId="62" xr:uid="{00000000-0005-0000-0000-000053000000}"/>
    <cellStyle name="Κανονικό 3 5" xfId="64" xr:uid="{00000000-0005-0000-0000-000054000000}"/>
    <cellStyle name="Κανονικό 3 6" xfId="76" xr:uid="{00000000-0005-0000-0000-000055000000}"/>
    <cellStyle name="Κανονικό 3 7" xfId="77" xr:uid="{00000000-0005-0000-0000-000056000000}"/>
    <cellStyle name="Κανονικό 3 8" xfId="80" xr:uid="{00000000-0005-0000-0000-000057000000}"/>
    <cellStyle name="Κανονικό 3 9" xfId="79" xr:uid="{00000000-0005-0000-0000-000058000000}"/>
    <cellStyle name="Κανονικό 30" xfId="123" xr:uid="{00000000-0005-0000-0000-000059000000}"/>
    <cellStyle name="Κανονικό 32" xfId="121" xr:uid="{00000000-0005-0000-0000-00005A000000}"/>
    <cellStyle name="Κανονικό 33" xfId="122" xr:uid="{00000000-0005-0000-0000-00005B000000}"/>
    <cellStyle name="Κανονικό 34" xfId="59" xr:uid="{00000000-0005-0000-0000-00005C000000}"/>
    <cellStyle name="Κανονικό 35" xfId="100" xr:uid="{00000000-0005-0000-0000-00005D000000}"/>
    <cellStyle name="Κανονικό 36" xfId="87" xr:uid="{00000000-0005-0000-0000-00005E000000}"/>
    <cellStyle name="Κανονικό 37" xfId="99" xr:uid="{00000000-0005-0000-0000-00005F000000}"/>
    <cellStyle name="Κανονικό 38" xfId="53" xr:uid="{00000000-0005-0000-0000-000060000000}"/>
    <cellStyle name="Κανονικό 39" xfId="98" xr:uid="{00000000-0005-0000-0000-000061000000}"/>
    <cellStyle name="Κανονικό 4" xfId="44" xr:uid="{00000000-0005-0000-0000-000062000000}"/>
    <cellStyle name="Κανονικό 40" xfId="118" xr:uid="{00000000-0005-0000-0000-000063000000}"/>
    <cellStyle name="Κανονικό 41" xfId="124" xr:uid="{00000000-0005-0000-0000-000064000000}"/>
    <cellStyle name="Κανονικό 42" xfId="119" xr:uid="{00000000-0005-0000-0000-000065000000}"/>
    <cellStyle name="Κανονικό 43" xfId="108" xr:uid="{00000000-0005-0000-0000-000066000000}"/>
    <cellStyle name="Κανονικό 44" xfId="54" xr:uid="{00000000-0005-0000-0000-000067000000}"/>
    <cellStyle name="Κανονικό 45" xfId="55" xr:uid="{00000000-0005-0000-0000-000068000000}"/>
    <cellStyle name="Κανονικό 46" xfId="56" xr:uid="{00000000-0005-0000-0000-000069000000}"/>
    <cellStyle name="Κανονικό 47" xfId="57" xr:uid="{00000000-0005-0000-0000-00006A000000}"/>
    <cellStyle name="Κανονικό 49" xfId="109" xr:uid="{00000000-0005-0000-0000-00006B000000}"/>
    <cellStyle name="Κανονικό 5" xfId="47" xr:uid="{00000000-0005-0000-0000-00006C000000}"/>
    <cellStyle name="Κανονικό 50" xfId="120" xr:uid="{00000000-0005-0000-0000-00006D000000}"/>
    <cellStyle name="Κανονικό 51" xfId="110" xr:uid="{00000000-0005-0000-0000-00006E000000}"/>
    <cellStyle name="Κανονικό 53" xfId="125" xr:uid="{00000000-0005-0000-0000-00006F000000}"/>
    <cellStyle name="Κανονικό 55" xfId="111" xr:uid="{00000000-0005-0000-0000-000070000000}"/>
    <cellStyle name="Κανονικό 56" xfId="112" xr:uid="{00000000-0005-0000-0000-000071000000}"/>
    <cellStyle name="Κανονικό 59" xfId="126" xr:uid="{00000000-0005-0000-0000-000072000000}"/>
    <cellStyle name="Κανονικό 6" xfId="45" xr:uid="{00000000-0005-0000-0000-000073000000}"/>
    <cellStyle name="Κανονικό 60" xfId="127" xr:uid="{00000000-0005-0000-0000-000074000000}"/>
    <cellStyle name="Κανονικό 61" xfId="128" xr:uid="{00000000-0005-0000-0000-000075000000}"/>
    <cellStyle name="Κανονικό 7" xfId="48" xr:uid="{00000000-0005-0000-0000-000076000000}"/>
    <cellStyle name="Κανονικό 8" xfId="46" xr:uid="{00000000-0005-0000-0000-000077000000}"/>
    <cellStyle name="Κανονικό 9" xfId="49" xr:uid="{00000000-0005-0000-0000-000078000000}"/>
    <cellStyle name="Ουδέτερο" xfId="10" builtinId="28" customBuiltin="1"/>
    <cellStyle name="Ποσοστό 2" xfId="131" xr:uid="{A3594351-DC1A-46DA-81E3-8A09CAFF93EF}"/>
    <cellStyle name="Προειδοποιητικό κείμενο" xfId="16" builtinId="11" customBuiltin="1"/>
    <cellStyle name="Σημείωση" xfId="17" builtinId="10" customBuiltin="1"/>
    <cellStyle name="Σημείωση 2" xfId="115" xr:uid="{00000000-0005-0000-0000-00007C000000}"/>
    <cellStyle name="Συνδεδεμένο κελί" xfId="14" builtinId="24" customBuiltin="1"/>
    <cellStyle name="Σύνολο" xfId="19" builtinId="25" customBuiltin="1"/>
    <cellStyle name="Τίτλος" xfId="3" builtinId="15" customBuiltin="1"/>
    <cellStyle name="Υπολογισμός" xfId="13" builtinId="22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280875</xdr:colOff>
      <xdr:row>0</xdr:row>
      <xdr:rowOff>828000</xdr:rowOff>
    </xdr:to>
    <xdr:pic>
      <xdr:nvPicPr>
        <xdr:cNvPr id="2" name="1 - Εικόνα">
          <a:extLst>
            <a:ext uri="{FF2B5EF4-FFF2-40B4-BE49-F238E27FC236}">
              <a16:creationId xmlns:a16="http://schemas.microsoft.com/office/drawing/2014/main" id="{47DADB08-1417-4D92-994F-12258141F7D1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900000" cy="828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5353050</xdr:colOff>
      <xdr:row>34</xdr:row>
      <xdr:rowOff>66675</xdr:rowOff>
    </xdr:from>
    <xdr:to>
      <xdr:col>1</xdr:col>
      <xdr:colOff>6490438</xdr:colOff>
      <xdr:row>34</xdr:row>
      <xdr:rowOff>400195</xdr:rowOff>
    </xdr:to>
    <xdr:pic>
      <xdr:nvPicPr>
        <xdr:cNvPr id="3" name="3 - Εικόνα" descr="revised_LOGO_rgb_high_res copy.gif">
          <a:extLst>
            <a:ext uri="{FF2B5EF4-FFF2-40B4-BE49-F238E27FC236}">
              <a16:creationId xmlns:a16="http://schemas.microsoft.com/office/drawing/2014/main" id="{2F6E8EBA-2EBA-4EAB-A58C-E2BF0C095968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972175" y="9458325"/>
          <a:ext cx="1137388" cy="3335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7A6752-FED1-45BB-92AC-E28FA26CE911}">
  <dimension ref="A1:B35"/>
  <sheetViews>
    <sheetView showGridLines="0" zoomScale="80" zoomScaleNormal="80" workbookViewId="0">
      <selection activeCell="X1" sqref="X1"/>
    </sheetView>
  </sheetViews>
  <sheetFormatPr defaultColWidth="9.140625" defaultRowHeight="15" x14ac:dyDescent="0.25"/>
  <cols>
    <col min="1" max="1" width="9.28515625" style="456" customWidth="1"/>
    <col min="2" max="2" width="99.7109375" style="456" customWidth="1"/>
    <col min="3" max="16384" width="9.140625" style="456"/>
  </cols>
  <sheetData>
    <row r="1" spans="1:2" ht="66" customHeight="1" x14ac:dyDescent="0.3">
      <c r="A1" s="633" t="s">
        <v>742</v>
      </c>
      <c r="B1" s="634"/>
    </row>
    <row r="2" spans="1:2" ht="32.25" customHeight="1" x14ac:dyDescent="0.3">
      <c r="A2" s="635" t="s">
        <v>743</v>
      </c>
      <c r="B2" s="636"/>
    </row>
    <row r="3" spans="1:2" ht="23.25" customHeight="1" x14ac:dyDescent="0.3">
      <c r="A3" s="637" t="s">
        <v>744</v>
      </c>
      <c r="B3" s="638"/>
    </row>
    <row r="4" spans="1:2" ht="30" customHeight="1" x14ac:dyDescent="0.3">
      <c r="A4" s="637" t="s">
        <v>745</v>
      </c>
      <c r="B4" s="638"/>
    </row>
    <row r="5" spans="1:2" ht="27.75" customHeight="1" x14ac:dyDescent="0.25">
      <c r="A5" s="639" t="s">
        <v>746</v>
      </c>
      <c r="B5" s="640" t="s">
        <v>747</v>
      </c>
    </row>
    <row r="6" spans="1:2" ht="18.75" customHeight="1" x14ac:dyDescent="0.25">
      <c r="A6" s="639" t="s">
        <v>748</v>
      </c>
      <c r="B6" s="640" t="s">
        <v>749</v>
      </c>
    </row>
    <row r="7" spans="1:2" ht="30" x14ac:dyDescent="0.25">
      <c r="A7" s="639" t="s">
        <v>750</v>
      </c>
      <c r="B7" s="641" t="s">
        <v>751</v>
      </c>
    </row>
    <row r="8" spans="1:2" ht="27.75" customHeight="1" x14ac:dyDescent="0.25">
      <c r="A8" s="639" t="s">
        <v>752</v>
      </c>
      <c r="B8" s="641" t="s">
        <v>753</v>
      </c>
    </row>
    <row r="9" spans="1:2" ht="19.5" customHeight="1" x14ac:dyDescent="0.25">
      <c r="A9" s="639" t="s">
        <v>754</v>
      </c>
      <c r="B9" s="640" t="s">
        <v>755</v>
      </c>
    </row>
    <row r="10" spans="1:2" ht="14.25" customHeight="1" x14ac:dyDescent="0.25">
      <c r="A10" s="639" t="s">
        <v>756</v>
      </c>
      <c r="B10" s="640" t="s">
        <v>757</v>
      </c>
    </row>
    <row r="11" spans="1:2" x14ac:dyDescent="0.25">
      <c r="A11" s="639" t="s">
        <v>758</v>
      </c>
      <c r="B11" s="640" t="s">
        <v>759</v>
      </c>
    </row>
    <row r="12" spans="1:2" x14ac:dyDescent="0.25">
      <c r="A12" s="639" t="s">
        <v>760</v>
      </c>
      <c r="B12" s="640" t="s">
        <v>761</v>
      </c>
    </row>
    <row r="13" spans="1:2" x14ac:dyDescent="0.25">
      <c r="A13" s="639" t="s">
        <v>762</v>
      </c>
      <c r="B13" s="640" t="s">
        <v>763</v>
      </c>
    </row>
    <row r="14" spans="1:2" x14ac:dyDescent="0.25">
      <c r="A14" s="639" t="s">
        <v>764</v>
      </c>
      <c r="B14" s="640" t="s">
        <v>765</v>
      </c>
    </row>
    <row r="15" spans="1:2" ht="19.5" customHeight="1" x14ac:dyDescent="0.25">
      <c r="A15" s="639" t="s">
        <v>766</v>
      </c>
      <c r="B15" s="640" t="s">
        <v>767</v>
      </c>
    </row>
    <row r="16" spans="1:2" ht="19.5" customHeight="1" x14ac:dyDescent="0.25">
      <c r="A16" s="639" t="s">
        <v>768</v>
      </c>
      <c r="B16" s="640" t="s">
        <v>769</v>
      </c>
    </row>
    <row r="17" spans="1:2" ht="19.5" customHeight="1" x14ac:dyDescent="0.25">
      <c r="A17" s="639" t="s">
        <v>770</v>
      </c>
      <c r="B17" s="640" t="s">
        <v>771</v>
      </c>
    </row>
    <row r="18" spans="1:2" ht="19.5" customHeight="1" x14ac:dyDescent="0.25">
      <c r="A18" s="639" t="s">
        <v>772</v>
      </c>
      <c r="B18" s="640" t="s">
        <v>773</v>
      </c>
    </row>
    <row r="19" spans="1:2" ht="19.5" customHeight="1" x14ac:dyDescent="0.25">
      <c r="A19" s="639" t="s">
        <v>774</v>
      </c>
      <c r="B19" s="640" t="s">
        <v>775</v>
      </c>
    </row>
    <row r="20" spans="1:2" ht="19.5" customHeight="1" x14ac:dyDescent="0.25">
      <c r="A20" s="639" t="s">
        <v>776</v>
      </c>
      <c r="B20" s="640" t="s">
        <v>777</v>
      </c>
    </row>
    <row r="21" spans="1:2" ht="19.5" customHeight="1" x14ac:dyDescent="0.25">
      <c r="A21" s="639" t="s">
        <v>778</v>
      </c>
      <c r="B21" s="640" t="s">
        <v>779</v>
      </c>
    </row>
    <row r="22" spans="1:2" ht="19.5" customHeight="1" x14ac:dyDescent="0.25">
      <c r="A22" s="639" t="s">
        <v>780</v>
      </c>
      <c r="B22" s="640" t="s">
        <v>781</v>
      </c>
    </row>
    <row r="23" spans="1:2" ht="19.5" customHeight="1" x14ac:dyDescent="0.25">
      <c r="A23" s="639" t="s">
        <v>782</v>
      </c>
      <c r="B23" s="640" t="s">
        <v>783</v>
      </c>
    </row>
    <row r="24" spans="1:2" ht="19.5" customHeight="1" x14ac:dyDescent="0.25">
      <c r="A24" s="639" t="s">
        <v>784</v>
      </c>
      <c r="B24" s="640" t="s">
        <v>785</v>
      </c>
    </row>
    <row r="25" spans="1:2" ht="19.5" customHeight="1" x14ac:dyDescent="0.25">
      <c r="A25" s="639" t="s">
        <v>786</v>
      </c>
      <c r="B25" s="640" t="s">
        <v>787</v>
      </c>
    </row>
    <row r="26" spans="1:2" ht="19.5" customHeight="1" x14ac:dyDescent="0.25">
      <c r="A26" s="639" t="s">
        <v>788</v>
      </c>
      <c r="B26" s="640" t="s">
        <v>789</v>
      </c>
    </row>
    <row r="27" spans="1:2" ht="19.5" customHeight="1" x14ac:dyDescent="0.25">
      <c r="A27" s="639" t="s">
        <v>790</v>
      </c>
      <c r="B27" s="640" t="s">
        <v>791</v>
      </c>
    </row>
    <row r="28" spans="1:2" ht="19.5" customHeight="1" x14ac:dyDescent="0.25">
      <c r="A28" s="639" t="s">
        <v>792</v>
      </c>
      <c r="B28" s="640" t="s">
        <v>793</v>
      </c>
    </row>
    <row r="29" spans="1:2" ht="19.5" customHeight="1" x14ac:dyDescent="0.25">
      <c r="A29" s="639" t="s">
        <v>794</v>
      </c>
      <c r="B29" s="640" t="s">
        <v>795</v>
      </c>
    </row>
    <row r="30" spans="1:2" ht="19.5" customHeight="1" x14ac:dyDescent="0.25">
      <c r="A30" s="639" t="s">
        <v>796</v>
      </c>
      <c r="B30" s="640" t="s">
        <v>797</v>
      </c>
    </row>
    <row r="31" spans="1:2" ht="19.5" customHeight="1" x14ac:dyDescent="0.25">
      <c r="A31" s="639" t="s">
        <v>798</v>
      </c>
      <c r="B31" s="640" t="s">
        <v>799</v>
      </c>
    </row>
    <row r="32" spans="1:2" ht="19.5" customHeight="1" x14ac:dyDescent="0.25">
      <c r="A32" s="639" t="s">
        <v>800</v>
      </c>
      <c r="B32" s="640" t="s">
        <v>801</v>
      </c>
    </row>
    <row r="33" spans="1:2" ht="19.5" customHeight="1" x14ac:dyDescent="0.25">
      <c r="A33" s="639" t="s">
        <v>802</v>
      </c>
      <c r="B33" s="640" t="s">
        <v>803</v>
      </c>
    </row>
    <row r="34" spans="1:2" ht="19.5" customHeight="1" x14ac:dyDescent="0.25">
      <c r="A34" s="639" t="s">
        <v>804</v>
      </c>
      <c r="B34" s="640" t="s">
        <v>805</v>
      </c>
    </row>
    <row r="35" spans="1:2" ht="45" customHeight="1" thickBot="1" x14ac:dyDescent="0.3">
      <c r="A35" s="642"/>
      <c r="B35" s="643"/>
    </row>
  </sheetData>
  <mergeCells count="4">
    <mergeCell ref="A1:B1"/>
    <mergeCell ref="A2:B2"/>
    <mergeCell ref="A3:B3"/>
    <mergeCell ref="A4:B4"/>
  </mergeCells>
  <pageMargins left="0.7" right="0.7" top="0.75" bottom="0.75" header="0.3" footer="0.3"/>
  <pageSetup paperSize="9" orientation="landscape" horizontalDpi="4294967294" verticalDpi="4294967294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/>
    <pageSetUpPr fitToPage="1"/>
  </sheetPr>
  <dimension ref="A1:J66"/>
  <sheetViews>
    <sheetView topLeftCell="A37" workbookViewId="0">
      <selection activeCell="B57" sqref="B57:J57"/>
    </sheetView>
  </sheetViews>
  <sheetFormatPr defaultRowHeight="15" x14ac:dyDescent="0.25"/>
  <cols>
    <col min="1" max="1" width="5.140625" style="71" customWidth="1"/>
    <col min="2" max="2" width="20.140625" bestFit="1" customWidth="1"/>
    <col min="3" max="3" width="12.7109375" customWidth="1"/>
    <col min="4" max="4" width="18.28515625" customWidth="1"/>
    <col min="5" max="5" width="11" customWidth="1"/>
    <col min="6" max="6" width="18.28515625" customWidth="1"/>
    <col min="7" max="7" width="11.5703125" customWidth="1"/>
    <col min="8" max="8" width="16.7109375" bestFit="1" customWidth="1"/>
    <col min="9" max="9" width="11.85546875" customWidth="1"/>
    <col min="10" max="10" width="12.28515625" customWidth="1"/>
  </cols>
  <sheetData>
    <row r="1" spans="1:10" s="38" customFormat="1" ht="15.75" x14ac:dyDescent="0.25">
      <c r="A1" s="560" t="s">
        <v>692</v>
      </c>
      <c r="B1" s="560"/>
      <c r="C1" s="560"/>
      <c r="D1" s="560"/>
      <c r="E1" s="560"/>
      <c r="F1" s="560"/>
      <c r="G1" s="560"/>
      <c r="H1" s="560"/>
      <c r="I1" s="560"/>
      <c r="J1" s="560"/>
    </row>
    <row r="2" spans="1:10" x14ac:dyDescent="0.25">
      <c r="A2" s="236"/>
    </row>
    <row r="3" spans="1:10" s="45" customFormat="1" ht="21" customHeight="1" x14ac:dyDescent="0.25">
      <c r="A3" s="564" t="s">
        <v>17</v>
      </c>
      <c r="B3" s="564" t="s">
        <v>30</v>
      </c>
      <c r="C3" s="574" t="s">
        <v>51</v>
      </c>
      <c r="D3" s="575"/>
      <c r="E3" s="574" t="s">
        <v>31</v>
      </c>
      <c r="F3" s="575"/>
      <c r="G3" s="574" t="s">
        <v>32</v>
      </c>
      <c r="H3" s="575"/>
      <c r="I3" s="574" t="s">
        <v>20</v>
      </c>
      <c r="J3" s="575"/>
    </row>
    <row r="4" spans="1:10" s="38" customFormat="1" ht="15.75" x14ac:dyDescent="0.25">
      <c r="A4" s="565"/>
      <c r="B4" s="565"/>
      <c r="C4" s="233" t="s">
        <v>1</v>
      </c>
      <c r="D4" s="233" t="s">
        <v>50</v>
      </c>
      <c r="E4" s="233" t="s">
        <v>1</v>
      </c>
      <c r="F4" s="238" t="s">
        <v>50</v>
      </c>
      <c r="G4" s="233" t="s">
        <v>1</v>
      </c>
      <c r="H4" s="233" t="s">
        <v>50</v>
      </c>
      <c r="I4" s="233" t="s">
        <v>1</v>
      </c>
      <c r="J4" s="233" t="s">
        <v>50</v>
      </c>
    </row>
    <row r="5" spans="1:10" x14ac:dyDescent="0.25">
      <c r="A5" s="164">
        <v>1</v>
      </c>
      <c r="B5" s="43" t="s">
        <v>34</v>
      </c>
      <c r="C5" s="6">
        <v>77317</v>
      </c>
      <c r="D5" s="22">
        <v>38433662.350000001</v>
      </c>
      <c r="E5" s="6">
        <v>53570</v>
      </c>
      <c r="F5" s="22">
        <v>34691914.979999997</v>
      </c>
      <c r="G5" s="6">
        <v>23747</v>
      </c>
      <c r="H5" s="22">
        <v>3741747.37</v>
      </c>
      <c r="I5" s="43">
        <v>0</v>
      </c>
      <c r="J5" s="22" t="s">
        <v>438</v>
      </c>
    </row>
    <row r="6" spans="1:10" x14ac:dyDescent="0.25">
      <c r="A6" s="164">
        <v>2</v>
      </c>
      <c r="B6" s="43" t="s">
        <v>208</v>
      </c>
      <c r="C6" s="6">
        <v>35478</v>
      </c>
      <c r="D6" s="22">
        <v>18388449.300000001</v>
      </c>
      <c r="E6" s="6">
        <v>24489</v>
      </c>
      <c r="F6" s="22">
        <v>16595405.25</v>
      </c>
      <c r="G6" s="6">
        <v>10989</v>
      </c>
      <c r="H6" s="22">
        <v>1793044.05</v>
      </c>
      <c r="I6" s="43">
        <v>0</v>
      </c>
      <c r="J6" s="22" t="s">
        <v>438</v>
      </c>
    </row>
    <row r="7" spans="1:10" x14ac:dyDescent="0.25">
      <c r="A7" s="164">
        <v>3</v>
      </c>
      <c r="B7" s="43" t="s">
        <v>209</v>
      </c>
      <c r="C7" s="6">
        <v>33677</v>
      </c>
      <c r="D7" s="22">
        <v>18518196.600000001</v>
      </c>
      <c r="E7" s="6">
        <v>22669</v>
      </c>
      <c r="F7" s="22">
        <v>16573574.91</v>
      </c>
      <c r="G7" s="6">
        <v>11008</v>
      </c>
      <c r="H7" s="22">
        <v>1944621.69</v>
      </c>
      <c r="I7" s="43">
        <v>0</v>
      </c>
      <c r="J7" s="22" t="s">
        <v>438</v>
      </c>
    </row>
    <row r="8" spans="1:10" x14ac:dyDescent="0.25">
      <c r="A8" s="164">
        <v>4</v>
      </c>
      <c r="B8" s="43" t="s">
        <v>210</v>
      </c>
      <c r="C8" s="6">
        <v>32344</v>
      </c>
      <c r="D8" s="22">
        <v>15686709.289999999</v>
      </c>
      <c r="E8" s="6">
        <v>21471</v>
      </c>
      <c r="F8" s="22">
        <v>14053956.609999999</v>
      </c>
      <c r="G8" s="6">
        <v>10873</v>
      </c>
      <c r="H8" s="22">
        <v>1632752.68</v>
      </c>
      <c r="I8" s="43">
        <v>0</v>
      </c>
      <c r="J8" s="22" t="s">
        <v>438</v>
      </c>
    </row>
    <row r="9" spans="1:10" x14ac:dyDescent="0.25">
      <c r="A9" s="164">
        <v>5</v>
      </c>
      <c r="B9" s="43" t="s">
        <v>211</v>
      </c>
      <c r="C9" s="6">
        <v>1713510</v>
      </c>
      <c r="D9" s="22">
        <v>963563975.99000001</v>
      </c>
      <c r="E9" s="6">
        <v>998072</v>
      </c>
      <c r="F9" s="22">
        <v>833843369.89999998</v>
      </c>
      <c r="G9" s="6">
        <v>715438</v>
      </c>
      <c r="H9" s="22">
        <v>129720606.09</v>
      </c>
      <c r="I9" s="43">
        <v>0</v>
      </c>
      <c r="J9" s="22" t="s">
        <v>438</v>
      </c>
    </row>
    <row r="10" spans="1:10" x14ac:dyDescent="0.25">
      <c r="A10" s="164">
        <v>6</v>
      </c>
      <c r="B10" s="43" t="s">
        <v>212</v>
      </c>
      <c r="C10" s="6">
        <v>127126</v>
      </c>
      <c r="D10" s="22">
        <v>65556948.93</v>
      </c>
      <c r="E10" s="6">
        <v>75701</v>
      </c>
      <c r="F10" s="22">
        <v>57187550.469999999</v>
      </c>
      <c r="G10" s="6">
        <v>51425</v>
      </c>
      <c r="H10" s="22">
        <v>8369398.46</v>
      </c>
      <c r="I10" s="43">
        <v>0</v>
      </c>
      <c r="J10" s="22" t="s">
        <v>438</v>
      </c>
    </row>
    <row r="11" spans="1:10" x14ac:dyDescent="0.25">
      <c r="A11" s="164">
        <v>7</v>
      </c>
      <c r="B11" s="43" t="s">
        <v>213</v>
      </c>
      <c r="C11" s="6">
        <v>42156</v>
      </c>
      <c r="D11" s="22">
        <v>21970322.989999998</v>
      </c>
      <c r="E11" s="6">
        <v>27614</v>
      </c>
      <c r="F11" s="22">
        <v>19390116.77</v>
      </c>
      <c r="G11" s="6">
        <v>14542</v>
      </c>
      <c r="H11" s="22">
        <v>2580206.2200000002</v>
      </c>
      <c r="I11" s="43">
        <v>0</v>
      </c>
      <c r="J11" s="22" t="s">
        <v>438</v>
      </c>
    </row>
    <row r="12" spans="1:10" x14ac:dyDescent="0.25">
      <c r="A12" s="164">
        <v>8</v>
      </c>
      <c r="B12" s="43" t="s">
        <v>214</v>
      </c>
      <c r="C12" s="6">
        <v>12636</v>
      </c>
      <c r="D12" s="22">
        <v>5954206.9699999997</v>
      </c>
      <c r="E12" s="6">
        <v>9095</v>
      </c>
      <c r="F12" s="22">
        <v>5407324.1100000003</v>
      </c>
      <c r="G12" s="6">
        <v>3541</v>
      </c>
      <c r="H12" s="22">
        <v>546882.86</v>
      </c>
      <c r="I12" s="43">
        <v>0</v>
      </c>
      <c r="J12" s="22" t="s">
        <v>438</v>
      </c>
    </row>
    <row r="13" spans="1:10" x14ac:dyDescent="0.25">
      <c r="A13" s="164">
        <v>9</v>
      </c>
      <c r="B13" s="43" t="s">
        <v>215</v>
      </c>
      <c r="C13" s="6">
        <v>41275</v>
      </c>
      <c r="D13" s="22">
        <v>19268221.859999999</v>
      </c>
      <c r="E13" s="6">
        <v>26599</v>
      </c>
      <c r="F13" s="22">
        <v>17069247.550000001</v>
      </c>
      <c r="G13" s="6">
        <v>14676</v>
      </c>
      <c r="H13" s="22">
        <v>2198974.31</v>
      </c>
      <c r="I13" s="43">
        <v>0</v>
      </c>
      <c r="J13" s="22" t="s">
        <v>438</v>
      </c>
    </row>
    <row r="14" spans="1:10" x14ac:dyDescent="0.25">
      <c r="A14" s="164">
        <v>10</v>
      </c>
      <c r="B14" s="43" t="s">
        <v>216</v>
      </c>
      <c r="C14" s="6">
        <v>64398</v>
      </c>
      <c r="D14" s="22">
        <v>32243724.219999999</v>
      </c>
      <c r="E14" s="6">
        <v>40536</v>
      </c>
      <c r="F14" s="22">
        <v>28209476.170000002</v>
      </c>
      <c r="G14" s="6">
        <v>23862</v>
      </c>
      <c r="H14" s="22">
        <v>4034248.05</v>
      </c>
      <c r="I14" s="43">
        <v>0</v>
      </c>
      <c r="J14" s="22" t="s">
        <v>438</v>
      </c>
    </row>
    <row r="15" spans="1:10" x14ac:dyDescent="0.25">
      <c r="A15" s="164">
        <v>11</v>
      </c>
      <c r="B15" s="43" t="s">
        <v>217</v>
      </c>
      <c r="C15" s="6">
        <v>57562</v>
      </c>
      <c r="D15" s="22">
        <v>28038007.84</v>
      </c>
      <c r="E15" s="6">
        <v>38889</v>
      </c>
      <c r="F15" s="22">
        <v>25197968.210000001</v>
      </c>
      <c r="G15" s="6">
        <v>18673</v>
      </c>
      <c r="H15" s="22">
        <v>2840039.63</v>
      </c>
      <c r="I15" s="43">
        <v>0</v>
      </c>
      <c r="J15" s="22" t="s">
        <v>438</v>
      </c>
    </row>
    <row r="16" spans="1:10" x14ac:dyDescent="0.25">
      <c r="A16" s="164">
        <v>12</v>
      </c>
      <c r="B16" s="43" t="s">
        <v>218</v>
      </c>
      <c r="C16" s="6">
        <v>84657</v>
      </c>
      <c r="D16" s="22">
        <v>45056808.270000003</v>
      </c>
      <c r="E16" s="6">
        <v>53036</v>
      </c>
      <c r="F16" s="22">
        <v>39338935.18</v>
      </c>
      <c r="G16" s="6">
        <v>31621</v>
      </c>
      <c r="H16" s="22">
        <v>5717873.0899999999</v>
      </c>
      <c r="I16" s="43">
        <v>0</v>
      </c>
      <c r="J16" s="22" t="s">
        <v>438</v>
      </c>
    </row>
    <row r="17" spans="1:10" x14ac:dyDescent="0.25">
      <c r="A17" s="164">
        <v>13</v>
      </c>
      <c r="B17" s="43" t="s">
        <v>219</v>
      </c>
      <c r="C17" s="6">
        <v>6567</v>
      </c>
      <c r="D17" s="22">
        <v>3077081.79</v>
      </c>
      <c r="E17" s="6">
        <v>4605</v>
      </c>
      <c r="F17" s="22">
        <v>2778540.52</v>
      </c>
      <c r="G17" s="6">
        <v>1962</v>
      </c>
      <c r="H17" s="22">
        <v>298541.27</v>
      </c>
      <c r="I17" s="43">
        <v>0</v>
      </c>
      <c r="J17" s="22" t="s">
        <v>438</v>
      </c>
    </row>
    <row r="18" spans="1:10" x14ac:dyDescent="0.25">
      <c r="A18" s="164">
        <v>14</v>
      </c>
      <c r="B18" s="43" t="s">
        <v>220</v>
      </c>
      <c r="C18" s="6">
        <v>12173</v>
      </c>
      <c r="D18" s="22">
        <v>6087208.2699999996</v>
      </c>
      <c r="E18" s="6">
        <v>8424</v>
      </c>
      <c r="F18" s="22">
        <v>5474542.5999999996</v>
      </c>
      <c r="G18" s="6">
        <v>3749</v>
      </c>
      <c r="H18" s="22">
        <v>612665.67000000004</v>
      </c>
      <c r="I18" s="43">
        <v>0</v>
      </c>
      <c r="J18" s="22" t="s">
        <v>438</v>
      </c>
    </row>
    <row r="19" spans="1:10" x14ac:dyDescent="0.25">
      <c r="A19" s="164">
        <v>15</v>
      </c>
      <c r="B19" s="43" t="s">
        <v>221</v>
      </c>
      <c r="C19" s="6">
        <v>52191</v>
      </c>
      <c r="D19" s="22">
        <v>26162125.329999998</v>
      </c>
      <c r="E19" s="6">
        <v>36355</v>
      </c>
      <c r="F19" s="22">
        <v>23646332.969999999</v>
      </c>
      <c r="G19" s="6">
        <v>15836</v>
      </c>
      <c r="H19" s="22">
        <v>2515792.36</v>
      </c>
      <c r="I19" s="43">
        <v>0</v>
      </c>
      <c r="J19" s="22" t="s">
        <v>438</v>
      </c>
    </row>
    <row r="20" spans="1:10" x14ac:dyDescent="0.25">
      <c r="A20" s="164">
        <v>16</v>
      </c>
      <c r="B20" s="43" t="s">
        <v>222</v>
      </c>
      <c r="C20" s="6">
        <v>56343</v>
      </c>
      <c r="D20" s="22">
        <v>27399016.73</v>
      </c>
      <c r="E20" s="6">
        <v>37964</v>
      </c>
      <c r="F20" s="22">
        <v>24514959.809999999</v>
      </c>
      <c r="G20" s="6">
        <v>18379</v>
      </c>
      <c r="H20" s="22">
        <v>2884056.92</v>
      </c>
      <c r="I20" s="43">
        <v>0</v>
      </c>
      <c r="J20" s="22" t="s">
        <v>438</v>
      </c>
    </row>
    <row r="21" spans="1:10" x14ac:dyDescent="0.25">
      <c r="A21" s="164">
        <v>17</v>
      </c>
      <c r="B21" s="43" t="s">
        <v>223</v>
      </c>
      <c r="C21" s="6">
        <v>107394</v>
      </c>
      <c r="D21" s="22">
        <v>55258518.539999999</v>
      </c>
      <c r="E21" s="6">
        <v>69991</v>
      </c>
      <c r="F21" s="22">
        <v>49076472.189999998</v>
      </c>
      <c r="G21" s="6">
        <v>37403</v>
      </c>
      <c r="H21" s="22">
        <v>6182046.3499999996</v>
      </c>
      <c r="I21" s="43">
        <v>0</v>
      </c>
      <c r="J21" s="22" t="s">
        <v>438</v>
      </c>
    </row>
    <row r="22" spans="1:10" x14ac:dyDescent="0.25">
      <c r="A22" s="164">
        <v>18</v>
      </c>
      <c r="B22" s="43" t="s">
        <v>224</v>
      </c>
      <c r="C22" s="6">
        <v>16579</v>
      </c>
      <c r="D22" s="22">
        <v>7846288.0300000003</v>
      </c>
      <c r="E22" s="6">
        <v>11820</v>
      </c>
      <c r="F22" s="22">
        <v>7105680.4400000004</v>
      </c>
      <c r="G22" s="6">
        <v>4759</v>
      </c>
      <c r="H22" s="22">
        <v>740607.59</v>
      </c>
      <c r="I22" s="43">
        <v>0</v>
      </c>
      <c r="J22" s="22" t="s">
        <v>438</v>
      </c>
    </row>
    <row r="23" spans="1:10" x14ac:dyDescent="0.25">
      <c r="A23" s="164">
        <v>19</v>
      </c>
      <c r="B23" s="43" t="s">
        <v>225</v>
      </c>
      <c r="C23" s="6">
        <v>447917</v>
      </c>
      <c r="D23" s="22">
        <v>235074293.03999999</v>
      </c>
      <c r="E23" s="6">
        <v>267203</v>
      </c>
      <c r="F23" s="22">
        <v>205149032.58000001</v>
      </c>
      <c r="G23" s="6">
        <v>180714</v>
      </c>
      <c r="H23" s="22">
        <v>29925260.460000001</v>
      </c>
      <c r="I23" s="43">
        <v>0</v>
      </c>
      <c r="J23" s="22" t="s">
        <v>438</v>
      </c>
    </row>
    <row r="24" spans="1:10" x14ac:dyDescent="0.25">
      <c r="A24" s="164">
        <v>20</v>
      </c>
      <c r="B24" s="43" t="s">
        <v>226</v>
      </c>
      <c r="C24" s="6">
        <v>72894</v>
      </c>
      <c r="D24" s="22">
        <v>35993065.380000003</v>
      </c>
      <c r="E24" s="6">
        <v>43968</v>
      </c>
      <c r="F24" s="22">
        <v>31592826.289999999</v>
      </c>
      <c r="G24" s="6">
        <v>28926</v>
      </c>
      <c r="H24" s="22">
        <v>4400239.09</v>
      </c>
      <c r="I24" s="43">
        <v>0</v>
      </c>
      <c r="J24" s="22" t="s">
        <v>438</v>
      </c>
    </row>
    <row r="25" spans="1:10" x14ac:dyDescent="0.25">
      <c r="A25" s="164">
        <v>21</v>
      </c>
      <c r="B25" s="43" t="s">
        <v>227</v>
      </c>
      <c r="C25" s="6">
        <v>59282</v>
      </c>
      <c r="D25" s="22">
        <v>28615977.02</v>
      </c>
      <c r="E25" s="6">
        <v>37831</v>
      </c>
      <c r="F25" s="22">
        <v>25235342.989999998</v>
      </c>
      <c r="G25" s="6">
        <v>21451</v>
      </c>
      <c r="H25" s="22">
        <v>3380634.03</v>
      </c>
      <c r="I25" s="43">
        <v>0</v>
      </c>
      <c r="J25" s="22" t="s">
        <v>438</v>
      </c>
    </row>
    <row r="26" spans="1:10" x14ac:dyDescent="0.25">
      <c r="A26" s="164">
        <v>22</v>
      </c>
      <c r="B26" s="43" t="s">
        <v>228</v>
      </c>
      <c r="C26" s="6">
        <v>46205</v>
      </c>
      <c r="D26" s="22">
        <v>22796386.699999999</v>
      </c>
      <c r="E26" s="6">
        <v>32258</v>
      </c>
      <c r="F26" s="22">
        <v>20667473.789999999</v>
      </c>
      <c r="G26" s="6">
        <v>13947</v>
      </c>
      <c r="H26" s="22">
        <v>2128912.91</v>
      </c>
      <c r="I26" s="43">
        <v>0</v>
      </c>
      <c r="J26" s="22" t="s">
        <v>438</v>
      </c>
    </row>
    <row r="27" spans="1:10" x14ac:dyDescent="0.25">
      <c r="A27" s="164">
        <v>23</v>
      </c>
      <c r="B27" s="43" t="s">
        <v>229</v>
      </c>
      <c r="C27" s="6">
        <v>17501</v>
      </c>
      <c r="D27" s="22">
        <v>8784907.9399999995</v>
      </c>
      <c r="E27" s="6">
        <v>12926</v>
      </c>
      <c r="F27" s="22">
        <v>8078244.3300000001</v>
      </c>
      <c r="G27" s="6">
        <v>4575</v>
      </c>
      <c r="H27" s="22">
        <v>706663.61</v>
      </c>
      <c r="I27" s="43">
        <v>0</v>
      </c>
      <c r="J27" s="22" t="s">
        <v>438</v>
      </c>
    </row>
    <row r="28" spans="1:10" x14ac:dyDescent="0.25">
      <c r="A28" s="164">
        <v>24</v>
      </c>
      <c r="B28" s="43" t="s">
        <v>230</v>
      </c>
      <c r="C28" s="6">
        <v>42036</v>
      </c>
      <c r="D28" s="22">
        <v>20374814.050000001</v>
      </c>
      <c r="E28" s="6">
        <v>26748</v>
      </c>
      <c r="F28" s="22">
        <v>17969837.039999999</v>
      </c>
      <c r="G28" s="6">
        <v>15288</v>
      </c>
      <c r="H28" s="22">
        <v>2404977.0099999998</v>
      </c>
      <c r="I28" s="43">
        <v>0</v>
      </c>
      <c r="J28" s="22" t="s">
        <v>438</v>
      </c>
    </row>
    <row r="29" spans="1:10" x14ac:dyDescent="0.25">
      <c r="A29" s="164">
        <v>25</v>
      </c>
      <c r="B29" s="43" t="s">
        <v>231</v>
      </c>
      <c r="C29" s="6">
        <v>14236</v>
      </c>
      <c r="D29" s="22">
        <v>7383489.2599999998</v>
      </c>
      <c r="E29" s="6">
        <v>9815</v>
      </c>
      <c r="F29" s="22">
        <v>6570858.2699999996</v>
      </c>
      <c r="G29" s="6">
        <v>4421</v>
      </c>
      <c r="H29" s="22">
        <v>812630.99</v>
      </c>
      <c r="I29" s="43">
        <v>0</v>
      </c>
      <c r="J29" s="22" t="s">
        <v>438</v>
      </c>
    </row>
    <row r="30" spans="1:10" x14ac:dyDescent="0.25">
      <c r="A30" s="164">
        <v>26</v>
      </c>
      <c r="B30" s="43" t="s">
        <v>232</v>
      </c>
      <c r="C30" s="6">
        <v>27996</v>
      </c>
      <c r="D30" s="22">
        <v>12891301.58</v>
      </c>
      <c r="E30" s="6">
        <v>19541</v>
      </c>
      <c r="F30" s="22">
        <v>11615842.43</v>
      </c>
      <c r="G30" s="6">
        <v>8455</v>
      </c>
      <c r="H30" s="22">
        <v>1275459.1499999999</v>
      </c>
      <c r="I30" s="43">
        <v>0</v>
      </c>
      <c r="J30" s="22" t="s">
        <v>438</v>
      </c>
    </row>
    <row r="31" spans="1:10" x14ac:dyDescent="0.25">
      <c r="A31" s="164">
        <v>27</v>
      </c>
      <c r="B31" s="43" t="s">
        <v>233</v>
      </c>
      <c r="C31" s="6">
        <v>61131</v>
      </c>
      <c r="D31" s="22">
        <v>37705546.299999997</v>
      </c>
      <c r="E31" s="6">
        <v>39172</v>
      </c>
      <c r="F31" s="22">
        <v>33204175.829999998</v>
      </c>
      <c r="G31" s="6">
        <v>21959</v>
      </c>
      <c r="H31" s="22">
        <v>4501370.47</v>
      </c>
      <c r="I31" s="43">
        <v>0</v>
      </c>
      <c r="J31" s="22" t="s">
        <v>438</v>
      </c>
    </row>
    <row r="32" spans="1:10" x14ac:dyDescent="0.25">
      <c r="A32" s="164">
        <v>28</v>
      </c>
      <c r="B32" s="43" t="s">
        <v>234</v>
      </c>
      <c r="C32" s="6">
        <v>55040</v>
      </c>
      <c r="D32" s="22">
        <v>29204415.23</v>
      </c>
      <c r="E32" s="6">
        <v>37093</v>
      </c>
      <c r="F32" s="22">
        <v>26126883.399999999</v>
      </c>
      <c r="G32" s="6">
        <v>17947</v>
      </c>
      <c r="H32" s="22">
        <v>3077531.83</v>
      </c>
      <c r="I32" s="43">
        <v>0</v>
      </c>
      <c r="J32" s="22" t="s">
        <v>438</v>
      </c>
    </row>
    <row r="33" spans="1:10" x14ac:dyDescent="0.25">
      <c r="A33" s="164">
        <v>29</v>
      </c>
      <c r="B33" s="43" t="s">
        <v>235</v>
      </c>
      <c r="C33" s="6">
        <v>37519</v>
      </c>
      <c r="D33" s="22">
        <v>20202167.379999999</v>
      </c>
      <c r="E33" s="6">
        <v>24790</v>
      </c>
      <c r="F33" s="22">
        <v>17865448.77</v>
      </c>
      <c r="G33" s="6">
        <v>12729</v>
      </c>
      <c r="H33" s="22">
        <v>2336718.61</v>
      </c>
      <c r="I33" s="43">
        <v>0</v>
      </c>
      <c r="J33" s="22" t="s">
        <v>438</v>
      </c>
    </row>
    <row r="34" spans="1:10" x14ac:dyDescent="0.25">
      <c r="A34" s="164">
        <v>30</v>
      </c>
      <c r="B34" s="43" t="s">
        <v>236</v>
      </c>
      <c r="C34" s="6">
        <v>30106</v>
      </c>
      <c r="D34" s="22">
        <v>15114874.91</v>
      </c>
      <c r="E34" s="6">
        <v>22658</v>
      </c>
      <c r="F34" s="22">
        <v>13890755.57</v>
      </c>
      <c r="G34" s="6">
        <v>7448</v>
      </c>
      <c r="H34" s="22">
        <v>1224119.3400000001</v>
      </c>
      <c r="I34" s="43">
        <v>0</v>
      </c>
      <c r="J34" s="22" t="s">
        <v>438</v>
      </c>
    </row>
    <row r="35" spans="1:10" x14ac:dyDescent="0.25">
      <c r="A35" s="164">
        <v>31</v>
      </c>
      <c r="B35" s="43" t="s">
        <v>237</v>
      </c>
      <c r="C35" s="6">
        <v>112599</v>
      </c>
      <c r="D35" s="22">
        <v>56793680.020000003</v>
      </c>
      <c r="E35" s="6">
        <v>73087</v>
      </c>
      <c r="F35" s="22">
        <v>50491340.350000001</v>
      </c>
      <c r="G35" s="6">
        <v>39512</v>
      </c>
      <c r="H35" s="22">
        <v>6302339.6699999999</v>
      </c>
      <c r="I35" s="43">
        <v>0</v>
      </c>
      <c r="J35" s="22" t="s">
        <v>438</v>
      </c>
    </row>
    <row r="36" spans="1:10" x14ac:dyDescent="0.25">
      <c r="A36" s="164">
        <v>32</v>
      </c>
      <c r="B36" s="43" t="s">
        <v>238</v>
      </c>
      <c r="C36" s="6">
        <v>30674</v>
      </c>
      <c r="D36" s="22">
        <v>15521101.689999999</v>
      </c>
      <c r="E36" s="6">
        <v>20280</v>
      </c>
      <c r="F36" s="22">
        <v>13901100.18</v>
      </c>
      <c r="G36" s="6">
        <v>10394</v>
      </c>
      <c r="H36" s="22">
        <v>1620001.51</v>
      </c>
      <c r="I36" s="43">
        <v>0</v>
      </c>
      <c r="J36" s="22" t="s">
        <v>438</v>
      </c>
    </row>
    <row r="37" spans="1:10" x14ac:dyDescent="0.25">
      <c r="A37" s="164">
        <v>33</v>
      </c>
      <c r="B37" s="43" t="s">
        <v>239</v>
      </c>
      <c r="C37" s="6">
        <v>38753</v>
      </c>
      <c r="D37" s="22">
        <v>19510070.449999999</v>
      </c>
      <c r="E37" s="6">
        <v>25974</v>
      </c>
      <c r="F37" s="22">
        <v>17423932.609999999</v>
      </c>
      <c r="G37" s="6">
        <v>12779</v>
      </c>
      <c r="H37" s="22">
        <v>2086137.84</v>
      </c>
      <c r="I37" s="43">
        <v>0</v>
      </c>
      <c r="J37" s="22" t="s">
        <v>438</v>
      </c>
    </row>
    <row r="38" spans="1:10" x14ac:dyDescent="0.25">
      <c r="A38" s="164">
        <v>34</v>
      </c>
      <c r="B38" s="43" t="s">
        <v>240</v>
      </c>
      <c r="C38" s="6">
        <v>9044</v>
      </c>
      <c r="D38" s="22">
        <v>4478068.6399999997</v>
      </c>
      <c r="E38" s="6">
        <v>6006</v>
      </c>
      <c r="F38" s="22">
        <v>3995633.28</v>
      </c>
      <c r="G38" s="6">
        <v>3038</v>
      </c>
      <c r="H38" s="22">
        <v>482435.36</v>
      </c>
      <c r="I38" s="43">
        <v>0</v>
      </c>
      <c r="J38" s="22" t="s">
        <v>438</v>
      </c>
    </row>
    <row r="39" spans="1:10" x14ac:dyDescent="0.25">
      <c r="A39" s="164">
        <v>35</v>
      </c>
      <c r="B39" s="43" t="s">
        <v>241</v>
      </c>
      <c r="C39" s="6">
        <v>85236</v>
      </c>
      <c r="D39" s="22">
        <v>44604511.560000002</v>
      </c>
      <c r="E39" s="6">
        <v>52013</v>
      </c>
      <c r="F39" s="22">
        <v>39020161.829999998</v>
      </c>
      <c r="G39" s="6">
        <v>33223</v>
      </c>
      <c r="H39" s="22">
        <v>5584349.7300000004</v>
      </c>
      <c r="I39" s="43">
        <v>0</v>
      </c>
      <c r="J39" s="22" t="s">
        <v>438</v>
      </c>
    </row>
    <row r="40" spans="1:10" x14ac:dyDescent="0.25">
      <c r="A40" s="164">
        <v>36</v>
      </c>
      <c r="B40" s="43" t="s">
        <v>242</v>
      </c>
      <c r="C40" s="6">
        <v>61998</v>
      </c>
      <c r="D40" s="22">
        <v>32207772.57</v>
      </c>
      <c r="E40" s="6">
        <v>41384</v>
      </c>
      <c r="F40" s="22">
        <v>28838712.800000001</v>
      </c>
      <c r="G40" s="6">
        <v>20614</v>
      </c>
      <c r="H40" s="22">
        <v>3369059.77</v>
      </c>
      <c r="I40" s="43">
        <v>0</v>
      </c>
      <c r="J40" s="22" t="s">
        <v>438</v>
      </c>
    </row>
    <row r="41" spans="1:10" x14ac:dyDescent="0.25">
      <c r="A41" s="164">
        <v>37</v>
      </c>
      <c r="B41" s="43" t="s">
        <v>243</v>
      </c>
      <c r="C41" s="6">
        <v>37565</v>
      </c>
      <c r="D41" s="22">
        <v>17561651.649999999</v>
      </c>
      <c r="E41" s="6">
        <v>24279</v>
      </c>
      <c r="F41" s="22">
        <v>15525720.720000001</v>
      </c>
      <c r="G41" s="6">
        <v>13286</v>
      </c>
      <c r="H41" s="22">
        <v>2035930.93</v>
      </c>
      <c r="I41" s="43">
        <v>0</v>
      </c>
      <c r="J41" s="22" t="s">
        <v>438</v>
      </c>
    </row>
    <row r="42" spans="1:10" x14ac:dyDescent="0.25">
      <c r="A42" s="164">
        <v>38</v>
      </c>
      <c r="B42" s="43" t="s">
        <v>244</v>
      </c>
      <c r="C42" s="6">
        <v>50590</v>
      </c>
      <c r="D42" s="22">
        <v>24402175.52</v>
      </c>
      <c r="E42" s="6">
        <v>36380</v>
      </c>
      <c r="F42" s="22">
        <v>22210400.73</v>
      </c>
      <c r="G42" s="6">
        <v>14210</v>
      </c>
      <c r="H42" s="22">
        <v>2191774.79</v>
      </c>
      <c r="I42" s="43">
        <v>0</v>
      </c>
      <c r="J42" s="22" t="s">
        <v>438</v>
      </c>
    </row>
    <row r="43" spans="1:10" x14ac:dyDescent="0.25">
      <c r="A43" s="164">
        <v>39</v>
      </c>
      <c r="B43" s="43" t="s">
        <v>245</v>
      </c>
      <c r="C43" s="6">
        <v>44531</v>
      </c>
      <c r="D43" s="22">
        <v>21534955.960000001</v>
      </c>
      <c r="E43" s="6">
        <v>30656</v>
      </c>
      <c r="F43" s="22">
        <v>19459493.399999999</v>
      </c>
      <c r="G43" s="6">
        <v>13875</v>
      </c>
      <c r="H43" s="22">
        <v>2075462.56</v>
      </c>
      <c r="I43" s="43">
        <v>0</v>
      </c>
      <c r="J43" s="22" t="s">
        <v>438</v>
      </c>
    </row>
    <row r="44" spans="1:10" x14ac:dyDescent="0.25">
      <c r="A44" s="164">
        <v>40</v>
      </c>
      <c r="B44" s="43" t="s">
        <v>246</v>
      </c>
      <c r="C44" s="6">
        <v>27270</v>
      </c>
      <c r="D44" s="22">
        <v>13357103.02</v>
      </c>
      <c r="E44" s="6">
        <v>18322</v>
      </c>
      <c r="F44" s="22">
        <v>11986263.17</v>
      </c>
      <c r="G44" s="6">
        <v>8948</v>
      </c>
      <c r="H44" s="22">
        <v>1370839.85</v>
      </c>
      <c r="I44" s="43">
        <v>0</v>
      </c>
      <c r="J44" s="22" t="s">
        <v>438</v>
      </c>
    </row>
    <row r="45" spans="1:10" x14ac:dyDescent="0.25">
      <c r="A45" s="164">
        <v>41</v>
      </c>
      <c r="B45" s="43" t="s">
        <v>247</v>
      </c>
      <c r="C45" s="6">
        <v>28292</v>
      </c>
      <c r="D45" s="22">
        <v>14123675.449999999</v>
      </c>
      <c r="E45" s="6">
        <v>18367</v>
      </c>
      <c r="F45" s="22">
        <v>12573991.6</v>
      </c>
      <c r="G45" s="6">
        <v>9925</v>
      </c>
      <c r="H45" s="22">
        <v>1549683.85</v>
      </c>
      <c r="I45" s="43">
        <v>0</v>
      </c>
      <c r="J45" s="22" t="s">
        <v>438</v>
      </c>
    </row>
    <row r="46" spans="1:10" x14ac:dyDescent="0.25">
      <c r="A46" s="164">
        <v>42</v>
      </c>
      <c r="B46" s="43" t="s">
        <v>248</v>
      </c>
      <c r="C46" s="6">
        <v>39014</v>
      </c>
      <c r="D46" s="22">
        <v>18595293.800000001</v>
      </c>
      <c r="E46" s="6">
        <v>28264</v>
      </c>
      <c r="F46" s="22">
        <v>16939104.91</v>
      </c>
      <c r="G46" s="6">
        <v>10750</v>
      </c>
      <c r="H46" s="22">
        <v>1656188.89</v>
      </c>
      <c r="I46" s="43">
        <v>0</v>
      </c>
      <c r="J46" s="22" t="s">
        <v>438</v>
      </c>
    </row>
    <row r="47" spans="1:10" x14ac:dyDescent="0.25">
      <c r="A47" s="164">
        <v>43</v>
      </c>
      <c r="B47" s="43" t="s">
        <v>249</v>
      </c>
      <c r="C47" s="6">
        <v>15829</v>
      </c>
      <c r="D47" s="22">
        <v>8158556.0300000003</v>
      </c>
      <c r="E47" s="6">
        <v>10802</v>
      </c>
      <c r="F47" s="22">
        <v>7304177.5499999998</v>
      </c>
      <c r="G47" s="6">
        <v>5027</v>
      </c>
      <c r="H47" s="22">
        <v>854378.48</v>
      </c>
      <c r="I47" s="43">
        <v>0</v>
      </c>
      <c r="J47" s="22" t="s">
        <v>438</v>
      </c>
    </row>
    <row r="48" spans="1:10" x14ac:dyDescent="0.25">
      <c r="A48" s="164">
        <v>44</v>
      </c>
      <c r="B48" s="43" t="s">
        <v>250</v>
      </c>
      <c r="C48" s="6">
        <v>70937</v>
      </c>
      <c r="D48" s="22">
        <v>33908013.950000003</v>
      </c>
      <c r="E48" s="6">
        <v>49881</v>
      </c>
      <c r="F48" s="22">
        <v>30773614.359999999</v>
      </c>
      <c r="G48" s="6">
        <v>21056</v>
      </c>
      <c r="H48" s="22">
        <v>3134399.59</v>
      </c>
      <c r="I48" s="43">
        <v>0</v>
      </c>
      <c r="J48" s="22" t="s">
        <v>438</v>
      </c>
    </row>
    <row r="49" spans="1:10" x14ac:dyDescent="0.25">
      <c r="A49" s="164">
        <v>45</v>
      </c>
      <c r="B49" s="43" t="s">
        <v>251</v>
      </c>
      <c r="C49" s="6">
        <v>58036</v>
      </c>
      <c r="D49" s="22">
        <v>28150971.5</v>
      </c>
      <c r="E49" s="6">
        <v>38968</v>
      </c>
      <c r="F49" s="22">
        <v>25298593.670000002</v>
      </c>
      <c r="G49" s="6">
        <v>19068</v>
      </c>
      <c r="H49" s="22">
        <v>2852377.83</v>
      </c>
      <c r="I49" s="43">
        <v>0</v>
      </c>
      <c r="J49" s="22" t="s">
        <v>438</v>
      </c>
    </row>
    <row r="50" spans="1:10" x14ac:dyDescent="0.25">
      <c r="A50" s="164">
        <v>46</v>
      </c>
      <c r="B50" s="43" t="s">
        <v>252</v>
      </c>
      <c r="C50" s="6">
        <v>65130</v>
      </c>
      <c r="D50" s="22">
        <v>33469143.48</v>
      </c>
      <c r="E50" s="6">
        <v>42287</v>
      </c>
      <c r="F50" s="22">
        <v>29835652.460000001</v>
      </c>
      <c r="G50" s="6">
        <v>22843</v>
      </c>
      <c r="H50" s="22">
        <v>3633491.02</v>
      </c>
      <c r="I50" s="43">
        <v>0</v>
      </c>
      <c r="J50" s="22" t="s">
        <v>438</v>
      </c>
    </row>
    <row r="51" spans="1:10" x14ac:dyDescent="0.25">
      <c r="A51" s="164">
        <v>47</v>
      </c>
      <c r="B51" s="43" t="s">
        <v>253</v>
      </c>
      <c r="C51" s="6">
        <v>18141</v>
      </c>
      <c r="D51" s="22">
        <v>9278311.8399999999</v>
      </c>
      <c r="E51" s="6">
        <v>12287</v>
      </c>
      <c r="F51" s="22">
        <v>8291651.5300000003</v>
      </c>
      <c r="G51" s="6">
        <v>5854</v>
      </c>
      <c r="H51" s="22">
        <v>986660.31</v>
      </c>
      <c r="I51" s="43">
        <v>0</v>
      </c>
      <c r="J51" s="22" t="s">
        <v>438</v>
      </c>
    </row>
    <row r="52" spans="1:10" x14ac:dyDescent="0.25">
      <c r="A52" s="164">
        <v>48</v>
      </c>
      <c r="B52" s="43" t="s">
        <v>254</v>
      </c>
      <c r="C52" s="6">
        <v>14997</v>
      </c>
      <c r="D52" s="22">
        <v>7606930.6200000001</v>
      </c>
      <c r="E52" s="6">
        <v>9677</v>
      </c>
      <c r="F52" s="22">
        <v>6745500.5800000001</v>
      </c>
      <c r="G52" s="6">
        <v>5320</v>
      </c>
      <c r="H52" s="22">
        <v>861430.04</v>
      </c>
      <c r="I52" s="43">
        <v>0</v>
      </c>
      <c r="J52" s="22" t="s">
        <v>438</v>
      </c>
    </row>
    <row r="53" spans="1:10" x14ac:dyDescent="0.25">
      <c r="A53" s="164">
        <v>49</v>
      </c>
      <c r="B53" s="43" t="s">
        <v>255</v>
      </c>
      <c r="C53" s="6">
        <v>34215</v>
      </c>
      <c r="D53" s="22">
        <v>16684974.720000001</v>
      </c>
      <c r="E53" s="6">
        <v>23009</v>
      </c>
      <c r="F53" s="22">
        <v>14866800.98</v>
      </c>
      <c r="G53" s="6">
        <v>11206</v>
      </c>
      <c r="H53" s="22">
        <v>1818173.74</v>
      </c>
      <c r="I53" s="43">
        <v>0</v>
      </c>
      <c r="J53" s="22" t="s">
        <v>438</v>
      </c>
    </row>
    <row r="54" spans="1:10" x14ac:dyDescent="0.25">
      <c r="A54" s="164">
        <v>50</v>
      </c>
      <c r="B54" s="43" t="s">
        <v>256</v>
      </c>
      <c r="C54" s="6">
        <v>56519</v>
      </c>
      <c r="D54" s="22">
        <v>29538744.210000001</v>
      </c>
      <c r="E54" s="6">
        <v>34829</v>
      </c>
      <c r="F54" s="22">
        <v>26087620.140000001</v>
      </c>
      <c r="G54" s="6">
        <v>21690</v>
      </c>
      <c r="H54" s="22">
        <v>3451124.07</v>
      </c>
      <c r="I54" s="43">
        <v>0</v>
      </c>
      <c r="J54" s="22" t="s">
        <v>438</v>
      </c>
    </row>
    <row r="55" spans="1:10" x14ac:dyDescent="0.25">
      <c r="A55" s="164">
        <v>51</v>
      </c>
      <c r="B55" s="43" t="s">
        <v>257</v>
      </c>
      <c r="C55" s="6">
        <v>20571</v>
      </c>
      <c r="D55" s="22">
        <v>11777624.939999999</v>
      </c>
      <c r="E55" s="6">
        <v>13520</v>
      </c>
      <c r="F55" s="22">
        <v>10286025.52</v>
      </c>
      <c r="G55" s="6">
        <v>7051</v>
      </c>
      <c r="H55" s="22">
        <v>1491599.42</v>
      </c>
      <c r="I55" s="43">
        <v>0</v>
      </c>
      <c r="J55" s="22" t="s">
        <v>438</v>
      </c>
    </row>
    <row r="56" spans="1:10" x14ac:dyDescent="0.25">
      <c r="A56" s="164">
        <v>52</v>
      </c>
      <c r="B56" s="43" t="s">
        <v>438</v>
      </c>
      <c r="C56" s="6">
        <v>21715</v>
      </c>
      <c r="D56" s="22">
        <v>12935773.880000001</v>
      </c>
      <c r="E56" s="6">
        <v>14984</v>
      </c>
      <c r="F56" s="22">
        <v>11690268.66</v>
      </c>
      <c r="G56" s="6">
        <v>6731</v>
      </c>
      <c r="H56" s="22">
        <v>1245505.22</v>
      </c>
      <c r="I56" s="43">
        <v>0</v>
      </c>
      <c r="J56" s="22" t="s">
        <v>438</v>
      </c>
    </row>
    <row r="57" spans="1:10" s="45" customFormat="1" ht="15.75" x14ac:dyDescent="0.25">
      <c r="A57" s="237"/>
      <c r="B57" s="49" t="s">
        <v>537</v>
      </c>
      <c r="C57" s="70">
        <f t="shared" ref="C57:J57" si="0">SUM(C5:C56)</f>
        <v>4426902</v>
      </c>
      <c r="D57" s="50">
        <f t="shared" si="0"/>
        <v>2346849817.5900002</v>
      </c>
      <c r="E57" s="70">
        <f t="shared" si="0"/>
        <v>2760159</v>
      </c>
      <c r="F57" s="50">
        <f t="shared" si="0"/>
        <v>2061667850.9599996</v>
      </c>
      <c r="G57" s="70">
        <f t="shared" si="0"/>
        <v>1666743</v>
      </c>
      <c r="H57" s="50">
        <f t="shared" si="0"/>
        <v>285181966.63000005</v>
      </c>
      <c r="I57" s="70">
        <f t="shared" si="0"/>
        <v>0</v>
      </c>
      <c r="J57" s="474">
        <f t="shared" si="0"/>
        <v>0</v>
      </c>
    </row>
    <row r="58" spans="1:10" x14ac:dyDescent="0.25">
      <c r="C58" s="162"/>
    </row>
    <row r="59" spans="1:10" x14ac:dyDescent="0.25">
      <c r="B59" t="s">
        <v>48</v>
      </c>
    </row>
    <row r="63" spans="1:10" x14ac:dyDescent="0.25">
      <c r="C63" s="339"/>
      <c r="D63" s="475"/>
      <c r="E63" s="339"/>
      <c r="F63" s="475"/>
      <c r="G63" s="339"/>
      <c r="H63" s="475"/>
      <c r="I63" s="339"/>
      <c r="J63" s="475"/>
    </row>
    <row r="66" spans="4:4" x14ac:dyDescent="0.25">
      <c r="D66" s="301"/>
    </row>
  </sheetData>
  <mergeCells count="7">
    <mergeCell ref="A1:J1"/>
    <mergeCell ref="E3:F3"/>
    <mergeCell ref="G3:H3"/>
    <mergeCell ref="I3:J3"/>
    <mergeCell ref="C3:D3"/>
    <mergeCell ref="A3:A4"/>
    <mergeCell ref="B3:B4"/>
  </mergeCells>
  <pageMargins left="0.70866141732283472" right="0.70866141732283472" top="0.74803149606299213" bottom="0.74803149606299213" header="0.31496062992125984" footer="0.31496062992125984"/>
  <pageSetup paperSize="9" scale="65" orientation="portrait" r:id="rId1"/>
  <headerFooter>
    <oddFooter>&amp;C&amp;P/&amp;N&amp;R&amp;D &amp;T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/>
    <pageSetUpPr fitToPage="1"/>
  </sheetPr>
  <dimension ref="A1:D135"/>
  <sheetViews>
    <sheetView topLeftCell="A106" workbookViewId="0">
      <selection activeCell="B130" sqref="B130:C130"/>
    </sheetView>
  </sheetViews>
  <sheetFormatPr defaultColWidth="9.140625" defaultRowHeight="15.75" x14ac:dyDescent="0.25"/>
  <cols>
    <col min="1" max="1" width="4.42578125" style="46" customWidth="1"/>
    <col min="2" max="2" width="69.28515625" style="45" customWidth="1"/>
    <col min="3" max="3" width="29.5703125" style="87" customWidth="1"/>
    <col min="4" max="16384" width="9.140625" style="45"/>
  </cols>
  <sheetData>
    <row r="1" spans="1:3" s="38" customFormat="1" x14ac:dyDescent="0.25">
      <c r="A1" s="560" t="s">
        <v>691</v>
      </c>
      <c r="B1" s="560"/>
      <c r="C1" s="560"/>
    </row>
    <row r="2" spans="1:3" x14ac:dyDescent="0.25">
      <c r="A2" s="44"/>
    </row>
    <row r="3" spans="1:3" x14ac:dyDescent="0.25">
      <c r="A3" s="67"/>
      <c r="B3" s="68" t="s">
        <v>14</v>
      </c>
      <c r="C3" s="77" t="s">
        <v>15</v>
      </c>
    </row>
    <row r="4" spans="1:3" x14ac:dyDescent="0.25">
      <c r="A4" s="65" t="s">
        <v>438</v>
      </c>
      <c r="B4" s="348" t="s">
        <v>584</v>
      </c>
      <c r="C4" s="415">
        <v>5</v>
      </c>
    </row>
    <row r="5" spans="1:3" x14ac:dyDescent="0.25">
      <c r="A5" s="66" t="s">
        <v>438</v>
      </c>
      <c r="B5" s="348" t="s">
        <v>113</v>
      </c>
      <c r="C5" s="415">
        <v>8</v>
      </c>
    </row>
    <row r="6" spans="1:3" x14ac:dyDescent="0.25">
      <c r="A6" s="95" t="s">
        <v>438</v>
      </c>
      <c r="B6" s="348" t="s">
        <v>114</v>
      </c>
      <c r="C6" s="415">
        <v>489</v>
      </c>
    </row>
    <row r="7" spans="1:3" x14ac:dyDescent="0.25">
      <c r="A7" s="95" t="s">
        <v>438</v>
      </c>
      <c r="B7" s="348" t="s">
        <v>115</v>
      </c>
      <c r="C7" s="415">
        <v>42</v>
      </c>
    </row>
    <row r="8" spans="1:3" x14ac:dyDescent="0.25">
      <c r="A8" s="235" t="s">
        <v>438</v>
      </c>
      <c r="B8" s="348" t="s">
        <v>626</v>
      </c>
      <c r="C8" s="415">
        <v>1</v>
      </c>
    </row>
    <row r="9" spans="1:3" x14ac:dyDescent="0.25">
      <c r="A9" s="96" t="s">
        <v>438</v>
      </c>
      <c r="B9" s="348" t="s">
        <v>116</v>
      </c>
      <c r="C9" s="415">
        <v>9413</v>
      </c>
    </row>
    <row r="10" spans="1:3" x14ac:dyDescent="0.25">
      <c r="A10" s="95" t="s">
        <v>438</v>
      </c>
      <c r="B10" s="348" t="s">
        <v>594</v>
      </c>
      <c r="C10" s="415">
        <v>5</v>
      </c>
    </row>
    <row r="11" spans="1:3" x14ac:dyDescent="0.25">
      <c r="A11" s="235" t="s">
        <v>47</v>
      </c>
      <c r="B11" s="348" t="s">
        <v>117</v>
      </c>
      <c r="C11" s="415">
        <v>269</v>
      </c>
    </row>
    <row r="12" spans="1:3" x14ac:dyDescent="0.25">
      <c r="A12" s="65" t="s">
        <v>438</v>
      </c>
      <c r="B12" s="348" t="s">
        <v>119</v>
      </c>
      <c r="C12" s="415">
        <v>24</v>
      </c>
    </row>
    <row r="13" spans="1:3" x14ac:dyDescent="0.25">
      <c r="A13" s="65" t="s">
        <v>438</v>
      </c>
      <c r="B13" s="348" t="s">
        <v>120</v>
      </c>
      <c r="C13" s="415">
        <v>376</v>
      </c>
    </row>
    <row r="14" spans="1:3" x14ac:dyDescent="0.25">
      <c r="A14" s="65" t="s">
        <v>438</v>
      </c>
      <c r="B14" s="348" t="s">
        <v>122</v>
      </c>
      <c r="C14" s="415">
        <v>377</v>
      </c>
    </row>
    <row r="15" spans="1:3" x14ac:dyDescent="0.25">
      <c r="A15" s="65" t="s">
        <v>438</v>
      </c>
      <c r="B15" s="348" t="s">
        <v>124</v>
      </c>
      <c r="C15" s="415">
        <v>125</v>
      </c>
    </row>
    <row r="16" spans="1:3" ht="17.25" customHeight="1" x14ac:dyDescent="0.25">
      <c r="A16" s="65" t="s">
        <v>438</v>
      </c>
      <c r="B16" s="348" t="s">
        <v>429</v>
      </c>
      <c r="C16" s="415">
        <v>5</v>
      </c>
    </row>
    <row r="17" spans="1:4" x14ac:dyDescent="0.25">
      <c r="A17" s="65" t="s">
        <v>438</v>
      </c>
      <c r="B17" s="348" t="s">
        <v>125</v>
      </c>
      <c r="C17" s="415">
        <v>93</v>
      </c>
    </row>
    <row r="18" spans="1:4" x14ac:dyDescent="0.25">
      <c r="A18" s="65" t="s">
        <v>438</v>
      </c>
      <c r="B18" s="348" t="s">
        <v>574</v>
      </c>
      <c r="C18" s="415">
        <v>2</v>
      </c>
    </row>
    <row r="19" spans="1:4" x14ac:dyDescent="0.25">
      <c r="A19" s="65" t="s">
        <v>438</v>
      </c>
      <c r="B19" s="348" t="s">
        <v>126</v>
      </c>
      <c r="C19" s="415">
        <v>14</v>
      </c>
    </row>
    <row r="20" spans="1:4" x14ac:dyDescent="0.25">
      <c r="A20" s="65" t="s">
        <v>438</v>
      </c>
      <c r="B20" s="348" t="s">
        <v>127</v>
      </c>
      <c r="C20" s="415">
        <v>3</v>
      </c>
    </row>
    <row r="21" spans="1:4" x14ac:dyDescent="0.25">
      <c r="A21" s="65" t="s">
        <v>438</v>
      </c>
      <c r="B21" s="348" t="s">
        <v>128</v>
      </c>
      <c r="C21" s="415">
        <v>9</v>
      </c>
    </row>
    <row r="22" spans="1:4" x14ac:dyDescent="0.25">
      <c r="A22" s="65" t="s">
        <v>438</v>
      </c>
      <c r="B22" s="348" t="s">
        <v>129</v>
      </c>
      <c r="C22" s="415">
        <v>6631</v>
      </c>
      <c r="D22" s="62"/>
    </row>
    <row r="23" spans="1:4" x14ac:dyDescent="0.25">
      <c r="A23" s="65" t="s">
        <v>438</v>
      </c>
      <c r="B23" s="348" t="s">
        <v>130</v>
      </c>
      <c r="C23" s="415">
        <v>59</v>
      </c>
      <c r="D23" s="62"/>
    </row>
    <row r="24" spans="1:4" x14ac:dyDescent="0.25">
      <c r="A24" s="65" t="s">
        <v>438</v>
      </c>
      <c r="B24" s="348" t="s">
        <v>131</v>
      </c>
      <c r="C24" s="415">
        <v>379</v>
      </c>
      <c r="D24" s="62"/>
    </row>
    <row r="25" spans="1:4" x14ac:dyDescent="0.25">
      <c r="A25" s="163" t="s">
        <v>438</v>
      </c>
      <c r="B25" s="348" t="s">
        <v>132</v>
      </c>
      <c r="C25" s="415">
        <v>840</v>
      </c>
      <c r="D25" s="62"/>
    </row>
    <row r="26" spans="1:4" x14ac:dyDescent="0.25">
      <c r="A26" s="66" t="s">
        <v>438</v>
      </c>
      <c r="B26" s="348" t="s">
        <v>133</v>
      </c>
      <c r="C26" s="415">
        <v>766</v>
      </c>
      <c r="D26" s="62"/>
    </row>
    <row r="27" spans="1:4" ht="16.5" customHeight="1" x14ac:dyDescent="0.25">
      <c r="A27" s="65" t="s">
        <v>438</v>
      </c>
      <c r="B27" s="348" t="s">
        <v>134</v>
      </c>
      <c r="C27" s="415">
        <v>56</v>
      </c>
      <c r="D27" s="62"/>
    </row>
    <row r="28" spans="1:4" x14ac:dyDescent="0.25">
      <c r="A28" s="65" t="s">
        <v>438</v>
      </c>
      <c r="B28" s="348" t="s">
        <v>135</v>
      </c>
      <c r="C28" s="415">
        <v>2</v>
      </c>
      <c r="D28" s="62"/>
    </row>
    <row r="29" spans="1:4" x14ac:dyDescent="0.25">
      <c r="A29" s="65" t="s">
        <v>438</v>
      </c>
      <c r="B29" s="348" t="s">
        <v>136</v>
      </c>
      <c r="C29" s="415">
        <v>15</v>
      </c>
      <c r="D29" s="62"/>
    </row>
    <row r="30" spans="1:4" x14ac:dyDescent="0.25">
      <c r="A30" s="95" t="s">
        <v>438</v>
      </c>
      <c r="B30" s="348" t="s">
        <v>137</v>
      </c>
      <c r="C30" s="415">
        <v>1</v>
      </c>
      <c r="D30" s="62"/>
    </row>
    <row r="31" spans="1:4" x14ac:dyDescent="0.25">
      <c r="A31" s="95" t="s">
        <v>438</v>
      </c>
      <c r="B31" s="348" t="s">
        <v>138</v>
      </c>
      <c r="C31" s="415">
        <v>45</v>
      </c>
      <c r="D31" s="62"/>
    </row>
    <row r="32" spans="1:4" x14ac:dyDescent="0.25">
      <c r="A32" s="235" t="s">
        <v>438</v>
      </c>
      <c r="B32" s="348" t="s">
        <v>139</v>
      </c>
      <c r="C32" s="415">
        <v>11</v>
      </c>
      <c r="D32" s="62"/>
    </row>
    <row r="33" spans="1:4" x14ac:dyDescent="0.25">
      <c r="A33" s="235" t="s">
        <v>438</v>
      </c>
      <c r="B33" s="348" t="s">
        <v>637</v>
      </c>
      <c r="C33" s="415">
        <v>2</v>
      </c>
      <c r="D33" s="62"/>
    </row>
    <row r="34" spans="1:4" x14ac:dyDescent="0.25">
      <c r="A34" s="95" t="s">
        <v>438</v>
      </c>
      <c r="B34" s="348" t="s">
        <v>628</v>
      </c>
      <c r="C34" s="415">
        <v>1</v>
      </c>
      <c r="D34" s="62"/>
    </row>
    <row r="35" spans="1:4" x14ac:dyDescent="0.25">
      <c r="A35" s="235"/>
      <c r="B35" s="348" t="s">
        <v>140</v>
      </c>
      <c r="C35" s="415">
        <v>73</v>
      </c>
      <c r="D35" s="62"/>
    </row>
    <row r="36" spans="1:4" x14ac:dyDescent="0.25">
      <c r="A36" s="235" t="s">
        <v>46</v>
      </c>
      <c r="B36" s="348" t="s">
        <v>141</v>
      </c>
      <c r="C36" s="415">
        <v>4395442</v>
      </c>
      <c r="D36" s="62"/>
    </row>
    <row r="37" spans="1:4" x14ac:dyDescent="0.25">
      <c r="A37" s="65" t="s">
        <v>438</v>
      </c>
      <c r="B37" s="348" t="s">
        <v>142</v>
      </c>
      <c r="C37" s="415">
        <v>4</v>
      </c>
      <c r="D37" s="62"/>
    </row>
    <row r="38" spans="1:4" x14ac:dyDescent="0.25">
      <c r="A38" s="65" t="s">
        <v>438</v>
      </c>
      <c r="B38" s="348" t="s">
        <v>501</v>
      </c>
      <c r="C38" s="415">
        <v>3</v>
      </c>
      <c r="D38" s="62"/>
    </row>
    <row r="39" spans="1:4" x14ac:dyDescent="0.25">
      <c r="A39" s="65" t="s">
        <v>438</v>
      </c>
      <c r="B39" s="348" t="s">
        <v>434</v>
      </c>
      <c r="C39" s="415">
        <v>1</v>
      </c>
      <c r="D39" s="62"/>
    </row>
    <row r="40" spans="1:4" x14ac:dyDescent="0.25">
      <c r="A40" s="65" t="s">
        <v>438</v>
      </c>
      <c r="B40" s="348" t="s">
        <v>425</v>
      </c>
      <c r="C40" s="415">
        <v>2</v>
      </c>
      <c r="D40" s="62"/>
    </row>
    <row r="41" spans="1:4" x14ac:dyDescent="0.25">
      <c r="A41" s="65" t="s">
        <v>438</v>
      </c>
      <c r="B41" s="348" t="s">
        <v>16</v>
      </c>
      <c r="C41" s="415">
        <v>814</v>
      </c>
      <c r="D41" s="62"/>
    </row>
    <row r="42" spans="1:4" x14ac:dyDescent="0.25">
      <c r="A42" s="65" t="s">
        <v>438</v>
      </c>
      <c r="B42" s="348" t="s">
        <v>143</v>
      </c>
      <c r="C42" s="415">
        <v>349</v>
      </c>
      <c r="D42" s="62"/>
    </row>
    <row r="43" spans="1:4" x14ac:dyDescent="0.25">
      <c r="A43" s="65" t="s">
        <v>438</v>
      </c>
      <c r="B43" s="348" t="s">
        <v>144</v>
      </c>
      <c r="C43" s="415">
        <v>12</v>
      </c>
      <c r="D43" s="62"/>
    </row>
    <row r="44" spans="1:4" x14ac:dyDescent="0.25">
      <c r="A44" s="65" t="s">
        <v>438</v>
      </c>
      <c r="B44" s="348" t="s">
        <v>145</v>
      </c>
      <c r="C44" s="415">
        <v>160</v>
      </c>
      <c r="D44" s="62"/>
    </row>
    <row r="45" spans="1:4" x14ac:dyDescent="0.25">
      <c r="A45" s="65" t="s">
        <v>438</v>
      </c>
      <c r="B45" s="348" t="s">
        <v>146</v>
      </c>
      <c r="C45" s="415">
        <v>14</v>
      </c>
      <c r="D45" s="62"/>
    </row>
    <row r="46" spans="1:4" x14ac:dyDescent="0.25">
      <c r="A46" s="65" t="s">
        <v>438</v>
      </c>
      <c r="B46" s="348" t="s">
        <v>147</v>
      </c>
      <c r="C46" s="415">
        <v>19</v>
      </c>
      <c r="D46" s="62"/>
    </row>
    <row r="47" spans="1:4" x14ac:dyDescent="0.25">
      <c r="A47" s="65" t="s">
        <v>438</v>
      </c>
      <c r="B47" s="348" t="s">
        <v>148</v>
      </c>
      <c r="C47" s="415">
        <v>15</v>
      </c>
      <c r="D47" s="62"/>
    </row>
    <row r="48" spans="1:4" x14ac:dyDescent="0.25">
      <c r="A48" s="65" t="s">
        <v>438</v>
      </c>
      <c r="B48" s="348" t="s">
        <v>149</v>
      </c>
      <c r="C48" s="415">
        <v>11</v>
      </c>
      <c r="D48" s="62"/>
    </row>
    <row r="49" spans="1:4" x14ac:dyDescent="0.25">
      <c r="A49" s="65" t="s">
        <v>438</v>
      </c>
      <c r="B49" s="348" t="s">
        <v>150</v>
      </c>
      <c r="C49" s="415">
        <v>30</v>
      </c>
      <c r="D49" s="62"/>
    </row>
    <row r="50" spans="1:4" x14ac:dyDescent="0.25">
      <c r="A50" s="65" t="s">
        <v>438</v>
      </c>
      <c r="B50" s="348" t="s">
        <v>567</v>
      </c>
      <c r="C50" s="415">
        <v>3</v>
      </c>
      <c r="D50" s="62"/>
    </row>
    <row r="51" spans="1:4" x14ac:dyDescent="0.25">
      <c r="A51" s="65" t="s">
        <v>438</v>
      </c>
      <c r="B51" s="348" t="s">
        <v>151</v>
      </c>
      <c r="C51" s="415">
        <v>75</v>
      </c>
      <c r="D51" s="62"/>
    </row>
    <row r="52" spans="1:4" x14ac:dyDescent="0.25">
      <c r="A52" s="65" t="s">
        <v>438</v>
      </c>
      <c r="B52" s="348" t="s">
        <v>152</v>
      </c>
      <c r="C52" s="415">
        <v>13</v>
      </c>
      <c r="D52" s="62"/>
    </row>
    <row r="53" spans="1:4" x14ac:dyDescent="0.25">
      <c r="A53" s="65" t="s">
        <v>438</v>
      </c>
      <c r="B53" s="348" t="s">
        <v>153</v>
      </c>
      <c r="C53" s="415">
        <v>523</v>
      </c>
      <c r="D53" s="62"/>
    </row>
    <row r="54" spans="1:4" x14ac:dyDescent="0.25">
      <c r="A54" s="65" t="s">
        <v>438</v>
      </c>
      <c r="B54" s="348" t="s">
        <v>154</v>
      </c>
      <c r="C54" s="415">
        <v>74</v>
      </c>
      <c r="D54" s="62"/>
    </row>
    <row r="55" spans="1:4" x14ac:dyDescent="0.25">
      <c r="A55" s="65" t="s">
        <v>438</v>
      </c>
      <c r="B55" s="348" t="s">
        <v>155</v>
      </c>
      <c r="C55" s="415">
        <v>291</v>
      </c>
      <c r="D55" s="62"/>
    </row>
    <row r="56" spans="1:4" x14ac:dyDescent="0.25">
      <c r="A56" s="65" t="s">
        <v>438</v>
      </c>
      <c r="B56" s="348" t="s">
        <v>579</v>
      </c>
      <c r="C56" s="415">
        <v>6</v>
      </c>
      <c r="D56" s="62"/>
    </row>
    <row r="57" spans="1:4" x14ac:dyDescent="0.25">
      <c r="A57" s="65" t="s">
        <v>438</v>
      </c>
      <c r="B57" s="348" t="s">
        <v>568</v>
      </c>
      <c r="C57" s="415">
        <v>17</v>
      </c>
      <c r="D57" s="62"/>
    </row>
    <row r="58" spans="1:4" x14ac:dyDescent="0.25">
      <c r="A58" s="65" t="s">
        <v>438</v>
      </c>
      <c r="B58" s="348" t="s">
        <v>156</v>
      </c>
      <c r="C58" s="415">
        <v>13</v>
      </c>
      <c r="D58" s="62"/>
    </row>
    <row r="59" spans="1:4" x14ac:dyDescent="0.25">
      <c r="A59" s="65" t="s">
        <v>438</v>
      </c>
      <c r="B59" s="348" t="s">
        <v>502</v>
      </c>
      <c r="C59" s="415">
        <v>10</v>
      </c>
      <c r="D59" s="62"/>
    </row>
    <row r="60" spans="1:4" x14ac:dyDescent="0.25">
      <c r="A60" s="65" t="s">
        <v>438</v>
      </c>
      <c r="B60" s="348" t="s">
        <v>157</v>
      </c>
      <c r="C60" s="415">
        <v>11</v>
      </c>
      <c r="D60" s="62"/>
    </row>
    <row r="61" spans="1:4" x14ac:dyDescent="0.25">
      <c r="A61" s="65" t="s">
        <v>438</v>
      </c>
      <c r="B61" s="348" t="s">
        <v>158</v>
      </c>
      <c r="C61" s="415">
        <v>6</v>
      </c>
      <c r="D61" s="62"/>
    </row>
    <row r="62" spans="1:4" x14ac:dyDescent="0.25">
      <c r="A62" s="65" t="s">
        <v>438</v>
      </c>
      <c r="B62" s="348" t="s">
        <v>159</v>
      </c>
      <c r="C62" s="415">
        <v>2</v>
      </c>
      <c r="D62" s="62"/>
    </row>
    <row r="63" spans="1:4" x14ac:dyDescent="0.25">
      <c r="A63" s="65" t="s">
        <v>438</v>
      </c>
      <c r="B63" s="348" t="s">
        <v>160</v>
      </c>
      <c r="C63" s="415">
        <v>16</v>
      </c>
      <c r="D63" s="62"/>
    </row>
    <row r="64" spans="1:4" x14ac:dyDescent="0.25">
      <c r="A64" s="65" t="s">
        <v>438</v>
      </c>
      <c r="B64" s="348" t="s">
        <v>161</v>
      </c>
      <c r="C64" s="415">
        <v>1598</v>
      </c>
      <c r="D64" s="62"/>
    </row>
    <row r="65" spans="1:4" x14ac:dyDescent="0.25">
      <c r="A65" s="65" t="s">
        <v>438</v>
      </c>
      <c r="B65" s="348" t="s">
        <v>162</v>
      </c>
      <c r="C65" s="415">
        <v>6</v>
      </c>
      <c r="D65" s="62"/>
    </row>
    <row r="66" spans="1:4" x14ac:dyDescent="0.25">
      <c r="A66" s="65" t="s">
        <v>438</v>
      </c>
      <c r="B66" s="348" t="s">
        <v>163</v>
      </c>
      <c r="C66" s="415">
        <v>64</v>
      </c>
      <c r="D66" s="62"/>
    </row>
    <row r="67" spans="1:4" x14ac:dyDescent="0.25">
      <c r="A67" s="65" t="s">
        <v>438</v>
      </c>
      <c r="B67" s="348" t="s">
        <v>164</v>
      </c>
      <c r="C67" s="415">
        <v>38</v>
      </c>
      <c r="D67" s="62"/>
    </row>
    <row r="68" spans="1:4" x14ac:dyDescent="0.25">
      <c r="A68" s="65" t="s">
        <v>438</v>
      </c>
      <c r="B68" s="348" t="s">
        <v>165</v>
      </c>
      <c r="C68" s="415">
        <v>4</v>
      </c>
      <c r="D68" s="62"/>
    </row>
    <row r="69" spans="1:4" x14ac:dyDescent="0.25">
      <c r="A69" s="65" t="s">
        <v>438</v>
      </c>
      <c r="B69" s="348" t="s">
        <v>166</v>
      </c>
      <c r="C69" s="415">
        <v>20</v>
      </c>
      <c r="D69" s="62"/>
    </row>
    <row r="70" spans="1:4" x14ac:dyDescent="0.25">
      <c r="A70" s="65" t="s">
        <v>438</v>
      </c>
      <c r="B70" s="348" t="s">
        <v>430</v>
      </c>
      <c r="C70" s="415">
        <v>4</v>
      </c>
      <c r="D70" s="62"/>
    </row>
    <row r="71" spans="1:4" x14ac:dyDescent="0.25">
      <c r="A71" s="65" t="s">
        <v>438</v>
      </c>
      <c r="B71" s="348" t="s">
        <v>625</v>
      </c>
      <c r="C71" s="415">
        <v>1</v>
      </c>
      <c r="D71" s="62"/>
    </row>
    <row r="72" spans="1:4" x14ac:dyDescent="0.25">
      <c r="A72" s="65" t="s">
        <v>438</v>
      </c>
      <c r="B72" s="348" t="s">
        <v>167</v>
      </c>
      <c r="C72" s="415">
        <v>1</v>
      </c>
      <c r="D72" s="62"/>
    </row>
    <row r="73" spans="1:4" x14ac:dyDescent="0.25">
      <c r="A73" s="65" t="s">
        <v>438</v>
      </c>
      <c r="B73" s="348" t="s">
        <v>168</v>
      </c>
      <c r="C73" s="415">
        <v>24</v>
      </c>
      <c r="D73" s="62"/>
    </row>
    <row r="74" spans="1:4" x14ac:dyDescent="0.25">
      <c r="A74" s="65" t="s">
        <v>438</v>
      </c>
      <c r="B74" s="348" t="s">
        <v>673</v>
      </c>
      <c r="C74" s="415">
        <v>1</v>
      </c>
      <c r="D74" s="62"/>
    </row>
    <row r="75" spans="1:4" x14ac:dyDescent="0.25">
      <c r="A75" s="65" t="s">
        <v>438</v>
      </c>
      <c r="B75" s="348" t="s">
        <v>421</v>
      </c>
      <c r="C75" s="415">
        <v>5</v>
      </c>
      <c r="D75" s="62"/>
    </row>
    <row r="76" spans="1:4" x14ac:dyDescent="0.25">
      <c r="A76" s="65" t="s">
        <v>438</v>
      </c>
      <c r="B76" s="348" t="s">
        <v>623</v>
      </c>
      <c r="C76" s="415">
        <v>1</v>
      </c>
      <c r="D76" s="62"/>
    </row>
    <row r="77" spans="1:4" x14ac:dyDescent="0.25">
      <c r="A77" s="65" t="s">
        <v>438</v>
      </c>
      <c r="B77" s="348" t="s">
        <v>169</v>
      </c>
      <c r="C77" s="415">
        <v>296</v>
      </c>
      <c r="D77" s="62"/>
    </row>
    <row r="78" spans="1:4" x14ac:dyDescent="0.25">
      <c r="A78" s="65" t="s">
        <v>438</v>
      </c>
      <c r="B78" s="348" t="s">
        <v>171</v>
      </c>
      <c r="C78" s="415">
        <v>30</v>
      </c>
      <c r="D78" s="62"/>
    </row>
    <row r="79" spans="1:4" x14ac:dyDescent="0.25">
      <c r="A79" s="65" t="s">
        <v>438</v>
      </c>
      <c r="B79" s="348" t="s">
        <v>172</v>
      </c>
      <c r="C79" s="415">
        <v>1</v>
      </c>
      <c r="D79" s="62"/>
    </row>
    <row r="80" spans="1:4" x14ac:dyDescent="0.25">
      <c r="A80" s="65" t="s">
        <v>438</v>
      </c>
      <c r="B80" s="348" t="s">
        <v>572</v>
      </c>
      <c r="C80" s="415">
        <v>1</v>
      </c>
      <c r="D80" s="62"/>
    </row>
    <row r="81" spans="1:4" x14ac:dyDescent="0.25">
      <c r="A81" s="65" t="s">
        <v>438</v>
      </c>
      <c r="B81" s="348" t="s">
        <v>423</v>
      </c>
      <c r="C81" s="415">
        <v>2</v>
      </c>
      <c r="D81" s="62"/>
    </row>
    <row r="82" spans="1:4" x14ac:dyDescent="0.25">
      <c r="A82" s="65" t="s">
        <v>438</v>
      </c>
      <c r="B82" s="348" t="s">
        <v>173</v>
      </c>
      <c r="C82" s="415">
        <v>6</v>
      </c>
      <c r="D82" s="62"/>
    </row>
    <row r="83" spans="1:4" x14ac:dyDescent="0.25">
      <c r="A83" s="65" t="s">
        <v>438</v>
      </c>
      <c r="B83" s="348" t="s">
        <v>598</v>
      </c>
      <c r="C83" s="415">
        <v>1</v>
      </c>
      <c r="D83" s="62"/>
    </row>
    <row r="84" spans="1:4" x14ac:dyDescent="0.25">
      <c r="A84" s="65" t="s">
        <v>438</v>
      </c>
      <c r="B84" s="348" t="s">
        <v>614</v>
      </c>
      <c r="C84" s="415">
        <v>2</v>
      </c>
      <c r="D84" s="62"/>
    </row>
    <row r="85" spans="1:4" x14ac:dyDescent="0.25">
      <c r="A85" s="65" t="s">
        <v>438</v>
      </c>
      <c r="B85" s="348" t="s">
        <v>174</v>
      </c>
      <c r="C85" s="415">
        <v>24</v>
      </c>
      <c r="D85" s="62"/>
    </row>
    <row r="86" spans="1:4" x14ac:dyDescent="0.25">
      <c r="A86" s="65" t="s">
        <v>438</v>
      </c>
      <c r="B86" s="348" t="s">
        <v>175</v>
      </c>
      <c r="C86" s="415">
        <v>3</v>
      </c>
      <c r="D86" s="62"/>
    </row>
    <row r="87" spans="1:4" x14ac:dyDescent="0.25">
      <c r="A87" s="65" t="s">
        <v>438</v>
      </c>
      <c r="B87" s="348" t="s">
        <v>176</v>
      </c>
      <c r="C87" s="415">
        <v>12</v>
      </c>
      <c r="D87" s="62"/>
    </row>
    <row r="88" spans="1:4" x14ac:dyDescent="0.25">
      <c r="A88" s="65" t="s">
        <v>438</v>
      </c>
      <c r="B88" s="348" t="s">
        <v>503</v>
      </c>
      <c r="C88" s="415">
        <v>7</v>
      </c>
      <c r="D88" s="62"/>
    </row>
    <row r="89" spans="1:4" x14ac:dyDescent="0.25">
      <c r="A89" s="65" t="s">
        <v>438</v>
      </c>
      <c r="B89" s="348" t="s">
        <v>177</v>
      </c>
      <c r="C89" s="415">
        <v>21</v>
      </c>
      <c r="D89" s="62"/>
    </row>
    <row r="90" spans="1:4" x14ac:dyDescent="0.25">
      <c r="A90" s="65" t="s">
        <v>438</v>
      </c>
      <c r="B90" s="348" t="s">
        <v>178</v>
      </c>
      <c r="C90" s="415">
        <v>194</v>
      </c>
      <c r="D90" s="62"/>
    </row>
    <row r="91" spans="1:4" x14ac:dyDescent="0.25">
      <c r="A91" s="65" t="s">
        <v>438</v>
      </c>
      <c r="B91" s="348" t="s">
        <v>179</v>
      </c>
      <c r="C91" s="415">
        <v>25</v>
      </c>
      <c r="D91" s="62"/>
    </row>
    <row r="92" spans="1:4" x14ac:dyDescent="0.25">
      <c r="A92" s="65" t="s">
        <v>438</v>
      </c>
      <c r="B92" s="348" t="s">
        <v>180</v>
      </c>
      <c r="C92" s="415">
        <v>5</v>
      </c>
      <c r="D92" s="62"/>
    </row>
    <row r="93" spans="1:4" x14ac:dyDescent="0.25">
      <c r="A93" s="65" t="s">
        <v>438</v>
      </c>
      <c r="B93" s="348" t="s">
        <v>181</v>
      </c>
      <c r="C93" s="415">
        <v>52</v>
      </c>
      <c r="D93" s="62"/>
    </row>
    <row r="94" spans="1:4" x14ac:dyDescent="0.25">
      <c r="A94" s="65" t="s">
        <v>438</v>
      </c>
      <c r="B94" s="348" t="s">
        <v>182</v>
      </c>
      <c r="C94" s="415">
        <v>1097</v>
      </c>
      <c r="D94" s="62"/>
    </row>
    <row r="95" spans="1:4" x14ac:dyDescent="0.25">
      <c r="A95" s="65" t="s">
        <v>438</v>
      </c>
      <c r="B95" s="348" t="s">
        <v>183</v>
      </c>
      <c r="C95" s="415">
        <v>5</v>
      </c>
      <c r="D95" s="62"/>
    </row>
    <row r="96" spans="1:4" x14ac:dyDescent="0.25">
      <c r="A96" s="65" t="s">
        <v>438</v>
      </c>
      <c r="B96" s="348" t="s">
        <v>184</v>
      </c>
      <c r="C96" s="415">
        <v>441</v>
      </c>
      <c r="D96" s="62"/>
    </row>
    <row r="97" spans="1:4" x14ac:dyDescent="0.25">
      <c r="A97" s="65" t="s">
        <v>438</v>
      </c>
      <c r="B97" s="348" t="s">
        <v>185</v>
      </c>
      <c r="C97" s="415">
        <v>6</v>
      </c>
      <c r="D97" s="62"/>
    </row>
    <row r="98" spans="1:4" x14ac:dyDescent="0.25">
      <c r="A98" s="65" t="s">
        <v>438</v>
      </c>
      <c r="B98" s="348" t="s">
        <v>661</v>
      </c>
      <c r="C98" s="415">
        <v>2</v>
      </c>
      <c r="D98" s="62"/>
    </row>
    <row r="99" spans="1:4" x14ac:dyDescent="0.25">
      <c r="A99" s="65" t="s">
        <v>438</v>
      </c>
      <c r="B99" s="348" t="s">
        <v>186</v>
      </c>
      <c r="C99" s="415">
        <v>4</v>
      </c>
      <c r="D99" s="62"/>
    </row>
    <row r="100" spans="1:4" x14ac:dyDescent="0.25">
      <c r="A100" s="65" t="s">
        <v>438</v>
      </c>
      <c r="B100" s="348" t="s">
        <v>187</v>
      </c>
      <c r="C100" s="415">
        <v>5</v>
      </c>
      <c r="D100" s="62"/>
    </row>
    <row r="101" spans="1:4" x14ac:dyDescent="0.25">
      <c r="A101" s="65" t="s">
        <v>438</v>
      </c>
      <c r="B101" s="348" t="s">
        <v>188</v>
      </c>
      <c r="C101" s="415">
        <v>694</v>
      </c>
      <c r="D101" s="62"/>
    </row>
    <row r="102" spans="1:4" x14ac:dyDescent="0.25">
      <c r="A102" s="65" t="s">
        <v>438</v>
      </c>
      <c r="B102" s="348" t="s">
        <v>504</v>
      </c>
      <c r="C102" s="415">
        <v>14</v>
      </c>
      <c r="D102" s="62"/>
    </row>
    <row r="103" spans="1:4" x14ac:dyDescent="0.25">
      <c r="A103" s="65" t="s">
        <v>438</v>
      </c>
      <c r="B103" s="348" t="s">
        <v>435</v>
      </c>
      <c r="C103" s="415">
        <v>5</v>
      </c>
    </row>
    <row r="104" spans="1:4" x14ac:dyDescent="0.25">
      <c r="A104" s="65" t="s">
        <v>438</v>
      </c>
      <c r="B104" s="348" t="s">
        <v>627</v>
      </c>
      <c r="C104" s="415">
        <v>2</v>
      </c>
    </row>
    <row r="105" spans="1:4" x14ac:dyDescent="0.25">
      <c r="A105" s="65" t="s">
        <v>438</v>
      </c>
      <c r="B105" s="348" t="s">
        <v>189</v>
      </c>
      <c r="C105" s="415">
        <v>937</v>
      </c>
    </row>
    <row r="106" spans="1:4" x14ac:dyDescent="0.25">
      <c r="A106" s="65" t="s">
        <v>438</v>
      </c>
      <c r="B106" s="348" t="s">
        <v>190</v>
      </c>
      <c r="C106" s="415">
        <v>1002</v>
      </c>
    </row>
    <row r="107" spans="1:4" x14ac:dyDescent="0.25">
      <c r="A107" s="65" t="s">
        <v>438</v>
      </c>
      <c r="B107" s="348" t="s">
        <v>436</v>
      </c>
      <c r="C107" s="415">
        <v>4</v>
      </c>
    </row>
    <row r="108" spans="1:4" x14ac:dyDescent="0.25">
      <c r="A108" s="65" t="s">
        <v>438</v>
      </c>
      <c r="B108" s="348" t="s">
        <v>191</v>
      </c>
      <c r="C108" s="415">
        <v>44</v>
      </c>
    </row>
    <row r="109" spans="1:4" x14ac:dyDescent="0.25">
      <c r="A109" s="65" t="s">
        <v>438</v>
      </c>
      <c r="B109" s="348" t="s">
        <v>192</v>
      </c>
      <c r="C109" s="415">
        <v>5</v>
      </c>
    </row>
    <row r="110" spans="1:4" x14ac:dyDescent="0.25">
      <c r="A110" s="65" t="s">
        <v>438</v>
      </c>
      <c r="B110" s="348" t="s">
        <v>580</v>
      </c>
      <c r="C110" s="415">
        <v>2</v>
      </c>
    </row>
    <row r="111" spans="1:4" x14ac:dyDescent="0.25">
      <c r="A111" s="65" t="s">
        <v>438</v>
      </c>
      <c r="B111" s="348" t="s">
        <v>193</v>
      </c>
      <c r="C111" s="415">
        <v>3</v>
      </c>
    </row>
    <row r="112" spans="1:4" x14ac:dyDescent="0.25">
      <c r="A112" s="95" t="s">
        <v>438</v>
      </c>
      <c r="B112" s="348" t="s">
        <v>194</v>
      </c>
      <c r="C112" s="415">
        <v>15</v>
      </c>
    </row>
    <row r="113" spans="1:4" x14ac:dyDescent="0.25">
      <c r="A113" s="95" t="s">
        <v>438</v>
      </c>
      <c r="B113" s="348" t="s">
        <v>431</v>
      </c>
      <c r="C113" s="415">
        <v>6</v>
      </c>
    </row>
    <row r="114" spans="1:4" x14ac:dyDescent="0.25">
      <c r="A114" s="95" t="s">
        <v>438</v>
      </c>
      <c r="B114" s="348" t="s">
        <v>195</v>
      </c>
      <c r="C114" s="415">
        <v>19</v>
      </c>
    </row>
    <row r="115" spans="1:4" x14ac:dyDescent="0.25">
      <c r="A115" s="95" t="s">
        <v>438</v>
      </c>
      <c r="B115" s="348" t="s">
        <v>196</v>
      </c>
      <c r="C115" s="415">
        <v>87</v>
      </c>
      <c r="D115" s="165"/>
    </row>
    <row r="116" spans="1:4" x14ac:dyDescent="0.25">
      <c r="A116" s="324" t="s">
        <v>438</v>
      </c>
      <c r="B116" s="348" t="s">
        <v>197</v>
      </c>
      <c r="C116" s="415">
        <v>63</v>
      </c>
    </row>
    <row r="117" spans="1:4" x14ac:dyDescent="0.25">
      <c r="A117" s="229" t="s">
        <v>438</v>
      </c>
      <c r="B117" s="348" t="s">
        <v>198</v>
      </c>
      <c r="C117" s="415">
        <v>64</v>
      </c>
    </row>
    <row r="118" spans="1:4" x14ac:dyDescent="0.25">
      <c r="A118" s="96" t="s">
        <v>438</v>
      </c>
      <c r="B118" s="348" t="s">
        <v>575</v>
      </c>
      <c r="C118" s="415">
        <v>8</v>
      </c>
    </row>
    <row r="119" spans="1:4" x14ac:dyDescent="0.25">
      <c r="A119" s="95" t="s">
        <v>438</v>
      </c>
      <c r="B119" s="348" t="s">
        <v>199</v>
      </c>
      <c r="C119" s="415">
        <v>2</v>
      </c>
    </row>
    <row r="120" spans="1:4" x14ac:dyDescent="0.25">
      <c r="A120" s="95" t="s">
        <v>438</v>
      </c>
      <c r="B120" s="348" t="s">
        <v>200</v>
      </c>
      <c r="C120" s="415">
        <v>15</v>
      </c>
    </row>
    <row r="121" spans="1:4" x14ac:dyDescent="0.25">
      <c r="A121" s="229" t="s">
        <v>438</v>
      </c>
      <c r="B121" s="348" t="s">
        <v>644</v>
      </c>
      <c r="C121" s="415">
        <v>1</v>
      </c>
    </row>
    <row r="122" spans="1:4" x14ac:dyDescent="0.25">
      <c r="A122" s="315" t="s">
        <v>438</v>
      </c>
      <c r="B122" s="348" t="s">
        <v>201</v>
      </c>
      <c r="C122" s="415">
        <v>993</v>
      </c>
    </row>
    <row r="123" spans="1:4" x14ac:dyDescent="0.25">
      <c r="A123" s="315" t="s">
        <v>438</v>
      </c>
      <c r="B123" s="348" t="s">
        <v>202</v>
      </c>
      <c r="C123" s="415">
        <v>50</v>
      </c>
    </row>
    <row r="124" spans="1:4" x14ac:dyDescent="0.25">
      <c r="A124" s="315" t="s">
        <v>438</v>
      </c>
      <c r="B124" s="348" t="s">
        <v>203</v>
      </c>
      <c r="C124" s="415">
        <v>10</v>
      </c>
    </row>
    <row r="125" spans="1:4" x14ac:dyDescent="0.25">
      <c r="A125" s="315" t="s">
        <v>438</v>
      </c>
      <c r="B125" s="348" t="s">
        <v>585</v>
      </c>
      <c r="C125" s="415">
        <v>5</v>
      </c>
    </row>
    <row r="126" spans="1:4" x14ac:dyDescent="0.25">
      <c r="A126" s="315" t="s">
        <v>438</v>
      </c>
      <c r="B126" s="348" t="s">
        <v>204</v>
      </c>
      <c r="C126" s="415">
        <v>672</v>
      </c>
    </row>
    <row r="127" spans="1:4" x14ac:dyDescent="0.25">
      <c r="A127" s="315" t="s">
        <v>438</v>
      </c>
      <c r="B127" s="348" t="s">
        <v>205</v>
      </c>
      <c r="C127" s="415">
        <v>43</v>
      </c>
    </row>
    <row r="128" spans="1:4" x14ac:dyDescent="0.25">
      <c r="A128" s="315"/>
      <c r="B128" s="348" t="s">
        <v>206</v>
      </c>
      <c r="C128" s="415">
        <v>42</v>
      </c>
    </row>
    <row r="129" spans="1:3" x14ac:dyDescent="0.25">
      <c r="A129" s="315"/>
      <c r="B129" s="348" t="s">
        <v>207</v>
      </c>
      <c r="C129" s="415">
        <v>9</v>
      </c>
    </row>
    <row r="130" spans="1:3" x14ac:dyDescent="0.25">
      <c r="A130" s="337"/>
      <c r="B130" s="361" t="s">
        <v>645</v>
      </c>
      <c r="C130" s="59">
        <f>SUM(C4:C129)</f>
        <v>4426902</v>
      </c>
    </row>
    <row r="132" spans="1:3" x14ac:dyDescent="0.25">
      <c r="A132" s="166" t="s">
        <v>46</v>
      </c>
      <c r="B132" s="167" t="s">
        <v>432</v>
      </c>
      <c r="C132" s="171"/>
    </row>
    <row r="133" spans="1:3" x14ac:dyDescent="0.25">
      <c r="A133" s="166" t="s">
        <v>47</v>
      </c>
      <c r="B133" s="167" t="s">
        <v>81</v>
      </c>
      <c r="C133" s="171"/>
    </row>
    <row r="135" spans="1:3" x14ac:dyDescent="0.25">
      <c r="A135" s="45"/>
      <c r="C135" s="45"/>
    </row>
  </sheetData>
  <mergeCells count="1">
    <mergeCell ref="A1:C1"/>
  </mergeCells>
  <pageMargins left="0.70866141732283472" right="0.70866141732283472" top="0.74803149606299213" bottom="0.74803149606299213" header="0.31496062992125984" footer="0.31496062992125984"/>
  <pageSetup paperSize="9" scale="76" fitToHeight="2" orientation="portrait" r:id="rId1"/>
  <headerFooter>
    <oddFooter>&amp;C&amp;P/&amp;N&amp;R&amp;D &amp;T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0"/>
  </sheetPr>
  <dimension ref="A1:F92"/>
  <sheetViews>
    <sheetView workbookViewId="0">
      <selection activeCell="D105" sqref="D105"/>
    </sheetView>
  </sheetViews>
  <sheetFormatPr defaultColWidth="9.140625" defaultRowHeight="15" x14ac:dyDescent="0.25"/>
  <cols>
    <col min="1" max="1" width="37.5703125" style="137" customWidth="1"/>
    <col min="2" max="2" width="17.5703125" style="137" bestFit="1" customWidth="1"/>
    <col min="3" max="3" width="23.140625" style="137" bestFit="1" customWidth="1"/>
    <col min="4" max="4" width="15.85546875" style="137" customWidth="1"/>
    <col min="5" max="5" width="18.7109375" style="137" customWidth="1"/>
    <col min="6" max="6" width="17.5703125" style="137" customWidth="1"/>
    <col min="7" max="16384" width="9.140625" style="137"/>
  </cols>
  <sheetData>
    <row r="1" spans="1:6" s="38" customFormat="1" ht="15.75" x14ac:dyDescent="0.25">
      <c r="A1" s="569" t="s">
        <v>694</v>
      </c>
      <c r="B1" s="569"/>
      <c r="C1" s="569"/>
      <c r="D1" s="569"/>
      <c r="E1" s="569"/>
      <c r="F1" s="569"/>
    </row>
    <row r="2" spans="1:6" ht="15.75" thickBot="1" x14ac:dyDescent="0.3"/>
    <row r="3" spans="1:6" s="38" customFormat="1" ht="15.75" x14ac:dyDescent="0.25">
      <c r="A3" s="375" t="s">
        <v>35</v>
      </c>
      <c r="B3" s="376" t="s">
        <v>37</v>
      </c>
      <c r="C3" s="376" t="s">
        <v>38</v>
      </c>
      <c r="D3" s="376" t="s">
        <v>442</v>
      </c>
      <c r="E3" s="376" t="s">
        <v>39</v>
      </c>
      <c r="F3" s="377" t="s">
        <v>1</v>
      </c>
    </row>
    <row r="4" spans="1:6" x14ac:dyDescent="0.25">
      <c r="A4" s="177">
        <v>10</v>
      </c>
      <c r="B4" s="28">
        <v>6</v>
      </c>
      <c r="C4" s="28">
        <v>2</v>
      </c>
      <c r="D4" s="28">
        <v>2</v>
      </c>
      <c r="E4" s="28">
        <v>0</v>
      </c>
      <c r="F4" s="352">
        <v>1</v>
      </c>
    </row>
    <row r="5" spans="1:6" x14ac:dyDescent="0.25">
      <c r="A5" s="177">
        <v>10</v>
      </c>
      <c r="B5" s="28">
        <v>4</v>
      </c>
      <c r="C5" s="28">
        <v>4</v>
      </c>
      <c r="D5" s="28">
        <v>2</v>
      </c>
      <c r="E5" s="28">
        <v>0</v>
      </c>
      <c r="F5" s="352">
        <v>2</v>
      </c>
    </row>
    <row r="6" spans="1:6" x14ac:dyDescent="0.25">
      <c r="A6" s="177">
        <v>9</v>
      </c>
      <c r="B6" s="28">
        <v>4</v>
      </c>
      <c r="C6" s="28">
        <v>1</v>
      </c>
      <c r="D6" s="28">
        <v>4</v>
      </c>
      <c r="E6" s="28">
        <v>0</v>
      </c>
      <c r="F6" s="352">
        <v>1</v>
      </c>
    </row>
    <row r="7" spans="1:6" x14ac:dyDescent="0.25">
      <c r="A7" s="177">
        <v>9</v>
      </c>
      <c r="B7" s="28">
        <v>4</v>
      </c>
      <c r="C7" s="28">
        <v>3</v>
      </c>
      <c r="D7" s="28">
        <v>2</v>
      </c>
      <c r="E7" s="28">
        <v>0</v>
      </c>
      <c r="F7" s="352">
        <v>5</v>
      </c>
    </row>
    <row r="8" spans="1:6" x14ac:dyDescent="0.25">
      <c r="A8" s="177">
        <v>9</v>
      </c>
      <c r="B8" s="28">
        <v>3</v>
      </c>
      <c r="C8" s="28">
        <v>2</v>
      </c>
      <c r="D8" s="28">
        <v>4</v>
      </c>
      <c r="E8" s="28">
        <v>0</v>
      </c>
      <c r="F8" s="352">
        <v>1</v>
      </c>
    </row>
    <row r="9" spans="1:6" x14ac:dyDescent="0.25">
      <c r="A9" s="177">
        <v>8</v>
      </c>
      <c r="B9" s="28">
        <v>6</v>
      </c>
      <c r="C9" s="28">
        <v>2</v>
      </c>
      <c r="D9" s="28">
        <v>0</v>
      </c>
      <c r="E9" s="28">
        <v>0</v>
      </c>
      <c r="F9" s="352">
        <v>1</v>
      </c>
    </row>
    <row r="10" spans="1:6" x14ac:dyDescent="0.25">
      <c r="A10" s="177">
        <v>8</v>
      </c>
      <c r="B10" s="28">
        <v>5</v>
      </c>
      <c r="C10" s="28">
        <v>2</v>
      </c>
      <c r="D10" s="28">
        <v>1</v>
      </c>
      <c r="E10" s="28">
        <v>0</v>
      </c>
      <c r="F10" s="352">
        <v>4</v>
      </c>
    </row>
    <row r="11" spans="1:6" x14ac:dyDescent="0.25">
      <c r="A11" s="177">
        <v>8</v>
      </c>
      <c r="B11" s="28">
        <v>5</v>
      </c>
      <c r="C11" s="28">
        <v>3</v>
      </c>
      <c r="D11" s="28">
        <v>0</v>
      </c>
      <c r="E11" s="28">
        <v>0</v>
      </c>
      <c r="F11" s="352">
        <v>1</v>
      </c>
    </row>
    <row r="12" spans="1:6" x14ac:dyDescent="0.25">
      <c r="A12" s="177">
        <v>8</v>
      </c>
      <c r="B12" s="28">
        <v>4</v>
      </c>
      <c r="C12" s="28">
        <v>1</v>
      </c>
      <c r="D12" s="28">
        <v>3</v>
      </c>
      <c r="E12" s="28">
        <v>0</v>
      </c>
      <c r="F12" s="352">
        <v>1</v>
      </c>
    </row>
    <row r="13" spans="1:6" s="41" customFormat="1" x14ac:dyDescent="0.25">
      <c r="A13" s="177">
        <v>8</v>
      </c>
      <c r="B13" s="28">
        <v>4</v>
      </c>
      <c r="C13" s="28">
        <v>2</v>
      </c>
      <c r="D13" s="28">
        <v>2</v>
      </c>
      <c r="E13" s="28">
        <v>0</v>
      </c>
      <c r="F13" s="352">
        <v>56</v>
      </c>
    </row>
    <row r="14" spans="1:6" x14ac:dyDescent="0.25">
      <c r="A14" s="177">
        <v>8</v>
      </c>
      <c r="B14" s="28">
        <v>4</v>
      </c>
      <c r="C14" s="28">
        <v>3</v>
      </c>
      <c r="D14" s="28">
        <v>1</v>
      </c>
      <c r="E14" s="28">
        <v>0</v>
      </c>
      <c r="F14" s="352">
        <v>10</v>
      </c>
    </row>
    <row r="15" spans="1:6" x14ac:dyDescent="0.25">
      <c r="A15" s="177">
        <v>8</v>
      </c>
      <c r="B15" s="28">
        <v>3</v>
      </c>
      <c r="C15" s="28">
        <v>1</v>
      </c>
      <c r="D15" s="28">
        <v>4</v>
      </c>
      <c r="E15" s="28">
        <v>0</v>
      </c>
      <c r="F15" s="352">
        <v>2</v>
      </c>
    </row>
    <row r="16" spans="1:6" x14ac:dyDescent="0.25">
      <c r="A16" s="177">
        <v>8</v>
      </c>
      <c r="B16" s="28">
        <v>3</v>
      </c>
      <c r="C16" s="28">
        <v>2</v>
      </c>
      <c r="D16" s="28">
        <v>3</v>
      </c>
      <c r="E16" s="28">
        <v>0</v>
      </c>
      <c r="F16" s="352">
        <v>4</v>
      </c>
    </row>
    <row r="17" spans="1:6" x14ac:dyDescent="0.25">
      <c r="A17" s="177">
        <v>8</v>
      </c>
      <c r="B17" s="28">
        <v>3</v>
      </c>
      <c r="C17" s="28">
        <v>3</v>
      </c>
      <c r="D17" s="28">
        <v>2</v>
      </c>
      <c r="E17" s="28">
        <v>0</v>
      </c>
      <c r="F17" s="352">
        <v>15</v>
      </c>
    </row>
    <row r="18" spans="1:6" x14ac:dyDescent="0.25">
      <c r="A18" s="177">
        <v>8</v>
      </c>
      <c r="B18" s="28">
        <v>2</v>
      </c>
      <c r="C18" s="28">
        <v>1</v>
      </c>
      <c r="D18" s="28">
        <v>5</v>
      </c>
      <c r="E18" s="28">
        <v>0</v>
      </c>
      <c r="F18" s="352">
        <v>1</v>
      </c>
    </row>
    <row r="19" spans="1:6" x14ac:dyDescent="0.25">
      <c r="A19" s="177">
        <v>8</v>
      </c>
      <c r="B19" s="28">
        <v>2</v>
      </c>
      <c r="C19" s="28">
        <v>4</v>
      </c>
      <c r="D19" s="28">
        <v>2</v>
      </c>
      <c r="E19" s="28">
        <v>0</v>
      </c>
      <c r="F19" s="352">
        <v>2</v>
      </c>
    </row>
    <row r="20" spans="1:6" x14ac:dyDescent="0.25">
      <c r="A20" s="177">
        <v>7</v>
      </c>
      <c r="B20" s="28">
        <v>5</v>
      </c>
      <c r="C20" s="28">
        <v>1</v>
      </c>
      <c r="D20" s="28">
        <v>1</v>
      </c>
      <c r="E20" s="28">
        <v>0</v>
      </c>
      <c r="F20" s="352">
        <v>2</v>
      </c>
    </row>
    <row r="21" spans="1:6" x14ac:dyDescent="0.25">
      <c r="A21" s="177">
        <v>7</v>
      </c>
      <c r="B21" s="28">
        <v>5</v>
      </c>
      <c r="C21" s="28">
        <v>2</v>
      </c>
      <c r="D21" s="28">
        <v>0</v>
      </c>
      <c r="E21" s="28">
        <v>0</v>
      </c>
      <c r="F21" s="352">
        <v>1</v>
      </c>
    </row>
    <row r="22" spans="1:6" x14ac:dyDescent="0.25">
      <c r="A22" s="177">
        <v>7</v>
      </c>
      <c r="B22" s="28">
        <v>4</v>
      </c>
      <c r="C22" s="28">
        <v>0</v>
      </c>
      <c r="D22" s="28">
        <v>3</v>
      </c>
      <c r="E22" s="28">
        <v>0</v>
      </c>
      <c r="F22" s="352">
        <v>2</v>
      </c>
    </row>
    <row r="23" spans="1:6" x14ac:dyDescent="0.25">
      <c r="A23" s="177">
        <v>7</v>
      </c>
      <c r="B23" s="28">
        <v>4</v>
      </c>
      <c r="C23" s="28">
        <v>1</v>
      </c>
      <c r="D23" s="28">
        <v>2</v>
      </c>
      <c r="E23" s="28">
        <v>0</v>
      </c>
      <c r="F23" s="352">
        <v>81</v>
      </c>
    </row>
    <row r="24" spans="1:6" x14ac:dyDescent="0.25">
      <c r="A24" s="177">
        <v>7</v>
      </c>
      <c r="B24" s="28">
        <v>4</v>
      </c>
      <c r="C24" s="28">
        <v>2</v>
      </c>
      <c r="D24" s="28">
        <v>1</v>
      </c>
      <c r="E24" s="28">
        <v>0</v>
      </c>
      <c r="F24" s="352">
        <v>95</v>
      </c>
    </row>
    <row r="25" spans="1:6" x14ac:dyDescent="0.25">
      <c r="A25" s="177">
        <v>7</v>
      </c>
      <c r="B25" s="28">
        <v>4</v>
      </c>
      <c r="C25" s="28">
        <v>3</v>
      </c>
      <c r="D25" s="28">
        <v>0</v>
      </c>
      <c r="E25" s="28">
        <v>0</v>
      </c>
      <c r="F25" s="352">
        <v>3</v>
      </c>
    </row>
    <row r="26" spans="1:6" x14ac:dyDescent="0.25">
      <c r="A26" s="177">
        <v>7</v>
      </c>
      <c r="B26" s="28">
        <v>3</v>
      </c>
      <c r="C26" s="28">
        <v>0</v>
      </c>
      <c r="D26" s="28">
        <v>4</v>
      </c>
      <c r="E26" s="28">
        <v>0</v>
      </c>
      <c r="F26" s="352">
        <v>10</v>
      </c>
    </row>
    <row r="27" spans="1:6" x14ac:dyDescent="0.25">
      <c r="A27" s="177">
        <v>7</v>
      </c>
      <c r="B27" s="28">
        <v>3</v>
      </c>
      <c r="C27" s="28">
        <v>1</v>
      </c>
      <c r="D27" s="28">
        <v>3</v>
      </c>
      <c r="E27" s="28">
        <v>0</v>
      </c>
      <c r="F27" s="352">
        <v>48</v>
      </c>
    </row>
    <row r="28" spans="1:6" x14ac:dyDescent="0.25">
      <c r="A28" s="177">
        <v>7</v>
      </c>
      <c r="B28" s="28">
        <v>3</v>
      </c>
      <c r="C28" s="28">
        <v>2</v>
      </c>
      <c r="D28" s="28">
        <v>2</v>
      </c>
      <c r="E28" s="28">
        <v>0</v>
      </c>
      <c r="F28" s="352">
        <v>304</v>
      </c>
    </row>
    <row r="29" spans="1:6" x14ac:dyDescent="0.25">
      <c r="A29" s="177">
        <v>7</v>
      </c>
      <c r="B29" s="28">
        <v>3</v>
      </c>
      <c r="C29" s="28">
        <v>3</v>
      </c>
      <c r="D29" s="28">
        <v>1</v>
      </c>
      <c r="E29" s="28">
        <v>0</v>
      </c>
      <c r="F29" s="352">
        <v>52</v>
      </c>
    </row>
    <row r="30" spans="1:6" x14ac:dyDescent="0.25">
      <c r="A30" s="177">
        <v>7</v>
      </c>
      <c r="B30" s="28">
        <v>3</v>
      </c>
      <c r="C30" s="28">
        <v>4</v>
      </c>
      <c r="D30" s="28">
        <v>0</v>
      </c>
      <c r="E30" s="28">
        <v>0</v>
      </c>
      <c r="F30" s="352">
        <v>1</v>
      </c>
    </row>
    <row r="31" spans="1:6" x14ac:dyDescent="0.25">
      <c r="A31" s="177">
        <v>7</v>
      </c>
      <c r="B31" s="28">
        <v>2</v>
      </c>
      <c r="C31" s="28">
        <v>1</v>
      </c>
      <c r="D31" s="28">
        <v>4</v>
      </c>
      <c r="E31" s="28">
        <v>0</v>
      </c>
      <c r="F31" s="352">
        <v>2</v>
      </c>
    </row>
    <row r="32" spans="1:6" x14ac:dyDescent="0.25">
      <c r="A32" s="177">
        <v>7</v>
      </c>
      <c r="B32" s="28">
        <v>2</v>
      </c>
      <c r="C32" s="28">
        <v>2</v>
      </c>
      <c r="D32" s="28">
        <v>3</v>
      </c>
      <c r="E32" s="28">
        <v>0</v>
      </c>
      <c r="F32" s="352">
        <v>1</v>
      </c>
    </row>
    <row r="33" spans="1:6" x14ac:dyDescent="0.25">
      <c r="A33" s="177">
        <v>7</v>
      </c>
      <c r="B33" s="28">
        <v>2</v>
      </c>
      <c r="C33" s="28">
        <v>3</v>
      </c>
      <c r="D33" s="28">
        <v>2</v>
      </c>
      <c r="E33" s="28">
        <v>0</v>
      </c>
      <c r="F33" s="352">
        <v>16</v>
      </c>
    </row>
    <row r="34" spans="1:6" x14ac:dyDescent="0.25">
      <c r="A34" s="177">
        <v>7</v>
      </c>
      <c r="B34" s="28">
        <v>2</v>
      </c>
      <c r="C34" s="28">
        <v>4</v>
      </c>
      <c r="D34" s="28">
        <v>1</v>
      </c>
      <c r="E34" s="28">
        <v>0</v>
      </c>
      <c r="F34" s="352">
        <v>1</v>
      </c>
    </row>
    <row r="35" spans="1:6" x14ac:dyDescent="0.25">
      <c r="A35" s="177">
        <v>6</v>
      </c>
      <c r="B35" s="28">
        <v>5</v>
      </c>
      <c r="C35" s="28">
        <v>1</v>
      </c>
      <c r="D35" s="28">
        <v>0</v>
      </c>
      <c r="E35" s="28">
        <v>0</v>
      </c>
      <c r="F35" s="352">
        <v>3</v>
      </c>
    </row>
    <row r="36" spans="1:6" x14ac:dyDescent="0.25">
      <c r="A36" s="177">
        <v>6</v>
      </c>
      <c r="B36" s="28">
        <v>4</v>
      </c>
      <c r="C36" s="28">
        <v>0</v>
      </c>
      <c r="D36" s="28">
        <v>2</v>
      </c>
      <c r="E36" s="28">
        <v>0</v>
      </c>
      <c r="F36" s="352">
        <v>30</v>
      </c>
    </row>
    <row r="37" spans="1:6" x14ac:dyDescent="0.25">
      <c r="A37" s="177">
        <v>6</v>
      </c>
      <c r="B37" s="28">
        <v>4</v>
      </c>
      <c r="C37" s="28">
        <v>1</v>
      </c>
      <c r="D37" s="28">
        <v>1</v>
      </c>
      <c r="E37" s="28">
        <v>0</v>
      </c>
      <c r="F37" s="352">
        <v>115</v>
      </c>
    </row>
    <row r="38" spans="1:6" x14ac:dyDescent="0.25">
      <c r="A38" s="177">
        <v>6</v>
      </c>
      <c r="B38" s="28">
        <v>4</v>
      </c>
      <c r="C38" s="28">
        <v>2</v>
      </c>
      <c r="D38" s="28">
        <v>0</v>
      </c>
      <c r="E38" s="28">
        <v>0</v>
      </c>
      <c r="F38" s="352">
        <v>147</v>
      </c>
    </row>
    <row r="39" spans="1:6" x14ac:dyDescent="0.25">
      <c r="A39" s="177">
        <v>6</v>
      </c>
      <c r="B39" s="28">
        <v>3</v>
      </c>
      <c r="C39" s="28">
        <v>0</v>
      </c>
      <c r="D39" s="28">
        <v>3</v>
      </c>
      <c r="E39" s="28">
        <v>0</v>
      </c>
      <c r="F39" s="352">
        <v>21</v>
      </c>
    </row>
    <row r="40" spans="1:6" x14ac:dyDescent="0.25">
      <c r="A40" s="177">
        <v>6</v>
      </c>
      <c r="B40" s="28">
        <v>3</v>
      </c>
      <c r="C40" s="28">
        <v>1</v>
      </c>
      <c r="D40" s="28">
        <v>2</v>
      </c>
      <c r="E40" s="28">
        <v>0</v>
      </c>
      <c r="F40" s="352">
        <v>476</v>
      </c>
    </row>
    <row r="41" spans="1:6" x14ac:dyDescent="0.25">
      <c r="A41" s="177">
        <v>6</v>
      </c>
      <c r="B41" s="28">
        <v>3</v>
      </c>
      <c r="C41" s="28">
        <v>2</v>
      </c>
      <c r="D41" s="28">
        <v>1</v>
      </c>
      <c r="E41" s="28">
        <v>0</v>
      </c>
      <c r="F41" s="352">
        <v>985</v>
      </c>
    </row>
    <row r="42" spans="1:6" x14ac:dyDescent="0.25">
      <c r="A42" s="177">
        <v>6</v>
      </c>
      <c r="B42" s="28">
        <v>3</v>
      </c>
      <c r="C42" s="28">
        <v>3</v>
      </c>
      <c r="D42" s="28">
        <v>0</v>
      </c>
      <c r="E42" s="28">
        <v>0</v>
      </c>
      <c r="F42" s="352">
        <v>63</v>
      </c>
    </row>
    <row r="43" spans="1:6" x14ac:dyDescent="0.25">
      <c r="A43" s="177">
        <v>6</v>
      </c>
      <c r="B43" s="28">
        <v>2</v>
      </c>
      <c r="C43" s="28">
        <v>0</v>
      </c>
      <c r="D43" s="28">
        <v>4</v>
      </c>
      <c r="E43" s="28">
        <v>0</v>
      </c>
      <c r="F43" s="352">
        <v>37</v>
      </c>
    </row>
    <row r="44" spans="1:6" x14ac:dyDescent="0.25">
      <c r="A44" s="177">
        <v>6</v>
      </c>
      <c r="B44" s="28">
        <v>2</v>
      </c>
      <c r="C44" s="28">
        <v>1</v>
      </c>
      <c r="D44" s="28">
        <v>3</v>
      </c>
      <c r="E44" s="28">
        <v>0</v>
      </c>
      <c r="F44" s="352">
        <v>453</v>
      </c>
    </row>
    <row r="45" spans="1:6" x14ac:dyDescent="0.25">
      <c r="A45" s="177">
        <v>6</v>
      </c>
      <c r="B45" s="28">
        <v>2</v>
      </c>
      <c r="C45" s="28">
        <v>2</v>
      </c>
      <c r="D45" s="28">
        <v>2</v>
      </c>
      <c r="E45" s="28">
        <v>0</v>
      </c>
      <c r="F45" s="352">
        <v>5611</v>
      </c>
    </row>
    <row r="46" spans="1:6" x14ac:dyDescent="0.25">
      <c r="A46" s="177">
        <v>6</v>
      </c>
      <c r="B46" s="28">
        <v>2</v>
      </c>
      <c r="C46" s="28">
        <v>3</v>
      </c>
      <c r="D46" s="28">
        <v>1</v>
      </c>
      <c r="E46" s="28">
        <v>0</v>
      </c>
      <c r="F46" s="352">
        <v>63</v>
      </c>
    </row>
    <row r="47" spans="1:6" x14ac:dyDescent="0.25">
      <c r="A47" s="177">
        <v>6</v>
      </c>
      <c r="B47" s="28">
        <v>2</v>
      </c>
      <c r="C47" s="28">
        <v>4</v>
      </c>
      <c r="D47" s="28">
        <v>0</v>
      </c>
      <c r="E47" s="28">
        <v>0</v>
      </c>
      <c r="F47" s="352">
        <v>4</v>
      </c>
    </row>
    <row r="48" spans="1:6" x14ac:dyDescent="0.25">
      <c r="A48" s="177">
        <v>6</v>
      </c>
      <c r="B48" s="28">
        <v>1</v>
      </c>
      <c r="C48" s="28">
        <v>3</v>
      </c>
      <c r="D48" s="28">
        <v>2</v>
      </c>
      <c r="E48" s="28">
        <v>0</v>
      </c>
      <c r="F48" s="352">
        <v>1</v>
      </c>
    </row>
    <row r="49" spans="1:6" x14ac:dyDescent="0.25">
      <c r="A49" s="177">
        <v>5</v>
      </c>
      <c r="B49" s="28">
        <v>5</v>
      </c>
      <c r="C49" s="28">
        <v>0</v>
      </c>
      <c r="D49" s="28">
        <v>0</v>
      </c>
      <c r="E49" s="28">
        <v>0</v>
      </c>
      <c r="F49" s="352">
        <v>1</v>
      </c>
    </row>
    <row r="50" spans="1:6" x14ac:dyDescent="0.25">
      <c r="A50" s="177">
        <v>5</v>
      </c>
      <c r="B50" s="28">
        <v>4</v>
      </c>
      <c r="C50" s="28">
        <v>0</v>
      </c>
      <c r="D50" s="28">
        <v>1</v>
      </c>
      <c r="E50" s="28">
        <v>0</v>
      </c>
      <c r="F50" s="352">
        <v>30</v>
      </c>
    </row>
    <row r="51" spans="1:6" x14ac:dyDescent="0.25">
      <c r="A51" s="177">
        <v>5</v>
      </c>
      <c r="B51" s="28">
        <v>4</v>
      </c>
      <c r="C51" s="28">
        <v>1</v>
      </c>
      <c r="D51" s="28">
        <v>0</v>
      </c>
      <c r="E51" s="28">
        <v>0</v>
      </c>
      <c r="F51" s="352">
        <v>200</v>
      </c>
    </row>
    <row r="52" spans="1:6" x14ac:dyDescent="0.25">
      <c r="A52" s="177">
        <v>5</v>
      </c>
      <c r="B52" s="28">
        <v>3</v>
      </c>
      <c r="C52" s="28">
        <v>0</v>
      </c>
      <c r="D52" s="28">
        <v>2</v>
      </c>
      <c r="E52" s="28">
        <v>0</v>
      </c>
      <c r="F52" s="352">
        <v>170</v>
      </c>
    </row>
    <row r="53" spans="1:6" x14ac:dyDescent="0.25">
      <c r="A53" s="177">
        <v>5</v>
      </c>
      <c r="B53" s="28">
        <v>3</v>
      </c>
      <c r="C53" s="28">
        <v>1</v>
      </c>
      <c r="D53" s="28">
        <v>1</v>
      </c>
      <c r="E53" s="28">
        <v>0</v>
      </c>
      <c r="F53" s="352">
        <v>1595</v>
      </c>
    </row>
    <row r="54" spans="1:6" x14ac:dyDescent="0.25">
      <c r="A54" s="177">
        <v>5</v>
      </c>
      <c r="B54" s="28">
        <v>3</v>
      </c>
      <c r="C54" s="28">
        <v>2</v>
      </c>
      <c r="D54" s="28">
        <v>0</v>
      </c>
      <c r="E54" s="28">
        <v>0</v>
      </c>
      <c r="F54" s="352">
        <v>1947</v>
      </c>
    </row>
    <row r="55" spans="1:6" x14ac:dyDescent="0.25">
      <c r="A55" s="177">
        <v>5</v>
      </c>
      <c r="B55" s="28">
        <v>2</v>
      </c>
      <c r="C55" s="28">
        <v>0</v>
      </c>
      <c r="D55" s="28">
        <v>3</v>
      </c>
      <c r="E55" s="28">
        <v>0</v>
      </c>
      <c r="F55" s="352">
        <v>135</v>
      </c>
    </row>
    <row r="56" spans="1:6" x14ac:dyDescent="0.25">
      <c r="A56" s="177">
        <v>5</v>
      </c>
      <c r="B56" s="28">
        <v>2</v>
      </c>
      <c r="C56" s="28">
        <v>1</v>
      </c>
      <c r="D56" s="28">
        <v>2</v>
      </c>
      <c r="E56" s="28">
        <v>0</v>
      </c>
      <c r="F56" s="352">
        <v>3702</v>
      </c>
    </row>
    <row r="57" spans="1:6" x14ac:dyDescent="0.25">
      <c r="A57" s="177">
        <v>5</v>
      </c>
      <c r="B57" s="28">
        <v>2</v>
      </c>
      <c r="C57" s="28">
        <v>2</v>
      </c>
      <c r="D57" s="28">
        <v>1</v>
      </c>
      <c r="E57" s="28">
        <v>0</v>
      </c>
      <c r="F57" s="352">
        <v>10545</v>
      </c>
    </row>
    <row r="58" spans="1:6" x14ac:dyDescent="0.25">
      <c r="A58" s="177">
        <v>5</v>
      </c>
      <c r="B58" s="28">
        <v>2</v>
      </c>
      <c r="C58" s="28">
        <v>3</v>
      </c>
      <c r="D58" s="28">
        <v>0</v>
      </c>
      <c r="E58" s="28">
        <v>0</v>
      </c>
      <c r="F58" s="352">
        <v>136</v>
      </c>
    </row>
    <row r="59" spans="1:6" x14ac:dyDescent="0.25">
      <c r="A59" s="177">
        <v>5</v>
      </c>
      <c r="B59" s="28">
        <v>1</v>
      </c>
      <c r="C59" s="28">
        <v>0</v>
      </c>
      <c r="D59" s="28">
        <v>4</v>
      </c>
      <c r="E59" s="28">
        <v>0</v>
      </c>
      <c r="F59" s="352">
        <v>13</v>
      </c>
    </row>
    <row r="60" spans="1:6" x14ac:dyDescent="0.25">
      <c r="A60" s="177">
        <v>5</v>
      </c>
      <c r="B60" s="28">
        <v>1</v>
      </c>
      <c r="C60" s="28">
        <v>1</v>
      </c>
      <c r="D60" s="28">
        <v>3</v>
      </c>
      <c r="E60" s="28">
        <v>0</v>
      </c>
      <c r="F60" s="352">
        <v>69</v>
      </c>
    </row>
    <row r="61" spans="1:6" x14ac:dyDescent="0.25">
      <c r="A61" s="177">
        <v>5</v>
      </c>
      <c r="B61" s="28">
        <v>1</v>
      </c>
      <c r="C61" s="28">
        <v>2</v>
      </c>
      <c r="D61" s="28">
        <v>2</v>
      </c>
      <c r="E61" s="28">
        <v>0</v>
      </c>
      <c r="F61" s="352">
        <v>69</v>
      </c>
    </row>
    <row r="62" spans="1:6" x14ac:dyDescent="0.25">
      <c r="A62" s="177">
        <v>5</v>
      </c>
      <c r="B62" s="28">
        <v>1</v>
      </c>
      <c r="C62" s="28">
        <v>3</v>
      </c>
      <c r="D62" s="28">
        <v>1</v>
      </c>
      <c r="E62" s="28">
        <v>0</v>
      </c>
      <c r="F62" s="352">
        <v>3</v>
      </c>
    </row>
    <row r="63" spans="1:6" x14ac:dyDescent="0.25">
      <c r="A63" s="177">
        <v>4</v>
      </c>
      <c r="B63" s="28">
        <v>4</v>
      </c>
      <c r="C63" s="28">
        <v>0</v>
      </c>
      <c r="D63" s="28">
        <v>0</v>
      </c>
      <c r="E63" s="28">
        <v>0</v>
      </c>
      <c r="F63" s="352">
        <v>92</v>
      </c>
    </row>
    <row r="64" spans="1:6" x14ac:dyDescent="0.25">
      <c r="A64" s="177">
        <v>4</v>
      </c>
      <c r="B64" s="28">
        <v>3</v>
      </c>
      <c r="C64" s="28">
        <v>0</v>
      </c>
      <c r="D64" s="28">
        <v>1</v>
      </c>
      <c r="E64" s="28">
        <v>0</v>
      </c>
      <c r="F64" s="352">
        <v>425</v>
      </c>
    </row>
    <row r="65" spans="1:6" x14ac:dyDescent="0.25">
      <c r="A65" s="177">
        <v>4</v>
      </c>
      <c r="B65" s="28">
        <v>3</v>
      </c>
      <c r="C65" s="28">
        <v>1</v>
      </c>
      <c r="D65" s="28">
        <v>0</v>
      </c>
      <c r="E65" s="28">
        <v>0</v>
      </c>
      <c r="F65" s="352">
        <v>3870</v>
      </c>
    </row>
    <row r="66" spans="1:6" x14ac:dyDescent="0.25">
      <c r="A66" s="177">
        <v>4</v>
      </c>
      <c r="B66" s="28">
        <v>2</v>
      </c>
      <c r="C66" s="28">
        <v>0</v>
      </c>
      <c r="D66" s="28">
        <v>2</v>
      </c>
      <c r="E66" s="28">
        <v>0</v>
      </c>
      <c r="F66" s="352">
        <v>2692</v>
      </c>
    </row>
    <row r="67" spans="1:6" x14ac:dyDescent="0.25">
      <c r="A67" s="177">
        <v>4</v>
      </c>
      <c r="B67" s="28">
        <v>2</v>
      </c>
      <c r="C67" s="28">
        <v>1</v>
      </c>
      <c r="D67" s="28">
        <v>1</v>
      </c>
      <c r="E67" s="28">
        <v>0</v>
      </c>
      <c r="F67" s="352">
        <v>25899</v>
      </c>
    </row>
    <row r="68" spans="1:6" x14ac:dyDescent="0.25">
      <c r="A68" s="177">
        <v>4</v>
      </c>
      <c r="B68" s="28">
        <v>2</v>
      </c>
      <c r="C68" s="28">
        <v>2</v>
      </c>
      <c r="D68" s="28">
        <v>0</v>
      </c>
      <c r="E68" s="28">
        <v>0</v>
      </c>
      <c r="F68" s="352">
        <v>41019</v>
      </c>
    </row>
    <row r="69" spans="1:6" s="141" customFormat="1" ht="15.75" x14ac:dyDescent="0.25">
      <c r="A69" s="143">
        <v>4</v>
      </c>
      <c r="B69" s="142">
        <v>1</v>
      </c>
      <c r="C69" s="142">
        <v>0</v>
      </c>
      <c r="D69" s="142">
        <v>3</v>
      </c>
      <c r="E69" s="142">
        <v>0</v>
      </c>
      <c r="F69" s="352">
        <v>66</v>
      </c>
    </row>
    <row r="70" spans="1:6" x14ac:dyDescent="0.25">
      <c r="A70" s="177">
        <v>4</v>
      </c>
      <c r="B70" s="163">
        <v>1</v>
      </c>
      <c r="C70" s="163">
        <v>1</v>
      </c>
      <c r="D70" s="163">
        <v>2</v>
      </c>
      <c r="E70" s="163">
        <v>0</v>
      </c>
      <c r="F70" s="352">
        <v>994</v>
      </c>
    </row>
    <row r="71" spans="1:6" x14ac:dyDescent="0.25">
      <c r="A71" s="177">
        <v>4</v>
      </c>
      <c r="B71" s="163">
        <v>1</v>
      </c>
      <c r="C71" s="163">
        <v>2</v>
      </c>
      <c r="D71" s="163">
        <v>1</v>
      </c>
      <c r="E71" s="163">
        <v>0</v>
      </c>
      <c r="F71" s="352">
        <v>519</v>
      </c>
    </row>
    <row r="72" spans="1:6" x14ac:dyDescent="0.25">
      <c r="A72" s="177">
        <v>4</v>
      </c>
      <c r="B72" s="163">
        <v>1</v>
      </c>
      <c r="C72" s="163">
        <v>3</v>
      </c>
      <c r="D72" s="163">
        <v>0</v>
      </c>
      <c r="E72" s="163">
        <v>0</v>
      </c>
      <c r="F72" s="352">
        <v>10</v>
      </c>
    </row>
    <row r="73" spans="1:6" x14ac:dyDescent="0.25">
      <c r="A73" s="177">
        <v>4</v>
      </c>
      <c r="B73" s="163">
        <v>0</v>
      </c>
      <c r="C73" s="163">
        <v>2</v>
      </c>
      <c r="D73" s="163">
        <v>2</v>
      </c>
      <c r="E73" s="163">
        <v>0</v>
      </c>
      <c r="F73" s="352">
        <v>1</v>
      </c>
    </row>
    <row r="74" spans="1:6" x14ac:dyDescent="0.25">
      <c r="A74" s="177">
        <v>3</v>
      </c>
      <c r="B74" s="163">
        <v>3</v>
      </c>
      <c r="C74" s="163">
        <v>0</v>
      </c>
      <c r="D74" s="163">
        <v>0</v>
      </c>
      <c r="E74" s="163">
        <v>0</v>
      </c>
      <c r="F74" s="352">
        <v>2763</v>
      </c>
    </row>
    <row r="75" spans="1:6" x14ac:dyDescent="0.25">
      <c r="A75" s="177">
        <v>3</v>
      </c>
      <c r="B75" s="163">
        <v>2</v>
      </c>
      <c r="C75" s="163">
        <v>0</v>
      </c>
      <c r="D75" s="163">
        <v>1</v>
      </c>
      <c r="E75" s="163">
        <v>0</v>
      </c>
      <c r="F75" s="352">
        <v>6987</v>
      </c>
    </row>
    <row r="76" spans="1:6" x14ac:dyDescent="0.25">
      <c r="A76" s="177">
        <v>3</v>
      </c>
      <c r="B76" s="163">
        <v>2</v>
      </c>
      <c r="C76" s="163">
        <v>1</v>
      </c>
      <c r="D76" s="163">
        <v>0</v>
      </c>
      <c r="E76" s="163">
        <v>0</v>
      </c>
      <c r="F76" s="352">
        <v>99462</v>
      </c>
    </row>
    <row r="77" spans="1:6" x14ac:dyDescent="0.25">
      <c r="A77" s="177">
        <v>3</v>
      </c>
      <c r="B77" s="163">
        <v>1</v>
      </c>
      <c r="C77" s="163">
        <v>0</v>
      </c>
      <c r="D77" s="163">
        <v>2</v>
      </c>
      <c r="E77" s="163">
        <v>0</v>
      </c>
      <c r="F77" s="352">
        <v>35479</v>
      </c>
    </row>
    <row r="78" spans="1:6" x14ac:dyDescent="0.25">
      <c r="A78" s="177">
        <v>3</v>
      </c>
      <c r="B78" s="163">
        <v>1</v>
      </c>
      <c r="C78" s="163">
        <v>1</v>
      </c>
      <c r="D78" s="163">
        <v>1</v>
      </c>
      <c r="E78" s="163">
        <v>0</v>
      </c>
      <c r="F78" s="352">
        <v>208954</v>
      </c>
    </row>
    <row r="79" spans="1:6" x14ac:dyDescent="0.25">
      <c r="A79" s="177">
        <v>3</v>
      </c>
      <c r="B79" s="163">
        <v>1</v>
      </c>
      <c r="C79" s="163">
        <v>2</v>
      </c>
      <c r="D79" s="163">
        <v>0</v>
      </c>
      <c r="E79" s="163">
        <v>0</v>
      </c>
      <c r="F79" s="352">
        <v>1779</v>
      </c>
    </row>
    <row r="80" spans="1:6" x14ac:dyDescent="0.25">
      <c r="A80" s="177">
        <v>3</v>
      </c>
      <c r="B80" s="163">
        <v>0</v>
      </c>
      <c r="C80" s="163">
        <v>0</v>
      </c>
      <c r="D80" s="163">
        <v>3</v>
      </c>
      <c r="E80" s="163">
        <v>0</v>
      </c>
      <c r="F80" s="352">
        <v>5</v>
      </c>
    </row>
    <row r="81" spans="1:6" x14ac:dyDescent="0.25">
      <c r="A81" s="177">
        <v>3</v>
      </c>
      <c r="B81" s="163">
        <v>0</v>
      </c>
      <c r="C81" s="163">
        <v>1</v>
      </c>
      <c r="D81" s="163">
        <v>2</v>
      </c>
      <c r="E81" s="163">
        <v>0</v>
      </c>
      <c r="F81" s="352">
        <v>1</v>
      </c>
    </row>
    <row r="82" spans="1:6" x14ac:dyDescent="0.25">
      <c r="A82" s="177">
        <v>3</v>
      </c>
      <c r="B82" s="163">
        <v>0</v>
      </c>
      <c r="C82" s="163">
        <v>2</v>
      </c>
      <c r="D82" s="163">
        <v>1</v>
      </c>
      <c r="E82" s="163">
        <v>0</v>
      </c>
      <c r="F82" s="352">
        <v>1</v>
      </c>
    </row>
    <row r="83" spans="1:6" x14ac:dyDescent="0.25">
      <c r="A83" s="177">
        <v>2</v>
      </c>
      <c r="B83" s="163">
        <v>2</v>
      </c>
      <c r="C83" s="163">
        <v>0</v>
      </c>
      <c r="D83" s="163">
        <v>0</v>
      </c>
      <c r="E83" s="163">
        <v>0</v>
      </c>
      <c r="F83" s="352">
        <v>90157</v>
      </c>
    </row>
    <row r="84" spans="1:6" x14ac:dyDescent="0.25">
      <c r="A84" s="177">
        <v>2</v>
      </c>
      <c r="B84" s="163">
        <v>1</v>
      </c>
      <c r="C84" s="163">
        <v>0</v>
      </c>
      <c r="D84" s="163">
        <v>1</v>
      </c>
      <c r="E84" s="163">
        <v>0</v>
      </c>
      <c r="F84" s="352">
        <v>45696</v>
      </c>
    </row>
    <row r="85" spans="1:6" x14ac:dyDescent="0.25">
      <c r="A85" s="177">
        <v>2</v>
      </c>
      <c r="B85" s="163">
        <v>1</v>
      </c>
      <c r="C85" s="163">
        <v>1</v>
      </c>
      <c r="D85" s="163">
        <v>0</v>
      </c>
      <c r="E85" s="163">
        <v>0</v>
      </c>
      <c r="F85" s="352">
        <v>772989</v>
      </c>
    </row>
    <row r="86" spans="1:6" x14ac:dyDescent="0.25">
      <c r="A86" s="177">
        <v>2</v>
      </c>
      <c r="B86" s="163">
        <v>0</v>
      </c>
      <c r="C86" s="163">
        <v>0</v>
      </c>
      <c r="D86" s="163">
        <v>2</v>
      </c>
      <c r="E86" s="163">
        <v>0</v>
      </c>
      <c r="F86" s="352">
        <v>332</v>
      </c>
    </row>
    <row r="87" spans="1:6" x14ac:dyDescent="0.25">
      <c r="A87" s="177">
        <v>2</v>
      </c>
      <c r="B87" s="163">
        <v>0</v>
      </c>
      <c r="C87" s="163">
        <v>1</v>
      </c>
      <c r="D87" s="163">
        <v>1</v>
      </c>
      <c r="E87" s="163">
        <v>0</v>
      </c>
      <c r="F87" s="352">
        <v>134</v>
      </c>
    </row>
    <row r="88" spans="1:6" s="456" customFormat="1" x14ac:dyDescent="0.25">
      <c r="A88" s="177">
        <v>2</v>
      </c>
      <c r="B88" s="163">
        <v>0</v>
      </c>
      <c r="C88" s="163">
        <v>2</v>
      </c>
      <c r="D88" s="163">
        <v>0</v>
      </c>
      <c r="E88" s="163">
        <v>0</v>
      </c>
      <c r="F88" s="352">
        <v>20</v>
      </c>
    </row>
    <row r="89" spans="1:6" s="456" customFormat="1" x14ac:dyDescent="0.25">
      <c r="A89" s="177">
        <v>1</v>
      </c>
      <c r="B89" s="163">
        <v>1</v>
      </c>
      <c r="C89" s="163">
        <v>0</v>
      </c>
      <c r="D89" s="163">
        <v>0</v>
      </c>
      <c r="E89" s="163">
        <v>0</v>
      </c>
      <c r="F89" s="352">
        <v>1077860</v>
      </c>
    </row>
    <row r="90" spans="1:6" x14ac:dyDescent="0.25">
      <c r="A90" s="177">
        <v>1</v>
      </c>
      <c r="B90" s="163">
        <v>0</v>
      </c>
      <c r="C90" s="163">
        <v>0</v>
      </c>
      <c r="D90" s="163">
        <v>1</v>
      </c>
      <c r="E90" s="163">
        <v>0</v>
      </c>
      <c r="F90" s="352">
        <v>13383</v>
      </c>
    </row>
    <row r="91" spans="1:6" s="456" customFormat="1" x14ac:dyDescent="0.25">
      <c r="A91" s="523">
        <v>1</v>
      </c>
      <c r="B91" s="524">
        <v>0</v>
      </c>
      <c r="C91" s="524">
        <v>1</v>
      </c>
      <c r="D91" s="524">
        <v>0</v>
      </c>
      <c r="E91" s="524">
        <v>0</v>
      </c>
      <c r="F91" s="525">
        <v>2031</v>
      </c>
    </row>
    <row r="92" spans="1:6" ht="16.5" thickBot="1" x14ac:dyDescent="0.3">
      <c r="A92" s="378"/>
      <c r="B92" s="379"/>
      <c r="C92" s="379"/>
      <c r="D92" s="379"/>
      <c r="E92" s="379"/>
      <c r="F92" s="400">
        <f>SUM(F4:F91)</f>
        <v>2460970</v>
      </c>
    </row>
  </sheetData>
  <mergeCells count="1">
    <mergeCell ref="A1:F1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105D01-CE9A-4C58-BEDF-DD59072093DB}">
  <dimension ref="A1:F18"/>
  <sheetViews>
    <sheetView workbookViewId="0">
      <selection activeCell="D24" sqref="D24"/>
    </sheetView>
  </sheetViews>
  <sheetFormatPr defaultColWidth="9.140625" defaultRowHeight="15" x14ac:dyDescent="0.25"/>
  <cols>
    <col min="1" max="1" width="22.85546875" style="456" customWidth="1"/>
    <col min="2" max="2" width="24.5703125" style="456" customWidth="1"/>
    <col min="3" max="3" width="14.7109375" style="456" customWidth="1"/>
    <col min="4" max="4" width="12.28515625" style="456" customWidth="1"/>
    <col min="5" max="16384" width="9.140625" style="456"/>
  </cols>
  <sheetData>
    <row r="1" spans="1:6" ht="18.75" x14ac:dyDescent="0.3">
      <c r="A1" s="621" t="s">
        <v>719</v>
      </c>
      <c r="B1" s="621"/>
      <c r="C1" s="621"/>
      <c r="D1" s="621"/>
      <c r="E1" s="622"/>
      <c r="F1" s="622"/>
    </row>
    <row r="2" spans="1:6" ht="18.75" x14ac:dyDescent="0.3">
      <c r="A2" s="623"/>
      <c r="B2" s="623"/>
      <c r="C2" s="623"/>
      <c r="D2" s="623"/>
      <c r="E2" s="623"/>
      <c r="F2" s="623"/>
    </row>
    <row r="3" spans="1:6" ht="30" x14ac:dyDescent="0.25">
      <c r="A3" s="624" t="s">
        <v>720</v>
      </c>
      <c r="B3" s="625" t="s">
        <v>721</v>
      </c>
      <c r="C3" s="625" t="s">
        <v>722</v>
      </c>
      <c r="D3" s="626" t="s">
        <v>723</v>
      </c>
    </row>
    <row r="4" spans="1:6" ht="35.25" customHeight="1" x14ac:dyDescent="0.25">
      <c r="A4" s="627" t="s">
        <v>724</v>
      </c>
      <c r="B4" s="304">
        <v>112079152.17</v>
      </c>
      <c r="C4" s="628">
        <v>6813.3348880025633</v>
      </c>
      <c r="D4" s="629">
        <v>0.1973996358829051</v>
      </c>
    </row>
    <row r="5" spans="1:6" x14ac:dyDescent="0.25">
      <c r="A5" s="630" t="s">
        <v>725</v>
      </c>
      <c r="B5" s="304">
        <v>371894731.49999994</v>
      </c>
      <c r="C5" s="628">
        <v>24063.301055864631</v>
      </c>
      <c r="D5" s="629">
        <v>0.18545821155790071</v>
      </c>
    </row>
    <row r="6" spans="1:6" x14ac:dyDescent="0.25">
      <c r="A6" s="630" t="s">
        <v>726</v>
      </c>
      <c r="B6" s="304">
        <v>61722973.049999997</v>
      </c>
      <c r="C6" s="628">
        <v>4302.2949893594669</v>
      </c>
      <c r="D6" s="629">
        <v>0.17215827330107666</v>
      </c>
    </row>
    <row r="7" spans="1:6" x14ac:dyDescent="0.25">
      <c r="A7" s="630" t="s">
        <v>727</v>
      </c>
      <c r="B7" s="304">
        <v>152345549.78</v>
      </c>
      <c r="C7" s="628">
        <v>8927.3802822550115</v>
      </c>
      <c r="D7" s="629">
        <v>0.2047797382389786</v>
      </c>
    </row>
    <row r="8" spans="1:6" x14ac:dyDescent="0.25">
      <c r="A8" s="630" t="s">
        <v>728</v>
      </c>
      <c r="B8" s="304">
        <v>72883165.719999999</v>
      </c>
      <c r="C8" s="628">
        <v>3875.338019013695</v>
      </c>
      <c r="D8" s="629">
        <v>0.22568302025498987</v>
      </c>
    </row>
    <row r="9" spans="1:6" x14ac:dyDescent="0.25">
      <c r="A9" s="630" t="s">
        <v>729</v>
      </c>
      <c r="B9" s="304">
        <v>38323580.219999999</v>
      </c>
      <c r="C9" s="628">
        <v>3058.6299573186388</v>
      </c>
      <c r="D9" s="629">
        <v>0.1503558681688838</v>
      </c>
    </row>
    <row r="10" spans="1:6" x14ac:dyDescent="0.25">
      <c r="A10" s="630" t="s">
        <v>730</v>
      </c>
      <c r="B10" s="304">
        <v>130152736.61</v>
      </c>
      <c r="C10" s="628">
        <v>7844.9310180569337</v>
      </c>
      <c r="D10" s="629">
        <v>0.19908815459627094</v>
      </c>
    </row>
    <row r="11" spans="1:6" x14ac:dyDescent="0.25">
      <c r="A11" s="630" t="s">
        <v>731</v>
      </c>
      <c r="B11" s="304">
        <v>111180287.15000002</v>
      </c>
      <c r="C11" s="628">
        <v>8322.0699854293744</v>
      </c>
      <c r="D11" s="629">
        <v>0.16031629728371774</v>
      </c>
    </row>
    <row r="12" spans="1:6" x14ac:dyDescent="0.25">
      <c r="A12" s="630" t="s">
        <v>732</v>
      </c>
      <c r="B12" s="304">
        <v>113433708.61000001</v>
      </c>
      <c r="C12" s="628">
        <v>8070.6227307902109</v>
      </c>
      <c r="D12" s="629">
        <v>0.16866164467419256</v>
      </c>
    </row>
    <row r="13" spans="1:6" x14ac:dyDescent="0.25">
      <c r="A13" s="630" t="s">
        <v>733</v>
      </c>
      <c r="B13" s="304">
        <v>963563975.99000001</v>
      </c>
      <c r="C13" s="628">
        <v>84650.945796552798</v>
      </c>
      <c r="D13" s="629">
        <v>0.13659348520062095</v>
      </c>
    </row>
    <row r="14" spans="1:6" x14ac:dyDescent="0.25">
      <c r="A14" s="630" t="s">
        <v>734</v>
      </c>
      <c r="B14" s="304">
        <v>39446251.420000002</v>
      </c>
      <c r="C14" s="628">
        <v>2436.3046050421085</v>
      </c>
      <c r="D14" s="629">
        <v>0.19429221455328599</v>
      </c>
    </row>
    <row r="15" spans="1:6" x14ac:dyDescent="0.25">
      <c r="A15" s="630" t="s">
        <v>735</v>
      </c>
      <c r="B15" s="304">
        <v>52445891.599999994</v>
      </c>
      <c r="C15" s="628">
        <v>5939.5582737491231</v>
      </c>
      <c r="D15" s="629">
        <v>0.10595917578273811</v>
      </c>
    </row>
    <row r="16" spans="1:6" x14ac:dyDescent="0.25">
      <c r="A16" s="630" t="s">
        <v>736</v>
      </c>
      <c r="B16" s="304">
        <v>114442039.89000002</v>
      </c>
      <c r="C16" s="628">
        <v>8847.1620176212655</v>
      </c>
      <c r="D16" s="629">
        <v>0.15522542437277986</v>
      </c>
    </row>
    <row r="18" spans="1:1" x14ac:dyDescent="0.25">
      <c r="A18" s="631"/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</sheetPr>
  <dimension ref="A1:E33"/>
  <sheetViews>
    <sheetView zoomScaleNormal="100" workbookViewId="0">
      <selection activeCell="A28" sqref="A28:C28"/>
    </sheetView>
  </sheetViews>
  <sheetFormatPr defaultRowHeight="15" x14ac:dyDescent="0.25"/>
  <cols>
    <col min="1" max="1" width="35.28515625" bestFit="1" customWidth="1"/>
    <col min="2" max="2" width="15.140625" customWidth="1"/>
    <col min="3" max="3" width="21" customWidth="1"/>
    <col min="4" max="4" width="15.5703125" customWidth="1"/>
    <col min="5" max="5" width="14.85546875" customWidth="1"/>
  </cols>
  <sheetData>
    <row r="1" spans="1:5" s="2" customFormat="1" ht="15.75" x14ac:dyDescent="0.25">
      <c r="A1" s="560" t="s">
        <v>674</v>
      </c>
      <c r="B1" s="560"/>
      <c r="C1" s="560"/>
      <c r="D1" s="560"/>
      <c r="E1" s="560"/>
    </row>
    <row r="2" spans="1:5" x14ac:dyDescent="0.25">
      <c r="A2" s="39"/>
    </row>
    <row r="3" spans="1:5" s="38" customFormat="1" ht="15.75" x14ac:dyDescent="0.25">
      <c r="A3" s="73" t="s">
        <v>0</v>
      </c>
      <c r="B3" s="67" t="s">
        <v>1</v>
      </c>
      <c r="C3" s="67" t="s">
        <v>2</v>
      </c>
      <c r="D3" s="67" t="s">
        <v>3</v>
      </c>
      <c r="E3" s="81" t="s">
        <v>440</v>
      </c>
    </row>
    <row r="4" spans="1:5" x14ac:dyDescent="0.25">
      <c r="A4" s="10" t="s">
        <v>4</v>
      </c>
      <c r="B4" s="23">
        <f>B5+B6+B7+B8+B9</f>
        <v>2760159</v>
      </c>
      <c r="C4" s="24">
        <f>C5+C6+C7+C8+C9</f>
        <v>2061667850.96</v>
      </c>
      <c r="D4" s="24">
        <f>C4/B4</f>
        <v>746.93807529203934</v>
      </c>
      <c r="E4" s="24"/>
    </row>
    <row r="5" spans="1:5" x14ac:dyDescent="0.25">
      <c r="A5" s="16" t="s">
        <v>5</v>
      </c>
      <c r="B5" s="20">
        <v>1866808</v>
      </c>
      <c r="C5" s="21">
        <v>1569954872.4100001</v>
      </c>
      <c r="D5" s="21">
        <v>840.98</v>
      </c>
      <c r="E5" s="21">
        <v>724.59</v>
      </c>
    </row>
    <row r="6" spans="1:5" x14ac:dyDescent="0.25">
      <c r="A6" s="16" t="s">
        <v>6</v>
      </c>
      <c r="B6" s="20">
        <v>622601</v>
      </c>
      <c r="C6" s="21">
        <v>340129968.69999999</v>
      </c>
      <c r="D6" s="21">
        <v>546.29999999999995</v>
      </c>
      <c r="E6" s="21">
        <v>443.36</v>
      </c>
    </row>
    <row r="7" spans="1:5" x14ac:dyDescent="0.25">
      <c r="A7" s="16" t="s">
        <v>7</v>
      </c>
      <c r="B7" s="20">
        <v>217373</v>
      </c>
      <c r="C7" s="21">
        <v>128074971.17</v>
      </c>
      <c r="D7" s="21">
        <v>589.19000000000005</v>
      </c>
      <c r="E7" s="21">
        <v>495.72</v>
      </c>
    </row>
    <row r="8" spans="1:5" x14ac:dyDescent="0.25">
      <c r="A8" s="16" t="s">
        <v>8</v>
      </c>
      <c r="B8" s="20">
        <v>18445</v>
      </c>
      <c r="C8" s="21">
        <v>13070251.08</v>
      </c>
      <c r="D8" s="21">
        <v>708.61</v>
      </c>
      <c r="E8" s="21">
        <v>783.3</v>
      </c>
    </row>
    <row r="9" spans="1:5" x14ac:dyDescent="0.25">
      <c r="A9" s="314" t="s">
        <v>613</v>
      </c>
      <c r="B9" s="20">
        <v>34932</v>
      </c>
      <c r="C9" s="21">
        <v>10437787.6</v>
      </c>
      <c r="D9" s="21">
        <v>298.8</v>
      </c>
      <c r="E9" s="21">
        <v>360</v>
      </c>
    </row>
    <row r="10" spans="1:5" x14ac:dyDescent="0.25">
      <c r="A10" s="16"/>
      <c r="B10" s="17"/>
      <c r="C10" s="18"/>
      <c r="D10" s="18"/>
      <c r="E10" s="43"/>
    </row>
    <row r="11" spans="1:5" x14ac:dyDescent="0.25">
      <c r="A11" s="10" t="s">
        <v>9</v>
      </c>
      <c r="B11" s="23">
        <f>B12+B13+B14+B15</f>
        <v>1248481</v>
      </c>
      <c r="C11" s="24">
        <f>C12+C13+C14+C15</f>
        <v>242106336.41</v>
      </c>
      <c r="D11" s="24">
        <f>C11/B11</f>
        <v>193.92072158887478</v>
      </c>
      <c r="E11" s="43"/>
    </row>
    <row r="12" spans="1:5" x14ac:dyDescent="0.25">
      <c r="A12" s="16" t="s">
        <v>5</v>
      </c>
      <c r="B12" s="20">
        <v>899596</v>
      </c>
      <c r="C12" s="21">
        <v>196519870.22</v>
      </c>
      <c r="D12" s="21">
        <v>218.45</v>
      </c>
      <c r="E12" s="21">
        <v>198.45</v>
      </c>
    </row>
    <row r="13" spans="1:5" x14ac:dyDescent="0.25">
      <c r="A13" s="16" t="s">
        <v>6</v>
      </c>
      <c r="B13" s="20">
        <v>278216</v>
      </c>
      <c r="C13" s="21">
        <v>35187327.350000001</v>
      </c>
      <c r="D13" s="21">
        <v>126.47</v>
      </c>
      <c r="E13" s="21">
        <v>117.02</v>
      </c>
    </row>
    <row r="14" spans="1:5" x14ac:dyDescent="0.25">
      <c r="A14" s="16" t="s">
        <v>7</v>
      </c>
      <c r="B14" s="20">
        <v>70669</v>
      </c>
      <c r="C14" s="21">
        <v>10399138.84</v>
      </c>
      <c r="D14" s="21">
        <v>147.15</v>
      </c>
      <c r="E14" s="21">
        <v>137.92000000000002</v>
      </c>
    </row>
    <row r="15" spans="1:5" x14ac:dyDescent="0.25">
      <c r="A15" s="16" t="s">
        <v>8</v>
      </c>
      <c r="B15" s="105">
        <v>0</v>
      </c>
      <c r="C15" s="21">
        <v>0</v>
      </c>
      <c r="D15" s="21">
        <v>0</v>
      </c>
      <c r="E15" s="21" t="s">
        <v>438</v>
      </c>
    </row>
    <row r="16" spans="1:5" s="48" customFormat="1" x14ac:dyDescent="0.25">
      <c r="A16" s="16"/>
      <c r="B16" s="20"/>
      <c r="C16" s="21"/>
      <c r="D16" s="21"/>
      <c r="E16" s="43"/>
    </row>
    <row r="17" spans="1:5" x14ac:dyDescent="0.25">
      <c r="A17" s="10" t="s">
        <v>441</v>
      </c>
      <c r="B17" s="23">
        <f>B18+B19+B20</f>
        <v>418262</v>
      </c>
      <c r="C17" s="24">
        <f>C18+C19+C20</f>
        <v>43075630.219999999</v>
      </c>
      <c r="D17" s="24">
        <f>C17/B17</f>
        <v>102.98719515518981</v>
      </c>
      <c r="E17" s="43"/>
    </row>
    <row r="18" spans="1:5" x14ac:dyDescent="0.25">
      <c r="A18" s="16" t="s">
        <v>5</v>
      </c>
      <c r="B18" s="20">
        <v>345950</v>
      </c>
      <c r="C18" s="21">
        <v>38000501.170000002</v>
      </c>
      <c r="D18" s="21">
        <v>109.84</v>
      </c>
      <c r="E18" s="21">
        <v>99.02</v>
      </c>
    </row>
    <row r="19" spans="1:5" x14ac:dyDescent="0.25">
      <c r="A19" s="16" t="s">
        <v>6</v>
      </c>
      <c r="B19" s="20">
        <v>72295</v>
      </c>
      <c r="C19" s="21">
        <v>5069446.01</v>
      </c>
      <c r="D19" s="21">
        <v>70.12</v>
      </c>
      <c r="E19" s="21">
        <v>49.75</v>
      </c>
    </row>
    <row r="20" spans="1:5" x14ac:dyDescent="0.25">
      <c r="A20" s="16" t="s">
        <v>7</v>
      </c>
      <c r="B20" s="20">
        <v>17</v>
      </c>
      <c r="C20" s="21">
        <v>5683.04</v>
      </c>
      <c r="D20" s="21">
        <v>334.3</v>
      </c>
      <c r="E20" s="21">
        <v>354.85</v>
      </c>
    </row>
    <row r="21" spans="1:5" x14ac:dyDescent="0.25">
      <c r="A21" s="16" t="s">
        <v>8</v>
      </c>
      <c r="B21" s="104">
        <v>0</v>
      </c>
      <c r="C21" s="21">
        <v>0</v>
      </c>
      <c r="D21" s="21">
        <v>0</v>
      </c>
      <c r="E21" s="21" t="s">
        <v>438</v>
      </c>
    </row>
    <row r="22" spans="1:5" x14ac:dyDescent="0.25">
      <c r="A22" s="16"/>
      <c r="B22" s="102"/>
      <c r="C22" s="103"/>
      <c r="D22" s="103"/>
      <c r="E22" s="84"/>
    </row>
    <row r="23" spans="1:5" s="2" customFormat="1" x14ac:dyDescent="0.25">
      <c r="A23" s="10" t="s">
        <v>650</v>
      </c>
      <c r="B23" s="23">
        <v>0</v>
      </c>
      <c r="C23" s="24">
        <v>0</v>
      </c>
      <c r="D23" s="24">
        <v>0</v>
      </c>
      <c r="E23" s="104" t="s">
        <v>438</v>
      </c>
    </row>
    <row r="24" spans="1:5" x14ac:dyDescent="0.25">
      <c r="A24" s="16" t="s">
        <v>5</v>
      </c>
      <c r="B24" s="104">
        <v>0</v>
      </c>
      <c r="C24" s="21">
        <v>0</v>
      </c>
      <c r="D24" s="21">
        <v>0</v>
      </c>
      <c r="E24" s="21" t="s">
        <v>438</v>
      </c>
    </row>
    <row r="25" spans="1:5" x14ac:dyDescent="0.25">
      <c r="A25" s="16" t="s">
        <v>6</v>
      </c>
      <c r="B25" s="104">
        <v>0</v>
      </c>
      <c r="C25" s="21">
        <v>0</v>
      </c>
      <c r="D25" s="21">
        <v>0</v>
      </c>
      <c r="E25" s="21" t="s">
        <v>438</v>
      </c>
    </row>
    <row r="26" spans="1:5" x14ac:dyDescent="0.25">
      <c r="A26" s="16" t="s">
        <v>7</v>
      </c>
      <c r="B26" s="104">
        <v>0</v>
      </c>
      <c r="C26" s="21">
        <v>0</v>
      </c>
      <c r="D26" s="21">
        <v>0</v>
      </c>
      <c r="E26" s="21" t="s">
        <v>438</v>
      </c>
    </row>
    <row r="27" spans="1:5" x14ac:dyDescent="0.25">
      <c r="A27" s="16" t="s">
        <v>8</v>
      </c>
      <c r="B27" s="104">
        <v>0</v>
      </c>
      <c r="C27" s="105">
        <v>0</v>
      </c>
      <c r="D27" s="21">
        <v>0</v>
      </c>
      <c r="E27" s="21" t="s">
        <v>438</v>
      </c>
    </row>
    <row r="28" spans="1:5" ht="15.75" x14ac:dyDescent="0.25">
      <c r="A28" s="74" t="s">
        <v>10</v>
      </c>
      <c r="B28" s="75">
        <f>B4+B11+B17+B23</f>
        <v>4426902</v>
      </c>
      <c r="C28" s="76">
        <f>C4+C11+C17+C23</f>
        <v>2346849817.5899997</v>
      </c>
      <c r="D28" s="117"/>
      <c r="E28" s="117"/>
    </row>
    <row r="29" spans="1:5" x14ac:dyDescent="0.25">
      <c r="E29" s="19"/>
    </row>
    <row r="30" spans="1:5" x14ac:dyDescent="0.25">
      <c r="A30" s="9"/>
    </row>
    <row r="33" spans="3:3" x14ac:dyDescent="0.25">
      <c r="C33" s="356"/>
    </row>
  </sheetData>
  <mergeCells count="1">
    <mergeCell ref="A1:E1"/>
  </mergeCells>
  <pageMargins left="0.32" right="0.26" top="0.74803149606299213" bottom="0.74803149606299213" header="0.31496062992125984" footer="0.31496062992125984"/>
  <pageSetup paperSize="9" orientation="portrait" r:id="rId1"/>
  <headerFooter>
    <oddFooter>&amp;C&amp;P/&amp;N&amp;R&amp;D &amp;T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/>
  </sheetPr>
  <dimension ref="A1:E28"/>
  <sheetViews>
    <sheetView workbookViewId="0">
      <selection activeCell="A28" sqref="A28:C28"/>
    </sheetView>
  </sheetViews>
  <sheetFormatPr defaultRowHeight="15" x14ac:dyDescent="0.25"/>
  <cols>
    <col min="1" max="1" width="35.28515625" bestFit="1" customWidth="1"/>
    <col min="2" max="2" width="14.85546875" customWidth="1"/>
    <col min="3" max="3" width="20.7109375" customWidth="1"/>
    <col min="4" max="4" width="15.140625" bestFit="1" customWidth="1"/>
    <col min="5" max="5" width="12.7109375" customWidth="1"/>
  </cols>
  <sheetData>
    <row r="1" spans="1:5" ht="15.75" x14ac:dyDescent="0.25">
      <c r="A1" s="560" t="s">
        <v>675</v>
      </c>
      <c r="B1" s="560"/>
      <c r="C1" s="560"/>
      <c r="D1" s="560"/>
      <c r="E1" s="560"/>
    </row>
    <row r="2" spans="1:5" x14ac:dyDescent="0.25">
      <c r="A2" s="39"/>
      <c r="B2" s="223"/>
      <c r="C2" s="223"/>
      <c r="D2" s="223"/>
      <c r="E2" s="223"/>
    </row>
    <row r="3" spans="1:5" ht="15.75" x14ac:dyDescent="0.25">
      <c r="A3" s="73" t="s">
        <v>0</v>
      </c>
      <c r="B3" s="232" t="s">
        <v>1</v>
      </c>
      <c r="C3" s="232" t="s">
        <v>2</v>
      </c>
      <c r="D3" s="232" t="s">
        <v>3</v>
      </c>
      <c r="E3" s="232" t="s">
        <v>440</v>
      </c>
    </row>
    <row r="4" spans="1:5" x14ac:dyDescent="0.25">
      <c r="A4" s="10" t="s">
        <v>4</v>
      </c>
      <c r="B4" s="23">
        <f>B5+B6+B7+B8+B9</f>
        <v>2760159</v>
      </c>
      <c r="C4" s="24">
        <f>C5+C6+C7+C8+C9</f>
        <v>1929279377.4300001</v>
      </c>
      <c r="D4" s="24">
        <f>C4/B4</f>
        <v>698.97400020433611</v>
      </c>
      <c r="E4" s="24"/>
    </row>
    <row r="5" spans="1:5" x14ac:dyDescent="0.25">
      <c r="A5" s="16" t="s">
        <v>5</v>
      </c>
      <c r="B5" s="104">
        <v>1866808</v>
      </c>
      <c r="C5" s="105">
        <v>1465951144.8499999</v>
      </c>
      <c r="D5" s="105">
        <v>785.27</v>
      </c>
      <c r="E5" s="105">
        <v>680.28</v>
      </c>
    </row>
    <row r="6" spans="1:5" x14ac:dyDescent="0.25">
      <c r="A6" s="16" t="s">
        <v>6</v>
      </c>
      <c r="B6" s="104">
        <v>622601</v>
      </c>
      <c r="C6" s="105">
        <v>319002768.94999999</v>
      </c>
      <c r="D6" s="105">
        <v>512.37</v>
      </c>
      <c r="E6" s="105">
        <v>416.17</v>
      </c>
    </row>
    <row r="7" spans="1:5" x14ac:dyDescent="0.25">
      <c r="A7" s="16" t="s">
        <v>7</v>
      </c>
      <c r="B7" s="104">
        <v>217373</v>
      </c>
      <c r="C7" s="105">
        <v>121439303.62</v>
      </c>
      <c r="D7" s="105">
        <v>558.66999999999996</v>
      </c>
      <c r="E7" s="105">
        <v>465.98</v>
      </c>
    </row>
    <row r="8" spans="1:5" x14ac:dyDescent="0.25">
      <c r="A8" s="16" t="s">
        <v>8</v>
      </c>
      <c r="B8" s="104">
        <v>18445</v>
      </c>
      <c r="C8" s="105">
        <v>12832100.41</v>
      </c>
      <c r="D8" s="105">
        <v>695.7</v>
      </c>
      <c r="E8" s="105">
        <v>783.3</v>
      </c>
    </row>
    <row r="9" spans="1:5" x14ac:dyDescent="0.25">
      <c r="A9" s="314" t="s">
        <v>613</v>
      </c>
      <c r="B9" s="104">
        <v>34932</v>
      </c>
      <c r="C9" s="105">
        <v>10054059.6</v>
      </c>
      <c r="D9" s="105">
        <v>287.82</v>
      </c>
      <c r="E9" s="105">
        <v>338.4</v>
      </c>
    </row>
    <row r="10" spans="1:5" x14ac:dyDescent="0.25">
      <c r="A10" s="16"/>
      <c r="B10" s="17"/>
      <c r="C10" s="18"/>
      <c r="D10" s="18"/>
      <c r="E10" s="220"/>
    </row>
    <row r="11" spans="1:5" x14ac:dyDescent="0.25">
      <c r="A11" s="10" t="s">
        <v>9</v>
      </c>
      <c r="B11" s="23">
        <f>B12+B13+B14+B15</f>
        <v>1248481</v>
      </c>
      <c r="C11" s="24">
        <f>C12+C13+C14+C15</f>
        <v>219331020.35000002</v>
      </c>
      <c r="D11" s="24">
        <f>C11/B11</f>
        <v>175.67830055082939</v>
      </c>
      <c r="E11" s="220"/>
    </row>
    <row r="12" spans="1:5" x14ac:dyDescent="0.25">
      <c r="A12" s="16" t="s">
        <v>5</v>
      </c>
      <c r="B12" s="104">
        <v>899596</v>
      </c>
      <c r="C12" s="105">
        <v>176923107.80000001</v>
      </c>
      <c r="D12" s="105">
        <v>196.67</v>
      </c>
      <c r="E12" s="105">
        <v>186.1</v>
      </c>
    </row>
    <row r="13" spans="1:5" x14ac:dyDescent="0.25">
      <c r="A13" s="16" t="s">
        <v>6</v>
      </c>
      <c r="B13" s="104">
        <v>278216</v>
      </c>
      <c r="C13" s="105">
        <v>32772870.690000001</v>
      </c>
      <c r="D13" s="105">
        <v>117.8</v>
      </c>
      <c r="E13" s="105">
        <v>110</v>
      </c>
    </row>
    <row r="14" spans="1:5" x14ac:dyDescent="0.25">
      <c r="A14" s="16" t="s">
        <v>7</v>
      </c>
      <c r="B14" s="104">
        <v>70669</v>
      </c>
      <c r="C14" s="105">
        <v>9635041.8599999994</v>
      </c>
      <c r="D14" s="105">
        <v>136.34</v>
      </c>
      <c r="E14" s="105">
        <v>129.64000000000001</v>
      </c>
    </row>
    <row r="15" spans="1:5" x14ac:dyDescent="0.25">
      <c r="A15" s="16" t="s">
        <v>8</v>
      </c>
      <c r="B15" s="105">
        <v>0</v>
      </c>
      <c r="C15" s="105">
        <v>0</v>
      </c>
      <c r="D15" s="105">
        <v>0</v>
      </c>
      <c r="E15" s="105" t="s">
        <v>438</v>
      </c>
    </row>
    <row r="16" spans="1:5" x14ac:dyDescent="0.25">
      <c r="A16" s="16"/>
      <c r="B16" s="104"/>
      <c r="C16" s="105"/>
      <c r="D16" s="105"/>
      <c r="E16" s="220"/>
    </row>
    <row r="17" spans="1:5" x14ac:dyDescent="0.25">
      <c r="A17" s="10" t="s">
        <v>441</v>
      </c>
      <c r="B17" s="23">
        <f>B18+B19+B20</f>
        <v>418262</v>
      </c>
      <c r="C17" s="24">
        <f>C18+C19+C20</f>
        <v>42812394.009999998</v>
      </c>
      <c r="D17" s="24">
        <f>C17/B17</f>
        <v>102.35783793411784</v>
      </c>
      <c r="E17" s="220"/>
    </row>
    <row r="18" spans="1:5" x14ac:dyDescent="0.25">
      <c r="A18" s="16" t="s">
        <v>5</v>
      </c>
      <c r="B18" s="104">
        <v>345950</v>
      </c>
      <c r="C18" s="105">
        <v>37764475.159999996</v>
      </c>
      <c r="D18" s="105">
        <v>109.16</v>
      </c>
      <c r="E18" s="105">
        <v>98.91</v>
      </c>
    </row>
    <row r="19" spans="1:5" x14ac:dyDescent="0.25">
      <c r="A19" s="16" t="s">
        <v>6</v>
      </c>
      <c r="B19" s="104">
        <v>72295</v>
      </c>
      <c r="C19" s="105">
        <v>5042258.8600000003</v>
      </c>
      <c r="D19" s="105">
        <v>69.75</v>
      </c>
      <c r="E19" s="105">
        <v>49.72</v>
      </c>
    </row>
    <row r="20" spans="1:5" x14ac:dyDescent="0.25">
      <c r="A20" s="16" t="s">
        <v>7</v>
      </c>
      <c r="B20" s="104">
        <v>17</v>
      </c>
      <c r="C20" s="105">
        <v>5659.99</v>
      </c>
      <c r="D20" s="105">
        <v>332.94</v>
      </c>
      <c r="E20" s="105">
        <v>352.8</v>
      </c>
    </row>
    <row r="21" spans="1:5" x14ac:dyDescent="0.25">
      <c r="A21" s="16" t="s">
        <v>8</v>
      </c>
      <c r="B21" s="104">
        <v>0</v>
      </c>
      <c r="C21" s="105">
        <v>0</v>
      </c>
      <c r="D21" s="105">
        <v>0</v>
      </c>
      <c r="E21" s="105" t="s">
        <v>438</v>
      </c>
    </row>
    <row r="22" spans="1:5" x14ac:dyDescent="0.25">
      <c r="A22" s="16"/>
      <c r="B22" s="102"/>
      <c r="C22" s="103"/>
      <c r="D22" s="103"/>
      <c r="E22" s="84"/>
    </row>
    <row r="23" spans="1:5" x14ac:dyDescent="0.25">
      <c r="A23" s="10" t="s">
        <v>650</v>
      </c>
      <c r="B23" s="23">
        <v>0</v>
      </c>
      <c r="C23" s="24">
        <v>0</v>
      </c>
      <c r="D23" s="24">
        <v>0</v>
      </c>
      <c r="E23" s="104" t="s">
        <v>438</v>
      </c>
    </row>
    <row r="24" spans="1:5" x14ac:dyDescent="0.25">
      <c r="A24" s="16" t="s">
        <v>5</v>
      </c>
      <c r="B24" s="104">
        <v>0</v>
      </c>
      <c r="C24" s="105">
        <v>0</v>
      </c>
      <c r="D24" s="105">
        <v>0</v>
      </c>
      <c r="E24" s="105" t="s">
        <v>438</v>
      </c>
    </row>
    <row r="25" spans="1:5" x14ac:dyDescent="0.25">
      <c r="A25" s="16" t="s">
        <v>6</v>
      </c>
      <c r="B25" s="104">
        <v>0</v>
      </c>
      <c r="C25" s="105">
        <v>0</v>
      </c>
      <c r="D25" s="105">
        <v>0</v>
      </c>
      <c r="E25" s="105" t="s">
        <v>438</v>
      </c>
    </row>
    <row r="26" spans="1:5" x14ac:dyDescent="0.25">
      <c r="A26" s="16" t="s">
        <v>7</v>
      </c>
      <c r="B26" s="104">
        <v>0</v>
      </c>
      <c r="C26" s="105">
        <v>0</v>
      </c>
      <c r="D26" s="105">
        <v>0</v>
      </c>
      <c r="E26" s="105" t="s">
        <v>438</v>
      </c>
    </row>
    <row r="27" spans="1:5" x14ac:dyDescent="0.25">
      <c r="A27" s="16" t="s">
        <v>8</v>
      </c>
      <c r="B27" s="104">
        <v>0</v>
      </c>
      <c r="C27" s="105">
        <v>0</v>
      </c>
      <c r="D27" s="105">
        <v>0</v>
      </c>
      <c r="E27" s="105" t="s">
        <v>438</v>
      </c>
    </row>
    <row r="28" spans="1:5" ht="15.75" x14ac:dyDescent="0.25">
      <c r="A28" s="74" t="s">
        <v>10</v>
      </c>
      <c r="B28" s="75">
        <f>B4+B11+B17+B23</f>
        <v>4426902</v>
      </c>
      <c r="C28" s="76">
        <f>C4+C11+C17+C23</f>
        <v>2191422791.7900004</v>
      </c>
      <c r="D28" s="117"/>
      <c r="E28" s="117"/>
    </row>
  </sheetData>
  <mergeCells count="1">
    <mergeCell ref="A1:E1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/>
    <pageSetUpPr fitToPage="1"/>
  </sheetPr>
  <dimension ref="A1:F29"/>
  <sheetViews>
    <sheetView workbookViewId="0">
      <selection activeCell="I23" sqref="I23"/>
    </sheetView>
  </sheetViews>
  <sheetFormatPr defaultColWidth="9.140625" defaultRowHeight="15" x14ac:dyDescent="0.25"/>
  <cols>
    <col min="1" max="1" width="32.28515625" style="316" customWidth="1"/>
    <col min="2" max="2" width="15.42578125" style="316" customWidth="1"/>
    <col min="3" max="3" width="22" style="316" customWidth="1"/>
    <col min="4" max="4" width="19" style="316" customWidth="1"/>
    <col min="5" max="5" width="20.140625" style="316" customWidth="1"/>
    <col min="6" max="6" width="18.140625" style="316" bestFit="1" customWidth="1"/>
    <col min="7" max="16384" width="9.140625" style="316"/>
  </cols>
  <sheetData>
    <row r="1" spans="1:6" s="41" customFormat="1" ht="15.75" x14ac:dyDescent="0.25">
      <c r="A1" s="560" t="s">
        <v>737</v>
      </c>
      <c r="B1" s="560"/>
      <c r="C1" s="560"/>
      <c r="D1" s="560"/>
      <c r="E1" s="560"/>
      <c r="F1" s="560"/>
    </row>
    <row r="2" spans="1:6" x14ac:dyDescent="0.25">
      <c r="A2" s="318"/>
    </row>
    <row r="3" spans="1:6" s="45" customFormat="1" ht="47.25" x14ac:dyDescent="0.25">
      <c r="A3" s="365" t="s">
        <v>11</v>
      </c>
      <c r="B3" s="365" t="s">
        <v>615</v>
      </c>
      <c r="C3" s="365" t="s">
        <v>616</v>
      </c>
      <c r="D3" s="325" t="s">
        <v>617</v>
      </c>
      <c r="E3" s="325" t="s">
        <v>618</v>
      </c>
      <c r="F3" s="325" t="s">
        <v>619</v>
      </c>
    </row>
    <row r="4" spans="1:6" x14ac:dyDescent="0.25">
      <c r="A4" s="317" t="s">
        <v>5</v>
      </c>
      <c r="B4" s="517">
        <v>1850776</v>
      </c>
      <c r="C4" s="518">
        <v>1921863559.79</v>
      </c>
      <c r="D4" s="519" t="s">
        <v>676</v>
      </c>
      <c r="E4" s="518">
        <v>104611381.23</v>
      </c>
      <c r="F4" s="519" t="s">
        <v>677</v>
      </c>
    </row>
    <row r="5" spans="1:6" x14ac:dyDescent="0.25">
      <c r="A5" s="317" t="s">
        <v>613</v>
      </c>
      <c r="B5" s="517">
        <v>17869</v>
      </c>
      <c r="C5" s="518">
        <v>6465269.8600000003</v>
      </c>
      <c r="D5" s="519" t="s">
        <v>678</v>
      </c>
      <c r="E5" s="518">
        <v>386614.78</v>
      </c>
      <c r="F5" s="519" t="s">
        <v>679</v>
      </c>
    </row>
    <row r="6" spans="1:6" ht="15" customHeight="1" x14ac:dyDescent="0.25">
      <c r="A6" s="317" t="s">
        <v>6</v>
      </c>
      <c r="B6" s="517">
        <v>385987</v>
      </c>
      <c r="C6" s="518">
        <v>260567396.81</v>
      </c>
      <c r="D6" s="519" t="s">
        <v>680</v>
      </c>
      <c r="E6" s="518">
        <v>14092223.82</v>
      </c>
      <c r="F6" s="519" t="s">
        <v>681</v>
      </c>
    </row>
    <row r="7" spans="1:6" x14ac:dyDescent="0.25">
      <c r="A7" s="317" t="s">
        <v>45</v>
      </c>
      <c r="B7" s="517">
        <v>185755</v>
      </c>
      <c r="C7" s="518">
        <v>121269223.8</v>
      </c>
      <c r="D7" s="519" t="s">
        <v>682</v>
      </c>
      <c r="E7" s="518">
        <v>6183836.9199999999</v>
      </c>
      <c r="F7" s="519" t="s">
        <v>683</v>
      </c>
    </row>
    <row r="8" spans="1:6" ht="15" customHeight="1" x14ac:dyDescent="0.25">
      <c r="A8" s="317" t="s">
        <v>8</v>
      </c>
      <c r="B8" s="517">
        <v>20583</v>
      </c>
      <c r="C8" s="518">
        <v>6680155.4199999999</v>
      </c>
      <c r="D8" s="519" t="s">
        <v>684</v>
      </c>
      <c r="E8" s="518">
        <v>148757.14000000001</v>
      </c>
      <c r="F8" s="519" t="s">
        <v>685</v>
      </c>
    </row>
    <row r="9" spans="1:6" ht="15.75" x14ac:dyDescent="0.25">
      <c r="A9" s="361" t="s">
        <v>10</v>
      </c>
      <c r="B9" s="549">
        <f>SUM(B4:B8)</f>
        <v>2460970</v>
      </c>
      <c r="C9" s="548">
        <f>SUM(C4:C8)</f>
        <v>2316845605.6800003</v>
      </c>
      <c r="D9" s="510"/>
      <c r="E9" s="548">
        <f>SUM(E4:E8)</f>
        <v>125422813.89000002</v>
      </c>
      <c r="F9" s="510"/>
    </row>
    <row r="10" spans="1:6" ht="15" customHeight="1" x14ac:dyDescent="0.25"/>
    <row r="11" spans="1:6" ht="15.75" x14ac:dyDescent="0.25">
      <c r="A11" s="560" t="s">
        <v>738</v>
      </c>
      <c r="B11" s="560"/>
      <c r="C11" s="560"/>
      <c r="D11" s="560"/>
      <c r="E11" s="560"/>
      <c r="F11" s="560"/>
    </row>
    <row r="12" spans="1:6" x14ac:dyDescent="0.25">
      <c r="A12" s="318"/>
    </row>
    <row r="13" spans="1:6" ht="47.25" x14ac:dyDescent="0.25">
      <c r="A13" s="365" t="s">
        <v>11</v>
      </c>
      <c r="B13" s="365" t="s">
        <v>615</v>
      </c>
      <c r="C13" s="365" t="s">
        <v>616</v>
      </c>
      <c r="D13" s="325" t="s">
        <v>617</v>
      </c>
      <c r="E13" s="325" t="s">
        <v>618</v>
      </c>
      <c r="F13" s="325" t="s">
        <v>619</v>
      </c>
    </row>
    <row r="14" spans="1:6" x14ac:dyDescent="0.25">
      <c r="A14" s="317" t="s">
        <v>5</v>
      </c>
      <c r="B14" s="517">
        <v>1849057</v>
      </c>
      <c r="C14" s="518">
        <v>1916271133.6199999</v>
      </c>
      <c r="D14" s="518" t="s">
        <v>663</v>
      </c>
      <c r="E14" s="518">
        <v>104267664.95</v>
      </c>
      <c r="F14" s="518" t="s">
        <v>664</v>
      </c>
    </row>
    <row r="15" spans="1:6" x14ac:dyDescent="0.25">
      <c r="A15" s="317" t="s">
        <v>613</v>
      </c>
      <c r="B15" s="517">
        <v>18002</v>
      </c>
      <c r="C15" s="518">
        <v>6512234.0499999998</v>
      </c>
      <c r="D15" s="518" t="s">
        <v>665</v>
      </c>
      <c r="E15" s="518">
        <v>389458.49</v>
      </c>
      <c r="F15" s="518" t="s">
        <v>666</v>
      </c>
    </row>
    <row r="16" spans="1:6" x14ac:dyDescent="0.25">
      <c r="A16" s="317" t="s">
        <v>6</v>
      </c>
      <c r="B16" s="517">
        <v>385363</v>
      </c>
      <c r="C16" s="518">
        <v>260012941.53999999</v>
      </c>
      <c r="D16" s="518" t="s">
        <v>667</v>
      </c>
      <c r="E16" s="518">
        <v>14057600.880000001</v>
      </c>
      <c r="F16" s="518" t="s">
        <v>668</v>
      </c>
    </row>
    <row r="17" spans="1:6" x14ac:dyDescent="0.25">
      <c r="A17" s="317" t="s">
        <v>45</v>
      </c>
      <c r="B17" s="517">
        <v>186598</v>
      </c>
      <c r="C17" s="518">
        <v>121753448.48999999</v>
      </c>
      <c r="D17" s="518" t="s">
        <v>669</v>
      </c>
      <c r="E17" s="518">
        <v>6210460.1600000001</v>
      </c>
      <c r="F17" s="518" t="s">
        <v>670</v>
      </c>
    </row>
    <row r="18" spans="1:6" x14ac:dyDescent="0.25">
      <c r="A18" s="317" t="s">
        <v>8</v>
      </c>
      <c r="B18" s="520">
        <v>20372</v>
      </c>
      <c r="C18" s="521">
        <v>6582946.0099999998</v>
      </c>
      <c r="D18" s="521" t="s">
        <v>671</v>
      </c>
      <c r="E18" s="518">
        <v>147088.64000000001</v>
      </c>
      <c r="F18" s="521" t="s">
        <v>672</v>
      </c>
    </row>
    <row r="19" spans="1:6" ht="15.75" x14ac:dyDescent="0.25">
      <c r="A19" s="361" t="s">
        <v>10</v>
      </c>
      <c r="B19" s="549">
        <f>SUM(B14:B18)</f>
        <v>2459392</v>
      </c>
      <c r="C19" s="548">
        <f>SUM(C14:C18)</f>
        <v>2311132703.71</v>
      </c>
      <c r="D19" s="510"/>
      <c r="E19" s="548">
        <f>SUM(E14:E18)</f>
        <v>125072273.11999999</v>
      </c>
      <c r="F19" s="510"/>
    </row>
    <row r="21" spans="1:6" ht="15.75" x14ac:dyDescent="0.25">
      <c r="A21" s="560" t="s">
        <v>739</v>
      </c>
      <c r="B21" s="560"/>
      <c r="C21" s="560"/>
      <c r="D21" s="560"/>
      <c r="E21" s="560"/>
      <c r="F21" s="560"/>
    </row>
    <row r="22" spans="1:6" x14ac:dyDescent="0.25">
      <c r="A22" s="318"/>
    </row>
    <row r="23" spans="1:6" ht="47.25" x14ac:dyDescent="0.25">
      <c r="A23" s="107" t="s">
        <v>11</v>
      </c>
      <c r="B23" s="107" t="s">
        <v>615</v>
      </c>
      <c r="C23" s="107" t="s">
        <v>616</v>
      </c>
      <c r="D23" s="325" t="s">
        <v>617</v>
      </c>
      <c r="E23" s="325" t="s">
        <v>618</v>
      </c>
      <c r="F23" s="325" t="s">
        <v>619</v>
      </c>
    </row>
    <row r="24" spans="1:6" x14ac:dyDescent="0.25">
      <c r="A24" s="317" t="s">
        <v>5</v>
      </c>
      <c r="B24" s="517">
        <v>1840647</v>
      </c>
      <c r="C24" s="518">
        <v>1912889124.23</v>
      </c>
      <c r="D24" s="518" t="s">
        <v>651</v>
      </c>
      <c r="E24" s="518">
        <v>104122440.69</v>
      </c>
      <c r="F24" s="518" t="s">
        <v>652</v>
      </c>
    </row>
    <row r="25" spans="1:6" x14ac:dyDescent="0.25">
      <c r="A25" s="317" t="s">
        <v>613</v>
      </c>
      <c r="B25" s="517">
        <v>18172</v>
      </c>
      <c r="C25" s="518">
        <v>6572272.9400000004</v>
      </c>
      <c r="D25" s="518" t="s">
        <v>653</v>
      </c>
      <c r="E25" s="518">
        <v>393028.37</v>
      </c>
      <c r="F25" s="518" t="s">
        <v>654</v>
      </c>
    </row>
    <row r="26" spans="1:6" x14ac:dyDescent="0.25">
      <c r="A26" s="317" t="s">
        <v>6</v>
      </c>
      <c r="B26" s="517">
        <v>384983</v>
      </c>
      <c r="C26" s="518">
        <v>259605005.31999999</v>
      </c>
      <c r="D26" s="518" t="s">
        <v>655</v>
      </c>
      <c r="E26" s="518">
        <v>14030730.5</v>
      </c>
      <c r="F26" s="518" t="s">
        <v>656</v>
      </c>
    </row>
    <row r="27" spans="1:6" x14ac:dyDescent="0.25">
      <c r="A27" s="317" t="s">
        <v>45</v>
      </c>
      <c r="B27" s="517">
        <v>187237</v>
      </c>
      <c r="C27" s="518">
        <v>122064299.62</v>
      </c>
      <c r="D27" s="518" t="s">
        <v>657</v>
      </c>
      <c r="E27" s="518">
        <v>6229195.4000000004</v>
      </c>
      <c r="F27" s="518" t="s">
        <v>658</v>
      </c>
    </row>
    <row r="28" spans="1:6" x14ac:dyDescent="0.25">
      <c r="A28" s="317" t="s">
        <v>8</v>
      </c>
      <c r="B28" s="520">
        <v>20158</v>
      </c>
      <c r="C28" s="521">
        <v>6500416.3300000001</v>
      </c>
      <c r="D28" s="521" t="s">
        <v>659</v>
      </c>
      <c r="E28" s="518">
        <v>145613.34</v>
      </c>
      <c r="F28" s="521" t="s">
        <v>660</v>
      </c>
    </row>
    <row r="29" spans="1:6" ht="15.75" x14ac:dyDescent="0.25">
      <c r="A29" s="319" t="s">
        <v>10</v>
      </c>
      <c r="B29" s="550">
        <f>SUM(B24:B28)</f>
        <v>2451197</v>
      </c>
      <c r="C29" s="548">
        <f>SUM(C24:C28)</f>
        <v>2307631118.4400001</v>
      </c>
      <c r="D29" s="510"/>
      <c r="E29" s="548">
        <f>SUM(E24:E28)</f>
        <v>124921008.30000001</v>
      </c>
      <c r="F29" s="510"/>
    </row>
  </sheetData>
  <mergeCells count="3">
    <mergeCell ref="A1:F1"/>
    <mergeCell ref="A11:F11"/>
    <mergeCell ref="A21:F21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  <headerFooter>
    <oddFooter>&amp;C&amp;P/&amp;N&amp;R&amp;D &amp;T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/>
  </sheetPr>
  <dimension ref="A1:N53"/>
  <sheetViews>
    <sheetView workbookViewId="0">
      <selection activeCell="O12" sqref="O1:O1048576"/>
    </sheetView>
  </sheetViews>
  <sheetFormatPr defaultColWidth="9.140625" defaultRowHeight="15" x14ac:dyDescent="0.25"/>
  <cols>
    <col min="1" max="1" width="23.7109375" style="316" bestFit="1" customWidth="1"/>
    <col min="2" max="2" width="11.85546875" style="316" customWidth="1"/>
    <col min="3" max="3" width="11.5703125" style="316" customWidth="1"/>
    <col min="4" max="4" width="11.140625" style="316" customWidth="1"/>
    <col min="5" max="5" width="11.28515625" style="316" customWidth="1"/>
    <col min="6" max="6" width="11" style="316" customWidth="1"/>
    <col min="7" max="7" width="12.140625" style="316" customWidth="1"/>
    <col min="8" max="8" width="11" style="316" customWidth="1"/>
    <col min="9" max="9" width="11.85546875" style="316" customWidth="1"/>
    <col min="10" max="10" width="12.5703125" style="316" customWidth="1"/>
    <col min="11" max="12" width="11.85546875" style="316" customWidth="1"/>
    <col min="13" max="13" width="12.7109375" style="316" customWidth="1"/>
    <col min="14" max="16384" width="9.140625" style="316"/>
  </cols>
  <sheetData>
    <row r="1" spans="1:13" ht="15.75" x14ac:dyDescent="0.25">
      <c r="A1" s="560" t="s">
        <v>687</v>
      </c>
      <c r="B1" s="560"/>
      <c r="C1" s="560"/>
      <c r="D1" s="560"/>
      <c r="E1" s="560"/>
      <c r="F1" s="560"/>
      <c r="G1" s="560"/>
      <c r="H1" s="560"/>
      <c r="I1" s="560"/>
      <c r="J1" s="560"/>
      <c r="K1" s="560"/>
      <c r="L1" s="560"/>
      <c r="M1" s="560"/>
    </row>
    <row r="2" spans="1:13" x14ac:dyDescent="0.25">
      <c r="A2" s="318"/>
      <c r="B2" s="301"/>
      <c r="C2" s="301"/>
      <c r="D2" s="303"/>
      <c r="E2" s="301"/>
      <c r="F2" s="303"/>
      <c r="G2" s="303"/>
      <c r="H2" s="301"/>
      <c r="I2" s="301"/>
      <c r="J2" s="303"/>
    </row>
    <row r="3" spans="1:13" ht="15.75" x14ac:dyDescent="0.25">
      <c r="A3" s="566" t="s">
        <v>18</v>
      </c>
      <c r="B3" s="568" t="s">
        <v>5</v>
      </c>
      <c r="C3" s="568"/>
      <c r="D3" s="568"/>
      <c r="E3" s="568" t="s">
        <v>6</v>
      </c>
      <c r="F3" s="568"/>
      <c r="G3" s="338"/>
      <c r="H3" s="568" t="s">
        <v>19</v>
      </c>
      <c r="I3" s="568"/>
      <c r="J3" s="568"/>
      <c r="K3" s="568" t="s">
        <v>20</v>
      </c>
      <c r="L3" s="568"/>
      <c r="M3" s="568"/>
    </row>
    <row r="4" spans="1:13" ht="15.75" x14ac:dyDescent="0.25">
      <c r="A4" s="567"/>
      <c r="B4" s="338" t="s">
        <v>1</v>
      </c>
      <c r="C4" s="77" t="s">
        <v>21</v>
      </c>
      <c r="D4" s="77" t="s">
        <v>440</v>
      </c>
      <c r="E4" s="338" t="s">
        <v>1</v>
      </c>
      <c r="F4" s="77" t="s">
        <v>21</v>
      </c>
      <c r="G4" s="77" t="s">
        <v>440</v>
      </c>
      <c r="H4" s="338" t="s">
        <v>1</v>
      </c>
      <c r="I4" s="77" t="s">
        <v>21</v>
      </c>
      <c r="J4" s="77" t="s">
        <v>440</v>
      </c>
      <c r="K4" s="338" t="s">
        <v>1</v>
      </c>
      <c r="L4" s="77" t="s">
        <v>21</v>
      </c>
      <c r="M4" s="77" t="s">
        <v>440</v>
      </c>
    </row>
    <row r="5" spans="1:13" x14ac:dyDescent="0.25">
      <c r="A5" s="10" t="s">
        <v>22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304"/>
    </row>
    <row r="6" spans="1:13" x14ac:dyDescent="0.25">
      <c r="A6" s="16" t="s">
        <v>443</v>
      </c>
      <c r="B6" s="26">
        <v>566317</v>
      </c>
      <c r="C6" s="60">
        <v>371.56</v>
      </c>
      <c r="D6" s="295">
        <v>415.76</v>
      </c>
      <c r="E6" s="226">
        <v>379244</v>
      </c>
      <c r="F6" s="295">
        <v>344.96</v>
      </c>
      <c r="G6" s="295">
        <v>360.96</v>
      </c>
      <c r="H6" s="226">
        <v>124552</v>
      </c>
      <c r="I6" s="295">
        <v>380.26</v>
      </c>
      <c r="J6" s="295">
        <v>377.78</v>
      </c>
      <c r="K6" s="226">
        <v>2531</v>
      </c>
      <c r="L6" s="295">
        <v>234.99</v>
      </c>
      <c r="M6" s="295">
        <v>200</v>
      </c>
    </row>
    <row r="7" spans="1:13" x14ac:dyDescent="0.25">
      <c r="A7" s="16" t="s">
        <v>444</v>
      </c>
      <c r="B7" s="26">
        <v>709527</v>
      </c>
      <c r="C7" s="60">
        <v>701.9</v>
      </c>
      <c r="D7" s="295">
        <v>669.7</v>
      </c>
      <c r="E7" s="226">
        <v>209488</v>
      </c>
      <c r="F7" s="295">
        <v>708.12</v>
      </c>
      <c r="G7" s="295">
        <v>689.56</v>
      </c>
      <c r="H7" s="226">
        <v>75960</v>
      </c>
      <c r="I7" s="295">
        <v>697.8</v>
      </c>
      <c r="J7" s="295">
        <v>693.81</v>
      </c>
      <c r="K7" s="226">
        <v>15911</v>
      </c>
      <c r="L7" s="295">
        <v>768.87</v>
      </c>
      <c r="M7" s="295">
        <v>783.3</v>
      </c>
    </row>
    <row r="8" spans="1:13" x14ac:dyDescent="0.25">
      <c r="A8" s="16" t="s">
        <v>445</v>
      </c>
      <c r="B8" s="26">
        <v>512093</v>
      </c>
      <c r="C8" s="60">
        <v>1204.53</v>
      </c>
      <c r="D8" s="295">
        <v>1190.76</v>
      </c>
      <c r="E8" s="226">
        <v>32255</v>
      </c>
      <c r="F8" s="295">
        <v>1141.0999999999999</v>
      </c>
      <c r="G8" s="295">
        <v>1118.5999999999999</v>
      </c>
      <c r="H8" s="226">
        <v>14898</v>
      </c>
      <c r="I8" s="295">
        <v>1179.19</v>
      </c>
      <c r="J8" s="295">
        <v>1146.9100000000001</v>
      </c>
      <c r="K8" s="226">
        <v>3</v>
      </c>
      <c r="L8" s="295">
        <v>1289.3</v>
      </c>
      <c r="M8" s="295">
        <v>1367.42</v>
      </c>
    </row>
    <row r="9" spans="1:13" x14ac:dyDescent="0.25">
      <c r="A9" s="16" t="s">
        <v>446</v>
      </c>
      <c r="B9" s="26">
        <v>66503</v>
      </c>
      <c r="C9" s="60">
        <v>1665.81</v>
      </c>
      <c r="D9" s="295">
        <v>1647.82</v>
      </c>
      <c r="E9" s="226">
        <v>1156</v>
      </c>
      <c r="F9" s="295">
        <v>1682.51</v>
      </c>
      <c r="G9" s="295">
        <v>1648.75</v>
      </c>
      <c r="H9" s="226">
        <v>1680</v>
      </c>
      <c r="I9" s="295">
        <v>1681.29</v>
      </c>
      <c r="J9" s="295">
        <v>1661.91</v>
      </c>
      <c r="K9" s="226">
        <v>0</v>
      </c>
      <c r="L9" s="295">
        <v>0</v>
      </c>
      <c r="M9" s="295" t="s">
        <v>438</v>
      </c>
    </row>
    <row r="10" spans="1:13" x14ac:dyDescent="0.25">
      <c r="A10" s="16" t="s">
        <v>447</v>
      </c>
      <c r="B10" s="26">
        <v>8595</v>
      </c>
      <c r="C10" s="60">
        <v>2197.16</v>
      </c>
      <c r="D10" s="295">
        <v>2179.88</v>
      </c>
      <c r="E10" s="226">
        <v>360</v>
      </c>
      <c r="F10" s="295">
        <v>2227.2399999999998</v>
      </c>
      <c r="G10" s="295">
        <v>2224.5300000000002</v>
      </c>
      <c r="H10" s="226">
        <v>212</v>
      </c>
      <c r="I10" s="295">
        <v>2173.12</v>
      </c>
      <c r="J10" s="295">
        <v>2143.52</v>
      </c>
      <c r="K10" s="226">
        <v>0</v>
      </c>
      <c r="L10" s="295">
        <v>0</v>
      </c>
      <c r="M10" s="295" t="s">
        <v>438</v>
      </c>
    </row>
    <row r="11" spans="1:13" x14ac:dyDescent="0.25">
      <c r="A11" s="16" t="s">
        <v>448</v>
      </c>
      <c r="B11" s="26">
        <v>3773</v>
      </c>
      <c r="C11" s="60">
        <v>2919.23</v>
      </c>
      <c r="D11" s="295">
        <v>2821.81</v>
      </c>
      <c r="E11" s="226">
        <v>98</v>
      </c>
      <c r="F11" s="295">
        <v>2879.27</v>
      </c>
      <c r="G11" s="295">
        <v>2697.64</v>
      </c>
      <c r="H11" s="226">
        <v>71</v>
      </c>
      <c r="I11" s="295">
        <v>3079.56</v>
      </c>
      <c r="J11" s="295">
        <v>2727.94</v>
      </c>
      <c r="K11" s="226">
        <v>0</v>
      </c>
      <c r="L11" s="295">
        <v>0</v>
      </c>
      <c r="M11" s="295" t="s">
        <v>438</v>
      </c>
    </row>
    <row r="12" spans="1:13" ht="15.75" x14ac:dyDescent="0.25">
      <c r="A12" s="78" t="s">
        <v>26</v>
      </c>
      <c r="B12" s="59">
        <f>SUM(B6:B11)</f>
        <v>1866808</v>
      </c>
      <c r="C12" s="79"/>
      <c r="D12" s="79"/>
      <c r="E12" s="59">
        <f>SUM(E6:E11)</f>
        <v>622601</v>
      </c>
      <c r="F12" s="79"/>
      <c r="G12" s="79"/>
      <c r="H12" s="59">
        <f>SUM(H6:H11)</f>
        <v>217373</v>
      </c>
      <c r="I12" s="79"/>
      <c r="J12" s="79"/>
      <c r="K12" s="59">
        <f>SUM(K6:K11)</f>
        <v>18445</v>
      </c>
      <c r="L12" s="79"/>
      <c r="M12" s="79"/>
    </row>
    <row r="13" spans="1:13" x14ac:dyDescent="0.25">
      <c r="A13" s="86" t="s">
        <v>27</v>
      </c>
      <c r="B13" s="27"/>
      <c r="C13" s="61"/>
      <c r="D13" s="61"/>
      <c r="E13" s="27"/>
      <c r="F13" s="61"/>
      <c r="G13" s="61"/>
      <c r="H13" s="27"/>
      <c r="I13" s="61"/>
      <c r="J13" s="61"/>
      <c r="K13" s="27"/>
      <c r="L13" s="61"/>
      <c r="M13" s="61"/>
    </row>
    <row r="14" spans="1:13" x14ac:dyDescent="0.25">
      <c r="A14" s="16" t="s">
        <v>449</v>
      </c>
      <c r="B14" s="26">
        <v>65635</v>
      </c>
      <c r="C14" s="60">
        <v>73.489999999999995</v>
      </c>
      <c r="D14" s="60">
        <v>78.53</v>
      </c>
      <c r="E14" s="26">
        <v>123481</v>
      </c>
      <c r="F14" s="60">
        <v>68.37</v>
      </c>
      <c r="G14" s="60">
        <v>74.489999999999995</v>
      </c>
      <c r="H14" s="26">
        <v>21397</v>
      </c>
      <c r="I14" s="60">
        <v>63.66</v>
      </c>
      <c r="J14" s="60">
        <v>66.84</v>
      </c>
      <c r="K14" s="26">
        <v>0</v>
      </c>
      <c r="L14" s="60">
        <v>0</v>
      </c>
      <c r="M14" s="60" t="s">
        <v>438</v>
      </c>
    </row>
    <row r="15" spans="1:13" x14ac:dyDescent="0.25">
      <c r="A15" s="16" t="s">
        <v>450</v>
      </c>
      <c r="B15" s="26">
        <v>472835</v>
      </c>
      <c r="C15" s="60">
        <v>161.27000000000001</v>
      </c>
      <c r="D15" s="60">
        <v>169.31</v>
      </c>
      <c r="E15" s="26">
        <v>135676</v>
      </c>
      <c r="F15" s="60">
        <v>143.56</v>
      </c>
      <c r="G15" s="60">
        <v>141.47999999999999</v>
      </c>
      <c r="H15" s="26">
        <v>39123</v>
      </c>
      <c r="I15" s="60">
        <v>144.44</v>
      </c>
      <c r="J15" s="60">
        <v>143.38</v>
      </c>
      <c r="K15" s="26">
        <v>0</v>
      </c>
      <c r="L15" s="60">
        <v>0</v>
      </c>
      <c r="M15" s="60" t="s">
        <v>438</v>
      </c>
    </row>
    <row r="16" spans="1:13" x14ac:dyDescent="0.25">
      <c r="A16" s="16" t="s">
        <v>451</v>
      </c>
      <c r="B16" s="26">
        <v>287800</v>
      </c>
      <c r="C16" s="60">
        <v>232.94</v>
      </c>
      <c r="D16" s="60">
        <v>225</v>
      </c>
      <c r="E16" s="26">
        <v>15969</v>
      </c>
      <c r="F16" s="60">
        <v>230.63</v>
      </c>
      <c r="G16" s="60">
        <v>221.26</v>
      </c>
      <c r="H16" s="26">
        <v>8457</v>
      </c>
      <c r="I16" s="60">
        <v>231.21</v>
      </c>
      <c r="J16" s="60">
        <v>226.94</v>
      </c>
      <c r="K16" s="26">
        <v>0</v>
      </c>
      <c r="L16" s="60">
        <v>0</v>
      </c>
      <c r="M16" s="60" t="s">
        <v>438</v>
      </c>
    </row>
    <row r="17" spans="1:13" x14ac:dyDescent="0.25">
      <c r="A17" s="16" t="s">
        <v>452</v>
      </c>
      <c r="B17" s="26">
        <v>51620</v>
      </c>
      <c r="C17" s="60">
        <v>341.39</v>
      </c>
      <c r="D17" s="60">
        <v>339.82</v>
      </c>
      <c r="E17" s="26">
        <v>2259</v>
      </c>
      <c r="F17" s="60">
        <v>338.02</v>
      </c>
      <c r="G17" s="60">
        <v>329.67</v>
      </c>
      <c r="H17" s="26">
        <v>1155</v>
      </c>
      <c r="I17" s="60">
        <v>341.14</v>
      </c>
      <c r="J17" s="60">
        <v>337.84</v>
      </c>
      <c r="K17" s="26">
        <v>0</v>
      </c>
      <c r="L17" s="60">
        <v>0</v>
      </c>
      <c r="M17" s="60" t="s">
        <v>438</v>
      </c>
    </row>
    <row r="18" spans="1:13" x14ac:dyDescent="0.25">
      <c r="A18" s="16" t="s">
        <v>453</v>
      </c>
      <c r="B18" s="26">
        <v>12378</v>
      </c>
      <c r="C18" s="60">
        <v>444.2</v>
      </c>
      <c r="D18" s="60">
        <v>440.81</v>
      </c>
      <c r="E18" s="26">
        <v>577</v>
      </c>
      <c r="F18" s="60">
        <v>439.9</v>
      </c>
      <c r="G18" s="60">
        <v>438.6</v>
      </c>
      <c r="H18" s="26">
        <v>351</v>
      </c>
      <c r="I18" s="60">
        <v>443.07</v>
      </c>
      <c r="J18" s="60">
        <v>439.16</v>
      </c>
      <c r="K18" s="26">
        <v>0</v>
      </c>
      <c r="L18" s="60">
        <v>0</v>
      </c>
      <c r="M18" s="60" t="s">
        <v>438</v>
      </c>
    </row>
    <row r="19" spans="1:13" x14ac:dyDescent="0.25">
      <c r="A19" s="85" t="s">
        <v>454</v>
      </c>
      <c r="B19" s="26">
        <v>9104</v>
      </c>
      <c r="C19" s="60">
        <v>596.09</v>
      </c>
      <c r="D19" s="60">
        <v>560.91999999999996</v>
      </c>
      <c r="E19" s="26">
        <v>251</v>
      </c>
      <c r="F19" s="60">
        <v>593.69000000000005</v>
      </c>
      <c r="G19" s="60">
        <v>557.66</v>
      </c>
      <c r="H19" s="26">
        <v>180</v>
      </c>
      <c r="I19" s="60">
        <v>612.33000000000004</v>
      </c>
      <c r="J19" s="60">
        <v>580.88</v>
      </c>
      <c r="K19" s="26">
        <v>0</v>
      </c>
      <c r="L19" s="60">
        <v>0</v>
      </c>
      <c r="M19" s="60" t="s">
        <v>438</v>
      </c>
    </row>
    <row r="20" spans="1:13" x14ac:dyDescent="0.25">
      <c r="A20" s="16" t="s">
        <v>455</v>
      </c>
      <c r="B20" s="26">
        <v>215</v>
      </c>
      <c r="C20" s="60">
        <v>1130.5999999999999</v>
      </c>
      <c r="D20" s="60">
        <v>1098.67</v>
      </c>
      <c r="E20" s="26">
        <v>3</v>
      </c>
      <c r="F20" s="60">
        <v>1177.03</v>
      </c>
      <c r="G20" s="60">
        <v>1208.6500000000001</v>
      </c>
      <c r="H20" s="26">
        <v>5</v>
      </c>
      <c r="I20" s="60">
        <v>1046.49</v>
      </c>
      <c r="J20" s="60">
        <v>1016.12</v>
      </c>
      <c r="K20" s="26">
        <v>0</v>
      </c>
      <c r="L20" s="60">
        <v>0</v>
      </c>
      <c r="M20" s="60" t="s">
        <v>438</v>
      </c>
    </row>
    <row r="21" spans="1:13" x14ac:dyDescent="0.25">
      <c r="A21" s="16" t="s">
        <v>456</v>
      </c>
      <c r="B21" s="26">
        <v>7</v>
      </c>
      <c r="C21" s="60">
        <v>1648</v>
      </c>
      <c r="D21" s="60">
        <v>1567.54</v>
      </c>
      <c r="E21" s="26">
        <v>0</v>
      </c>
      <c r="F21" s="60">
        <v>0</v>
      </c>
      <c r="G21" s="60" t="s">
        <v>438</v>
      </c>
      <c r="H21" s="26">
        <v>1</v>
      </c>
      <c r="I21" s="60">
        <v>1805.39</v>
      </c>
      <c r="J21" s="60">
        <v>1805.39</v>
      </c>
      <c r="K21" s="26">
        <v>0</v>
      </c>
      <c r="L21" s="60">
        <v>0</v>
      </c>
      <c r="M21" s="60" t="s">
        <v>438</v>
      </c>
    </row>
    <row r="22" spans="1:13" x14ac:dyDescent="0.25">
      <c r="A22" s="16" t="s">
        <v>457</v>
      </c>
      <c r="B22" s="26">
        <v>2</v>
      </c>
      <c r="C22" s="60">
        <v>2020.62</v>
      </c>
      <c r="D22" s="60">
        <v>2020.62</v>
      </c>
      <c r="E22" s="26">
        <v>0</v>
      </c>
      <c r="F22" s="60">
        <v>0</v>
      </c>
      <c r="G22" s="60" t="s">
        <v>438</v>
      </c>
      <c r="H22" s="26">
        <v>0</v>
      </c>
      <c r="I22" s="60">
        <v>0</v>
      </c>
      <c r="J22" s="60" t="s">
        <v>438</v>
      </c>
      <c r="K22" s="26">
        <v>0</v>
      </c>
      <c r="L22" s="60">
        <v>0</v>
      </c>
      <c r="M22" s="60" t="s">
        <v>438</v>
      </c>
    </row>
    <row r="23" spans="1:13" x14ac:dyDescent="0.25">
      <c r="A23" s="16" t="s">
        <v>448</v>
      </c>
      <c r="B23" s="26">
        <v>0</v>
      </c>
      <c r="C23" s="60">
        <v>0</v>
      </c>
      <c r="D23" s="60" t="s">
        <v>438</v>
      </c>
      <c r="E23" s="26">
        <v>0</v>
      </c>
      <c r="F23" s="60">
        <v>0</v>
      </c>
      <c r="G23" s="60" t="s">
        <v>438</v>
      </c>
      <c r="H23" s="26">
        <v>0</v>
      </c>
      <c r="I23" s="60">
        <v>0</v>
      </c>
      <c r="J23" s="60" t="s">
        <v>438</v>
      </c>
      <c r="K23" s="26">
        <v>0</v>
      </c>
      <c r="L23" s="60">
        <v>0</v>
      </c>
      <c r="M23" s="60" t="s">
        <v>438</v>
      </c>
    </row>
    <row r="24" spans="1:13" ht="15.75" x14ac:dyDescent="0.25">
      <c r="A24" s="78" t="s">
        <v>28</v>
      </c>
      <c r="B24" s="59">
        <f>SUM(B14:B23)</f>
        <v>899596</v>
      </c>
      <c r="C24" s="79"/>
      <c r="D24" s="79"/>
      <c r="E24" s="59">
        <f>SUM(E14:E23)</f>
        <v>278216</v>
      </c>
      <c r="F24" s="79"/>
      <c r="G24" s="79"/>
      <c r="H24" s="59">
        <f>SUM(H14:H23)</f>
        <v>70669</v>
      </c>
      <c r="I24" s="79"/>
      <c r="J24" s="79"/>
      <c r="K24" s="59">
        <f>SUM(K14:K23)</f>
        <v>0</v>
      </c>
      <c r="L24" s="79"/>
      <c r="M24" s="79"/>
    </row>
    <row r="25" spans="1:13" x14ac:dyDescent="0.25">
      <c r="A25" s="10" t="s">
        <v>441</v>
      </c>
      <c r="B25" s="27"/>
      <c r="C25" s="61"/>
      <c r="D25" s="61"/>
      <c r="E25" s="27"/>
      <c r="F25" s="61"/>
      <c r="G25" s="61"/>
      <c r="H25" s="27"/>
      <c r="I25" s="61"/>
      <c r="J25" s="61"/>
      <c r="K25" s="27"/>
      <c r="L25" s="61"/>
      <c r="M25" s="61"/>
    </row>
    <row r="26" spans="1:13" x14ac:dyDescent="0.25">
      <c r="A26" s="16" t="s">
        <v>449</v>
      </c>
      <c r="B26" s="26">
        <v>177614</v>
      </c>
      <c r="C26" s="295">
        <v>73.05</v>
      </c>
      <c r="D26" s="295">
        <v>75.14</v>
      </c>
      <c r="E26" s="26">
        <v>57786</v>
      </c>
      <c r="F26" s="60">
        <v>47</v>
      </c>
      <c r="G26" s="60">
        <v>44.63</v>
      </c>
      <c r="H26" s="26">
        <v>1</v>
      </c>
      <c r="I26" s="60">
        <v>70</v>
      </c>
      <c r="J26" s="60">
        <v>70</v>
      </c>
      <c r="K26" s="226">
        <v>0</v>
      </c>
      <c r="L26" s="295">
        <v>0</v>
      </c>
      <c r="M26" s="295" t="s">
        <v>438</v>
      </c>
    </row>
    <row r="27" spans="1:13" x14ac:dyDescent="0.25">
      <c r="A27" s="16" t="s">
        <v>450</v>
      </c>
      <c r="B27" s="26">
        <v>147454</v>
      </c>
      <c r="C27" s="295">
        <v>125.46</v>
      </c>
      <c r="D27" s="295">
        <v>118.59</v>
      </c>
      <c r="E27" s="26">
        <v>11986</v>
      </c>
      <c r="F27" s="60">
        <v>131.38999999999999</v>
      </c>
      <c r="G27" s="60">
        <v>123.78</v>
      </c>
      <c r="H27" s="26">
        <v>1</v>
      </c>
      <c r="I27" s="60">
        <v>157.5</v>
      </c>
      <c r="J27" s="60">
        <v>157.5</v>
      </c>
      <c r="K27" s="226">
        <v>0</v>
      </c>
      <c r="L27" s="295">
        <v>0</v>
      </c>
      <c r="M27" s="295" t="s">
        <v>438</v>
      </c>
    </row>
    <row r="28" spans="1:13" x14ac:dyDescent="0.25">
      <c r="A28" s="16" t="s">
        <v>451</v>
      </c>
      <c r="B28" s="26">
        <v>11116</v>
      </c>
      <c r="C28" s="295">
        <v>241.51</v>
      </c>
      <c r="D28" s="295">
        <v>238.44</v>
      </c>
      <c r="E28" s="26">
        <v>1366</v>
      </c>
      <c r="F28" s="60">
        <v>248.02</v>
      </c>
      <c r="G28" s="60">
        <v>248.25</v>
      </c>
      <c r="H28" s="26">
        <v>2</v>
      </c>
      <c r="I28" s="60">
        <v>252.51</v>
      </c>
      <c r="J28" s="60">
        <v>252.51</v>
      </c>
      <c r="K28" s="226">
        <v>0</v>
      </c>
      <c r="L28" s="295">
        <v>0</v>
      </c>
      <c r="M28" s="295" t="s">
        <v>438</v>
      </c>
    </row>
    <row r="29" spans="1:13" x14ac:dyDescent="0.25">
      <c r="A29" s="16" t="s">
        <v>452</v>
      </c>
      <c r="B29" s="26">
        <v>7842</v>
      </c>
      <c r="C29" s="295">
        <v>352.63</v>
      </c>
      <c r="D29" s="295">
        <v>358.67</v>
      </c>
      <c r="E29" s="26">
        <v>989</v>
      </c>
      <c r="F29" s="60">
        <v>343.23</v>
      </c>
      <c r="G29" s="60">
        <v>348.18</v>
      </c>
      <c r="H29" s="26">
        <v>8</v>
      </c>
      <c r="I29" s="60">
        <v>345.65</v>
      </c>
      <c r="J29" s="60">
        <v>352.8</v>
      </c>
      <c r="K29" s="226">
        <v>0</v>
      </c>
      <c r="L29" s="295">
        <v>0</v>
      </c>
      <c r="M29" s="295" t="s">
        <v>438</v>
      </c>
    </row>
    <row r="30" spans="1:13" x14ac:dyDescent="0.25">
      <c r="A30" s="16" t="s">
        <v>453</v>
      </c>
      <c r="B30" s="26">
        <v>1658</v>
      </c>
      <c r="C30" s="295">
        <v>423.93</v>
      </c>
      <c r="D30" s="295">
        <v>428.09</v>
      </c>
      <c r="E30" s="26">
        <v>165</v>
      </c>
      <c r="F30" s="60">
        <v>433.78</v>
      </c>
      <c r="G30" s="60">
        <v>434.19</v>
      </c>
      <c r="H30" s="26">
        <v>5</v>
      </c>
      <c r="I30" s="60">
        <v>432.46</v>
      </c>
      <c r="J30" s="60">
        <v>434</v>
      </c>
      <c r="K30" s="226">
        <v>0</v>
      </c>
      <c r="L30" s="295">
        <v>0</v>
      </c>
      <c r="M30" s="295" t="s">
        <v>438</v>
      </c>
    </row>
    <row r="31" spans="1:13" x14ac:dyDescent="0.25">
      <c r="A31" s="85" t="s">
        <v>454</v>
      </c>
      <c r="B31" s="26">
        <v>266</v>
      </c>
      <c r="C31" s="295">
        <v>511.36</v>
      </c>
      <c r="D31" s="295">
        <v>505.79</v>
      </c>
      <c r="E31" s="26">
        <v>3</v>
      </c>
      <c r="F31" s="60">
        <v>521.11</v>
      </c>
      <c r="G31" s="60">
        <v>511.89</v>
      </c>
      <c r="H31" s="26">
        <v>0</v>
      </c>
      <c r="I31" s="60">
        <v>0</v>
      </c>
      <c r="J31" s="60" t="s">
        <v>438</v>
      </c>
      <c r="K31" s="226">
        <v>0</v>
      </c>
      <c r="L31" s="295">
        <v>0</v>
      </c>
      <c r="M31" s="295" t="s">
        <v>438</v>
      </c>
    </row>
    <row r="32" spans="1:13" x14ac:dyDescent="0.25">
      <c r="A32" s="16" t="s">
        <v>455</v>
      </c>
      <c r="B32" s="26">
        <v>0</v>
      </c>
      <c r="C32" s="295">
        <v>0</v>
      </c>
      <c r="D32" s="295" t="s">
        <v>438</v>
      </c>
      <c r="E32" s="26">
        <v>0</v>
      </c>
      <c r="F32" s="60">
        <v>0</v>
      </c>
      <c r="G32" s="60" t="s">
        <v>438</v>
      </c>
      <c r="H32" s="26">
        <v>0</v>
      </c>
      <c r="I32" s="60">
        <v>0</v>
      </c>
      <c r="J32" s="60" t="s">
        <v>438</v>
      </c>
      <c r="K32" s="26">
        <v>0</v>
      </c>
      <c r="L32" s="60">
        <v>0</v>
      </c>
      <c r="M32" s="60" t="s">
        <v>438</v>
      </c>
    </row>
    <row r="33" spans="1:14" x14ac:dyDescent="0.25">
      <c r="A33" s="16" t="s">
        <v>456</v>
      </c>
      <c r="B33" s="26">
        <v>0</v>
      </c>
      <c r="C33" s="295">
        <v>0</v>
      </c>
      <c r="D33" s="295" t="s">
        <v>438</v>
      </c>
      <c r="E33" s="26">
        <v>0</v>
      </c>
      <c r="F33" s="60">
        <v>0</v>
      </c>
      <c r="G33" s="60" t="s">
        <v>438</v>
      </c>
      <c r="H33" s="26">
        <v>0</v>
      </c>
      <c r="I33" s="60">
        <v>0</v>
      </c>
      <c r="J33" s="60" t="s">
        <v>438</v>
      </c>
      <c r="K33" s="26">
        <v>0</v>
      </c>
      <c r="L33" s="60">
        <v>0</v>
      </c>
      <c r="M33" s="60" t="s">
        <v>438</v>
      </c>
    </row>
    <row r="34" spans="1:14" x14ac:dyDescent="0.25">
      <c r="A34" s="16" t="s">
        <v>457</v>
      </c>
      <c r="B34" s="26">
        <v>0</v>
      </c>
      <c r="C34" s="295">
        <v>0</v>
      </c>
      <c r="D34" s="295" t="s">
        <v>438</v>
      </c>
      <c r="E34" s="26">
        <v>0</v>
      </c>
      <c r="F34" s="60">
        <v>0</v>
      </c>
      <c r="G34" s="60" t="s">
        <v>438</v>
      </c>
      <c r="H34" s="26">
        <v>0</v>
      </c>
      <c r="I34" s="60">
        <v>0</v>
      </c>
      <c r="J34" s="60" t="s">
        <v>438</v>
      </c>
      <c r="K34" s="26">
        <v>0</v>
      </c>
      <c r="L34" s="60">
        <v>0</v>
      </c>
      <c r="M34" s="60" t="s">
        <v>438</v>
      </c>
    </row>
    <row r="35" spans="1:14" x14ac:dyDescent="0.25">
      <c r="A35" s="16" t="s">
        <v>448</v>
      </c>
      <c r="B35" s="26">
        <v>0</v>
      </c>
      <c r="C35" s="295">
        <v>0</v>
      </c>
      <c r="D35" s="295" t="s">
        <v>438</v>
      </c>
      <c r="E35" s="26">
        <v>0</v>
      </c>
      <c r="F35" s="60">
        <v>0</v>
      </c>
      <c r="G35" s="60" t="s">
        <v>438</v>
      </c>
      <c r="H35" s="26">
        <v>0</v>
      </c>
      <c r="I35" s="60">
        <v>0</v>
      </c>
      <c r="J35" s="60" t="s">
        <v>438</v>
      </c>
      <c r="K35" s="26">
        <v>0</v>
      </c>
      <c r="L35" s="60">
        <v>0</v>
      </c>
      <c r="M35" s="60" t="s">
        <v>438</v>
      </c>
    </row>
    <row r="36" spans="1:14" ht="15.75" x14ac:dyDescent="0.25">
      <c r="A36" s="78" t="s">
        <v>662</v>
      </c>
      <c r="B36" s="59">
        <f>SUM(B26:B35)</f>
        <v>345950</v>
      </c>
      <c r="C36" s="79"/>
      <c r="D36" s="79"/>
      <c r="E36" s="59">
        <f>SUM(E26:E35)</f>
        <v>72295</v>
      </c>
      <c r="F36" s="79"/>
      <c r="G36" s="79"/>
      <c r="H36" s="59">
        <f>SUM(H26:H35)</f>
        <v>17</v>
      </c>
      <c r="I36" s="79"/>
      <c r="J36" s="79"/>
      <c r="K36" s="59">
        <f>SUM(K26:K35)</f>
        <v>0</v>
      </c>
      <c r="L36" s="79"/>
      <c r="M36" s="79"/>
    </row>
    <row r="37" spans="1:14" x14ac:dyDescent="0.25">
      <c r="A37" s="10" t="s">
        <v>602</v>
      </c>
      <c r="B37" s="29"/>
      <c r="C37" s="326"/>
      <c r="D37" s="61"/>
      <c r="E37" s="27"/>
      <c r="F37" s="61"/>
      <c r="G37" s="61"/>
      <c r="H37" s="27"/>
      <c r="I37" s="61"/>
      <c r="J37" s="61"/>
      <c r="K37" s="27"/>
      <c r="L37" s="61"/>
      <c r="M37" s="61"/>
    </row>
    <row r="38" spans="1:14" x14ac:dyDescent="0.25">
      <c r="A38" s="16" t="s">
        <v>443</v>
      </c>
      <c r="B38" s="26">
        <v>17762</v>
      </c>
      <c r="C38" s="295">
        <v>338.46</v>
      </c>
      <c r="D38" s="295">
        <v>338.4</v>
      </c>
      <c r="E38" s="26">
        <v>0</v>
      </c>
      <c r="F38" s="60">
        <v>0</v>
      </c>
      <c r="G38" s="60" t="s">
        <v>438</v>
      </c>
      <c r="H38" s="26">
        <v>0</v>
      </c>
      <c r="I38" s="60">
        <v>0</v>
      </c>
      <c r="J38" s="60" t="s">
        <v>438</v>
      </c>
      <c r="K38" s="26">
        <v>17170</v>
      </c>
      <c r="L38" s="60">
        <v>235.43</v>
      </c>
      <c r="M38" s="60">
        <v>246.86</v>
      </c>
    </row>
    <row r="39" spans="1:14" x14ac:dyDescent="0.25">
      <c r="A39" s="16" t="s">
        <v>444</v>
      </c>
      <c r="B39" s="226">
        <v>0</v>
      </c>
      <c r="C39" s="295">
        <v>0</v>
      </c>
      <c r="D39" s="295" t="s">
        <v>438</v>
      </c>
      <c r="E39" s="17">
        <v>0</v>
      </c>
      <c r="F39" s="18">
        <v>0</v>
      </c>
      <c r="G39" s="18" t="s">
        <v>438</v>
      </c>
      <c r="H39" s="17">
        <v>0</v>
      </c>
      <c r="I39" s="18">
        <v>0</v>
      </c>
      <c r="J39" s="18" t="s">
        <v>438</v>
      </c>
      <c r="K39" s="17">
        <v>0</v>
      </c>
      <c r="L39" s="18">
        <v>0</v>
      </c>
      <c r="M39" s="18" t="s">
        <v>438</v>
      </c>
    </row>
    <row r="40" spans="1:14" x14ac:dyDescent="0.25">
      <c r="A40" s="16" t="s">
        <v>445</v>
      </c>
      <c r="B40" s="226">
        <v>0</v>
      </c>
      <c r="C40" s="295">
        <v>0</v>
      </c>
      <c r="D40" s="295" t="s">
        <v>438</v>
      </c>
      <c r="E40" s="17">
        <v>0</v>
      </c>
      <c r="F40" s="18">
        <v>0</v>
      </c>
      <c r="G40" s="18" t="s">
        <v>438</v>
      </c>
      <c r="H40" s="17">
        <v>0</v>
      </c>
      <c r="I40" s="18">
        <v>0</v>
      </c>
      <c r="J40" s="18" t="s">
        <v>438</v>
      </c>
      <c r="K40" s="17">
        <v>0</v>
      </c>
      <c r="L40" s="18">
        <v>0</v>
      </c>
      <c r="M40" s="18" t="s">
        <v>438</v>
      </c>
    </row>
    <row r="41" spans="1:14" x14ac:dyDescent="0.25">
      <c r="A41" s="16" t="s">
        <v>446</v>
      </c>
      <c r="B41" s="226">
        <v>0</v>
      </c>
      <c r="C41" s="295">
        <v>0</v>
      </c>
      <c r="D41" s="295" t="s">
        <v>438</v>
      </c>
      <c r="E41" s="17">
        <v>0</v>
      </c>
      <c r="F41" s="18">
        <v>0</v>
      </c>
      <c r="G41" s="18" t="s">
        <v>438</v>
      </c>
      <c r="H41" s="17">
        <v>0</v>
      </c>
      <c r="I41" s="18">
        <v>0</v>
      </c>
      <c r="J41" s="18" t="s">
        <v>438</v>
      </c>
      <c r="K41" s="17">
        <v>0</v>
      </c>
      <c r="L41" s="18">
        <v>0</v>
      </c>
      <c r="M41" s="18" t="s">
        <v>438</v>
      </c>
    </row>
    <row r="42" spans="1:14" x14ac:dyDescent="0.25">
      <c r="A42" s="16" t="s">
        <v>447</v>
      </c>
      <c r="B42" s="226">
        <v>0</v>
      </c>
      <c r="C42" s="295">
        <v>0</v>
      </c>
      <c r="D42" s="295" t="s">
        <v>438</v>
      </c>
      <c r="E42" s="17">
        <v>0</v>
      </c>
      <c r="F42" s="18">
        <v>0</v>
      </c>
      <c r="G42" s="18" t="s">
        <v>438</v>
      </c>
      <c r="H42" s="17">
        <v>0</v>
      </c>
      <c r="I42" s="18">
        <v>0</v>
      </c>
      <c r="J42" s="18" t="s">
        <v>438</v>
      </c>
      <c r="K42" s="17">
        <v>0</v>
      </c>
      <c r="L42" s="18">
        <v>0</v>
      </c>
      <c r="M42" s="18" t="s">
        <v>438</v>
      </c>
    </row>
    <row r="43" spans="1:14" x14ac:dyDescent="0.25">
      <c r="A43" s="16" t="s">
        <v>448</v>
      </c>
      <c r="B43" s="226">
        <v>0</v>
      </c>
      <c r="C43" s="295">
        <v>0</v>
      </c>
      <c r="D43" s="295" t="s">
        <v>438</v>
      </c>
      <c r="E43" s="17">
        <v>0</v>
      </c>
      <c r="F43" s="18">
        <v>0</v>
      </c>
      <c r="G43" s="18" t="s">
        <v>438</v>
      </c>
      <c r="H43" s="17">
        <v>0</v>
      </c>
      <c r="I43" s="18">
        <v>0</v>
      </c>
      <c r="J43" s="18" t="s">
        <v>438</v>
      </c>
      <c r="K43" s="17">
        <v>0</v>
      </c>
      <c r="L43" s="18">
        <v>0</v>
      </c>
      <c r="M43" s="18" t="s">
        <v>438</v>
      </c>
    </row>
    <row r="44" spans="1:14" ht="15.75" x14ac:dyDescent="0.25">
      <c r="A44" s="78" t="s">
        <v>612</v>
      </c>
      <c r="B44" s="80">
        <f>SUM(B38:B43)</f>
        <v>17762</v>
      </c>
      <c r="C44" s="327"/>
      <c r="D44" s="79"/>
      <c r="E44" s="59">
        <f>SUM(E38:E43)</f>
        <v>0</v>
      </c>
      <c r="F44" s="79"/>
      <c r="G44" s="79"/>
      <c r="H44" s="59">
        <f>SUM(H38:H43)</f>
        <v>0</v>
      </c>
      <c r="I44" s="79"/>
      <c r="J44" s="79"/>
      <c r="K44" s="59">
        <f>SUM(K38:K43)</f>
        <v>17170</v>
      </c>
      <c r="L44" s="79"/>
      <c r="M44" s="79"/>
    </row>
    <row r="45" spans="1:14" x14ac:dyDescent="0.25">
      <c r="A45" s="10" t="s">
        <v>611</v>
      </c>
      <c r="B45" s="29"/>
      <c r="C45" s="326"/>
      <c r="D45" s="61"/>
      <c r="E45" s="27"/>
      <c r="F45" s="61"/>
      <c r="G45" s="61"/>
      <c r="H45" s="27"/>
      <c r="I45" s="61"/>
      <c r="J45" s="61"/>
      <c r="K45" s="27"/>
      <c r="L45" s="61"/>
      <c r="M45" s="61"/>
    </row>
    <row r="46" spans="1:14" x14ac:dyDescent="0.25">
      <c r="A46" s="16" t="s">
        <v>443</v>
      </c>
      <c r="B46" s="26">
        <v>0</v>
      </c>
      <c r="C46" s="295">
        <v>0</v>
      </c>
      <c r="D46" s="295" t="s">
        <v>438</v>
      </c>
      <c r="E46" s="26">
        <v>0</v>
      </c>
      <c r="F46" s="60">
        <v>0</v>
      </c>
      <c r="G46" s="60" t="s">
        <v>438</v>
      </c>
      <c r="H46" s="26">
        <v>0</v>
      </c>
      <c r="I46" s="60">
        <v>0</v>
      </c>
      <c r="J46" s="60" t="s">
        <v>438</v>
      </c>
      <c r="K46" s="26">
        <v>0</v>
      </c>
      <c r="L46" s="60">
        <v>0</v>
      </c>
      <c r="M46" s="60" t="s">
        <v>438</v>
      </c>
      <c r="N46" s="316" t="s">
        <v>438</v>
      </c>
    </row>
    <row r="47" spans="1:14" x14ac:dyDescent="0.25">
      <c r="A47" s="16" t="s">
        <v>444</v>
      </c>
      <c r="B47" s="226">
        <v>0</v>
      </c>
      <c r="C47" s="295">
        <v>0</v>
      </c>
      <c r="D47" s="295" t="s">
        <v>438</v>
      </c>
      <c r="E47" s="17">
        <v>0</v>
      </c>
      <c r="F47" s="18">
        <v>0</v>
      </c>
      <c r="G47" s="18" t="s">
        <v>438</v>
      </c>
      <c r="H47" s="17">
        <v>0</v>
      </c>
      <c r="I47" s="18">
        <v>0</v>
      </c>
      <c r="J47" s="18" t="s">
        <v>438</v>
      </c>
      <c r="K47" s="17">
        <v>0</v>
      </c>
      <c r="L47" s="18">
        <v>0</v>
      </c>
      <c r="M47" s="18" t="s">
        <v>438</v>
      </c>
      <c r="N47" s="316" t="s">
        <v>438</v>
      </c>
    </row>
    <row r="48" spans="1:14" x14ac:dyDescent="0.25">
      <c r="A48" s="16" t="s">
        <v>445</v>
      </c>
      <c r="B48" s="226">
        <v>0</v>
      </c>
      <c r="C48" s="295">
        <v>0</v>
      </c>
      <c r="D48" s="295" t="s">
        <v>438</v>
      </c>
      <c r="E48" s="17">
        <v>0</v>
      </c>
      <c r="F48" s="18">
        <v>0</v>
      </c>
      <c r="G48" s="18" t="s">
        <v>438</v>
      </c>
      <c r="H48" s="17">
        <v>0</v>
      </c>
      <c r="I48" s="18">
        <v>0</v>
      </c>
      <c r="J48" s="18" t="s">
        <v>438</v>
      </c>
      <c r="K48" s="17">
        <v>0</v>
      </c>
      <c r="L48" s="18">
        <v>0</v>
      </c>
      <c r="M48" s="18" t="s">
        <v>438</v>
      </c>
      <c r="N48" s="316" t="s">
        <v>438</v>
      </c>
    </row>
    <row r="49" spans="1:14" x14ac:dyDescent="0.25">
      <c r="A49" s="16" t="s">
        <v>446</v>
      </c>
      <c r="B49" s="226">
        <v>0</v>
      </c>
      <c r="C49" s="295">
        <v>0</v>
      </c>
      <c r="D49" s="295" t="s">
        <v>438</v>
      </c>
      <c r="E49" s="17">
        <v>0</v>
      </c>
      <c r="F49" s="18">
        <v>0</v>
      </c>
      <c r="G49" s="18" t="s">
        <v>438</v>
      </c>
      <c r="H49" s="17">
        <v>0</v>
      </c>
      <c r="I49" s="18">
        <v>0</v>
      </c>
      <c r="J49" s="18" t="s">
        <v>438</v>
      </c>
      <c r="K49" s="17">
        <v>0</v>
      </c>
      <c r="L49" s="18">
        <v>0</v>
      </c>
      <c r="M49" s="18" t="s">
        <v>438</v>
      </c>
      <c r="N49" s="316" t="s">
        <v>438</v>
      </c>
    </row>
    <row r="50" spans="1:14" x14ac:dyDescent="0.25">
      <c r="A50" s="16" t="s">
        <v>447</v>
      </c>
      <c r="B50" s="226">
        <v>0</v>
      </c>
      <c r="C50" s="295">
        <v>0</v>
      </c>
      <c r="D50" s="295" t="s">
        <v>438</v>
      </c>
      <c r="E50" s="17">
        <v>0</v>
      </c>
      <c r="F50" s="18">
        <v>0</v>
      </c>
      <c r="G50" s="18" t="s">
        <v>438</v>
      </c>
      <c r="H50" s="17">
        <v>0</v>
      </c>
      <c r="I50" s="18">
        <v>0</v>
      </c>
      <c r="J50" s="18" t="s">
        <v>438</v>
      </c>
      <c r="K50" s="17">
        <v>0</v>
      </c>
      <c r="L50" s="18">
        <v>0</v>
      </c>
      <c r="M50" s="18" t="s">
        <v>438</v>
      </c>
      <c r="N50" s="316" t="s">
        <v>438</v>
      </c>
    </row>
    <row r="51" spans="1:14" x14ac:dyDescent="0.25">
      <c r="A51" s="16" t="s">
        <v>448</v>
      </c>
      <c r="B51" s="226">
        <v>0</v>
      </c>
      <c r="C51" s="295">
        <v>0</v>
      </c>
      <c r="D51" s="295" t="s">
        <v>438</v>
      </c>
      <c r="E51" s="17">
        <v>0</v>
      </c>
      <c r="F51" s="18">
        <v>0</v>
      </c>
      <c r="G51" s="18" t="s">
        <v>438</v>
      </c>
      <c r="H51" s="17">
        <v>0</v>
      </c>
      <c r="I51" s="18">
        <v>0</v>
      </c>
      <c r="J51" s="18" t="s">
        <v>438</v>
      </c>
      <c r="K51" s="17">
        <v>0</v>
      </c>
      <c r="L51" s="18">
        <v>0</v>
      </c>
      <c r="M51" s="18" t="s">
        <v>438</v>
      </c>
      <c r="N51" s="316" t="s">
        <v>438</v>
      </c>
    </row>
    <row r="52" spans="1:14" ht="15.75" x14ac:dyDescent="0.25">
      <c r="A52" s="78" t="s">
        <v>29</v>
      </c>
      <c r="B52" s="80">
        <f>SUM(B46:B51)</f>
        <v>0</v>
      </c>
      <c r="C52" s="327"/>
      <c r="D52" s="79"/>
      <c r="E52" s="59">
        <f>SUM(E46:E51)</f>
        <v>0</v>
      </c>
      <c r="F52" s="79"/>
      <c r="G52" s="79"/>
      <c r="H52" s="59">
        <f>SUM(H46:H51)</f>
        <v>0</v>
      </c>
      <c r="I52" s="79"/>
      <c r="J52" s="79"/>
      <c r="K52" s="59">
        <f>SUM(K46:K51)</f>
        <v>0</v>
      </c>
      <c r="L52" s="79"/>
      <c r="M52" s="79"/>
    </row>
    <row r="53" spans="1:14" x14ac:dyDescent="0.25">
      <c r="H53" s="301"/>
    </row>
  </sheetData>
  <mergeCells count="6">
    <mergeCell ref="A1:M1"/>
    <mergeCell ref="A3:A4"/>
    <mergeCell ref="B3:D3"/>
    <mergeCell ref="E3:F3"/>
    <mergeCell ref="H3:J3"/>
    <mergeCell ref="K3:M3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0"/>
    <pageSetUpPr fitToPage="1"/>
  </sheetPr>
  <dimension ref="A1:H34"/>
  <sheetViews>
    <sheetView zoomScaleNormal="100" workbookViewId="0">
      <selection activeCell="B34" sqref="B34:C34"/>
    </sheetView>
  </sheetViews>
  <sheetFormatPr defaultRowHeight="15" x14ac:dyDescent="0.25"/>
  <cols>
    <col min="1" max="1" width="6.140625" bestFit="1" customWidth="1"/>
    <col min="2" max="2" width="50.42578125" customWidth="1"/>
    <col min="3" max="3" width="16.5703125" customWidth="1"/>
    <col min="4" max="4" width="19" customWidth="1"/>
    <col min="5" max="5" width="23.7109375" customWidth="1"/>
    <col min="6" max="6" width="17.5703125" style="48" customWidth="1"/>
    <col min="7" max="7" width="17.7109375" customWidth="1"/>
  </cols>
  <sheetData>
    <row r="1" spans="1:7" s="38" customFormat="1" ht="15.75" x14ac:dyDescent="0.25">
      <c r="A1" s="560" t="s">
        <v>693</v>
      </c>
      <c r="B1" s="560"/>
      <c r="C1" s="560"/>
      <c r="D1" s="560"/>
      <c r="E1" s="560"/>
      <c r="F1" s="560"/>
      <c r="G1" s="560"/>
    </row>
    <row r="2" spans="1:7" x14ac:dyDescent="0.25">
      <c r="A2" s="39"/>
    </row>
    <row r="3" spans="1:7" s="38" customFormat="1" ht="15.75" x14ac:dyDescent="0.25">
      <c r="A3" s="67" t="s">
        <v>17</v>
      </c>
      <c r="B3" s="68" t="s">
        <v>35</v>
      </c>
      <c r="C3" s="232" t="s">
        <v>36</v>
      </c>
      <c r="D3" s="232" t="s">
        <v>37</v>
      </c>
      <c r="E3" s="232" t="s">
        <v>38</v>
      </c>
      <c r="F3" s="232" t="s">
        <v>442</v>
      </c>
      <c r="G3" s="232" t="s">
        <v>39</v>
      </c>
    </row>
    <row r="4" spans="1:7" x14ac:dyDescent="0.25">
      <c r="A4" s="522">
        <v>1</v>
      </c>
      <c r="B4" s="511">
        <v>10</v>
      </c>
      <c r="C4" s="512">
        <v>3</v>
      </c>
      <c r="D4" s="512">
        <v>14</v>
      </c>
      <c r="E4" s="512">
        <v>10</v>
      </c>
      <c r="F4" s="512">
        <v>6</v>
      </c>
      <c r="G4" s="512">
        <v>0</v>
      </c>
    </row>
    <row r="5" spans="1:7" x14ac:dyDescent="0.25">
      <c r="A5" s="522">
        <v>2</v>
      </c>
      <c r="B5" s="511">
        <v>9</v>
      </c>
      <c r="C5" s="512">
        <v>7</v>
      </c>
      <c r="D5" s="512">
        <v>27</v>
      </c>
      <c r="E5" s="512">
        <v>18</v>
      </c>
      <c r="F5" s="512">
        <v>18</v>
      </c>
      <c r="G5" s="512">
        <v>0</v>
      </c>
    </row>
    <row r="6" spans="1:7" x14ac:dyDescent="0.25">
      <c r="A6" s="522">
        <v>3</v>
      </c>
      <c r="B6" s="511">
        <v>8</v>
      </c>
      <c r="C6" s="512">
        <v>97</v>
      </c>
      <c r="D6" s="512">
        <v>368</v>
      </c>
      <c r="E6" s="512">
        <v>220</v>
      </c>
      <c r="F6" s="512">
        <v>188</v>
      </c>
      <c r="G6" s="512">
        <v>0</v>
      </c>
    </row>
    <row r="7" spans="1:7" x14ac:dyDescent="0.25">
      <c r="A7" s="522">
        <v>4</v>
      </c>
      <c r="B7" s="511">
        <v>7</v>
      </c>
      <c r="C7" s="512">
        <v>619</v>
      </c>
      <c r="D7" s="512">
        <v>2024</v>
      </c>
      <c r="E7" s="512">
        <v>1156</v>
      </c>
      <c r="F7" s="512">
        <v>1153</v>
      </c>
      <c r="G7" s="512">
        <v>0</v>
      </c>
    </row>
    <row r="8" spans="1:7" x14ac:dyDescent="0.25">
      <c r="A8" s="522">
        <v>5</v>
      </c>
      <c r="B8" s="511">
        <v>6</v>
      </c>
      <c r="C8" s="512">
        <v>8009</v>
      </c>
      <c r="D8" s="512">
        <v>18155</v>
      </c>
      <c r="E8" s="512">
        <v>14930</v>
      </c>
      <c r="F8" s="512">
        <v>14969</v>
      </c>
      <c r="G8" s="512">
        <v>0</v>
      </c>
    </row>
    <row r="9" spans="1:7" x14ac:dyDescent="0.25">
      <c r="A9" s="522">
        <v>6</v>
      </c>
      <c r="B9" s="511">
        <v>5</v>
      </c>
      <c r="C9" s="512">
        <v>18615</v>
      </c>
      <c r="D9" s="512">
        <v>41251</v>
      </c>
      <c r="E9" s="512">
        <v>31105</v>
      </c>
      <c r="F9" s="512">
        <v>20719</v>
      </c>
      <c r="G9" s="512">
        <v>0</v>
      </c>
    </row>
    <row r="10" spans="1:7" x14ac:dyDescent="0.25">
      <c r="A10" s="522">
        <v>7</v>
      </c>
      <c r="B10" s="511">
        <v>4</v>
      </c>
      <c r="C10" s="512">
        <v>75587</v>
      </c>
      <c r="D10" s="512">
        <v>154062</v>
      </c>
      <c r="E10" s="512">
        <v>113871</v>
      </c>
      <c r="F10" s="512">
        <v>34415</v>
      </c>
      <c r="G10" s="512">
        <v>0</v>
      </c>
    </row>
    <row r="11" spans="1:7" x14ac:dyDescent="0.25">
      <c r="A11" s="522">
        <v>8</v>
      </c>
      <c r="B11" s="511">
        <v>3</v>
      </c>
      <c r="C11" s="512">
        <v>355431</v>
      </c>
      <c r="D11" s="512">
        <v>467399</v>
      </c>
      <c r="E11" s="512">
        <v>311977</v>
      </c>
      <c r="F11" s="512">
        <v>286917</v>
      </c>
      <c r="G11" s="512">
        <v>0</v>
      </c>
    </row>
    <row r="12" spans="1:7" x14ac:dyDescent="0.25">
      <c r="A12" s="522">
        <v>9</v>
      </c>
      <c r="B12" s="511">
        <v>2</v>
      </c>
      <c r="C12" s="512">
        <v>909328</v>
      </c>
      <c r="D12" s="512">
        <v>998999</v>
      </c>
      <c r="E12" s="512">
        <v>773163</v>
      </c>
      <c r="F12" s="512">
        <v>46494</v>
      </c>
      <c r="G12" s="512">
        <v>0</v>
      </c>
    </row>
    <row r="13" spans="1:7" x14ac:dyDescent="0.25">
      <c r="A13" s="522">
        <v>10</v>
      </c>
      <c r="B13" s="511">
        <v>1</v>
      </c>
      <c r="C13" s="512">
        <v>1093274</v>
      </c>
      <c r="D13" s="512">
        <v>1077860</v>
      </c>
      <c r="E13" s="512">
        <v>2031</v>
      </c>
      <c r="F13" s="512">
        <v>13383</v>
      </c>
      <c r="G13" s="512">
        <v>0</v>
      </c>
    </row>
    <row r="14" spans="1:7" s="2" customFormat="1" ht="15.75" x14ac:dyDescent="0.25">
      <c r="A14" s="273"/>
      <c r="B14" s="513" t="s">
        <v>439</v>
      </c>
      <c r="C14" s="514">
        <f>SUM(C4:C13)</f>
        <v>2460970</v>
      </c>
      <c r="D14" s="514">
        <f>SUM(D4:D13)</f>
        <v>2760159</v>
      </c>
      <c r="E14" s="515">
        <f>SUM(E4:E13)</f>
        <v>1248481</v>
      </c>
      <c r="F14" s="514">
        <f>SUM(F4:F13)</f>
        <v>418262</v>
      </c>
      <c r="G14" s="514">
        <f>SUM(G4:G13)</f>
        <v>0</v>
      </c>
    </row>
    <row r="15" spans="1:7" x14ac:dyDescent="0.25">
      <c r="C15" s="162"/>
    </row>
    <row r="16" spans="1:7" s="45" customFormat="1" ht="15.75" x14ac:dyDescent="0.25">
      <c r="A16" s="38" t="s">
        <v>42</v>
      </c>
      <c r="D16" s="176"/>
      <c r="E16" s="176"/>
      <c r="G16" s="222"/>
    </row>
    <row r="17" spans="1:8" x14ac:dyDescent="0.25">
      <c r="E17" s="162"/>
    </row>
    <row r="18" spans="1:8" s="45" customFormat="1" ht="15.75" x14ac:dyDescent="0.25">
      <c r="A18" s="169" t="s">
        <v>17</v>
      </c>
      <c r="B18" s="170" t="s">
        <v>40</v>
      </c>
      <c r="C18" s="232" t="s">
        <v>36</v>
      </c>
      <c r="E18" s="276"/>
      <c r="F18" s="276"/>
      <c r="G18"/>
      <c r="H18"/>
    </row>
    <row r="19" spans="1:8" x14ac:dyDescent="0.25">
      <c r="A19" s="340">
        <v>1</v>
      </c>
      <c r="B19" s="225">
        <v>6</v>
      </c>
      <c r="C19" s="226">
        <v>2</v>
      </c>
      <c r="D19" s="98"/>
      <c r="E19" s="287"/>
      <c r="F19" s="276"/>
      <c r="G19" s="287"/>
    </row>
    <row r="20" spans="1:8" x14ac:dyDescent="0.25">
      <c r="A20" s="340">
        <v>2</v>
      </c>
      <c r="B20" s="225">
        <v>5</v>
      </c>
      <c r="C20" s="226">
        <v>12</v>
      </c>
      <c r="D20" s="98"/>
      <c r="E20" s="287"/>
      <c r="F20" s="276"/>
      <c r="G20" s="287"/>
    </row>
    <row r="21" spans="1:8" x14ac:dyDescent="0.25">
      <c r="A21" s="340">
        <v>3</v>
      </c>
      <c r="B21" s="225">
        <v>4</v>
      </c>
      <c r="C21" s="226">
        <v>870</v>
      </c>
      <c r="D21" s="98"/>
      <c r="E21" s="287"/>
      <c r="F21" s="276"/>
      <c r="G21" s="287"/>
      <c r="H21" s="276"/>
    </row>
    <row r="22" spans="1:8" x14ac:dyDescent="0.25">
      <c r="A22" s="340">
        <v>4</v>
      </c>
      <c r="B22" s="225">
        <v>3</v>
      </c>
      <c r="C22" s="226">
        <v>12752</v>
      </c>
      <c r="D22" s="98"/>
      <c r="E22" s="287"/>
      <c r="F22" s="276"/>
      <c r="G22" s="287"/>
      <c r="H22" s="287"/>
    </row>
    <row r="23" spans="1:8" s="42" customFormat="1" x14ac:dyDescent="0.25">
      <c r="A23" s="340">
        <v>5</v>
      </c>
      <c r="B23" s="225">
        <v>2</v>
      </c>
      <c r="C23" s="226">
        <v>286925</v>
      </c>
      <c r="D23" s="162"/>
      <c r="E23" s="287"/>
      <c r="F23" s="276"/>
      <c r="G23" s="287"/>
      <c r="H23" s="287"/>
    </row>
    <row r="24" spans="1:8" x14ac:dyDescent="0.25">
      <c r="A24" s="340">
        <v>6</v>
      </c>
      <c r="B24" s="225">
        <v>1</v>
      </c>
      <c r="C24" s="226">
        <v>2144501</v>
      </c>
      <c r="D24" s="221"/>
      <c r="E24" s="287"/>
      <c r="F24" s="276"/>
      <c r="G24" s="287"/>
      <c r="H24" s="287"/>
    </row>
    <row r="25" spans="1:8" s="316" customFormat="1" ht="15.75" x14ac:dyDescent="0.25">
      <c r="A25" s="273"/>
      <c r="B25" s="168" t="s">
        <v>439</v>
      </c>
      <c r="C25" s="168">
        <f>SUM(C19:C24)</f>
        <v>2445062</v>
      </c>
      <c r="D25" s="221"/>
      <c r="E25" s="287"/>
      <c r="F25" s="288"/>
      <c r="G25" s="339"/>
    </row>
    <row r="26" spans="1:8" s="316" customFormat="1" x14ac:dyDescent="0.25">
      <c r="D26" s="221"/>
      <c r="E26" s="275"/>
      <c r="F26" s="275"/>
      <c r="G26" s="275"/>
    </row>
    <row r="27" spans="1:8" ht="15.75" x14ac:dyDescent="0.25">
      <c r="A27" s="165" t="s">
        <v>624</v>
      </c>
      <c r="B27" s="316"/>
      <c r="C27" s="316"/>
      <c r="D27" s="221"/>
    </row>
    <row r="29" spans="1:8" ht="15.75" x14ac:dyDescent="0.25">
      <c r="A29" s="67" t="s">
        <v>17</v>
      </c>
      <c r="B29" s="68" t="s">
        <v>41</v>
      </c>
      <c r="C29" s="232" t="s">
        <v>36</v>
      </c>
    </row>
    <row r="30" spans="1:8" x14ac:dyDescent="0.25">
      <c r="A30" s="102">
        <v>1</v>
      </c>
      <c r="B30" s="131">
        <v>4</v>
      </c>
      <c r="C30" s="131">
        <v>10</v>
      </c>
      <c r="E30" s="301"/>
    </row>
    <row r="31" spans="1:8" x14ac:dyDescent="0.25">
      <c r="A31" s="102">
        <v>2</v>
      </c>
      <c r="B31" s="131">
        <v>3</v>
      </c>
      <c r="C31" s="131">
        <v>378</v>
      </c>
    </row>
    <row r="32" spans="1:8" x14ac:dyDescent="0.25">
      <c r="A32" s="272">
        <v>3</v>
      </c>
      <c r="B32" s="131">
        <v>2</v>
      </c>
      <c r="C32" s="131">
        <v>63111</v>
      </c>
    </row>
    <row r="33" spans="1:3" x14ac:dyDescent="0.25">
      <c r="A33" s="102">
        <v>4</v>
      </c>
      <c r="B33" s="357">
        <v>1</v>
      </c>
      <c r="C33" s="357">
        <v>1121085</v>
      </c>
    </row>
    <row r="34" spans="1:3" ht="15.75" x14ac:dyDescent="0.25">
      <c r="A34" s="273"/>
      <c r="B34" s="362" t="s">
        <v>439</v>
      </c>
      <c r="C34" s="362">
        <f>SUM(C30:C33)</f>
        <v>1184584</v>
      </c>
    </row>
  </sheetData>
  <mergeCells count="1">
    <mergeCell ref="A1:G1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  <headerFooter>
    <oddFooter>&amp;C&amp;P/&amp;N&amp;R&amp;D &amp;T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0"/>
    <pageSetUpPr fitToPage="1"/>
  </sheetPr>
  <dimension ref="A1:I65"/>
  <sheetViews>
    <sheetView topLeftCell="A34" workbookViewId="0">
      <selection activeCell="B56" sqref="B56:H56"/>
    </sheetView>
  </sheetViews>
  <sheetFormatPr defaultRowHeight="15" x14ac:dyDescent="0.25"/>
  <cols>
    <col min="1" max="1" width="4.85546875" bestFit="1" customWidth="1"/>
    <col min="2" max="2" width="21.5703125" customWidth="1"/>
    <col min="3" max="3" width="13.85546875" customWidth="1"/>
    <col min="4" max="4" width="13.140625" customWidth="1"/>
    <col min="5" max="5" width="12.85546875" customWidth="1"/>
    <col min="6" max="6" width="14" customWidth="1"/>
    <col min="7" max="7" width="14.7109375" customWidth="1"/>
    <col min="8" max="8" width="13.85546875" customWidth="1"/>
  </cols>
  <sheetData>
    <row r="1" spans="1:8" s="38" customFormat="1" ht="15.75" x14ac:dyDescent="0.25">
      <c r="A1" s="560" t="s">
        <v>695</v>
      </c>
      <c r="B1" s="560"/>
      <c r="C1" s="560"/>
      <c r="D1" s="560"/>
      <c r="E1" s="560"/>
      <c r="F1" s="560"/>
      <c r="G1" s="560"/>
      <c r="H1" s="560"/>
    </row>
    <row r="2" spans="1:8" x14ac:dyDescent="0.25">
      <c r="A2" s="39"/>
    </row>
    <row r="3" spans="1:8" s="72" customFormat="1" ht="31.5" x14ac:dyDescent="0.25">
      <c r="A3" s="234" t="s">
        <v>52</v>
      </c>
      <c r="B3" s="234" t="s">
        <v>30</v>
      </c>
      <c r="C3" s="234" t="s">
        <v>54</v>
      </c>
      <c r="D3" s="234" t="s">
        <v>5</v>
      </c>
      <c r="E3" s="234" t="s">
        <v>6</v>
      </c>
      <c r="F3" s="234" t="s">
        <v>45</v>
      </c>
      <c r="G3" s="107" t="s">
        <v>53</v>
      </c>
      <c r="H3" s="107" t="s">
        <v>33</v>
      </c>
    </row>
    <row r="4" spans="1:8" x14ac:dyDescent="0.25">
      <c r="A4" s="35">
        <v>1</v>
      </c>
      <c r="B4" s="7" t="s">
        <v>34</v>
      </c>
      <c r="C4" s="6">
        <v>77317</v>
      </c>
      <c r="D4" s="6">
        <v>53530</v>
      </c>
      <c r="E4" s="6">
        <v>15397</v>
      </c>
      <c r="F4" s="6">
        <v>7329</v>
      </c>
      <c r="G4" s="6">
        <v>1061</v>
      </c>
      <c r="H4" s="6">
        <v>0</v>
      </c>
    </row>
    <row r="5" spans="1:8" x14ac:dyDescent="0.25">
      <c r="A5" s="35">
        <v>2</v>
      </c>
      <c r="B5" s="7" t="s">
        <v>208</v>
      </c>
      <c r="C5" s="6">
        <v>35478</v>
      </c>
      <c r="D5" s="6">
        <v>25624</v>
      </c>
      <c r="E5" s="6">
        <v>7060</v>
      </c>
      <c r="F5" s="6">
        <v>2508</v>
      </c>
      <c r="G5" s="6">
        <v>286</v>
      </c>
      <c r="H5" s="6">
        <v>0</v>
      </c>
    </row>
    <row r="6" spans="1:8" x14ac:dyDescent="0.25">
      <c r="A6" s="35">
        <v>3</v>
      </c>
      <c r="B6" s="7" t="s">
        <v>209</v>
      </c>
      <c r="C6" s="6">
        <v>33677</v>
      </c>
      <c r="D6" s="6">
        <v>25422</v>
      </c>
      <c r="E6" s="6">
        <v>5968</v>
      </c>
      <c r="F6" s="6">
        <v>2100</v>
      </c>
      <c r="G6" s="6">
        <v>187</v>
      </c>
      <c r="H6" s="6">
        <v>0</v>
      </c>
    </row>
    <row r="7" spans="1:8" x14ac:dyDescent="0.25">
      <c r="A7" s="35">
        <v>4</v>
      </c>
      <c r="B7" s="7" t="s">
        <v>210</v>
      </c>
      <c r="C7" s="6">
        <v>32344</v>
      </c>
      <c r="D7" s="6">
        <v>22980</v>
      </c>
      <c r="E7" s="6">
        <v>6024</v>
      </c>
      <c r="F7" s="6">
        <v>3023</v>
      </c>
      <c r="G7" s="6">
        <v>317</v>
      </c>
      <c r="H7" s="6">
        <v>0</v>
      </c>
    </row>
    <row r="8" spans="1:8" x14ac:dyDescent="0.25">
      <c r="A8" s="35">
        <v>5</v>
      </c>
      <c r="B8" s="7" t="s">
        <v>211</v>
      </c>
      <c r="C8" s="6">
        <v>1713510</v>
      </c>
      <c r="D8" s="6">
        <v>1205276</v>
      </c>
      <c r="E8" s="6">
        <v>412614</v>
      </c>
      <c r="F8" s="6">
        <v>83791</v>
      </c>
      <c r="G8" s="6">
        <v>11829</v>
      </c>
      <c r="H8" s="6">
        <v>0</v>
      </c>
    </row>
    <row r="9" spans="1:8" x14ac:dyDescent="0.25">
      <c r="A9" s="35">
        <v>6</v>
      </c>
      <c r="B9" s="7" t="s">
        <v>212</v>
      </c>
      <c r="C9" s="6">
        <v>127126</v>
      </c>
      <c r="D9" s="6">
        <v>89284</v>
      </c>
      <c r="E9" s="6">
        <v>27782</v>
      </c>
      <c r="F9" s="6">
        <v>8753</v>
      </c>
      <c r="G9" s="6">
        <v>1307</v>
      </c>
      <c r="H9" s="6">
        <v>0</v>
      </c>
    </row>
    <row r="10" spans="1:8" x14ac:dyDescent="0.25">
      <c r="A10" s="35">
        <v>7</v>
      </c>
      <c r="B10" s="7" t="s">
        <v>213</v>
      </c>
      <c r="C10" s="6">
        <v>42156</v>
      </c>
      <c r="D10" s="6">
        <v>29423</v>
      </c>
      <c r="E10" s="6">
        <v>9606</v>
      </c>
      <c r="F10" s="6">
        <v>2766</v>
      </c>
      <c r="G10" s="6">
        <v>361</v>
      </c>
      <c r="H10" s="6">
        <v>0</v>
      </c>
    </row>
    <row r="11" spans="1:8" x14ac:dyDescent="0.25">
      <c r="A11" s="35">
        <v>8</v>
      </c>
      <c r="B11" s="7" t="s">
        <v>214</v>
      </c>
      <c r="C11" s="6">
        <v>12636</v>
      </c>
      <c r="D11" s="6">
        <v>9300</v>
      </c>
      <c r="E11" s="6">
        <v>2094</v>
      </c>
      <c r="F11" s="6">
        <v>1177</v>
      </c>
      <c r="G11" s="6">
        <v>65</v>
      </c>
      <c r="H11" s="6">
        <v>0</v>
      </c>
    </row>
    <row r="12" spans="1:8" x14ac:dyDescent="0.25">
      <c r="A12" s="35">
        <v>9</v>
      </c>
      <c r="B12" s="7" t="s">
        <v>215</v>
      </c>
      <c r="C12" s="6">
        <v>41275</v>
      </c>
      <c r="D12" s="6">
        <v>29023</v>
      </c>
      <c r="E12" s="6">
        <v>8452</v>
      </c>
      <c r="F12" s="6">
        <v>3369</v>
      </c>
      <c r="G12" s="6">
        <v>431</v>
      </c>
      <c r="H12" s="6">
        <v>0</v>
      </c>
    </row>
    <row r="13" spans="1:8" x14ac:dyDescent="0.25">
      <c r="A13" s="35">
        <v>10</v>
      </c>
      <c r="B13" s="7" t="s">
        <v>216</v>
      </c>
      <c r="C13" s="6">
        <v>64398</v>
      </c>
      <c r="D13" s="6">
        <v>46513</v>
      </c>
      <c r="E13" s="6">
        <v>13503</v>
      </c>
      <c r="F13" s="6">
        <v>4011</v>
      </c>
      <c r="G13" s="6">
        <v>371</v>
      </c>
      <c r="H13" s="6">
        <v>0</v>
      </c>
    </row>
    <row r="14" spans="1:8" x14ac:dyDescent="0.25">
      <c r="A14" s="35">
        <v>11</v>
      </c>
      <c r="B14" s="7" t="s">
        <v>217</v>
      </c>
      <c r="C14" s="6">
        <v>57562</v>
      </c>
      <c r="D14" s="6">
        <v>42175</v>
      </c>
      <c r="E14" s="6">
        <v>9585</v>
      </c>
      <c r="F14" s="6">
        <v>5105</v>
      </c>
      <c r="G14" s="6">
        <v>697</v>
      </c>
      <c r="H14" s="6">
        <v>0</v>
      </c>
    </row>
    <row r="15" spans="1:8" x14ac:dyDescent="0.25">
      <c r="A15" s="35">
        <v>12</v>
      </c>
      <c r="B15" s="7" t="s">
        <v>218</v>
      </c>
      <c r="C15" s="6">
        <v>84657</v>
      </c>
      <c r="D15" s="6">
        <v>58338</v>
      </c>
      <c r="E15" s="6">
        <v>20746</v>
      </c>
      <c r="F15" s="6">
        <v>5016</v>
      </c>
      <c r="G15" s="6">
        <v>557</v>
      </c>
      <c r="H15" s="6">
        <v>0</v>
      </c>
    </row>
    <row r="16" spans="1:8" x14ac:dyDescent="0.25">
      <c r="A16" s="35">
        <v>13</v>
      </c>
      <c r="B16" s="7" t="s">
        <v>219</v>
      </c>
      <c r="C16" s="6">
        <v>6567</v>
      </c>
      <c r="D16" s="6">
        <v>4815</v>
      </c>
      <c r="E16" s="6">
        <v>1151</v>
      </c>
      <c r="F16" s="6">
        <v>556</v>
      </c>
      <c r="G16" s="6">
        <v>45</v>
      </c>
      <c r="H16" s="6">
        <v>0</v>
      </c>
    </row>
    <row r="17" spans="1:8" x14ac:dyDescent="0.25">
      <c r="A17" s="35">
        <v>14</v>
      </c>
      <c r="B17" s="7" t="s">
        <v>220</v>
      </c>
      <c r="C17" s="6">
        <v>12173</v>
      </c>
      <c r="D17" s="6">
        <v>9174</v>
      </c>
      <c r="E17" s="6">
        <v>1985</v>
      </c>
      <c r="F17" s="6">
        <v>850</v>
      </c>
      <c r="G17" s="6">
        <v>164</v>
      </c>
      <c r="H17" s="6">
        <v>0</v>
      </c>
    </row>
    <row r="18" spans="1:8" x14ac:dyDescent="0.25">
      <c r="A18" s="35">
        <v>15</v>
      </c>
      <c r="B18" s="7" t="s">
        <v>221</v>
      </c>
      <c r="C18" s="6">
        <v>52191</v>
      </c>
      <c r="D18" s="6">
        <v>37523</v>
      </c>
      <c r="E18" s="6">
        <v>9872</v>
      </c>
      <c r="F18" s="6">
        <v>4270</v>
      </c>
      <c r="G18" s="6">
        <v>526</v>
      </c>
      <c r="H18" s="6">
        <v>0</v>
      </c>
    </row>
    <row r="19" spans="1:8" x14ac:dyDescent="0.25">
      <c r="A19" s="35">
        <v>16</v>
      </c>
      <c r="B19" s="7" t="s">
        <v>222</v>
      </c>
      <c r="C19" s="6">
        <v>56343</v>
      </c>
      <c r="D19" s="6">
        <v>40003</v>
      </c>
      <c r="E19" s="6">
        <v>11128</v>
      </c>
      <c r="F19" s="6">
        <v>4804</v>
      </c>
      <c r="G19" s="6">
        <v>408</v>
      </c>
      <c r="H19" s="6">
        <v>0</v>
      </c>
    </row>
    <row r="20" spans="1:8" x14ac:dyDescent="0.25">
      <c r="A20" s="35">
        <v>17</v>
      </c>
      <c r="B20" s="7" t="s">
        <v>223</v>
      </c>
      <c r="C20" s="6">
        <v>107394</v>
      </c>
      <c r="D20" s="6">
        <v>76752</v>
      </c>
      <c r="E20" s="6">
        <v>19924</v>
      </c>
      <c r="F20" s="6">
        <v>10025</v>
      </c>
      <c r="G20" s="6">
        <v>693</v>
      </c>
      <c r="H20" s="6">
        <v>0</v>
      </c>
    </row>
    <row r="21" spans="1:8" x14ac:dyDescent="0.25">
      <c r="A21" s="35">
        <v>18</v>
      </c>
      <c r="B21" s="7" t="s">
        <v>224</v>
      </c>
      <c r="C21" s="6">
        <v>16579</v>
      </c>
      <c r="D21" s="6">
        <v>12440</v>
      </c>
      <c r="E21" s="6">
        <v>2533</v>
      </c>
      <c r="F21" s="6">
        <v>1429</v>
      </c>
      <c r="G21" s="6">
        <v>177</v>
      </c>
      <c r="H21" s="6">
        <v>0</v>
      </c>
    </row>
    <row r="22" spans="1:8" x14ac:dyDescent="0.25">
      <c r="A22" s="35">
        <v>19</v>
      </c>
      <c r="B22" s="7" t="s">
        <v>225</v>
      </c>
      <c r="C22" s="6">
        <v>447917</v>
      </c>
      <c r="D22" s="6">
        <v>314924</v>
      </c>
      <c r="E22" s="6">
        <v>103620</v>
      </c>
      <c r="F22" s="6">
        <v>25305</v>
      </c>
      <c r="G22" s="6">
        <v>4068</v>
      </c>
      <c r="H22" s="6">
        <v>0</v>
      </c>
    </row>
    <row r="23" spans="1:8" x14ac:dyDescent="0.25">
      <c r="A23" s="35">
        <v>20</v>
      </c>
      <c r="B23" s="7" t="s">
        <v>226</v>
      </c>
      <c r="C23" s="6">
        <v>72894</v>
      </c>
      <c r="D23" s="6">
        <v>52775</v>
      </c>
      <c r="E23" s="6">
        <v>14131</v>
      </c>
      <c r="F23" s="6">
        <v>5287</v>
      </c>
      <c r="G23" s="6">
        <v>701</v>
      </c>
      <c r="H23" s="6">
        <v>0</v>
      </c>
    </row>
    <row r="24" spans="1:8" x14ac:dyDescent="0.25">
      <c r="A24" s="35">
        <v>21</v>
      </c>
      <c r="B24" s="7" t="s">
        <v>227</v>
      </c>
      <c r="C24" s="6">
        <v>59282</v>
      </c>
      <c r="D24" s="6">
        <v>41135</v>
      </c>
      <c r="E24" s="6">
        <v>12809</v>
      </c>
      <c r="F24" s="6">
        <v>4830</v>
      </c>
      <c r="G24" s="6">
        <v>508</v>
      </c>
      <c r="H24" s="6">
        <v>0</v>
      </c>
    </row>
    <row r="25" spans="1:8" x14ac:dyDescent="0.25">
      <c r="A25" s="35">
        <v>22</v>
      </c>
      <c r="B25" s="7" t="s">
        <v>228</v>
      </c>
      <c r="C25" s="6">
        <v>46205</v>
      </c>
      <c r="D25" s="6">
        <v>32440</v>
      </c>
      <c r="E25" s="6">
        <v>8273</v>
      </c>
      <c r="F25" s="6">
        <v>5130</v>
      </c>
      <c r="G25" s="6">
        <v>362</v>
      </c>
      <c r="H25" s="6">
        <v>0</v>
      </c>
    </row>
    <row r="26" spans="1:8" x14ac:dyDescent="0.25">
      <c r="A26" s="35">
        <v>23</v>
      </c>
      <c r="B26" s="7" t="s">
        <v>229</v>
      </c>
      <c r="C26" s="6">
        <v>17501</v>
      </c>
      <c r="D26" s="6">
        <v>12226</v>
      </c>
      <c r="E26" s="6">
        <v>3604</v>
      </c>
      <c r="F26" s="6">
        <v>1460</v>
      </c>
      <c r="G26" s="6">
        <v>211</v>
      </c>
      <c r="H26" s="6">
        <v>0</v>
      </c>
    </row>
    <row r="27" spans="1:8" x14ac:dyDescent="0.25">
      <c r="A27" s="35">
        <v>24</v>
      </c>
      <c r="B27" s="7" t="s">
        <v>230</v>
      </c>
      <c r="C27" s="6">
        <v>42036</v>
      </c>
      <c r="D27" s="6">
        <v>29651</v>
      </c>
      <c r="E27" s="6">
        <v>8743</v>
      </c>
      <c r="F27" s="6">
        <v>3311</v>
      </c>
      <c r="G27" s="6">
        <v>331</v>
      </c>
      <c r="H27" s="6">
        <v>0</v>
      </c>
    </row>
    <row r="28" spans="1:8" x14ac:dyDescent="0.25">
      <c r="A28" s="35">
        <v>25</v>
      </c>
      <c r="B28" s="7" t="s">
        <v>231</v>
      </c>
      <c r="C28" s="6">
        <v>14236</v>
      </c>
      <c r="D28" s="6">
        <v>10400</v>
      </c>
      <c r="E28" s="6">
        <v>2891</v>
      </c>
      <c r="F28" s="6">
        <v>821</v>
      </c>
      <c r="G28" s="6">
        <v>124</v>
      </c>
      <c r="H28" s="6">
        <v>0</v>
      </c>
    </row>
    <row r="29" spans="1:8" x14ac:dyDescent="0.25">
      <c r="A29" s="35">
        <v>26</v>
      </c>
      <c r="B29" s="7" t="s">
        <v>232</v>
      </c>
      <c r="C29" s="6">
        <v>27996</v>
      </c>
      <c r="D29" s="6">
        <v>20347</v>
      </c>
      <c r="E29" s="6">
        <v>4890</v>
      </c>
      <c r="F29" s="6">
        <v>2476</v>
      </c>
      <c r="G29" s="6">
        <v>283</v>
      </c>
      <c r="H29" s="6">
        <v>0</v>
      </c>
    </row>
    <row r="30" spans="1:8" x14ac:dyDescent="0.25">
      <c r="A30" s="35">
        <v>27</v>
      </c>
      <c r="B30" s="7" t="s">
        <v>233</v>
      </c>
      <c r="C30" s="6">
        <v>61131</v>
      </c>
      <c r="D30" s="6">
        <v>43722</v>
      </c>
      <c r="E30" s="6">
        <v>13185</v>
      </c>
      <c r="F30" s="6">
        <v>3866</v>
      </c>
      <c r="G30" s="6">
        <v>358</v>
      </c>
      <c r="H30" s="6">
        <v>0</v>
      </c>
    </row>
    <row r="31" spans="1:8" x14ac:dyDescent="0.25">
      <c r="A31" s="35">
        <v>28</v>
      </c>
      <c r="B31" s="7" t="s">
        <v>234</v>
      </c>
      <c r="C31" s="6">
        <v>55040</v>
      </c>
      <c r="D31" s="6">
        <v>39036</v>
      </c>
      <c r="E31" s="6">
        <v>11768</v>
      </c>
      <c r="F31" s="6">
        <v>3664</v>
      </c>
      <c r="G31" s="6">
        <v>572</v>
      </c>
      <c r="H31" s="6">
        <v>0</v>
      </c>
    </row>
    <row r="32" spans="1:8" x14ac:dyDescent="0.25">
      <c r="A32" s="35">
        <v>29</v>
      </c>
      <c r="B32" s="7" t="s">
        <v>235</v>
      </c>
      <c r="C32" s="6">
        <v>37519</v>
      </c>
      <c r="D32" s="6">
        <v>26762</v>
      </c>
      <c r="E32" s="6">
        <v>8216</v>
      </c>
      <c r="F32" s="6">
        <v>2356</v>
      </c>
      <c r="G32" s="6">
        <v>185</v>
      </c>
      <c r="H32" s="6">
        <v>0</v>
      </c>
    </row>
    <row r="33" spans="1:8" x14ac:dyDescent="0.25">
      <c r="A33" s="35">
        <v>30</v>
      </c>
      <c r="B33" s="7" t="s">
        <v>236</v>
      </c>
      <c r="C33" s="6">
        <v>30106</v>
      </c>
      <c r="D33" s="6">
        <v>22583</v>
      </c>
      <c r="E33" s="6">
        <v>4983</v>
      </c>
      <c r="F33" s="6">
        <v>2356</v>
      </c>
      <c r="G33" s="6">
        <v>184</v>
      </c>
      <c r="H33" s="6">
        <v>0</v>
      </c>
    </row>
    <row r="34" spans="1:8" x14ac:dyDescent="0.25">
      <c r="A34" s="35">
        <v>31</v>
      </c>
      <c r="B34" s="7" t="s">
        <v>237</v>
      </c>
      <c r="C34" s="6">
        <v>112599</v>
      </c>
      <c r="D34" s="6">
        <v>81355</v>
      </c>
      <c r="E34" s="6">
        <v>21545</v>
      </c>
      <c r="F34" s="6">
        <v>9053</v>
      </c>
      <c r="G34" s="6">
        <v>646</v>
      </c>
      <c r="H34" s="6">
        <v>0</v>
      </c>
    </row>
    <row r="35" spans="1:8" x14ac:dyDescent="0.25">
      <c r="A35" s="35">
        <v>32</v>
      </c>
      <c r="B35" s="7" t="s">
        <v>238</v>
      </c>
      <c r="C35" s="6">
        <v>30674</v>
      </c>
      <c r="D35" s="6">
        <v>22738</v>
      </c>
      <c r="E35" s="6">
        <v>5443</v>
      </c>
      <c r="F35" s="6">
        <v>2329</v>
      </c>
      <c r="G35" s="6">
        <v>164</v>
      </c>
      <c r="H35" s="6">
        <v>0</v>
      </c>
    </row>
    <row r="36" spans="1:8" x14ac:dyDescent="0.25">
      <c r="A36" s="35">
        <v>33</v>
      </c>
      <c r="B36" s="7" t="s">
        <v>239</v>
      </c>
      <c r="C36" s="6">
        <v>38753</v>
      </c>
      <c r="D36" s="6">
        <v>27612</v>
      </c>
      <c r="E36" s="6">
        <v>7609</v>
      </c>
      <c r="F36" s="6">
        <v>3330</v>
      </c>
      <c r="G36" s="6">
        <v>202</v>
      </c>
      <c r="H36" s="6">
        <v>0</v>
      </c>
    </row>
    <row r="37" spans="1:8" x14ac:dyDescent="0.25">
      <c r="A37" s="35">
        <v>34</v>
      </c>
      <c r="B37" s="7" t="s">
        <v>240</v>
      </c>
      <c r="C37" s="6">
        <v>9044</v>
      </c>
      <c r="D37" s="6">
        <v>6501</v>
      </c>
      <c r="E37" s="6">
        <v>1733</v>
      </c>
      <c r="F37" s="6">
        <v>726</v>
      </c>
      <c r="G37" s="6">
        <v>84</v>
      </c>
      <c r="H37" s="6">
        <v>0</v>
      </c>
    </row>
    <row r="38" spans="1:8" x14ac:dyDescent="0.25">
      <c r="A38" s="35">
        <v>35</v>
      </c>
      <c r="B38" s="7" t="s">
        <v>241</v>
      </c>
      <c r="C38" s="6">
        <v>85236</v>
      </c>
      <c r="D38" s="6">
        <v>58772</v>
      </c>
      <c r="E38" s="6">
        <v>19991</v>
      </c>
      <c r="F38" s="6">
        <v>5992</v>
      </c>
      <c r="G38" s="6">
        <v>481</v>
      </c>
      <c r="H38" s="6">
        <v>0</v>
      </c>
    </row>
    <row r="39" spans="1:8" x14ac:dyDescent="0.25">
      <c r="A39" s="35">
        <v>36</v>
      </c>
      <c r="B39" s="7" t="s">
        <v>242</v>
      </c>
      <c r="C39" s="6">
        <v>61998</v>
      </c>
      <c r="D39" s="6">
        <v>44979</v>
      </c>
      <c r="E39" s="6">
        <v>11666</v>
      </c>
      <c r="F39" s="6">
        <v>4799</v>
      </c>
      <c r="G39" s="6">
        <v>554</v>
      </c>
      <c r="H39" s="6">
        <v>0</v>
      </c>
    </row>
    <row r="40" spans="1:8" x14ac:dyDescent="0.25">
      <c r="A40" s="35">
        <v>37</v>
      </c>
      <c r="B40" s="7" t="s">
        <v>243</v>
      </c>
      <c r="C40" s="6">
        <v>37565</v>
      </c>
      <c r="D40" s="6">
        <v>25988</v>
      </c>
      <c r="E40" s="6">
        <v>7175</v>
      </c>
      <c r="F40" s="6">
        <v>3691</v>
      </c>
      <c r="G40" s="6">
        <v>711</v>
      </c>
      <c r="H40" s="6">
        <v>0</v>
      </c>
    </row>
    <row r="41" spans="1:8" x14ac:dyDescent="0.25">
      <c r="A41" s="35">
        <v>38</v>
      </c>
      <c r="B41" s="7" t="s">
        <v>244</v>
      </c>
      <c r="C41" s="6">
        <v>50590</v>
      </c>
      <c r="D41" s="6">
        <v>35317</v>
      </c>
      <c r="E41" s="6">
        <v>9192</v>
      </c>
      <c r="F41" s="6">
        <v>5614</v>
      </c>
      <c r="G41" s="6">
        <v>467</v>
      </c>
      <c r="H41" s="6">
        <v>0</v>
      </c>
    </row>
    <row r="42" spans="1:8" x14ac:dyDescent="0.25">
      <c r="A42" s="35">
        <v>39</v>
      </c>
      <c r="B42" s="7" t="s">
        <v>245</v>
      </c>
      <c r="C42" s="6">
        <v>44531</v>
      </c>
      <c r="D42" s="6">
        <v>31368</v>
      </c>
      <c r="E42" s="6">
        <v>8629</v>
      </c>
      <c r="F42" s="6">
        <v>4119</v>
      </c>
      <c r="G42" s="6">
        <v>415</v>
      </c>
      <c r="H42" s="6">
        <v>0</v>
      </c>
    </row>
    <row r="43" spans="1:8" x14ac:dyDescent="0.25">
      <c r="A43" s="35">
        <v>40</v>
      </c>
      <c r="B43" s="7" t="s">
        <v>246</v>
      </c>
      <c r="C43" s="6">
        <v>27270</v>
      </c>
      <c r="D43" s="6">
        <v>19971</v>
      </c>
      <c r="E43" s="6">
        <v>4476</v>
      </c>
      <c r="F43" s="6">
        <v>2522</v>
      </c>
      <c r="G43" s="6">
        <v>301</v>
      </c>
      <c r="H43" s="6">
        <v>0</v>
      </c>
    </row>
    <row r="44" spans="1:8" x14ac:dyDescent="0.25">
      <c r="A44" s="35">
        <v>41</v>
      </c>
      <c r="B44" s="7" t="s">
        <v>247</v>
      </c>
      <c r="C44" s="6">
        <v>28292</v>
      </c>
      <c r="D44" s="6">
        <v>19748</v>
      </c>
      <c r="E44" s="6">
        <v>5791</v>
      </c>
      <c r="F44" s="6">
        <v>2543</v>
      </c>
      <c r="G44" s="6">
        <v>210</v>
      </c>
      <c r="H44" s="6">
        <v>0</v>
      </c>
    </row>
    <row r="45" spans="1:8" x14ac:dyDescent="0.25">
      <c r="A45" s="35">
        <v>42</v>
      </c>
      <c r="B45" s="7" t="s">
        <v>248</v>
      </c>
      <c r="C45" s="6">
        <v>39014</v>
      </c>
      <c r="D45" s="6">
        <v>27667</v>
      </c>
      <c r="E45" s="6">
        <v>6526</v>
      </c>
      <c r="F45" s="6">
        <v>4129</v>
      </c>
      <c r="G45" s="6">
        <v>692</v>
      </c>
      <c r="H45" s="6">
        <v>0</v>
      </c>
    </row>
    <row r="46" spans="1:8" x14ac:dyDescent="0.25">
      <c r="A46" s="35">
        <v>43</v>
      </c>
      <c r="B46" s="7" t="s">
        <v>249</v>
      </c>
      <c r="C46" s="6">
        <v>15829</v>
      </c>
      <c r="D46" s="6">
        <v>11956</v>
      </c>
      <c r="E46" s="6">
        <v>2966</v>
      </c>
      <c r="F46" s="6">
        <v>860</v>
      </c>
      <c r="G46" s="6">
        <v>47</v>
      </c>
      <c r="H46" s="6">
        <v>0</v>
      </c>
    </row>
    <row r="47" spans="1:8" x14ac:dyDescent="0.25">
      <c r="A47" s="35">
        <v>44</v>
      </c>
      <c r="B47" s="7" t="s">
        <v>250</v>
      </c>
      <c r="C47" s="6">
        <v>70937</v>
      </c>
      <c r="D47" s="6">
        <v>51326</v>
      </c>
      <c r="E47" s="6">
        <v>13268</v>
      </c>
      <c r="F47" s="6">
        <v>5598</v>
      </c>
      <c r="G47" s="6">
        <v>745</v>
      </c>
      <c r="H47" s="6">
        <v>0</v>
      </c>
    </row>
    <row r="48" spans="1:8" x14ac:dyDescent="0.25">
      <c r="A48" s="35">
        <v>45</v>
      </c>
      <c r="B48" s="7" t="s">
        <v>251</v>
      </c>
      <c r="C48" s="6">
        <v>58036</v>
      </c>
      <c r="D48" s="6">
        <v>41618</v>
      </c>
      <c r="E48" s="6">
        <v>10837</v>
      </c>
      <c r="F48" s="6">
        <v>5151</v>
      </c>
      <c r="G48" s="6">
        <v>430</v>
      </c>
      <c r="H48" s="6">
        <v>0</v>
      </c>
    </row>
    <row r="49" spans="1:9" x14ac:dyDescent="0.25">
      <c r="A49" s="35">
        <v>46</v>
      </c>
      <c r="B49" s="7" t="s">
        <v>252</v>
      </c>
      <c r="C49" s="6">
        <v>65130</v>
      </c>
      <c r="D49" s="6">
        <v>44905</v>
      </c>
      <c r="E49" s="6">
        <v>14239</v>
      </c>
      <c r="F49" s="6">
        <v>5522</v>
      </c>
      <c r="G49" s="6">
        <v>464</v>
      </c>
      <c r="H49" s="6">
        <v>0</v>
      </c>
    </row>
    <row r="50" spans="1:9" x14ac:dyDescent="0.25">
      <c r="A50" s="35">
        <v>47</v>
      </c>
      <c r="B50" s="7" t="s">
        <v>253</v>
      </c>
      <c r="C50" s="6">
        <v>18141</v>
      </c>
      <c r="D50" s="6">
        <v>13295</v>
      </c>
      <c r="E50" s="6">
        <v>3277</v>
      </c>
      <c r="F50" s="6">
        <v>1429</v>
      </c>
      <c r="G50" s="6">
        <v>140</v>
      </c>
      <c r="H50" s="6">
        <v>0</v>
      </c>
    </row>
    <row r="51" spans="1:9" x14ac:dyDescent="0.25">
      <c r="A51" s="35">
        <v>48</v>
      </c>
      <c r="B51" s="7" t="s">
        <v>254</v>
      </c>
      <c r="C51" s="6">
        <v>14997</v>
      </c>
      <c r="D51" s="6">
        <v>10435</v>
      </c>
      <c r="E51" s="6">
        <v>3640</v>
      </c>
      <c r="F51" s="6">
        <v>823</v>
      </c>
      <c r="G51" s="6">
        <v>99</v>
      </c>
      <c r="H51" s="6">
        <v>0</v>
      </c>
    </row>
    <row r="52" spans="1:9" x14ac:dyDescent="0.25">
      <c r="A52" s="35">
        <v>49</v>
      </c>
      <c r="B52" s="7" t="s">
        <v>255</v>
      </c>
      <c r="C52" s="6">
        <v>34215</v>
      </c>
      <c r="D52" s="6">
        <v>24361</v>
      </c>
      <c r="E52" s="6">
        <v>7281</v>
      </c>
      <c r="F52" s="6">
        <v>2221</v>
      </c>
      <c r="G52" s="6">
        <v>352</v>
      </c>
      <c r="H52" s="6">
        <v>0</v>
      </c>
    </row>
    <row r="53" spans="1:9" x14ac:dyDescent="0.25">
      <c r="A53" s="35">
        <v>50</v>
      </c>
      <c r="B53" s="7" t="s">
        <v>256</v>
      </c>
      <c r="C53" s="6">
        <v>56519</v>
      </c>
      <c r="D53" s="6">
        <v>39342</v>
      </c>
      <c r="E53" s="6">
        <v>12670</v>
      </c>
      <c r="F53" s="6">
        <v>4121</v>
      </c>
      <c r="G53" s="6">
        <v>386</v>
      </c>
      <c r="H53" s="6">
        <v>0</v>
      </c>
    </row>
    <row r="54" spans="1:9" x14ac:dyDescent="0.25">
      <c r="A54" s="35">
        <v>51</v>
      </c>
      <c r="B54" s="7" t="s">
        <v>257</v>
      </c>
      <c r="C54" s="6">
        <v>20571</v>
      </c>
      <c r="D54" s="6">
        <v>14478</v>
      </c>
      <c r="E54" s="6">
        <v>4916</v>
      </c>
      <c r="F54" s="6">
        <v>1073</v>
      </c>
      <c r="G54" s="6">
        <v>104</v>
      </c>
      <c r="H54" s="6">
        <v>0</v>
      </c>
    </row>
    <row r="55" spans="1:9" x14ac:dyDescent="0.25">
      <c r="A55" s="35">
        <v>52</v>
      </c>
      <c r="B55" s="12" t="s">
        <v>438</v>
      </c>
      <c r="C55" s="6">
        <v>21715</v>
      </c>
      <c r="D55" s="6">
        <v>12788</v>
      </c>
      <c r="E55" s="6">
        <v>7705</v>
      </c>
      <c r="F55" s="6">
        <v>670</v>
      </c>
      <c r="G55" s="6">
        <v>552</v>
      </c>
      <c r="H55" s="6">
        <v>0</v>
      </c>
    </row>
    <row r="56" spans="1:9" s="2" customFormat="1" ht="15.75" x14ac:dyDescent="0.25">
      <c r="A56" s="49"/>
      <c r="B56" s="178" t="s">
        <v>10</v>
      </c>
      <c r="C56" s="51">
        <f>SUM(C4:C55)</f>
        <v>4426902</v>
      </c>
      <c r="D56" s="51">
        <f>SUM(D4:D55)</f>
        <v>3130116</v>
      </c>
      <c r="E56" s="51">
        <f>SUM(E4:E55)</f>
        <v>973112</v>
      </c>
      <c r="F56" s="51">
        <f>SUM(F4:F55)</f>
        <v>288059</v>
      </c>
      <c r="G56" s="51">
        <f>SUM(G4:G55)</f>
        <v>35615</v>
      </c>
      <c r="H56" s="51">
        <f t="shared" ref="H56" si="0">SUM(H4:H55)</f>
        <v>0</v>
      </c>
      <c r="I56" s="36"/>
    </row>
    <row r="57" spans="1:9" x14ac:dyDescent="0.25">
      <c r="C57" s="8"/>
      <c r="D57" s="8"/>
      <c r="E57" s="8"/>
      <c r="F57" s="8"/>
      <c r="G57" s="8"/>
      <c r="H57" s="8"/>
    </row>
    <row r="58" spans="1:9" x14ac:dyDescent="0.25">
      <c r="B58" t="s">
        <v>48</v>
      </c>
    </row>
    <row r="60" spans="1:9" x14ac:dyDescent="0.25">
      <c r="D60" s="162"/>
    </row>
    <row r="61" spans="1:9" x14ac:dyDescent="0.25">
      <c r="E61" s="301"/>
    </row>
    <row r="65" spans="4:4" x14ac:dyDescent="0.25">
      <c r="D65" s="162"/>
    </row>
  </sheetData>
  <mergeCells count="1">
    <mergeCell ref="A1:H1"/>
  </mergeCells>
  <pageMargins left="0.70866141732283472" right="0.70866141732283472" top="0.74803149606299213" bottom="0.74803149606299213" header="0.31496062992125984" footer="0.31496062992125984"/>
  <pageSetup paperSize="9" scale="83" orientation="portrait" r:id="rId1"/>
  <headerFooter>
    <oddFooter>&amp;C&amp;P/&amp;N&amp;R&amp;D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0"/>
  </sheetPr>
  <dimension ref="A1:S83"/>
  <sheetViews>
    <sheetView tabSelected="1" workbookViewId="0">
      <selection activeCell="E79" sqref="E79"/>
    </sheetView>
  </sheetViews>
  <sheetFormatPr defaultRowHeight="15" x14ac:dyDescent="0.25"/>
  <cols>
    <col min="1" max="1" width="13.42578125" customWidth="1"/>
    <col min="2" max="2" width="12" customWidth="1"/>
    <col min="3" max="3" width="17.28515625" bestFit="1" customWidth="1"/>
    <col min="4" max="4" width="11.85546875" customWidth="1"/>
    <col min="5" max="5" width="10.42578125" customWidth="1"/>
    <col min="6" max="6" width="11.28515625" customWidth="1"/>
    <col min="7" max="7" width="16.28515625" customWidth="1"/>
    <col min="8" max="8" width="11.140625" customWidth="1"/>
    <col min="9" max="9" width="10.7109375" customWidth="1"/>
    <col min="10" max="10" width="12.85546875" customWidth="1"/>
    <col min="11" max="11" width="15.42578125" bestFit="1" customWidth="1"/>
    <col min="12" max="13" width="11.42578125" customWidth="1"/>
    <col min="14" max="14" width="10.85546875" customWidth="1"/>
    <col min="15" max="15" width="13.140625" bestFit="1" customWidth="1"/>
    <col min="16" max="16" width="10" customWidth="1"/>
    <col min="17" max="17" width="9.85546875" customWidth="1"/>
    <col min="19" max="19" width="15.42578125" bestFit="1" customWidth="1"/>
  </cols>
  <sheetData>
    <row r="1" spans="1:17" ht="15.75" x14ac:dyDescent="0.25">
      <c r="A1" s="584" t="s">
        <v>705</v>
      </c>
      <c r="B1" s="584"/>
      <c r="C1" s="584"/>
      <c r="D1" s="584"/>
      <c r="E1" s="584"/>
      <c r="F1" s="584"/>
      <c r="G1" s="584"/>
      <c r="H1" s="584"/>
      <c r="I1" s="584"/>
      <c r="J1" s="584"/>
      <c r="K1" s="584"/>
      <c r="L1" s="584"/>
      <c r="M1" s="584"/>
      <c r="N1" s="584"/>
      <c r="O1" s="584"/>
      <c r="P1" s="584"/>
      <c r="Q1" s="584"/>
    </row>
    <row r="2" spans="1:17" ht="15.75" thickBot="1" x14ac:dyDescent="0.3">
      <c r="A2" s="316"/>
      <c r="B2" s="316"/>
      <c r="C2" s="316"/>
      <c r="D2" s="316"/>
      <c r="E2" s="316"/>
      <c r="F2" s="316"/>
      <c r="G2" s="316"/>
      <c r="H2" s="316"/>
      <c r="I2" s="316"/>
      <c r="J2" s="316"/>
      <c r="K2" s="316"/>
      <c r="L2" s="316"/>
      <c r="M2" s="316"/>
      <c r="N2" s="316"/>
      <c r="O2" s="316"/>
      <c r="P2" s="316"/>
      <c r="Q2" s="316"/>
    </row>
    <row r="3" spans="1:17" x14ac:dyDescent="0.25">
      <c r="A3" s="585" t="s">
        <v>18</v>
      </c>
      <c r="B3" s="580" t="s">
        <v>5</v>
      </c>
      <c r="C3" s="581"/>
      <c r="D3" s="581"/>
      <c r="E3" s="582"/>
      <c r="F3" s="580" t="s">
        <v>6</v>
      </c>
      <c r="G3" s="581"/>
      <c r="H3" s="581"/>
      <c r="I3" s="582"/>
      <c r="J3" s="580" t="s">
        <v>19</v>
      </c>
      <c r="K3" s="581"/>
      <c r="L3" s="581"/>
      <c r="M3" s="582"/>
      <c r="N3" s="580" t="s">
        <v>20</v>
      </c>
      <c r="O3" s="581"/>
      <c r="P3" s="581"/>
      <c r="Q3" s="583"/>
    </row>
    <row r="4" spans="1:17" ht="15.75" thickBot="1" x14ac:dyDescent="0.3">
      <c r="A4" s="594"/>
      <c r="B4" s="334" t="s">
        <v>1</v>
      </c>
      <c r="C4" s="335" t="s">
        <v>50</v>
      </c>
      <c r="D4" s="335" t="s">
        <v>21</v>
      </c>
      <c r="E4" s="335" t="s">
        <v>440</v>
      </c>
      <c r="F4" s="334" t="s">
        <v>1</v>
      </c>
      <c r="G4" s="335" t="s">
        <v>50</v>
      </c>
      <c r="H4" s="335" t="s">
        <v>21</v>
      </c>
      <c r="I4" s="335" t="s">
        <v>440</v>
      </c>
      <c r="J4" s="334" t="s">
        <v>1</v>
      </c>
      <c r="K4" s="335" t="s">
        <v>50</v>
      </c>
      <c r="L4" s="335" t="s">
        <v>21</v>
      </c>
      <c r="M4" s="335" t="s">
        <v>440</v>
      </c>
      <c r="N4" s="335" t="s">
        <v>1</v>
      </c>
      <c r="O4" s="335" t="s">
        <v>50</v>
      </c>
      <c r="P4" s="335" t="s">
        <v>21</v>
      </c>
      <c r="Q4" s="336" t="s">
        <v>440</v>
      </c>
    </row>
    <row r="5" spans="1:17" x14ac:dyDescent="0.25">
      <c r="A5" s="328" t="s">
        <v>621</v>
      </c>
      <c r="B5" s="440">
        <v>992407</v>
      </c>
      <c r="C5" s="441">
        <v>1090047021.8099999</v>
      </c>
      <c r="D5" s="441">
        <v>1098.3900000000001</v>
      </c>
      <c r="E5" s="441">
        <v>1100.46</v>
      </c>
      <c r="F5" s="440">
        <v>31370</v>
      </c>
      <c r="G5" s="441">
        <v>14333903.91</v>
      </c>
      <c r="H5" s="441">
        <v>456.93</v>
      </c>
      <c r="I5" s="441">
        <v>360.96</v>
      </c>
      <c r="J5" s="440">
        <v>113698</v>
      </c>
      <c r="K5" s="441">
        <v>75811632.170000002</v>
      </c>
      <c r="L5" s="441">
        <v>666.78</v>
      </c>
      <c r="M5" s="441">
        <v>578.38</v>
      </c>
      <c r="N5" s="440">
        <v>8471</v>
      </c>
      <c r="O5" s="441">
        <v>2848162.97</v>
      </c>
      <c r="P5" s="442">
        <v>336.23</v>
      </c>
      <c r="Q5" s="443">
        <v>360</v>
      </c>
    </row>
    <row r="6" spans="1:17" ht="15.75" thickBot="1" x14ac:dyDescent="0.3">
      <c r="A6" s="444" t="s">
        <v>622</v>
      </c>
      <c r="B6" s="445">
        <v>876238</v>
      </c>
      <c r="C6" s="446">
        <v>733283811.83000004</v>
      </c>
      <c r="D6" s="447">
        <v>836.85</v>
      </c>
      <c r="E6" s="447">
        <v>695.83</v>
      </c>
      <c r="F6" s="445">
        <v>354617</v>
      </c>
      <c r="G6" s="446">
        <v>232141269.08000001</v>
      </c>
      <c r="H6" s="447">
        <v>654.63</v>
      </c>
      <c r="I6" s="447">
        <v>560.29999999999995</v>
      </c>
      <c r="J6" s="445">
        <v>72057</v>
      </c>
      <c r="K6" s="446">
        <v>39273754.710000001</v>
      </c>
      <c r="L6" s="447">
        <v>545.04</v>
      </c>
      <c r="M6" s="447">
        <v>456.13</v>
      </c>
      <c r="N6" s="445">
        <v>12112</v>
      </c>
      <c r="O6" s="446">
        <v>3683235.31</v>
      </c>
      <c r="P6" s="446">
        <v>304.10000000000002</v>
      </c>
      <c r="Q6" s="526">
        <v>290</v>
      </c>
    </row>
    <row r="7" spans="1:17" ht="16.5" thickBot="1" x14ac:dyDescent="0.3">
      <c r="A7" s="448" t="s">
        <v>535</v>
      </c>
      <c r="B7" s="347">
        <f>SUM(B5:B6)</f>
        <v>1868645</v>
      </c>
      <c r="C7" s="449">
        <f>SUM(C5:C6)</f>
        <v>1823330833.6399999</v>
      </c>
      <c r="D7" s="439">
        <v>975.75</v>
      </c>
      <c r="E7" s="437">
        <v>903.34</v>
      </c>
      <c r="F7" s="347">
        <v>385987</v>
      </c>
      <c r="G7" s="449">
        <v>246475172.99000001</v>
      </c>
      <c r="H7" s="439">
        <v>638.55999999999995</v>
      </c>
      <c r="I7" s="437">
        <v>546.77</v>
      </c>
      <c r="J7" s="347">
        <v>185755</v>
      </c>
      <c r="K7" s="449">
        <v>115085386.88</v>
      </c>
      <c r="L7" s="439">
        <v>619.54999999999995</v>
      </c>
      <c r="M7" s="437">
        <v>514.51</v>
      </c>
      <c r="N7" s="347">
        <v>20583</v>
      </c>
      <c r="O7" s="449">
        <v>6531398.2800000003</v>
      </c>
      <c r="P7" s="322">
        <v>317.32</v>
      </c>
      <c r="Q7" s="464">
        <v>360</v>
      </c>
    </row>
    <row r="8" spans="1:17" s="316" customFormat="1" x14ac:dyDescent="0.25">
      <c r="D8" s="303"/>
      <c r="H8" s="303"/>
      <c r="I8" s="303"/>
      <c r="M8" s="303"/>
      <c r="P8" s="303"/>
      <c r="Q8" s="303"/>
    </row>
    <row r="9" spans="1:17" ht="15.75" x14ac:dyDescent="0.25">
      <c r="A9" s="584" t="s">
        <v>704</v>
      </c>
      <c r="B9" s="584"/>
      <c r="C9" s="584"/>
      <c r="D9" s="584"/>
      <c r="E9" s="584"/>
      <c r="F9" s="584"/>
      <c r="G9" s="584"/>
      <c r="H9" s="584"/>
      <c r="I9" s="584"/>
      <c r="J9" s="584"/>
      <c r="K9" s="584"/>
      <c r="L9" s="584"/>
      <c r="M9" s="584"/>
      <c r="N9" s="584"/>
      <c r="O9" s="584"/>
      <c r="P9" s="584"/>
      <c r="Q9" s="584"/>
    </row>
    <row r="10" spans="1:17" ht="16.5" thickBot="1" x14ac:dyDescent="0.3">
      <c r="A10" s="294"/>
      <c r="B10" s="294"/>
      <c r="C10" s="294"/>
      <c r="D10" s="294"/>
      <c r="E10" s="294"/>
      <c r="F10" s="294"/>
      <c r="G10" s="294"/>
      <c r="H10" s="294"/>
      <c r="I10" s="294"/>
      <c r="J10" s="294"/>
      <c r="K10" s="294"/>
      <c r="L10" s="294"/>
      <c r="M10" s="294"/>
      <c r="N10" s="294"/>
      <c r="O10" s="294"/>
      <c r="P10" s="294"/>
      <c r="Q10" s="118"/>
    </row>
    <row r="11" spans="1:17" x14ac:dyDescent="0.25">
      <c r="A11" s="585" t="s">
        <v>18</v>
      </c>
      <c r="B11" s="580" t="s">
        <v>5</v>
      </c>
      <c r="C11" s="581"/>
      <c r="D11" s="581"/>
      <c r="E11" s="582"/>
      <c r="F11" s="580" t="s">
        <v>6</v>
      </c>
      <c r="G11" s="581"/>
      <c r="H11" s="581"/>
      <c r="I11" s="582"/>
      <c r="J11" s="580" t="s">
        <v>19</v>
      </c>
      <c r="K11" s="581"/>
      <c r="L11" s="581"/>
      <c r="M11" s="582"/>
      <c r="N11" s="580" t="s">
        <v>20</v>
      </c>
      <c r="O11" s="581"/>
      <c r="P11" s="581"/>
      <c r="Q11" s="583"/>
    </row>
    <row r="12" spans="1:17" ht="15.75" thickBot="1" x14ac:dyDescent="0.3">
      <c r="A12" s="586"/>
      <c r="B12" s="196" t="s">
        <v>1</v>
      </c>
      <c r="C12" s="197" t="s">
        <v>50</v>
      </c>
      <c r="D12" s="197" t="s">
        <v>21</v>
      </c>
      <c r="E12" s="197" t="s">
        <v>440</v>
      </c>
      <c r="F12" s="196" t="s">
        <v>1</v>
      </c>
      <c r="G12" s="197" t="s">
        <v>50</v>
      </c>
      <c r="H12" s="197" t="s">
        <v>21</v>
      </c>
      <c r="I12" s="197" t="s">
        <v>440</v>
      </c>
      <c r="J12" s="196" t="s">
        <v>1</v>
      </c>
      <c r="K12" s="197" t="s">
        <v>50</v>
      </c>
      <c r="L12" s="197" t="s">
        <v>21</v>
      </c>
      <c r="M12" s="197" t="s">
        <v>440</v>
      </c>
      <c r="N12" s="196" t="s">
        <v>1</v>
      </c>
      <c r="O12" s="197" t="s">
        <v>50</v>
      </c>
      <c r="P12" s="197" t="s">
        <v>21</v>
      </c>
      <c r="Q12" s="198" t="s">
        <v>440</v>
      </c>
    </row>
    <row r="13" spans="1:17" x14ac:dyDescent="0.25">
      <c r="A13" s="191" t="s">
        <v>458</v>
      </c>
      <c r="B13" s="192">
        <v>36346</v>
      </c>
      <c r="C13" s="193">
        <v>2103237.9500000002</v>
      </c>
      <c r="D13" s="193">
        <v>57.87</v>
      </c>
      <c r="E13" s="193">
        <v>58.09</v>
      </c>
      <c r="F13" s="192">
        <v>9152</v>
      </c>
      <c r="G13" s="193">
        <v>556147.55000000005</v>
      </c>
      <c r="H13" s="193">
        <v>60.77</v>
      </c>
      <c r="I13" s="193">
        <v>61.63</v>
      </c>
      <c r="J13" s="192">
        <v>1406</v>
      </c>
      <c r="K13" s="193">
        <v>77789.05</v>
      </c>
      <c r="L13" s="193">
        <v>55.33</v>
      </c>
      <c r="M13" s="193">
        <v>54.55</v>
      </c>
      <c r="N13" s="192">
        <v>3526</v>
      </c>
      <c r="O13" s="193">
        <v>243217.79</v>
      </c>
      <c r="P13" s="194">
        <v>68.98</v>
      </c>
      <c r="Q13" s="195">
        <v>69.349999999999994</v>
      </c>
    </row>
    <row r="14" spans="1:17" x14ac:dyDescent="0.25">
      <c r="A14" s="184" t="s">
        <v>459</v>
      </c>
      <c r="B14" s="121">
        <v>25330</v>
      </c>
      <c r="C14" s="122">
        <v>3501103.09</v>
      </c>
      <c r="D14" s="122">
        <v>138.22</v>
      </c>
      <c r="E14" s="122">
        <v>132.06</v>
      </c>
      <c r="F14" s="121">
        <v>15211</v>
      </c>
      <c r="G14" s="122">
        <v>2370173.5299999998</v>
      </c>
      <c r="H14" s="122">
        <v>155.82</v>
      </c>
      <c r="I14" s="122">
        <v>169.2</v>
      </c>
      <c r="J14" s="121">
        <v>1109</v>
      </c>
      <c r="K14" s="122">
        <v>164352.9</v>
      </c>
      <c r="L14" s="122">
        <v>148.19999999999999</v>
      </c>
      <c r="M14" s="122">
        <v>147.31</v>
      </c>
      <c r="N14" s="121">
        <v>4214</v>
      </c>
      <c r="O14" s="122">
        <v>618568.17000000004</v>
      </c>
      <c r="P14" s="120">
        <v>146.79</v>
      </c>
      <c r="Q14" s="185">
        <v>148.96</v>
      </c>
    </row>
    <row r="15" spans="1:17" x14ac:dyDescent="0.25">
      <c r="A15" s="184" t="s">
        <v>460</v>
      </c>
      <c r="B15" s="121">
        <v>13070</v>
      </c>
      <c r="C15" s="122">
        <v>3321256.4</v>
      </c>
      <c r="D15" s="122">
        <v>254.11</v>
      </c>
      <c r="E15" s="122">
        <v>256.27999999999997</v>
      </c>
      <c r="F15" s="121">
        <v>9861</v>
      </c>
      <c r="G15" s="122">
        <v>2477357.42</v>
      </c>
      <c r="H15" s="122">
        <v>251.23</v>
      </c>
      <c r="I15" s="122">
        <v>250.55</v>
      </c>
      <c r="J15" s="121">
        <v>5021</v>
      </c>
      <c r="K15" s="122">
        <v>1336512.6000000001</v>
      </c>
      <c r="L15" s="122">
        <v>266.18</v>
      </c>
      <c r="M15" s="122">
        <v>271.95</v>
      </c>
      <c r="N15" s="121">
        <v>1887</v>
      </c>
      <c r="O15" s="122">
        <v>465259.15</v>
      </c>
      <c r="P15" s="120">
        <v>246.56</v>
      </c>
      <c r="Q15" s="185">
        <v>246.86</v>
      </c>
    </row>
    <row r="16" spans="1:17" x14ac:dyDescent="0.25">
      <c r="A16" s="184" t="s">
        <v>461</v>
      </c>
      <c r="B16" s="121">
        <v>117819</v>
      </c>
      <c r="C16" s="122">
        <v>41701138.049999997</v>
      </c>
      <c r="D16" s="122">
        <v>353.94</v>
      </c>
      <c r="E16" s="122">
        <v>350.35</v>
      </c>
      <c r="F16" s="121">
        <v>59299</v>
      </c>
      <c r="G16" s="122">
        <v>20955737.079999998</v>
      </c>
      <c r="H16" s="122">
        <v>353.39</v>
      </c>
      <c r="I16" s="122">
        <v>352.88</v>
      </c>
      <c r="J16" s="121">
        <v>42042</v>
      </c>
      <c r="K16" s="122">
        <v>14684293.66</v>
      </c>
      <c r="L16" s="122">
        <v>349.28</v>
      </c>
      <c r="M16" s="122">
        <v>338.4</v>
      </c>
      <c r="N16" s="121">
        <v>7633</v>
      </c>
      <c r="O16" s="122">
        <v>2744424.85</v>
      </c>
      <c r="P16" s="120">
        <v>359.55</v>
      </c>
      <c r="Q16" s="185">
        <v>360</v>
      </c>
    </row>
    <row r="17" spans="1:19" x14ac:dyDescent="0.25">
      <c r="A17" s="184" t="s">
        <v>462</v>
      </c>
      <c r="B17" s="121">
        <v>195987</v>
      </c>
      <c r="C17" s="122">
        <v>88813618.120000005</v>
      </c>
      <c r="D17" s="122">
        <v>453.16</v>
      </c>
      <c r="E17" s="122">
        <v>456.46</v>
      </c>
      <c r="F17" s="121">
        <v>70518</v>
      </c>
      <c r="G17" s="122">
        <v>31667530.850000001</v>
      </c>
      <c r="H17" s="122">
        <v>449.07</v>
      </c>
      <c r="I17" s="122">
        <v>442.97</v>
      </c>
      <c r="J17" s="121">
        <v>38972</v>
      </c>
      <c r="K17" s="122">
        <v>17606150.239999998</v>
      </c>
      <c r="L17" s="122">
        <v>451.76</v>
      </c>
      <c r="M17" s="122">
        <v>455.85</v>
      </c>
      <c r="N17" s="121">
        <v>0</v>
      </c>
      <c r="O17" s="122">
        <v>0</v>
      </c>
      <c r="P17" s="120">
        <v>0</v>
      </c>
      <c r="Q17" s="185" t="s">
        <v>438</v>
      </c>
    </row>
    <row r="18" spans="1:19" x14ac:dyDescent="0.25">
      <c r="A18" s="184" t="s">
        <v>463</v>
      </c>
      <c r="B18" s="121">
        <v>174105</v>
      </c>
      <c r="C18" s="122">
        <v>94954928.459999993</v>
      </c>
      <c r="D18" s="122">
        <v>545.39</v>
      </c>
      <c r="E18" s="122">
        <v>543.86</v>
      </c>
      <c r="F18" s="121">
        <v>54340</v>
      </c>
      <c r="G18" s="122">
        <v>29617827.850000001</v>
      </c>
      <c r="H18" s="122">
        <v>545.04999999999995</v>
      </c>
      <c r="I18" s="122">
        <v>543.55999999999995</v>
      </c>
      <c r="J18" s="121">
        <v>24075</v>
      </c>
      <c r="K18" s="122">
        <v>13164959.59</v>
      </c>
      <c r="L18" s="122">
        <v>546.83000000000004</v>
      </c>
      <c r="M18" s="122">
        <v>545.58000000000004</v>
      </c>
      <c r="N18" s="121">
        <v>9</v>
      </c>
      <c r="O18" s="122">
        <v>5040</v>
      </c>
      <c r="P18" s="120">
        <v>560</v>
      </c>
      <c r="Q18" s="185">
        <v>560</v>
      </c>
    </row>
    <row r="19" spans="1:19" x14ac:dyDescent="0.25">
      <c r="A19" s="184" t="s">
        <v>464</v>
      </c>
      <c r="B19" s="121">
        <v>146796</v>
      </c>
      <c r="C19" s="122">
        <v>95151456.510000005</v>
      </c>
      <c r="D19" s="122">
        <v>648.19000000000005</v>
      </c>
      <c r="E19" s="122">
        <v>646.48</v>
      </c>
      <c r="F19" s="121">
        <v>33801</v>
      </c>
      <c r="G19" s="122">
        <v>21933408.02</v>
      </c>
      <c r="H19" s="122">
        <v>648.9</v>
      </c>
      <c r="I19" s="122">
        <v>649.37</v>
      </c>
      <c r="J19" s="121">
        <v>17133</v>
      </c>
      <c r="K19" s="122">
        <v>11035809.99</v>
      </c>
      <c r="L19" s="122">
        <v>644.13</v>
      </c>
      <c r="M19" s="122">
        <v>641.88</v>
      </c>
      <c r="N19" s="121">
        <v>3</v>
      </c>
      <c r="O19" s="122">
        <v>1893.36</v>
      </c>
      <c r="P19" s="120">
        <v>631.12</v>
      </c>
      <c r="Q19" s="185">
        <v>631.12</v>
      </c>
    </row>
    <row r="20" spans="1:19" x14ac:dyDescent="0.25">
      <c r="A20" s="184" t="s">
        <v>465</v>
      </c>
      <c r="B20" s="121">
        <v>118600</v>
      </c>
      <c r="C20" s="122">
        <v>88816873.049999997</v>
      </c>
      <c r="D20" s="122">
        <v>748.88</v>
      </c>
      <c r="E20" s="122">
        <v>748.25</v>
      </c>
      <c r="F20" s="121">
        <v>29017</v>
      </c>
      <c r="G20" s="122">
        <v>21775204.079999998</v>
      </c>
      <c r="H20" s="122">
        <v>750.43</v>
      </c>
      <c r="I20" s="122">
        <v>749.09</v>
      </c>
      <c r="J20" s="121">
        <v>16489</v>
      </c>
      <c r="K20" s="122">
        <v>12268434.77</v>
      </c>
      <c r="L20" s="122">
        <v>744.04</v>
      </c>
      <c r="M20" s="122">
        <v>736.3</v>
      </c>
      <c r="N20" s="121">
        <v>3305</v>
      </c>
      <c r="O20" s="122">
        <v>2446001.13</v>
      </c>
      <c r="P20" s="120">
        <v>740.09</v>
      </c>
      <c r="Q20" s="185">
        <v>736.3</v>
      </c>
    </row>
    <row r="21" spans="1:19" x14ac:dyDescent="0.25">
      <c r="A21" s="184" t="s">
        <v>466</v>
      </c>
      <c r="B21" s="121">
        <v>102982</v>
      </c>
      <c r="C21" s="122">
        <v>87393127.239999995</v>
      </c>
      <c r="D21" s="122">
        <v>848.63</v>
      </c>
      <c r="E21" s="122">
        <v>847.79</v>
      </c>
      <c r="F21" s="121">
        <v>24823</v>
      </c>
      <c r="G21" s="122">
        <v>21074417.530000001</v>
      </c>
      <c r="H21" s="122">
        <v>848.99</v>
      </c>
      <c r="I21" s="122">
        <v>848.77</v>
      </c>
      <c r="J21" s="121">
        <v>7663</v>
      </c>
      <c r="K21" s="122">
        <v>6481890.1500000004</v>
      </c>
      <c r="L21" s="122">
        <v>845.87</v>
      </c>
      <c r="M21" s="122">
        <v>843.61</v>
      </c>
      <c r="N21" s="121">
        <v>2</v>
      </c>
      <c r="O21" s="122">
        <v>1606.33</v>
      </c>
      <c r="P21" s="120">
        <v>803.17</v>
      </c>
      <c r="Q21" s="185">
        <v>803.17</v>
      </c>
    </row>
    <row r="22" spans="1:19" x14ac:dyDescent="0.25">
      <c r="A22" s="184" t="s">
        <v>467</v>
      </c>
      <c r="B22" s="121">
        <v>113466</v>
      </c>
      <c r="C22" s="122">
        <v>107590748.17</v>
      </c>
      <c r="D22" s="122">
        <v>948.22</v>
      </c>
      <c r="E22" s="122">
        <v>942.97</v>
      </c>
      <c r="F22" s="121">
        <v>23187</v>
      </c>
      <c r="G22" s="122">
        <v>21970715.32</v>
      </c>
      <c r="H22" s="122">
        <v>947.54</v>
      </c>
      <c r="I22" s="122">
        <v>943.02</v>
      </c>
      <c r="J22" s="121">
        <v>9395</v>
      </c>
      <c r="K22" s="122">
        <v>9000599.0899999999</v>
      </c>
      <c r="L22" s="122">
        <v>958.02</v>
      </c>
      <c r="M22" s="122">
        <v>967.18</v>
      </c>
      <c r="N22" s="121">
        <v>0</v>
      </c>
      <c r="O22" s="122">
        <v>0</v>
      </c>
      <c r="P22" s="120">
        <v>0</v>
      </c>
      <c r="Q22" s="185" t="s">
        <v>438</v>
      </c>
    </row>
    <row r="23" spans="1:19" x14ac:dyDescent="0.25">
      <c r="A23" s="184" t="s">
        <v>445</v>
      </c>
      <c r="B23" s="121">
        <v>523354</v>
      </c>
      <c r="C23" s="122">
        <v>661605471.80999994</v>
      </c>
      <c r="D23" s="122">
        <v>1264.1600000000001</v>
      </c>
      <c r="E23" s="122">
        <v>1284.5999999999999</v>
      </c>
      <c r="F23" s="121">
        <v>49133</v>
      </c>
      <c r="G23" s="122">
        <v>58597142.210000001</v>
      </c>
      <c r="H23" s="122">
        <v>1192.6199999999999</v>
      </c>
      <c r="I23" s="122">
        <v>1171.0999999999999</v>
      </c>
      <c r="J23" s="121">
        <v>18959</v>
      </c>
      <c r="K23" s="122">
        <v>22936581.52</v>
      </c>
      <c r="L23" s="122">
        <v>1209.8</v>
      </c>
      <c r="M23" s="122">
        <v>1197.3800000000001</v>
      </c>
      <c r="N23" s="121">
        <v>3</v>
      </c>
      <c r="O23" s="122">
        <v>3867.9</v>
      </c>
      <c r="P23" s="120">
        <v>1289.3</v>
      </c>
      <c r="Q23" s="185">
        <v>1367.42</v>
      </c>
    </row>
    <row r="24" spans="1:19" x14ac:dyDescent="0.25">
      <c r="A24" s="184" t="s">
        <v>446</v>
      </c>
      <c r="B24" s="121">
        <v>236416</v>
      </c>
      <c r="C24" s="122">
        <v>395062162.72000003</v>
      </c>
      <c r="D24" s="122">
        <v>1671.05</v>
      </c>
      <c r="E24" s="122">
        <v>1643.09</v>
      </c>
      <c r="F24" s="121">
        <v>6530</v>
      </c>
      <c r="G24" s="122">
        <v>10852213.02</v>
      </c>
      <c r="H24" s="122">
        <v>1661.9</v>
      </c>
      <c r="I24" s="122">
        <v>1635.01</v>
      </c>
      <c r="J24" s="121">
        <v>2839</v>
      </c>
      <c r="K24" s="122">
        <v>4774845.68</v>
      </c>
      <c r="L24" s="122">
        <v>1681.88</v>
      </c>
      <c r="M24" s="122">
        <v>1658.65</v>
      </c>
      <c r="N24" s="121">
        <v>1</v>
      </c>
      <c r="O24" s="122">
        <v>1519.6</v>
      </c>
      <c r="P24" s="120">
        <v>1519.6</v>
      </c>
      <c r="Q24" s="185">
        <v>1519.6</v>
      </c>
    </row>
    <row r="25" spans="1:19" x14ac:dyDescent="0.25">
      <c r="A25" s="184" t="s">
        <v>447</v>
      </c>
      <c r="B25" s="121">
        <v>47653</v>
      </c>
      <c r="C25" s="122">
        <v>104691956.59999999</v>
      </c>
      <c r="D25" s="122">
        <v>2196.96</v>
      </c>
      <c r="E25" s="122">
        <v>2171.23</v>
      </c>
      <c r="F25" s="121">
        <v>817</v>
      </c>
      <c r="G25" s="122">
        <v>1792495.04</v>
      </c>
      <c r="H25" s="122">
        <v>2194</v>
      </c>
      <c r="I25" s="122">
        <v>2163.37</v>
      </c>
      <c r="J25" s="121">
        <v>468</v>
      </c>
      <c r="K25" s="122">
        <v>1022407.53</v>
      </c>
      <c r="L25" s="122">
        <v>2184.63</v>
      </c>
      <c r="M25" s="122">
        <v>2155.91</v>
      </c>
      <c r="N25" s="121">
        <v>0</v>
      </c>
      <c r="O25" s="122">
        <v>0</v>
      </c>
      <c r="P25" s="120">
        <v>0</v>
      </c>
      <c r="Q25" s="185" t="s">
        <v>438</v>
      </c>
    </row>
    <row r="26" spans="1:19" x14ac:dyDescent="0.25">
      <c r="A26" s="184" t="s">
        <v>494</v>
      </c>
      <c r="B26" s="121">
        <v>11763</v>
      </c>
      <c r="C26" s="122">
        <v>31634851.460000001</v>
      </c>
      <c r="D26" s="122">
        <v>2689.35</v>
      </c>
      <c r="E26" s="122">
        <v>2664.15</v>
      </c>
      <c r="F26" s="121">
        <v>248</v>
      </c>
      <c r="G26" s="122">
        <v>665206.48</v>
      </c>
      <c r="H26" s="122">
        <v>2682.28</v>
      </c>
      <c r="I26" s="122">
        <v>2653.92</v>
      </c>
      <c r="J26" s="121">
        <v>153</v>
      </c>
      <c r="K26" s="122">
        <v>416419.98</v>
      </c>
      <c r="L26" s="122">
        <v>2721.7</v>
      </c>
      <c r="M26" s="122">
        <v>2736.04</v>
      </c>
      <c r="N26" s="121">
        <v>0</v>
      </c>
      <c r="O26" s="122">
        <v>0</v>
      </c>
      <c r="P26" s="120">
        <v>0</v>
      </c>
      <c r="Q26" s="185" t="s">
        <v>438</v>
      </c>
    </row>
    <row r="27" spans="1:19" x14ac:dyDescent="0.25">
      <c r="A27" s="184" t="s">
        <v>495</v>
      </c>
      <c r="B27" s="121">
        <v>3192</v>
      </c>
      <c r="C27" s="122">
        <v>10215510.359999999</v>
      </c>
      <c r="D27" s="122">
        <v>3200.35</v>
      </c>
      <c r="E27" s="122">
        <v>3180.71</v>
      </c>
      <c r="F27" s="121">
        <v>36</v>
      </c>
      <c r="G27" s="122">
        <v>114081.17</v>
      </c>
      <c r="H27" s="122">
        <v>3168.92</v>
      </c>
      <c r="I27" s="122">
        <v>3111.95</v>
      </c>
      <c r="J27" s="121">
        <v>20</v>
      </c>
      <c r="K27" s="122">
        <v>63555.21</v>
      </c>
      <c r="L27" s="122">
        <v>3177.76</v>
      </c>
      <c r="M27" s="122">
        <v>3147.59</v>
      </c>
      <c r="N27" s="121">
        <v>0</v>
      </c>
      <c r="O27" s="122">
        <v>0</v>
      </c>
      <c r="P27" s="120">
        <v>0</v>
      </c>
      <c r="Q27" s="185" t="s">
        <v>438</v>
      </c>
    </row>
    <row r="28" spans="1:19" x14ac:dyDescent="0.25">
      <c r="A28" s="184" t="s">
        <v>496</v>
      </c>
      <c r="B28" s="121">
        <v>1417</v>
      </c>
      <c r="C28" s="122">
        <v>5252138.37</v>
      </c>
      <c r="D28" s="122">
        <v>3706.52</v>
      </c>
      <c r="E28" s="122">
        <v>3725.1</v>
      </c>
      <c r="F28" s="121">
        <v>9</v>
      </c>
      <c r="G28" s="122">
        <v>33233.839999999997</v>
      </c>
      <c r="H28" s="122">
        <v>3692.65</v>
      </c>
      <c r="I28" s="122">
        <v>3686.61</v>
      </c>
      <c r="J28" s="121">
        <v>7</v>
      </c>
      <c r="K28" s="122">
        <v>26362.880000000001</v>
      </c>
      <c r="L28" s="122">
        <v>3766.13</v>
      </c>
      <c r="M28" s="122">
        <v>3763.82</v>
      </c>
      <c r="N28" s="121">
        <v>0</v>
      </c>
      <c r="O28" s="122">
        <v>0</v>
      </c>
      <c r="P28" s="120">
        <v>0</v>
      </c>
      <c r="Q28" s="185" t="s">
        <v>438</v>
      </c>
    </row>
    <row r="29" spans="1:19" ht="15.75" thickBot="1" x14ac:dyDescent="0.3">
      <c r="A29" s="186" t="s">
        <v>497</v>
      </c>
      <c r="B29" s="187">
        <v>349</v>
      </c>
      <c r="C29" s="188">
        <v>1521255.28</v>
      </c>
      <c r="D29" s="188">
        <v>4358.8999999999996</v>
      </c>
      <c r="E29" s="188">
        <v>4218.5600000000004</v>
      </c>
      <c r="F29" s="187">
        <v>5</v>
      </c>
      <c r="G29" s="188">
        <v>22282</v>
      </c>
      <c r="H29" s="188">
        <v>4456.3999999999996</v>
      </c>
      <c r="I29" s="188">
        <v>4259.53</v>
      </c>
      <c r="J29" s="187">
        <v>4</v>
      </c>
      <c r="K29" s="188">
        <v>24422.04</v>
      </c>
      <c r="L29" s="188">
        <v>6105.51</v>
      </c>
      <c r="M29" s="188">
        <v>4702.03</v>
      </c>
      <c r="N29" s="187">
        <v>0</v>
      </c>
      <c r="O29" s="188">
        <v>0</v>
      </c>
      <c r="P29" s="189">
        <v>0</v>
      </c>
      <c r="Q29" s="190" t="s">
        <v>438</v>
      </c>
    </row>
    <row r="30" spans="1:19" ht="16.5" thickBot="1" x14ac:dyDescent="0.3">
      <c r="A30" s="180" t="s">
        <v>535</v>
      </c>
      <c r="B30" s="435">
        <v>1868645</v>
      </c>
      <c r="C30" s="436">
        <v>1823330833.6400001</v>
      </c>
      <c r="D30" s="528">
        <v>975.75</v>
      </c>
      <c r="E30" s="437">
        <v>903.34</v>
      </c>
      <c r="F30" s="438">
        <v>385987</v>
      </c>
      <c r="G30" s="439">
        <v>246475172.99000001</v>
      </c>
      <c r="H30" s="437">
        <v>638.55999999999995</v>
      </c>
      <c r="I30" s="437">
        <v>546.77</v>
      </c>
      <c r="J30" s="438">
        <v>185755</v>
      </c>
      <c r="K30" s="439">
        <v>115085386.88</v>
      </c>
      <c r="L30" s="437">
        <v>619.54999999999995</v>
      </c>
      <c r="M30" s="437">
        <v>514.51</v>
      </c>
      <c r="N30" s="438">
        <v>20583</v>
      </c>
      <c r="O30" s="439">
        <v>6531398.2800000003</v>
      </c>
      <c r="P30" s="439">
        <v>317.32</v>
      </c>
      <c r="Q30" s="380">
        <v>360</v>
      </c>
      <c r="S30" s="303"/>
    </row>
    <row r="31" spans="1:19" x14ac:dyDescent="0.25">
      <c r="A31" s="223"/>
      <c r="B31" s="223"/>
      <c r="C31" s="223"/>
      <c r="D31" s="223"/>
      <c r="E31" s="223"/>
      <c r="F31" s="223"/>
      <c r="G31" s="223"/>
      <c r="H31" s="223"/>
      <c r="I31" s="223"/>
      <c r="J31" s="223"/>
      <c r="K31" s="223"/>
      <c r="L31" s="223"/>
      <c r="M31" s="223"/>
      <c r="N31" s="223"/>
      <c r="O31" s="223"/>
      <c r="P31" s="223"/>
      <c r="Q31" s="223"/>
    </row>
    <row r="32" spans="1:19" ht="15.75" x14ac:dyDescent="0.25">
      <c r="A32" s="584" t="s">
        <v>702</v>
      </c>
      <c r="B32" s="584"/>
      <c r="C32" s="584"/>
      <c r="D32" s="584"/>
      <c r="E32" s="584"/>
      <c r="F32" s="584"/>
      <c r="G32" s="584"/>
      <c r="H32" s="584"/>
      <c r="I32" s="584"/>
      <c r="J32" s="584"/>
      <c r="K32" s="584"/>
      <c r="L32" s="584"/>
      <c r="M32" s="584"/>
      <c r="N32" s="584"/>
      <c r="O32" s="584"/>
      <c r="P32" s="584"/>
      <c r="Q32" s="584"/>
    </row>
    <row r="33" spans="1:17" ht="16.5" thickBot="1" x14ac:dyDescent="0.3">
      <c r="A33" s="294"/>
      <c r="B33" s="294"/>
      <c r="C33" s="294"/>
      <c r="D33" s="294"/>
      <c r="E33" s="294"/>
      <c r="F33" s="294"/>
      <c r="G33" s="294"/>
      <c r="H33" s="294"/>
      <c r="I33" s="294"/>
      <c r="J33" s="294"/>
      <c r="K33" s="294"/>
      <c r="L33" s="294"/>
      <c r="M33" s="294"/>
      <c r="N33" s="294"/>
      <c r="O33" s="294"/>
      <c r="P33" s="294"/>
      <c r="Q33" s="118"/>
    </row>
    <row r="34" spans="1:17" x14ac:dyDescent="0.25">
      <c r="A34" s="585" t="s">
        <v>18</v>
      </c>
      <c r="B34" s="580" t="s">
        <v>5</v>
      </c>
      <c r="C34" s="581"/>
      <c r="D34" s="581"/>
      <c r="E34" s="582"/>
      <c r="F34" s="580" t="s">
        <v>6</v>
      </c>
      <c r="G34" s="581"/>
      <c r="H34" s="581"/>
      <c r="I34" s="582"/>
      <c r="J34" s="580" t="s">
        <v>19</v>
      </c>
      <c r="K34" s="581"/>
      <c r="L34" s="581"/>
      <c r="M34" s="582"/>
      <c r="N34" s="580" t="s">
        <v>20</v>
      </c>
      <c r="O34" s="581"/>
      <c r="P34" s="581"/>
      <c r="Q34" s="583"/>
    </row>
    <row r="35" spans="1:17" ht="15.75" thickBot="1" x14ac:dyDescent="0.3">
      <c r="A35" s="586"/>
      <c r="B35" s="196" t="s">
        <v>1</v>
      </c>
      <c r="C35" s="197" t="s">
        <v>50</v>
      </c>
      <c r="D35" s="197" t="s">
        <v>21</v>
      </c>
      <c r="E35" s="197" t="s">
        <v>440</v>
      </c>
      <c r="F35" s="196" t="s">
        <v>1</v>
      </c>
      <c r="G35" s="197" t="s">
        <v>50</v>
      </c>
      <c r="H35" s="197" t="s">
        <v>21</v>
      </c>
      <c r="I35" s="197" t="s">
        <v>440</v>
      </c>
      <c r="J35" s="196" t="s">
        <v>1</v>
      </c>
      <c r="K35" s="197" t="s">
        <v>50</v>
      </c>
      <c r="L35" s="197" t="s">
        <v>21</v>
      </c>
      <c r="M35" s="197" t="s">
        <v>440</v>
      </c>
      <c r="N35" s="196" t="s">
        <v>1</v>
      </c>
      <c r="O35" s="197" t="s">
        <v>50</v>
      </c>
      <c r="P35" s="197" t="s">
        <v>21</v>
      </c>
      <c r="Q35" s="198" t="s">
        <v>440</v>
      </c>
    </row>
    <row r="36" spans="1:17" x14ac:dyDescent="0.25">
      <c r="A36" s="191" t="s">
        <v>458</v>
      </c>
      <c r="B36" s="192">
        <v>19375</v>
      </c>
      <c r="C36" s="193">
        <v>1064623.0900000001</v>
      </c>
      <c r="D36" s="193">
        <v>54.95</v>
      </c>
      <c r="E36" s="193">
        <v>54.14</v>
      </c>
      <c r="F36" s="192">
        <v>1449</v>
      </c>
      <c r="G36" s="193">
        <v>92293.85</v>
      </c>
      <c r="H36" s="193">
        <v>63.69</v>
      </c>
      <c r="I36" s="193">
        <v>66.66</v>
      </c>
      <c r="J36" s="192">
        <v>923</v>
      </c>
      <c r="K36" s="193">
        <v>50208.42</v>
      </c>
      <c r="L36" s="193">
        <v>54.4</v>
      </c>
      <c r="M36" s="193">
        <v>53.43</v>
      </c>
      <c r="N36" s="192">
        <v>1538</v>
      </c>
      <c r="O36" s="193">
        <v>99716.45</v>
      </c>
      <c r="P36" s="194">
        <v>64.84</v>
      </c>
      <c r="Q36" s="195">
        <v>65.819999999999993</v>
      </c>
    </row>
    <row r="37" spans="1:17" x14ac:dyDescent="0.25">
      <c r="A37" s="184" t="s">
        <v>459</v>
      </c>
      <c r="B37" s="121">
        <v>11271</v>
      </c>
      <c r="C37" s="122">
        <v>1559290.66</v>
      </c>
      <c r="D37" s="122">
        <v>138.35</v>
      </c>
      <c r="E37" s="122">
        <v>133.06</v>
      </c>
      <c r="F37" s="121">
        <v>5539</v>
      </c>
      <c r="G37" s="122">
        <v>887415.6</v>
      </c>
      <c r="H37" s="122">
        <v>160.21</v>
      </c>
      <c r="I37" s="122">
        <v>169.2</v>
      </c>
      <c r="J37" s="121">
        <v>702</v>
      </c>
      <c r="K37" s="122">
        <v>101942.53</v>
      </c>
      <c r="L37" s="122">
        <v>145.22</v>
      </c>
      <c r="M37" s="122">
        <v>144.27000000000001</v>
      </c>
      <c r="N37" s="121">
        <v>1358</v>
      </c>
      <c r="O37" s="122">
        <v>208559.66</v>
      </c>
      <c r="P37" s="120">
        <v>153.58000000000001</v>
      </c>
      <c r="Q37" s="185">
        <v>154.29</v>
      </c>
    </row>
    <row r="38" spans="1:17" x14ac:dyDescent="0.25">
      <c r="A38" s="184" t="s">
        <v>460</v>
      </c>
      <c r="B38" s="121">
        <v>5100</v>
      </c>
      <c r="C38" s="122">
        <v>1282302.96</v>
      </c>
      <c r="D38" s="122">
        <v>251.43</v>
      </c>
      <c r="E38" s="122">
        <v>252.67</v>
      </c>
      <c r="F38" s="121">
        <v>2387</v>
      </c>
      <c r="G38" s="122">
        <v>587958.12</v>
      </c>
      <c r="H38" s="122">
        <v>246.32</v>
      </c>
      <c r="I38" s="122">
        <v>243.79</v>
      </c>
      <c r="J38" s="121">
        <v>2278</v>
      </c>
      <c r="K38" s="122">
        <v>604483.21</v>
      </c>
      <c r="L38" s="122">
        <v>265.36</v>
      </c>
      <c r="M38" s="122">
        <v>270.72000000000003</v>
      </c>
      <c r="N38" s="121">
        <v>623</v>
      </c>
      <c r="O38" s="122">
        <v>153554.34</v>
      </c>
      <c r="P38" s="120">
        <v>246.48</v>
      </c>
      <c r="Q38" s="185">
        <v>246.86</v>
      </c>
    </row>
    <row r="39" spans="1:17" x14ac:dyDescent="0.25">
      <c r="A39" s="184" t="s">
        <v>461</v>
      </c>
      <c r="B39" s="121">
        <v>34693</v>
      </c>
      <c r="C39" s="122">
        <v>12365186.050000001</v>
      </c>
      <c r="D39" s="122">
        <v>356.42</v>
      </c>
      <c r="E39" s="122">
        <v>356.93</v>
      </c>
      <c r="F39" s="121">
        <v>8941</v>
      </c>
      <c r="G39" s="122">
        <v>3147340.8</v>
      </c>
      <c r="H39" s="122">
        <v>352.01</v>
      </c>
      <c r="I39" s="122">
        <v>356.37</v>
      </c>
      <c r="J39" s="121">
        <v>20190</v>
      </c>
      <c r="K39" s="122">
        <v>7072013.6299999999</v>
      </c>
      <c r="L39" s="122">
        <v>350.27</v>
      </c>
      <c r="M39" s="122">
        <v>338.4</v>
      </c>
      <c r="N39" s="121">
        <v>3361</v>
      </c>
      <c r="O39" s="122">
        <v>1208538.07</v>
      </c>
      <c r="P39" s="120">
        <v>359.58</v>
      </c>
      <c r="Q39" s="185">
        <v>360</v>
      </c>
    </row>
    <row r="40" spans="1:17" x14ac:dyDescent="0.25">
      <c r="A40" s="184" t="s">
        <v>462</v>
      </c>
      <c r="B40" s="121">
        <v>61860</v>
      </c>
      <c r="C40" s="122">
        <v>28038696.780000001</v>
      </c>
      <c r="D40" s="122">
        <v>453.26</v>
      </c>
      <c r="E40" s="122">
        <v>455.48</v>
      </c>
      <c r="F40" s="121">
        <v>4416</v>
      </c>
      <c r="G40" s="122">
        <v>1963294.17</v>
      </c>
      <c r="H40" s="122">
        <v>444.59</v>
      </c>
      <c r="I40" s="122">
        <v>436.62</v>
      </c>
      <c r="J40" s="121">
        <v>20281</v>
      </c>
      <c r="K40" s="122">
        <v>9202712.9399999995</v>
      </c>
      <c r="L40" s="122">
        <v>453.76</v>
      </c>
      <c r="M40" s="122">
        <v>457.49</v>
      </c>
      <c r="N40" s="121">
        <v>0</v>
      </c>
      <c r="O40" s="122">
        <v>0</v>
      </c>
      <c r="P40" s="120">
        <v>0</v>
      </c>
      <c r="Q40" s="185" t="s">
        <v>438</v>
      </c>
    </row>
    <row r="41" spans="1:17" x14ac:dyDescent="0.25">
      <c r="A41" s="184" t="s">
        <v>463</v>
      </c>
      <c r="B41" s="121">
        <v>66308</v>
      </c>
      <c r="C41" s="122">
        <v>36294280.490000002</v>
      </c>
      <c r="D41" s="122">
        <v>547.36</v>
      </c>
      <c r="E41" s="122">
        <v>547.29</v>
      </c>
      <c r="F41" s="121">
        <v>1964</v>
      </c>
      <c r="G41" s="122">
        <v>1069808.23</v>
      </c>
      <c r="H41" s="122">
        <v>544.71</v>
      </c>
      <c r="I41" s="122">
        <v>542.69000000000005</v>
      </c>
      <c r="J41" s="121">
        <v>15444</v>
      </c>
      <c r="K41" s="122">
        <v>8470043.9399999995</v>
      </c>
      <c r="L41" s="122">
        <v>548.44000000000005</v>
      </c>
      <c r="M41" s="122">
        <v>548.80999999999995</v>
      </c>
      <c r="N41" s="121">
        <v>9</v>
      </c>
      <c r="O41" s="122">
        <v>5040</v>
      </c>
      <c r="P41" s="120">
        <v>560</v>
      </c>
      <c r="Q41" s="185">
        <v>560</v>
      </c>
    </row>
    <row r="42" spans="1:17" x14ac:dyDescent="0.25">
      <c r="A42" s="184" t="s">
        <v>464</v>
      </c>
      <c r="B42" s="121">
        <v>70133</v>
      </c>
      <c r="C42" s="122">
        <v>45619499.630000003</v>
      </c>
      <c r="D42" s="122">
        <v>650.47</v>
      </c>
      <c r="E42" s="122">
        <v>650.6</v>
      </c>
      <c r="F42" s="121">
        <v>1249</v>
      </c>
      <c r="G42" s="122">
        <v>809458.92</v>
      </c>
      <c r="H42" s="122">
        <v>648.09</v>
      </c>
      <c r="I42" s="122">
        <v>647.25</v>
      </c>
      <c r="J42" s="121">
        <v>13092</v>
      </c>
      <c r="K42" s="122">
        <v>8434211.8499999996</v>
      </c>
      <c r="L42" s="122">
        <v>644.23</v>
      </c>
      <c r="M42" s="122">
        <v>642.53</v>
      </c>
      <c r="N42" s="121">
        <v>2</v>
      </c>
      <c r="O42" s="122">
        <v>1262.24</v>
      </c>
      <c r="P42" s="120">
        <v>631.12</v>
      </c>
      <c r="Q42" s="185">
        <v>631.12</v>
      </c>
    </row>
    <row r="43" spans="1:17" x14ac:dyDescent="0.25">
      <c r="A43" s="184" t="s">
        <v>465</v>
      </c>
      <c r="B43" s="121">
        <v>64743</v>
      </c>
      <c r="C43" s="122">
        <v>48485446.82</v>
      </c>
      <c r="D43" s="122">
        <v>748.89</v>
      </c>
      <c r="E43" s="122">
        <v>748.56</v>
      </c>
      <c r="F43" s="121">
        <v>1108</v>
      </c>
      <c r="G43" s="122">
        <v>828268.83</v>
      </c>
      <c r="H43" s="122">
        <v>747.54</v>
      </c>
      <c r="I43" s="122">
        <v>746.56</v>
      </c>
      <c r="J43" s="121">
        <v>11439</v>
      </c>
      <c r="K43" s="122">
        <v>8527981.8100000005</v>
      </c>
      <c r="L43" s="122">
        <v>745.52</v>
      </c>
      <c r="M43" s="122">
        <v>736.3</v>
      </c>
      <c r="N43" s="121">
        <v>1575</v>
      </c>
      <c r="O43" s="122">
        <v>1166017.98</v>
      </c>
      <c r="P43" s="120">
        <v>740.33</v>
      </c>
      <c r="Q43" s="185">
        <v>736.3</v>
      </c>
    </row>
    <row r="44" spans="1:17" x14ac:dyDescent="0.25">
      <c r="A44" s="184" t="s">
        <v>466</v>
      </c>
      <c r="B44" s="121">
        <v>54491</v>
      </c>
      <c r="C44" s="122">
        <v>46209588.700000003</v>
      </c>
      <c r="D44" s="122">
        <v>848.02</v>
      </c>
      <c r="E44" s="122">
        <v>846.71</v>
      </c>
      <c r="F44" s="121">
        <v>880</v>
      </c>
      <c r="G44" s="122">
        <v>745457.35</v>
      </c>
      <c r="H44" s="122">
        <v>847.11</v>
      </c>
      <c r="I44" s="122">
        <v>845.48</v>
      </c>
      <c r="J44" s="121">
        <v>6212</v>
      </c>
      <c r="K44" s="122">
        <v>5256393.24</v>
      </c>
      <c r="L44" s="122">
        <v>846.17</v>
      </c>
      <c r="M44" s="122">
        <v>844.19</v>
      </c>
      <c r="N44" s="121">
        <v>2</v>
      </c>
      <c r="O44" s="122">
        <v>1606.33</v>
      </c>
      <c r="P44" s="120">
        <v>803.17</v>
      </c>
      <c r="Q44" s="185">
        <v>803.17</v>
      </c>
    </row>
    <row r="45" spans="1:17" x14ac:dyDescent="0.25">
      <c r="A45" s="184" t="s">
        <v>467</v>
      </c>
      <c r="B45" s="121">
        <v>60122</v>
      </c>
      <c r="C45" s="122">
        <v>57001217.960000001</v>
      </c>
      <c r="D45" s="122">
        <v>948.09</v>
      </c>
      <c r="E45" s="122">
        <v>942.02</v>
      </c>
      <c r="F45" s="121">
        <v>805</v>
      </c>
      <c r="G45" s="122">
        <v>763762.77</v>
      </c>
      <c r="H45" s="122">
        <v>948.77</v>
      </c>
      <c r="I45" s="122">
        <v>947.12</v>
      </c>
      <c r="J45" s="121">
        <v>6711</v>
      </c>
      <c r="K45" s="122">
        <v>6400406.3799999999</v>
      </c>
      <c r="L45" s="122">
        <v>953.72</v>
      </c>
      <c r="M45" s="122">
        <v>952.53</v>
      </c>
      <c r="N45" s="121">
        <v>0</v>
      </c>
      <c r="O45" s="122">
        <v>0</v>
      </c>
      <c r="P45" s="120">
        <v>0</v>
      </c>
      <c r="Q45" s="185" t="s">
        <v>438</v>
      </c>
    </row>
    <row r="46" spans="1:17" x14ac:dyDescent="0.25">
      <c r="A46" s="184" t="s">
        <v>445</v>
      </c>
      <c r="B46" s="121">
        <v>327445</v>
      </c>
      <c r="C46" s="122">
        <v>417734434.45999998</v>
      </c>
      <c r="D46" s="122">
        <v>1275.74</v>
      </c>
      <c r="E46" s="122">
        <v>1302.58</v>
      </c>
      <c r="F46" s="121">
        <v>2161</v>
      </c>
      <c r="G46" s="122">
        <v>2569425.13</v>
      </c>
      <c r="H46" s="122">
        <v>1189</v>
      </c>
      <c r="I46" s="122">
        <v>1158.03</v>
      </c>
      <c r="J46" s="121">
        <v>13480</v>
      </c>
      <c r="K46" s="122">
        <v>16346519.130000001</v>
      </c>
      <c r="L46" s="122">
        <v>1212.6500000000001</v>
      </c>
      <c r="M46" s="122">
        <v>1201.31</v>
      </c>
      <c r="N46" s="121">
        <v>3</v>
      </c>
      <c r="O46" s="122">
        <v>3867.9</v>
      </c>
      <c r="P46" s="120">
        <v>1289.3</v>
      </c>
      <c r="Q46" s="185">
        <v>1367.42</v>
      </c>
    </row>
    <row r="47" spans="1:17" x14ac:dyDescent="0.25">
      <c r="A47" s="184" t="s">
        <v>446</v>
      </c>
      <c r="B47" s="121">
        <v>172043</v>
      </c>
      <c r="C47" s="122">
        <v>287722777.99000001</v>
      </c>
      <c r="D47" s="122">
        <v>1672.39</v>
      </c>
      <c r="E47" s="122">
        <v>1645.24</v>
      </c>
      <c r="F47" s="121">
        <v>369</v>
      </c>
      <c r="G47" s="122">
        <v>622649.31999999995</v>
      </c>
      <c r="H47" s="122">
        <v>1687.4</v>
      </c>
      <c r="I47" s="122">
        <v>1659.71</v>
      </c>
      <c r="J47" s="121">
        <v>2391</v>
      </c>
      <c r="K47" s="122">
        <v>4016564.15</v>
      </c>
      <c r="L47" s="122">
        <v>1679.87</v>
      </c>
      <c r="M47" s="122">
        <v>1656.84</v>
      </c>
      <c r="N47" s="121">
        <v>0</v>
      </c>
      <c r="O47" s="122">
        <v>0</v>
      </c>
      <c r="P47" s="120">
        <v>0</v>
      </c>
      <c r="Q47" s="185" t="s">
        <v>438</v>
      </c>
    </row>
    <row r="48" spans="1:17" x14ac:dyDescent="0.25">
      <c r="A48" s="184" t="s">
        <v>447</v>
      </c>
      <c r="B48" s="121">
        <v>33019</v>
      </c>
      <c r="C48" s="122">
        <v>72354029.060000002</v>
      </c>
      <c r="D48" s="122">
        <v>2191.2800000000002</v>
      </c>
      <c r="E48" s="122">
        <v>2163.23</v>
      </c>
      <c r="F48" s="121">
        <v>70</v>
      </c>
      <c r="G48" s="122">
        <v>153082.46</v>
      </c>
      <c r="H48" s="122">
        <v>2186.89</v>
      </c>
      <c r="I48" s="122">
        <v>2149.79</v>
      </c>
      <c r="J48" s="121">
        <v>397</v>
      </c>
      <c r="K48" s="122">
        <v>870426.27</v>
      </c>
      <c r="L48" s="122">
        <v>2192.5100000000002</v>
      </c>
      <c r="M48" s="122">
        <v>2166.39</v>
      </c>
      <c r="N48" s="121">
        <v>0</v>
      </c>
      <c r="O48" s="122">
        <v>0</v>
      </c>
      <c r="P48" s="120">
        <v>0</v>
      </c>
      <c r="Q48" s="185" t="s">
        <v>438</v>
      </c>
    </row>
    <row r="49" spans="1:17" x14ac:dyDescent="0.25">
      <c r="A49" s="184" t="s">
        <v>494</v>
      </c>
      <c r="B49" s="121">
        <v>8271</v>
      </c>
      <c r="C49" s="122">
        <v>22239408.920000002</v>
      </c>
      <c r="D49" s="122">
        <v>2688.84</v>
      </c>
      <c r="E49" s="122">
        <v>2663.89</v>
      </c>
      <c r="F49" s="121">
        <v>22</v>
      </c>
      <c r="G49" s="122">
        <v>59624.01</v>
      </c>
      <c r="H49" s="122">
        <v>2710.18</v>
      </c>
      <c r="I49" s="122">
        <v>2649.84</v>
      </c>
      <c r="J49" s="121">
        <v>131</v>
      </c>
      <c r="K49" s="122">
        <v>356394.39</v>
      </c>
      <c r="L49" s="122">
        <v>2720.57</v>
      </c>
      <c r="M49" s="122">
        <v>2736.04</v>
      </c>
      <c r="N49" s="121">
        <v>0</v>
      </c>
      <c r="O49" s="122">
        <v>0</v>
      </c>
      <c r="P49" s="120">
        <v>0</v>
      </c>
      <c r="Q49" s="185" t="s">
        <v>438</v>
      </c>
    </row>
    <row r="50" spans="1:17" x14ac:dyDescent="0.25">
      <c r="A50" s="184" t="s">
        <v>495</v>
      </c>
      <c r="B50" s="121">
        <v>2283</v>
      </c>
      <c r="C50" s="122">
        <v>7309157.6699999999</v>
      </c>
      <c r="D50" s="122">
        <v>3201.56</v>
      </c>
      <c r="E50" s="122">
        <v>3182.77</v>
      </c>
      <c r="F50" s="121">
        <v>7</v>
      </c>
      <c r="G50" s="122">
        <v>22685.14</v>
      </c>
      <c r="H50" s="122">
        <v>3240.73</v>
      </c>
      <c r="I50" s="122">
        <v>3288.98</v>
      </c>
      <c r="J50" s="121">
        <v>16</v>
      </c>
      <c r="K50" s="122">
        <v>50545.36</v>
      </c>
      <c r="L50" s="122">
        <v>3159.09</v>
      </c>
      <c r="M50" s="122">
        <v>3136.04</v>
      </c>
      <c r="N50" s="121">
        <v>0</v>
      </c>
      <c r="O50" s="122">
        <v>0</v>
      </c>
      <c r="P50" s="120">
        <v>0</v>
      </c>
      <c r="Q50" s="185" t="s">
        <v>438</v>
      </c>
    </row>
    <row r="51" spans="1:17" x14ac:dyDescent="0.25">
      <c r="A51" s="184" t="s">
        <v>496</v>
      </c>
      <c r="B51" s="121">
        <v>1041</v>
      </c>
      <c r="C51" s="122">
        <v>3854472.08</v>
      </c>
      <c r="D51" s="122">
        <v>3702.66</v>
      </c>
      <c r="E51" s="122">
        <v>3723.1</v>
      </c>
      <c r="F51" s="121">
        <v>2</v>
      </c>
      <c r="G51" s="122">
        <v>7300.59</v>
      </c>
      <c r="H51" s="122">
        <v>3650.3</v>
      </c>
      <c r="I51" s="122">
        <v>3650.3</v>
      </c>
      <c r="J51" s="121">
        <v>7</v>
      </c>
      <c r="K51" s="122">
        <v>26362.880000000001</v>
      </c>
      <c r="L51" s="122">
        <v>3766.13</v>
      </c>
      <c r="M51" s="122">
        <v>3763.82</v>
      </c>
      <c r="N51" s="121">
        <v>0</v>
      </c>
      <c r="O51" s="122">
        <v>0</v>
      </c>
      <c r="P51" s="120">
        <v>0</v>
      </c>
      <c r="Q51" s="185" t="s">
        <v>438</v>
      </c>
    </row>
    <row r="52" spans="1:17" ht="15.75" thickBot="1" x14ac:dyDescent="0.3">
      <c r="A52" s="186" t="s">
        <v>497</v>
      </c>
      <c r="B52" s="187">
        <v>209</v>
      </c>
      <c r="C52" s="188">
        <v>912608.49</v>
      </c>
      <c r="D52" s="188">
        <v>4366.55</v>
      </c>
      <c r="E52" s="188">
        <v>4223.5</v>
      </c>
      <c r="F52" s="187">
        <v>1</v>
      </c>
      <c r="G52" s="188">
        <v>4078.62</v>
      </c>
      <c r="H52" s="188">
        <v>4078.62</v>
      </c>
      <c r="I52" s="188">
        <v>4078.62</v>
      </c>
      <c r="J52" s="187">
        <v>4</v>
      </c>
      <c r="K52" s="188">
        <v>24422.04</v>
      </c>
      <c r="L52" s="188">
        <v>6105.51</v>
      </c>
      <c r="M52" s="188">
        <v>4702.03</v>
      </c>
      <c r="N52" s="187">
        <v>0</v>
      </c>
      <c r="O52" s="188">
        <v>0</v>
      </c>
      <c r="P52" s="189">
        <v>0</v>
      </c>
      <c r="Q52" s="190" t="s">
        <v>438</v>
      </c>
    </row>
    <row r="53" spans="1:17" ht="16.5" thickBot="1" x14ac:dyDescent="0.3">
      <c r="A53" s="180" t="s">
        <v>535</v>
      </c>
      <c r="B53" s="181">
        <v>992407</v>
      </c>
      <c r="C53" s="182">
        <v>1090047021.8099999</v>
      </c>
      <c r="D53" s="182">
        <v>1098.3900000000001</v>
      </c>
      <c r="E53" s="182">
        <v>1100.46</v>
      </c>
      <c r="F53" s="181">
        <v>31370</v>
      </c>
      <c r="G53" s="182">
        <v>14333903.91</v>
      </c>
      <c r="H53" s="182">
        <v>456.93</v>
      </c>
      <c r="I53" s="182">
        <v>360.96</v>
      </c>
      <c r="J53" s="181">
        <v>113698</v>
      </c>
      <c r="K53" s="182">
        <v>75811632.170000002</v>
      </c>
      <c r="L53" s="182">
        <v>666.78</v>
      </c>
      <c r="M53" s="182">
        <v>578.38</v>
      </c>
      <c r="N53" s="181">
        <v>8471</v>
      </c>
      <c r="O53" s="182">
        <v>2848162.97</v>
      </c>
      <c r="P53" s="183">
        <v>336.23</v>
      </c>
      <c r="Q53" s="380">
        <v>360</v>
      </c>
    </row>
    <row r="54" spans="1:17" x14ac:dyDescent="0.25">
      <c r="A54" s="223"/>
      <c r="B54" s="223"/>
      <c r="C54" s="223"/>
      <c r="D54" s="223"/>
      <c r="E54" s="223"/>
      <c r="F54" s="223"/>
      <c r="G54" s="223"/>
      <c r="H54" s="223"/>
      <c r="I54" s="223"/>
      <c r="J54" s="223"/>
      <c r="K54" s="223"/>
      <c r="L54" s="223"/>
      <c r="M54" s="223"/>
      <c r="N54" s="223"/>
      <c r="O54" s="223"/>
      <c r="P54" s="223"/>
      <c r="Q54" s="223"/>
    </row>
    <row r="55" spans="1:17" ht="15.75" x14ac:dyDescent="0.25">
      <c r="A55" s="593" t="s">
        <v>703</v>
      </c>
      <c r="B55" s="593"/>
      <c r="C55" s="593"/>
      <c r="D55" s="593"/>
      <c r="E55" s="593"/>
      <c r="F55" s="593"/>
      <c r="G55" s="593"/>
      <c r="H55" s="593"/>
      <c r="I55" s="593"/>
      <c r="J55" s="593"/>
      <c r="K55" s="593"/>
      <c r="L55" s="593"/>
      <c r="M55" s="593"/>
      <c r="N55" s="593"/>
      <c r="O55" s="593"/>
      <c r="P55" s="593"/>
      <c r="Q55" s="593"/>
    </row>
    <row r="56" spans="1:17" ht="15.75" thickBot="1" x14ac:dyDescent="0.3">
      <c r="A56" s="223"/>
      <c r="B56" s="223"/>
      <c r="C56" s="223"/>
      <c r="D56" s="223"/>
      <c r="E56" s="223"/>
      <c r="F56" s="223"/>
      <c r="G56" s="223"/>
      <c r="H56" s="223"/>
      <c r="I56" s="223"/>
      <c r="J56" s="223"/>
      <c r="K56" s="223"/>
      <c r="L56" s="223"/>
      <c r="M56" s="223"/>
      <c r="N56" s="223"/>
      <c r="O56" s="223"/>
      <c r="P56" s="223"/>
      <c r="Q56" s="223"/>
    </row>
    <row r="57" spans="1:17" x14ac:dyDescent="0.25">
      <c r="A57" s="587" t="s">
        <v>18</v>
      </c>
      <c r="B57" s="589" t="s">
        <v>5</v>
      </c>
      <c r="C57" s="590"/>
      <c r="D57" s="590"/>
      <c r="E57" s="591"/>
      <c r="F57" s="589" t="s">
        <v>6</v>
      </c>
      <c r="G57" s="590"/>
      <c r="H57" s="590"/>
      <c r="I57" s="591"/>
      <c r="J57" s="589" t="s">
        <v>19</v>
      </c>
      <c r="K57" s="590"/>
      <c r="L57" s="590"/>
      <c r="M57" s="591"/>
      <c r="N57" s="589" t="s">
        <v>20</v>
      </c>
      <c r="O57" s="590"/>
      <c r="P57" s="590"/>
      <c r="Q57" s="592"/>
    </row>
    <row r="58" spans="1:17" ht="15.75" thickBot="1" x14ac:dyDescent="0.3">
      <c r="A58" s="588"/>
      <c r="B58" s="199" t="s">
        <v>1</v>
      </c>
      <c r="C58" s="200" t="s">
        <v>50</v>
      </c>
      <c r="D58" s="200" t="s">
        <v>21</v>
      </c>
      <c r="E58" s="200" t="s">
        <v>440</v>
      </c>
      <c r="F58" s="199" t="s">
        <v>1</v>
      </c>
      <c r="G58" s="200" t="s">
        <v>50</v>
      </c>
      <c r="H58" s="200" t="s">
        <v>21</v>
      </c>
      <c r="I58" s="200" t="s">
        <v>440</v>
      </c>
      <c r="J58" s="199" t="s">
        <v>1</v>
      </c>
      <c r="K58" s="200" t="s">
        <v>50</v>
      </c>
      <c r="L58" s="200" t="s">
        <v>21</v>
      </c>
      <c r="M58" s="200" t="s">
        <v>440</v>
      </c>
      <c r="N58" s="199" t="s">
        <v>1</v>
      </c>
      <c r="O58" s="200" t="s">
        <v>50</v>
      </c>
      <c r="P58" s="200" t="s">
        <v>21</v>
      </c>
      <c r="Q58" s="201" t="s">
        <v>440</v>
      </c>
    </row>
    <row r="59" spans="1:17" x14ac:dyDescent="0.25">
      <c r="A59" s="450" t="s">
        <v>458</v>
      </c>
      <c r="B59" s="228">
        <v>16971</v>
      </c>
      <c r="C59" s="465">
        <v>1038614.86</v>
      </c>
      <c r="D59" s="465">
        <v>61.2</v>
      </c>
      <c r="E59" s="465">
        <v>63.44</v>
      </c>
      <c r="F59" s="228">
        <v>7703</v>
      </c>
      <c r="G59" s="465">
        <v>463853.7</v>
      </c>
      <c r="H59" s="465">
        <v>60.22</v>
      </c>
      <c r="I59" s="465">
        <v>61.63</v>
      </c>
      <c r="J59" s="228">
        <v>483</v>
      </c>
      <c r="K59" s="465">
        <v>27580.63</v>
      </c>
      <c r="L59" s="465">
        <v>57.1</v>
      </c>
      <c r="M59" s="465">
        <v>57.22</v>
      </c>
      <c r="N59" s="228">
        <v>1988</v>
      </c>
      <c r="O59" s="465">
        <v>143501.34</v>
      </c>
      <c r="P59" s="465">
        <v>72.180000000000007</v>
      </c>
      <c r="Q59" s="467">
        <v>75.81</v>
      </c>
    </row>
    <row r="60" spans="1:17" x14ac:dyDescent="0.25">
      <c r="A60" s="451" t="s">
        <v>459</v>
      </c>
      <c r="B60" s="226">
        <v>14059</v>
      </c>
      <c r="C60" s="295">
        <v>1941812.43</v>
      </c>
      <c r="D60" s="295">
        <v>138.12</v>
      </c>
      <c r="E60" s="295">
        <v>131.30000000000001</v>
      </c>
      <c r="F60" s="226">
        <v>9672</v>
      </c>
      <c r="G60" s="295">
        <v>1482757.93</v>
      </c>
      <c r="H60" s="295">
        <v>153.30000000000001</v>
      </c>
      <c r="I60" s="295">
        <v>162.43</v>
      </c>
      <c r="J60" s="226">
        <v>407</v>
      </c>
      <c r="K60" s="295">
        <v>62410.37</v>
      </c>
      <c r="L60" s="295">
        <v>153.34</v>
      </c>
      <c r="M60" s="295">
        <v>155.9</v>
      </c>
      <c r="N60" s="226">
        <v>2856</v>
      </c>
      <c r="O60" s="295">
        <v>410008.51</v>
      </c>
      <c r="P60" s="295">
        <v>143.56</v>
      </c>
      <c r="Q60" s="468">
        <v>139.63999999999999</v>
      </c>
    </row>
    <row r="61" spans="1:17" x14ac:dyDescent="0.25">
      <c r="A61" s="451" t="s">
        <v>460</v>
      </c>
      <c r="B61" s="226">
        <v>7970</v>
      </c>
      <c r="C61" s="295">
        <v>2038953.44</v>
      </c>
      <c r="D61" s="295">
        <v>255.83</v>
      </c>
      <c r="E61" s="295">
        <v>258.54000000000002</v>
      </c>
      <c r="F61" s="226">
        <v>7474</v>
      </c>
      <c r="G61" s="295">
        <v>1889399.3</v>
      </c>
      <c r="H61" s="295">
        <v>252.8</v>
      </c>
      <c r="I61" s="295">
        <v>253.46</v>
      </c>
      <c r="J61" s="226">
        <v>2743</v>
      </c>
      <c r="K61" s="295">
        <v>732029.39</v>
      </c>
      <c r="L61" s="295">
        <v>266.87</v>
      </c>
      <c r="M61" s="295">
        <v>273.5</v>
      </c>
      <c r="N61" s="226">
        <v>1264</v>
      </c>
      <c r="O61" s="295">
        <v>311704.81</v>
      </c>
      <c r="P61" s="295">
        <v>246.6</v>
      </c>
      <c r="Q61" s="468">
        <v>246.86</v>
      </c>
    </row>
    <row r="62" spans="1:17" x14ac:dyDescent="0.25">
      <c r="A62" s="451" t="s">
        <v>461</v>
      </c>
      <c r="B62" s="226">
        <v>83126</v>
      </c>
      <c r="C62" s="295">
        <v>29335952</v>
      </c>
      <c r="D62" s="295">
        <v>352.91</v>
      </c>
      <c r="E62" s="295">
        <v>344.79</v>
      </c>
      <c r="F62" s="226">
        <v>50358</v>
      </c>
      <c r="G62" s="295">
        <v>17808396.280000001</v>
      </c>
      <c r="H62" s="295">
        <v>353.64</v>
      </c>
      <c r="I62" s="295">
        <v>352.88</v>
      </c>
      <c r="J62" s="226">
        <v>21852</v>
      </c>
      <c r="K62" s="295">
        <v>7612280.0300000003</v>
      </c>
      <c r="L62" s="295">
        <v>348.36</v>
      </c>
      <c r="M62" s="295">
        <v>338.4</v>
      </c>
      <c r="N62" s="226">
        <v>4272</v>
      </c>
      <c r="O62" s="295">
        <v>1535886.78</v>
      </c>
      <c r="P62" s="295">
        <v>359.52</v>
      </c>
      <c r="Q62" s="468">
        <v>360</v>
      </c>
    </row>
    <row r="63" spans="1:17" x14ac:dyDescent="0.25">
      <c r="A63" s="451" t="s">
        <v>462</v>
      </c>
      <c r="B63" s="226">
        <v>134127</v>
      </c>
      <c r="C63" s="295">
        <v>60774921.340000004</v>
      </c>
      <c r="D63" s="295">
        <v>453.11</v>
      </c>
      <c r="E63" s="295">
        <v>456.56</v>
      </c>
      <c r="F63" s="226">
        <v>66102</v>
      </c>
      <c r="G63" s="295">
        <v>29704236.68</v>
      </c>
      <c r="H63" s="295">
        <v>449.37</v>
      </c>
      <c r="I63" s="295">
        <v>443.3</v>
      </c>
      <c r="J63" s="226">
        <v>18691</v>
      </c>
      <c r="K63" s="295">
        <v>8403437.3000000007</v>
      </c>
      <c r="L63" s="295">
        <v>449.6</v>
      </c>
      <c r="M63" s="295">
        <v>455.57</v>
      </c>
      <c r="N63" s="226">
        <v>0</v>
      </c>
      <c r="O63" s="295">
        <v>0</v>
      </c>
      <c r="P63" s="295">
        <v>0</v>
      </c>
      <c r="Q63" s="468" t="s">
        <v>438</v>
      </c>
    </row>
    <row r="64" spans="1:17" x14ac:dyDescent="0.25">
      <c r="A64" s="451" t="s">
        <v>463</v>
      </c>
      <c r="B64" s="226">
        <v>107797</v>
      </c>
      <c r="C64" s="295">
        <v>58660647.969999999</v>
      </c>
      <c r="D64" s="295">
        <v>544.17999999999995</v>
      </c>
      <c r="E64" s="295">
        <v>540.91999999999996</v>
      </c>
      <c r="F64" s="226">
        <v>52376</v>
      </c>
      <c r="G64" s="295">
        <v>28548019.620000001</v>
      </c>
      <c r="H64" s="295">
        <v>545.05999999999995</v>
      </c>
      <c r="I64" s="295">
        <v>543.55999999999995</v>
      </c>
      <c r="J64" s="226">
        <v>8631</v>
      </c>
      <c r="K64" s="295">
        <v>4694915.6500000004</v>
      </c>
      <c r="L64" s="295">
        <v>543.96</v>
      </c>
      <c r="M64" s="295">
        <v>539.79</v>
      </c>
      <c r="N64" s="226">
        <v>0</v>
      </c>
      <c r="O64" s="295">
        <v>0</v>
      </c>
      <c r="P64" s="295">
        <v>0</v>
      </c>
      <c r="Q64" s="468" t="s">
        <v>438</v>
      </c>
    </row>
    <row r="65" spans="1:19" x14ac:dyDescent="0.25">
      <c r="A65" s="451" t="s">
        <v>464</v>
      </c>
      <c r="B65" s="226">
        <v>76663</v>
      </c>
      <c r="C65" s="295">
        <v>49531956.880000003</v>
      </c>
      <c r="D65" s="295">
        <v>646.1</v>
      </c>
      <c r="E65" s="295">
        <v>642.91999999999996</v>
      </c>
      <c r="F65" s="226">
        <v>32552</v>
      </c>
      <c r="G65" s="295">
        <v>21123949.100000001</v>
      </c>
      <c r="H65" s="295">
        <v>648.92999999999995</v>
      </c>
      <c r="I65" s="295">
        <v>649.48</v>
      </c>
      <c r="J65" s="226">
        <v>4041</v>
      </c>
      <c r="K65" s="295">
        <v>2601598.14</v>
      </c>
      <c r="L65" s="295">
        <v>643.79999999999995</v>
      </c>
      <c r="M65" s="295">
        <v>639.77</v>
      </c>
      <c r="N65" s="226">
        <v>1</v>
      </c>
      <c r="O65" s="295">
        <v>631.12</v>
      </c>
      <c r="P65" s="295">
        <v>631.12</v>
      </c>
      <c r="Q65" s="468">
        <v>631.12</v>
      </c>
    </row>
    <row r="66" spans="1:19" x14ac:dyDescent="0.25">
      <c r="A66" s="451" t="s">
        <v>465</v>
      </c>
      <c r="B66" s="226">
        <v>53857</v>
      </c>
      <c r="C66" s="295">
        <v>40331426.229999997</v>
      </c>
      <c r="D66" s="295">
        <v>748.86</v>
      </c>
      <c r="E66" s="295">
        <v>747.96</v>
      </c>
      <c r="F66" s="226">
        <v>27909</v>
      </c>
      <c r="G66" s="295">
        <v>20946935.25</v>
      </c>
      <c r="H66" s="295">
        <v>750.54</v>
      </c>
      <c r="I66" s="295">
        <v>749.28</v>
      </c>
      <c r="J66" s="226">
        <v>5050</v>
      </c>
      <c r="K66" s="295">
        <v>3740452.96</v>
      </c>
      <c r="L66" s="295">
        <v>740.68</v>
      </c>
      <c r="M66" s="295">
        <v>736.3</v>
      </c>
      <c r="N66" s="226">
        <v>1730</v>
      </c>
      <c r="O66" s="295">
        <v>1279983.1499999999</v>
      </c>
      <c r="P66" s="295">
        <v>739.87</v>
      </c>
      <c r="Q66" s="468">
        <v>736.3</v>
      </c>
    </row>
    <row r="67" spans="1:19" x14ac:dyDescent="0.25">
      <c r="A67" s="451" t="s">
        <v>466</v>
      </c>
      <c r="B67" s="226">
        <v>48491</v>
      </c>
      <c r="C67" s="295">
        <v>41183538.539999999</v>
      </c>
      <c r="D67" s="295">
        <v>849.3</v>
      </c>
      <c r="E67" s="295">
        <v>849.1</v>
      </c>
      <c r="F67" s="226">
        <v>23943</v>
      </c>
      <c r="G67" s="295">
        <v>20328960.18</v>
      </c>
      <c r="H67" s="295">
        <v>849.06</v>
      </c>
      <c r="I67" s="295">
        <v>848.88</v>
      </c>
      <c r="J67" s="226">
        <v>1451</v>
      </c>
      <c r="K67" s="295">
        <v>1225496.9099999999</v>
      </c>
      <c r="L67" s="295">
        <v>844.59</v>
      </c>
      <c r="M67" s="295">
        <v>841.85</v>
      </c>
      <c r="N67" s="226">
        <v>0</v>
      </c>
      <c r="O67" s="295">
        <v>0</v>
      </c>
      <c r="P67" s="295">
        <v>0</v>
      </c>
      <c r="Q67" s="468" t="s">
        <v>438</v>
      </c>
    </row>
    <row r="68" spans="1:19" x14ac:dyDescent="0.25">
      <c r="A68" s="451" t="s">
        <v>467</v>
      </c>
      <c r="B68" s="226">
        <v>53344</v>
      </c>
      <c r="C68" s="295">
        <v>50589530.210000001</v>
      </c>
      <c r="D68" s="295">
        <v>948.36</v>
      </c>
      <c r="E68" s="295">
        <v>944.82</v>
      </c>
      <c r="F68" s="226">
        <v>22382</v>
      </c>
      <c r="G68" s="295">
        <v>21206952.550000001</v>
      </c>
      <c r="H68" s="295">
        <v>947.5</v>
      </c>
      <c r="I68" s="295">
        <v>942.92</v>
      </c>
      <c r="J68" s="226">
        <v>2684</v>
      </c>
      <c r="K68" s="295">
        <v>2600192.71</v>
      </c>
      <c r="L68" s="295">
        <v>968.78</v>
      </c>
      <c r="M68" s="295">
        <v>980.29</v>
      </c>
      <c r="N68" s="226">
        <v>0</v>
      </c>
      <c r="O68" s="295">
        <v>0</v>
      </c>
      <c r="P68" s="295">
        <v>0</v>
      </c>
      <c r="Q68" s="468" t="s">
        <v>438</v>
      </c>
    </row>
    <row r="69" spans="1:19" x14ac:dyDescent="0.25">
      <c r="A69" s="451" t="s">
        <v>445</v>
      </c>
      <c r="B69" s="226">
        <v>195909</v>
      </c>
      <c r="C69" s="295">
        <v>243871037.34999999</v>
      </c>
      <c r="D69" s="295">
        <v>1244.82</v>
      </c>
      <c r="E69" s="295">
        <v>1249.1500000000001</v>
      </c>
      <c r="F69" s="226">
        <v>46972</v>
      </c>
      <c r="G69" s="295">
        <v>56027717.079999998</v>
      </c>
      <c r="H69" s="295">
        <v>1192.79</v>
      </c>
      <c r="I69" s="295">
        <v>1171.9100000000001</v>
      </c>
      <c r="J69" s="226">
        <v>5479</v>
      </c>
      <c r="K69" s="295">
        <v>6590062.3899999997</v>
      </c>
      <c r="L69" s="295">
        <v>1202.79</v>
      </c>
      <c r="M69" s="295">
        <v>1188.26</v>
      </c>
      <c r="N69" s="226">
        <v>0</v>
      </c>
      <c r="O69" s="295">
        <v>0</v>
      </c>
      <c r="P69" s="295">
        <v>0</v>
      </c>
      <c r="Q69" s="468" t="s">
        <v>438</v>
      </c>
      <c r="S69" s="460"/>
    </row>
    <row r="70" spans="1:19" x14ac:dyDescent="0.25">
      <c r="A70" s="451" t="s">
        <v>446</v>
      </c>
      <c r="B70" s="226">
        <v>64373</v>
      </c>
      <c r="C70" s="295">
        <v>107339384.73</v>
      </c>
      <c r="D70" s="295">
        <v>1667.46</v>
      </c>
      <c r="E70" s="295">
        <v>1636.85</v>
      </c>
      <c r="F70" s="226">
        <v>6161</v>
      </c>
      <c r="G70" s="295">
        <v>10229563.699999999</v>
      </c>
      <c r="H70" s="295">
        <v>1660.37</v>
      </c>
      <c r="I70" s="295">
        <v>1633.62</v>
      </c>
      <c r="J70" s="226">
        <v>448</v>
      </c>
      <c r="K70" s="295">
        <v>758281.53</v>
      </c>
      <c r="L70" s="295">
        <v>1692.59</v>
      </c>
      <c r="M70" s="295">
        <v>1666.56</v>
      </c>
      <c r="N70" s="226">
        <v>1</v>
      </c>
      <c r="O70" s="295">
        <v>1519.6</v>
      </c>
      <c r="P70" s="295">
        <v>1519.6</v>
      </c>
      <c r="Q70" s="468">
        <v>1519.6</v>
      </c>
    </row>
    <row r="71" spans="1:19" x14ac:dyDescent="0.25">
      <c r="A71" s="451" t="s">
        <v>447</v>
      </c>
      <c r="B71" s="226">
        <v>14634</v>
      </c>
      <c r="C71" s="295">
        <v>32337927.539999999</v>
      </c>
      <c r="D71" s="295">
        <v>2209.7800000000002</v>
      </c>
      <c r="E71" s="295">
        <v>2188.98</v>
      </c>
      <c r="F71" s="226">
        <v>747</v>
      </c>
      <c r="G71" s="295">
        <v>1639412.58</v>
      </c>
      <c r="H71" s="295">
        <v>2194.66</v>
      </c>
      <c r="I71" s="295">
        <v>2164.56</v>
      </c>
      <c r="J71" s="226">
        <v>71</v>
      </c>
      <c r="K71" s="295">
        <v>151981.26</v>
      </c>
      <c r="L71" s="295">
        <v>2140.58</v>
      </c>
      <c r="M71" s="295">
        <v>2107.59</v>
      </c>
      <c r="N71" s="226">
        <v>0</v>
      </c>
      <c r="O71" s="295">
        <v>0</v>
      </c>
      <c r="P71" s="295">
        <v>0</v>
      </c>
      <c r="Q71" s="468" t="s">
        <v>438</v>
      </c>
    </row>
    <row r="72" spans="1:19" x14ac:dyDescent="0.25">
      <c r="A72" s="451" t="s">
        <v>494</v>
      </c>
      <c r="B72" s="226">
        <v>3492</v>
      </c>
      <c r="C72" s="295">
        <v>9395442.5399999991</v>
      </c>
      <c r="D72" s="295">
        <v>2690.56</v>
      </c>
      <c r="E72" s="295">
        <v>2664.52</v>
      </c>
      <c r="F72" s="226">
        <v>226</v>
      </c>
      <c r="G72" s="295">
        <v>605582.47</v>
      </c>
      <c r="H72" s="295">
        <v>2679.57</v>
      </c>
      <c r="I72" s="295">
        <v>2653.92</v>
      </c>
      <c r="J72" s="226">
        <v>22</v>
      </c>
      <c r="K72" s="295">
        <v>60025.59</v>
      </c>
      <c r="L72" s="295">
        <v>2728.44</v>
      </c>
      <c r="M72" s="295">
        <v>2731.05</v>
      </c>
      <c r="N72" s="226">
        <v>0</v>
      </c>
      <c r="O72" s="295">
        <v>0</v>
      </c>
      <c r="P72" s="295">
        <v>0</v>
      </c>
      <c r="Q72" s="468" t="s">
        <v>438</v>
      </c>
    </row>
    <row r="73" spans="1:19" x14ac:dyDescent="0.25">
      <c r="A73" s="451" t="s">
        <v>495</v>
      </c>
      <c r="B73" s="226">
        <v>909</v>
      </c>
      <c r="C73" s="295">
        <v>2906352.69</v>
      </c>
      <c r="D73" s="295">
        <v>3197.31</v>
      </c>
      <c r="E73" s="295">
        <v>3171.87</v>
      </c>
      <c r="F73" s="226">
        <v>29</v>
      </c>
      <c r="G73" s="295">
        <v>91396.03</v>
      </c>
      <c r="H73" s="295">
        <v>3151.59</v>
      </c>
      <c r="I73" s="295">
        <v>3104.42</v>
      </c>
      <c r="J73" s="226">
        <v>4</v>
      </c>
      <c r="K73" s="295">
        <v>13009.85</v>
      </c>
      <c r="L73" s="295">
        <v>3252.46</v>
      </c>
      <c r="M73" s="295">
        <v>3275.81</v>
      </c>
      <c r="N73" s="226">
        <v>0</v>
      </c>
      <c r="O73" s="295">
        <v>0</v>
      </c>
      <c r="P73" s="295">
        <v>0</v>
      </c>
      <c r="Q73" s="468" t="s">
        <v>438</v>
      </c>
    </row>
    <row r="74" spans="1:19" x14ac:dyDescent="0.25">
      <c r="A74" s="451" t="s">
        <v>496</v>
      </c>
      <c r="B74" s="226">
        <v>376</v>
      </c>
      <c r="C74" s="295">
        <v>1397666.29</v>
      </c>
      <c r="D74" s="295">
        <v>3717.2</v>
      </c>
      <c r="E74" s="295">
        <v>3725.11</v>
      </c>
      <c r="F74" s="226">
        <v>7</v>
      </c>
      <c r="G74" s="295">
        <v>25933.25</v>
      </c>
      <c r="H74" s="295">
        <v>3704.75</v>
      </c>
      <c r="I74" s="295">
        <v>3725.11</v>
      </c>
      <c r="J74" s="226">
        <v>0</v>
      </c>
      <c r="K74" s="295">
        <v>0</v>
      </c>
      <c r="L74" s="295">
        <v>0</v>
      </c>
      <c r="M74" s="295" t="s">
        <v>438</v>
      </c>
      <c r="N74" s="226">
        <v>0</v>
      </c>
      <c r="O74" s="295">
        <v>0</v>
      </c>
      <c r="P74" s="295">
        <v>0</v>
      </c>
      <c r="Q74" s="468" t="s">
        <v>438</v>
      </c>
    </row>
    <row r="75" spans="1:19" ht="15.75" thickBot="1" x14ac:dyDescent="0.3">
      <c r="A75" s="452" t="s">
        <v>497</v>
      </c>
      <c r="B75" s="282">
        <v>140</v>
      </c>
      <c r="C75" s="466">
        <v>608646.79</v>
      </c>
      <c r="D75" s="466">
        <v>4347.4799999999996</v>
      </c>
      <c r="E75" s="466">
        <v>4193.1099999999997</v>
      </c>
      <c r="F75" s="282">
        <v>4</v>
      </c>
      <c r="G75" s="466">
        <v>18203.38</v>
      </c>
      <c r="H75" s="466">
        <v>4550.8500000000004</v>
      </c>
      <c r="I75" s="466">
        <v>4260.67</v>
      </c>
      <c r="J75" s="282">
        <v>0</v>
      </c>
      <c r="K75" s="466">
        <v>0</v>
      </c>
      <c r="L75" s="466">
        <v>0</v>
      </c>
      <c r="M75" s="466" t="s">
        <v>438</v>
      </c>
      <c r="N75" s="282">
        <v>0</v>
      </c>
      <c r="O75" s="466">
        <v>0</v>
      </c>
      <c r="P75" s="466">
        <v>0</v>
      </c>
      <c r="Q75" s="469" t="s">
        <v>438</v>
      </c>
    </row>
    <row r="76" spans="1:19" ht="16.5" thickBot="1" x14ac:dyDescent="0.3">
      <c r="A76" s="320" t="s">
        <v>535</v>
      </c>
      <c r="B76" s="438">
        <v>876238</v>
      </c>
      <c r="C76" s="439">
        <v>733283811.83000004</v>
      </c>
      <c r="D76" s="437">
        <v>836.85</v>
      </c>
      <c r="E76" s="437">
        <v>695.83</v>
      </c>
      <c r="F76" s="438">
        <v>354617</v>
      </c>
      <c r="G76" s="439">
        <v>232141269.08000001</v>
      </c>
      <c r="H76" s="437">
        <v>654.63</v>
      </c>
      <c r="I76" s="437">
        <v>560.29999999999995</v>
      </c>
      <c r="J76" s="438">
        <v>72057</v>
      </c>
      <c r="K76" s="439">
        <v>39273754.710000001</v>
      </c>
      <c r="L76" s="437">
        <v>545.04</v>
      </c>
      <c r="M76" s="437">
        <v>456.13</v>
      </c>
      <c r="N76" s="438">
        <v>12112</v>
      </c>
      <c r="O76" s="439">
        <v>3683235.31</v>
      </c>
      <c r="P76" s="439">
        <v>304.10000000000002</v>
      </c>
      <c r="Q76" s="527">
        <v>290</v>
      </c>
    </row>
    <row r="79" spans="1:19" x14ac:dyDescent="0.25">
      <c r="C79" s="460"/>
    </row>
    <row r="81" spans="1:4" x14ac:dyDescent="0.25">
      <c r="A81" s="301"/>
      <c r="B81" s="460"/>
      <c r="D81" s="460"/>
    </row>
    <row r="83" spans="1:4" x14ac:dyDescent="0.25">
      <c r="B83" s="460"/>
    </row>
  </sheetData>
  <mergeCells count="24">
    <mergeCell ref="A1:Q1"/>
    <mergeCell ref="A3:A4"/>
    <mergeCell ref="B3:E3"/>
    <mergeCell ref="F3:I3"/>
    <mergeCell ref="J3:M3"/>
    <mergeCell ref="N3:Q3"/>
    <mergeCell ref="A9:Q9"/>
    <mergeCell ref="A34:A35"/>
    <mergeCell ref="B34:E34"/>
    <mergeCell ref="F34:I34"/>
    <mergeCell ref="J34:M34"/>
    <mergeCell ref="N34:Q34"/>
    <mergeCell ref="A32:Q32"/>
    <mergeCell ref="A11:A12"/>
    <mergeCell ref="B11:E11"/>
    <mergeCell ref="F11:I11"/>
    <mergeCell ref="J11:M11"/>
    <mergeCell ref="N11:Q11"/>
    <mergeCell ref="A55:Q55"/>
    <mergeCell ref="A57:A58"/>
    <mergeCell ref="B57:E57"/>
    <mergeCell ref="F57:I57"/>
    <mergeCell ref="J57:M57"/>
    <mergeCell ref="N57:Q57"/>
  </mergeCell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0"/>
  </sheetPr>
  <dimension ref="A1:G67"/>
  <sheetViews>
    <sheetView topLeftCell="A28" zoomScaleNormal="100" workbookViewId="0">
      <selection activeCell="C59" sqref="C59:G59"/>
    </sheetView>
  </sheetViews>
  <sheetFormatPr defaultRowHeight="15" x14ac:dyDescent="0.25"/>
  <cols>
    <col min="1" max="1" width="4.85546875" bestFit="1" customWidth="1"/>
    <col min="2" max="2" width="15.7109375" customWidth="1"/>
    <col min="3" max="3" width="19.42578125" customWidth="1"/>
    <col min="4" max="7" width="14.85546875" customWidth="1"/>
  </cols>
  <sheetData>
    <row r="1" spans="1:7" s="2" customFormat="1" ht="15.75" x14ac:dyDescent="0.25">
      <c r="A1" s="560" t="s">
        <v>696</v>
      </c>
      <c r="B1" s="560"/>
      <c r="C1" s="560"/>
      <c r="D1" s="560"/>
      <c r="E1" s="560"/>
      <c r="F1" s="560"/>
      <c r="G1" s="560"/>
    </row>
    <row r="2" spans="1:7" ht="15.75" thickBot="1" x14ac:dyDescent="0.3">
      <c r="A2" s="39"/>
    </row>
    <row r="3" spans="1:7" s="45" customFormat="1" ht="16.5" thickBot="1" x14ac:dyDescent="0.3">
      <c r="A3" s="157" t="s">
        <v>17</v>
      </c>
      <c r="B3" s="144" t="s">
        <v>43</v>
      </c>
      <c r="C3" s="144" t="s">
        <v>44</v>
      </c>
      <c r="D3" s="144" t="s">
        <v>74</v>
      </c>
      <c r="E3" s="144" t="s">
        <v>70</v>
      </c>
      <c r="F3" s="144" t="s">
        <v>71</v>
      </c>
      <c r="G3" s="346" t="s">
        <v>72</v>
      </c>
    </row>
    <row r="4" spans="1:7" x14ac:dyDescent="0.25">
      <c r="A4" s="341">
        <v>1</v>
      </c>
      <c r="B4" s="342" t="s">
        <v>258</v>
      </c>
      <c r="C4" s="343" t="s">
        <v>424</v>
      </c>
      <c r="D4" s="344" t="s">
        <v>438</v>
      </c>
      <c r="E4" s="344" t="s">
        <v>438</v>
      </c>
      <c r="F4" s="344">
        <v>1</v>
      </c>
      <c r="G4" s="345">
        <v>17</v>
      </c>
    </row>
    <row r="5" spans="1:7" x14ac:dyDescent="0.25">
      <c r="A5" s="58">
        <v>2</v>
      </c>
      <c r="B5" s="364" t="s">
        <v>647</v>
      </c>
      <c r="C5" s="310" t="s">
        <v>646</v>
      </c>
      <c r="D5" s="17" t="s">
        <v>438</v>
      </c>
      <c r="E5" s="17" t="s">
        <v>438</v>
      </c>
      <c r="F5" s="17" t="s">
        <v>438</v>
      </c>
      <c r="G5" s="158">
        <v>4</v>
      </c>
    </row>
    <row r="6" spans="1:7" x14ac:dyDescent="0.25">
      <c r="A6" s="58">
        <v>3</v>
      </c>
      <c r="B6" s="364" t="s">
        <v>508</v>
      </c>
      <c r="C6" s="364" t="s">
        <v>566</v>
      </c>
      <c r="D6" s="17">
        <v>6</v>
      </c>
      <c r="E6" s="17">
        <v>13</v>
      </c>
      <c r="F6" s="17">
        <v>179</v>
      </c>
      <c r="G6" s="158">
        <v>1040</v>
      </c>
    </row>
    <row r="7" spans="1:7" x14ac:dyDescent="0.25">
      <c r="A7" s="58">
        <v>4</v>
      </c>
      <c r="B7" s="364" t="s">
        <v>259</v>
      </c>
      <c r="C7" s="364" t="s">
        <v>55</v>
      </c>
      <c r="D7" s="17" t="s">
        <v>438</v>
      </c>
      <c r="E7" s="17">
        <v>3</v>
      </c>
      <c r="F7" s="17">
        <v>12</v>
      </c>
      <c r="G7" s="158">
        <v>153</v>
      </c>
    </row>
    <row r="8" spans="1:7" x14ac:dyDescent="0.25">
      <c r="A8" s="58">
        <v>5</v>
      </c>
      <c r="B8" s="364" t="s">
        <v>261</v>
      </c>
      <c r="C8" s="364" t="s">
        <v>56</v>
      </c>
      <c r="D8" s="17">
        <v>1</v>
      </c>
      <c r="E8" s="17" t="s">
        <v>438</v>
      </c>
      <c r="F8" s="17" t="s">
        <v>438</v>
      </c>
      <c r="G8" s="158">
        <v>2</v>
      </c>
    </row>
    <row r="9" spans="1:7" x14ac:dyDescent="0.25">
      <c r="A9" s="58">
        <v>6</v>
      </c>
      <c r="B9" s="364" t="s">
        <v>351</v>
      </c>
      <c r="C9" s="364" t="s">
        <v>510</v>
      </c>
      <c r="D9" s="17" t="s">
        <v>438</v>
      </c>
      <c r="E9" s="17" t="s">
        <v>438</v>
      </c>
      <c r="F9" s="17">
        <v>1</v>
      </c>
      <c r="G9" s="158" t="s">
        <v>438</v>
      </c>
    </row>
    <row r="10" spans="1:7" x14ac:dyDescent="0.25">
      <c r="A10" s="58">
        <v>7</v>
      </c>
      <c r="B10" s="364" t="s">
        <v>262</v>
      </c>
      <c r="C10" s="364" t="s">
        <v>57</v>
      </c>
      <c r="D10" s="17" t="s">
        <v>438</v>
      </c>
      <c r="E10" s="17" t="s">
        <v>438</v>
      </c>
      <c r="F10" s="17" t="s">
        <v>438</v>
      </c>
      <c r="G10" s="158">
        <v>3</v>
      </c>
    </row>
    <row r="11" spans="1:7" x14ac:dyDescent="0.25">
      <c r="A11" s="58">
        <v>8</v>
      </c>
      <c r="B11" s="364" t="s">
        <v>263</v>
      </c>
      <c r="C11" s="364" t="s">
        <v>58</v>
      </c>
      <c r="D11" s="17" t="s">
        <v>438</v>
      </c>
      <c r="E11" s="17" t="s">
        <v>438</v>
      </c>
      <c r="F11" s="17" t="s">
        <v>438</v>
      </c>
      <c r="G11" s="158">
        <v>1</v>
      </c>
    </row>
    <row r="12" spans="1:7" x14ac:dyDescent="0.25">
      <c r="A12" s="58">
        <v>9</v>
      </c>
      <c r="B12" s="364" t="s">
        <v>264</v>
      </c>
      <c r="C12" s="364" t="s">
        <v>59</v>
      </c>
      <c r="D12" s="17" t="s">
        <v>438</v>
      </c>
      <c r="E12" s="17" t="s">
        <v>438</v>
      </c>
      <c r="F12" s="17">
        <v>1</v>
      </c>
      <c r="G12" s="158">
        <v>1</v>
      </c>
    </row>
    <row r="13" spans="1:7" x14ac:dyDescent="0.25">
      <c r="A13" s="58">
        <v>10</v>
      </c>
      <c r="B13" s="364" t="s">
        <v>265</v>
      </c>
      <c r="C13" s="364" t="s">
        <v>60</v>
      </c>
      <c r="D13" s="17" t="s">
        <v>438</v>
      </c>
      <c r="E13" s="17">
        <v>1</v>
      </c>
      <c r="F13" s="17" t="s">
        <v>438</v>
      </c>
      <c r="G13" s="158">
        <v>8</v>
      </c>
    </row>
    <row r="14" spans="1:7" x14ac:dyDescent="0.25">
      <c r="A14" s="58">
        <v>11</v>
      </c>
      <c r="B14" s="364" t="s">
        <v>266</v>
      </c>
      <c r="C14" s="364" t="s">
        <v>61</v>
      </c>
      <c r="D14" s="17" t="s">
        <v>438</v>
      </c>
      <c r="E14" s="17" t="s">
        <v>438</v>
      </c>
      <c r="F14" s="17">
        <v>3</v>
      </c>
      <c r="G14" s="158">
        <v>33</v>
      </c>
    </row>
    <row r="15" spans="1:7" x14ac:dyDescent="0.25">
      <c r="A15" s="58">
        <v>12</v>
      </c>
      <c r="B15" s="364" t="s">
        <v>415</v>
      </c>
      <c r="C15" s="364" t="s">
        <v>391</v>
      </c>
      <c r="D15" s="17" t="s">
        <v>438</v>
      </c>
      <c r="E15" s="17" t="s">
        <v>438</v>
      </c>
      <c r="F15" s="17" t="s">
        <v>438</v>
      </c>
      <c r="G15" s="158">
        <v>1</v>
      </c>
    </row>
    <row r="16" spans="1:7" x14ac:dyDescent="0.25">
      <c r="A16" s="58">
        <v>13</v>
      </c>
      <c r="B16" s="364" t="s">
        <v>267</v>
      </c>
      <c r="C16" s="364" t="s">
        <v>354</v>
      </c>
      <c r="D16" s="17">
        <v>3</v>
      </c>
      <c r="E16" s="17">
        <v>6</v>
      </c>
      <c r="F16" s="17">
        <v>24</v>
      </c>
      <c r="G16" s="158">
        <v>67</v>
      </c>
    </row>
    <row r="17" spans="1:7" x14ac:dyDescent="0.25">
      <c r="A17" s="58">
        <v>14</v>
      </c>
      <c r="B17" s="364" t="s">
        <v>268</v>
      </c>
      <c r="C17" s="364" t="s">
        <v>62</v>
      </c>
      <c r="D17" s="17" t="s">
        <v>438</v>
      </c>
      <c r="E17" s="17">
        <v>1</v>
      </c>
      <c r="F17" s="17">
        <v>72</v>
      </c>
      <c r="G17" s="158">
        <v>289</v>
      </c>
    </row>
    <row r="18" spans="1:7" x14ac:dyDescent="0.25">
      <c r="A18" s="58">
        <v>15</v>
      </c>
      <c r="B18" s="364" t="s">
        <v>269</v>
      </c>
      <c r="C18" s="364" t="s">
        <v>63</v>
      </c>
      <c r="D18" s="17">
        <v>2</v>
      </c>
      <c r="E18" s="17">
        <v>2</v>
      </c>
      <c r="F18" s="17">
        <v>33</v>
      </c>
      <c r="G18" s="158">
        <v>152</v>
      </c>
    </row>
    <row r="19" spans="1:7" x14ac:dyDescent="0.25">
      <c r="A19" s="58">
        <v>16</v>
      </c>
      <c r="B19" s="364" t="s">
        <v>270</v>
      </c>
      <c r="C19" s="364" t="s">
        <v>355</v>
      </c>
      <c r="D19" s="17" t="s">
        <v>438</v>
      </c>
      <c r="E19" s="17" t="s">
        <v>438</v>
      </c>
      <c r="F19" s="17">
        <v>1</v>
      </c>
      <c r="G19" s="158" t="s">
        <v>438</v>
      </c>
    </row>
    <row r="20" spans="1:7" x14ac:dyDescent="0.25">
      <c r="A20" s="58">
        <v>17</v>
      </c>
      <c r="B20" s="364" t="s">
        <v>271</v>
      </c>
      <c r="C20" s="364" t="s">
        <v>356</v>
      </c>
      <c r="D20" s="17" t="s">
        <v>438</v>
      </c>
      <c r="E20" s="17" t="s">
        <v>438</v>
      </c>
      <c r="F20" s="17" t="s">
        <v>438</v>
      </c>
      <c r="G20" s="158">
        <v>1</v>
      </c>
    </row>
    <row r="21" spans="1:7" x14ac:dyDescent="0.25">
      <c r="A21" s="58">
        <v>18</v>
      </c>
      <c r="B21" s="364" t="s">
        <v>272</v>
      </c>
      <c r="C21" s="364" t="s">
        <v>357</v>
      </c>
      <c r="D21" s="17">
        <v>2</v>
      </c>
      <c r="E21" s="17">
        <v>1</v>
      </c>
      <c r="F21" s="17">
        <v>2</v>
      </c>
      <c r="G21" s="158">
        <v>16</v>
      </c>
    </row>
    <row r="22" spans="1:7" x14ac:dyDescent="0.25">
      <c r="A22" s="58">
        <v>19</v>
      </c>
      <c r="B22" s="364" t="s">
        <v>395</v>
      </c>
      <c r="C22" s="364" t="s">
        <v>385</v>
      </c>
      <c r="D22" s="17" t="s">
        <v>438</v>
      </c>
      <c r="E22" s="17" t="s">
        <v>438</v>
      </c>
      <c r="F22" s="17">
        <v>5</v>
      </c>
      <c r="G22" s="158">
        <v>19</v>
      </c>
    </row>
    <row r="23" spans="1:7" x14ac:dyDescent="0.25">
      <c r="A23" s="58">
        <v>20</v>
      </c>
      <c r="B23" s="364" t="s">
        <v>576</v>
      </c>
      <c r="C23" s="364" t="s">
        <v>577</v>
      </c>
      <c r="D23" s="17" t="s">
        <v>438</v>
      </c>
      <c r="E23" s="17" t="s">
        <v>438</v>
      </c>
      <c r="F23" s="17">
        <v>32</v>
      </c>
      <c r="G23" s="158">
        <v>212</v>
      </c>
    </row>
    <row r="24" spans="1:7" x14ac:dyDescent="0.25">
      <c r="A24" s="58">
        <v>21</v>
      </c>
      <c r="B24" s="364" t="s">
        <v>273</v>
      </c>
      <c r="C24" s="364" t="s">
        <v>511</v>
      </c>
      <c r="D24" s="17" t="s">
        <v>438</v>
      </c>
      <c r="E24" s="17" t="s">
        <v>438</v>
      </c>
      <c r="F24" s="17">
        <v>1</v>
      </c>
      <c r="G24" s="158">
        <v>7</v>
      </c>
    </row>
    <row r="25" spans="1:7" x14ac:dyDescent="0.25">
      <c r="A25" s="58">
        <v>22</v>
      </c>
      <c r="B25" s="364" t="s">
        <v>274</v>
      </c>
      <c r="C25" s="364" t="s">
        <v>512</v>
      </c>
      <c r="D25" s="17" t="s">
        <v>438</v>
      </c>
      <c r="E25" s="17" t="s">
        <v>438</v>
      </c>
      <c r="F25" s="17" t="s">
        <v>438</v>
      </c>
      <c r="G25" s="158">
        <v>5</v>
      </c>
    </row>
    <row r="26" spans="1:7" x14ac:dyDescent="0.25">
      <c r="A26" s="58">
        <v>23</v>
      </c>
      <c r="B26" s="364" t="s">
        <v>275</v>
      </c>
      <c r="C26" s="364" t="s">
        <v>514</v>
      </c>
      <c r="D26" s="17" t="s">
        <v>438</v>
      </c>
      <c r="E26" s="17" t="s">
        <v>438</v>
      </c>
      <c r="F26" s="17">
        <v>11</v>
      </c>
      <c r="G26" s="158">
        <v>34</v>
      </c>
    </row>
    <row r="27" spans="1:7" x14ac:dyDescent="0.25">
      <c r="A27" s="58">
        <v>24</v>
      </c>
      <c r="B27" s="364" t="s">
        <v>276</v>
      </c>
      <c r="C27" s="364" t="s">
        <v>515</v>
      </c>
      <c r="D27" s="17" t="s">
        <v>438</v>
      </c>
      <c r="E27" s="17">
        <v>1</v>
      </c>
      <c r="F27" s="17">
        <v>8</v>
      </c>
      <c r="G27" s="158">
        <v>81</v>
      </c>
    </row>
    <row r="28" spans="1:7" x14ac:dyDescent="0.25">
      <c r="A28" s="58">
        <v>25</v>
      </c>
      <c r="B28" s="364" t="s">
        <v>277</v>
      </c>
      <c r="C28" s="364" t="s">
        <v>516</v>
      </c>
      <c r="D28" s="17" t="s">
        <v>438</v>
      </c>
      <c r="E28" s="17" t="s">
        <v>438</v>
      </c>
      <c r="F28" s="17">
        <v>4</v>
      </c>
      <c r="G28" s="158">
        <v>33</v>
      </c>
    </row>
    <row r="29" spans="1:7" x14ac:dyDescent="0.25">
      <c r="A29" s="58">
        <v>26</v>
      </c>
      <c r="B29" s="364" t="s">
        <v>278</v>
      </c>
      <c r="C29" s="364" t="s">
        <v>517</v>
      </c>
      <c r="D29" s="17" t="s">
        <v>438</v>
      </c>
      <c r="E29" s="17" t="s">
        <v>438</v>
      </c>
      <c r="F29" s="17" t="s">
        <v>438</v>
      </c>
      <c r="G29" s="158">
        <v>4</v>
      </c>
    </row>
    <row r="30" spans="1:7" x14ac:dyDescent="0.25">
      <c r="A30" s="58">
        <v>27</v>
      </c>
      <c r="B30" s="364" t="s">
        <v>279</v>
      </c>
      <c r="C30" s="364" t="s">
        <v>518</v>
      </c>
      <c r="D30" s="17">
        <v>1</v>
      </c>
      <c r="E30" s="17" t="s">
        <v>438</v>
      </c>
      <c r="F30" s="17">
        <v>2</v>
      </c>
      <c r="G30" s="158">
        <v>3</v>
      </c>
    </row>
    <row r="31" spans="1:7" x14ac:dyDescent="0.25">
      <c r="A31" s="58">
        <v>28</v>
      </c>
      <c r="B31" s="364" t="s">
        <v>280</v>
      </c>
      <c r="C31" s="364" t="s">
        <v>642</v>
      </c>
      <c r="D31" s="17">
        <v>5</v>
      </c>
      <c r="E31" s="17">
        <v>8</v>
      </c>
      <c r="F31" s="17">
        <v>160</v>
      </c>
      <c r="G31" s="158">
        <v>781</v>
      </c>
    </row>
    <row r="32" spans="1:7" x14ac:dyDescent="0.25">
      <c r="A32" s="58">
        <v>29</v>
      </c>
      <c r="B32" s="364" t="s">
        <v>281</v>
      </c>
      <c r="C32" s="364" t="s">
        <v>519</v>
      </c>
      <c r="D32" s="17" t="s">
        <v>438</v>
      </c>
      <c r="E32" s="17" t="s">
        <v>438</v>
      </c>
      <c r="F32" s="17">
        <v>1</v>
      </c>
      <c r="G32" s="158">
        <v>16</v>
      </c>
    </row>
    <row r="33" spans="1:7" x14ac:dyDescent="0.25">
      <c r="A33" s="58">
        <v>30</v>
      </c>
      <c r="B33" s="364" t="s">
        <v>282</v>
      </c>
      <c r="C33" s="364" t="s">
        <v>520</v>
      </c>
      <c r="D33" s="17" t="s">
        <v>438</v>
      </c>
      <c r="E33" s="17" t="s">
        <v>438</v>
      </c>
      <c r="F33" s="17" t="s">
        <v>438</v>
      </c>
      <c r="G33" s="158">
        <v>1</v>
      </c>
    </row>
    <row r="34" spans="1:7" x14ac:dyDescent="0.25">
      <c r="A34" s="58">
        <v>31</v>
      </c>
      <c r="B34" s="364" t="s">
        <v>283</v>
      </c>
      <c r="C34" s="364" t="s">
        <v>521</v>
      </c>
      <c r="D34" s="17" t="s">
        <v>438</v>
      </c>
      <c r="E34" s="17" t="s">
        <v>438</v>
      </c>
      <c r="F34" s="17">
        <v>1</v>
      </c>
      <c r="G34" s="158">
        <v>16</v>
      </c>
    </row>
    <row r="35" spans="1:7" x14ac:dyDescent="0.25">
      <c r="A35" s="58">
        <v>32</v>
      </c>
      <c r="B35" s="364" t="s">
        <v>284</v>
      </c>
      <c r="C35" s="364" t="s">
        <v>522</v>
      </c>
      <c r="D35" s="17" t="s">
        <v>438</v>
      </c>
      <c r="E35" s="17" t="s">
        <v>438</v>
      </c>
      <c r="F35" s="17">
        <v>1</v>
      </c>
      <c r="G35" s="158">
        <v>1</v>
      </c>
    </row>
    <row r="36" spans="1:7" x14ac:dyDescent="0.25">
      <c r="A36" s="58">
        <v>33</v>
      </c>
      <c r="B36" s="364" t="s">
        <v>405</v>
      </c>
      <c r="C36" s="364" t="s">
        <v>323</v>
      </c>
      <c r="D36" s="17" t="s">
        <v>438</v>
      </c>
      <c r="E36" s="17" t="s">
        <v>438</v>
      </c>
      <c r="F36" s="17">
        <v>2</v>
      </c>
      <c r="G36" s="158" t="s">
        <v>438</v>
      </c>
    </row>
    <row r="37" spans="1:7" x14ac:dyDescent="0.25">
      <c r="A37" s="58">
        <v>34</v>
      </c>
      <c r="B37" s="364" t="s">
        <v>285</v>
      </c>
      <c r="C37" s="364" t="s">
        <v>523</v>
      </c>
      <c r="D37" s="17" t="s">
        <v>438</v>
      </c>
      <c r="E37" s="17" t="s">
        <v>438</v>
      </c>
      <c r="F37" s="17" t="s">
        <v>438</v>
      </c>
      <c r="G37" s="158">
        <v>2</v>
      </c>
    </row>
    <row r="38" spans="1:7" x14ac:dyDescent="0.25">
      <c r="A38" s="58">
        <v>35</v>
      </c>
      <c r="B38" s="364" t="s">
        <v>286</v>
      </c>
      <c r="C38" s="364" t="s">
        <v>524</v>
      </c>
      <c r="D38" s="17">
        <v>2</v>
      </c>
      <c r="E38" s="17">
        <v>5</v>
      </c>
      <c r="F38" s="17">
        <v>20</v>
      </c>
      <c r="G38" s="158">
        <v>47</v>
      </c>
    </row>
    <row r="39" spans="1:7" x14ac:dyDescent="0.25">
      <c r="A39" s="58">
        <v>36</v>
      </c>
      <c r="B39" s="364" t="s">
        <v>287</v>
      </c>
      <c r="C39" s="364" t="s">
        <v>525</v>
      </c>
      <c r="D39" s="17" t="s">
        <v>438</v>
      </c>
      <c r="E39" s="17" t="s">
        <v>438</v>
      </c>
      <c r="F39" s="17">
        <v>3</v>
      </c>
      <c r="G39" s="158">
        <v>69</v>
      </c>
    </row>
    <row r="40" spans="1:7" x14ac:dyDescent="0.25">
      <c r="A40" s="58">
        <v>37</v>
      </c>
      <c r="B40" s="364" t="s">
        <v>288</v>
      </c>
      <c r="C40" s="364" t="s">
        <v>526</v>
      </c>
      <c r="D40" s="17" t="s">
        <v>438</v>
      </c>
      <c r="E40" s="17" t="s">
        <v>438</v>
      </c>
      <c r="F40" s="17">
        <v>1</v>
      </c>
      <c r="G40" s="158">
        <v>4</v>
      </c>
    </row>
    <row r="41" spans="1:7" x14ac:dyDescent="0.25">
      <c r="A41" s="58">
        <v>38</v>
      </c>
      <c r="B41" s="364" t="s">
        <v>413</v>
      </c>
      <c r="C41" s="364" t="s">
        <v>527</v>
      </c>
      <c r="D41" s="17" t="s">
        <v>438</v>
      </c>
      <c r="E41" s="17" t="s">
        <v>438</v>
      </c>
      <c r="F41" s="17" t="s">
        <v>438</v>
      </c>
      <c r="G41" s="158">
        <v>2</v>
      </c>
    </row>
    <row r="42" spans="1:7" x14ac:dyDescent="0.25">
      <c r="A42" s="58">
        <v>39</v>
      </c>
      <c r="B42" s="364" t="s">
        <v>289</v>
      </c>
      <c r="C42" s="364" t="s">
        <v>639</v>
      </c>
      <c r="D42" s="17" t="s">
        <v>438</v>
      </c>
      <c r="E42" s="17" t="s">
        <v>438</v>
      </c>
      <c r="F42" s="17">
        <v>1</v>
      </c>
      <c r="G42" s="158">
        <v>1</v>
      </c>
    </row>
    <row r="43" spans="1:7" x14ac:dyDescent="0.25">
      <c r="A43" s="58">
        <v>40</v>
      </c>
      <c r="B43" s="364" t="s">
        <v>290</v>
      </c>
      <c r="C43" s="364" t="s">
        <v>528</v>
      </c>
      <c r="D43" s="17">
        <v>1</v>
      </c>
      <c r="E43" s="17" t="s">
        <v>438</v>
      </c>
      <c r="F43" s="17" t="s">
        <v>438</v>
      </c>
      <c r="G43" s="158">
        <v>4</v>
      </c>
    </row>
    <row r="44" spans="1:7" x14ac:dyDescent="0.25">
      <c r="A44" s="58">
        <v>41</v>
      </c>
      <c r="B44" s="364" t="s">
        <v>291</v>
      </c>
      <c r="C44" s="364" t="s">
        <v>529</v>
      </c>
      <c r="D44" s="17" t="s">
        <v>438</v>
      </c>
      <c r="E44" s="17">
        <v>1</v>
      </c>
      <c r="F44" s="17" t="s">
        <v>438</v>
      </c>
      <c r="G44" s="158">
        <v>1</v>
      </c>
    </row>
    <row r="45" spans="1:7" x14ac:dyDescent="0.25">
      <c r="A45" s="58">
        <v>42</v>
      </c>
      <c r="B45" s="364" t="s">
        <v>292</v>
      </c>
      <c r="C45" s="364" t="s">
        <v>530</v>
      </c>
      <c r="D45" s="17">
        <v>1</v>
      </c>
      <c r="E45" s="17">
        <v>1</v>
      </c>
      <c r="F45" s="17">
        <v>1</v>
      </c>
      <c r="G45" s="158">
        <v>19</v>
      </c>
    </row>
    <row r="46" spans="1:7" x14ac:dyDescent="0.25">
      <c r="A46" s="58">
        <v>43</v>
      </c>
      <c r="B46" s="364" t="s">
        <v>293</v>
      </c>
      <c r="C46" s="364" t="s">
        <v>531</v>
      </c>
      <c r="D46" s="17" t="s">
        <v>438</v>
      </c>
      <c r="E46" s="17" t="s">
        <v>438</v>
      </c>
      <c r="F46" s="17" t="s">
        <v>438</v>
      </c>
      <c r="G46" s="158">
        <v>4</v>
      </c>
    </row>
    <row r="47" spans="1:7" x14ac:dyDescent="0.25">
      <c r="A47" s="58">
        <v>44</v>
      </c>
      <c r="B47" s="364" t="s">
        <v>294</v>
      </c>
      <c r="C47" s="364" t="s">
        <v>640</v>
      </c>
      <c r="D47" s="17" t="s">
        <v>438</v>
      </c>
      <c r="E47" s="17">
        <v>1</v>
      </c>
      <c r="F47" s="17" t="s">
        <v>438</v>
      </c>
      <c r="G47" s="158">
        <v>3</v>
      </c>
    </row>
    <row r="48" spans="1:7" x14ac:dyDescent="0.25">
      <c r="A48" s="58">
        <v>45</v>
      </c>
      <c r="B48" s="364" t="s">
        <v>353</v>
      </c>
      <c r="C48" s="364" t="s">
        <v>532</v>
      </c>
      <c r="D48" s="17" t="s">
        <v>438</v>
      </c>
      <c r="E48" s="17" t="s">
        <v>438</v>
      </c>
      <c r="F48" s="17" t="s">
        <v>438</v>
      </c>
      <c r="G48" s="158">
        <v>1</v>
      </c>
    </row>
    <row r="49" spans="1:7" x14ac:dyDescent="0.25">
      <c r="A49" s="58">
        <v>46</v>
      </c>
      <c r="B49" s="364" t="s">
        <v>295</v>
      </c>
      <c r="C49" s="364" t="s">
        <v>533</v>
      </c>
      <c r="D49" s="17" t="s">
        <v>438</v>
      </c>
      <c r="E49" s="17">
        <v>1</v>
      </c>
      <c r="F49" s="17">
        <v>1</v>
      </c>
      <c r="G49" s="158" t="s">
        <v>438</v>
      </c>
    </row>
    <row r="50" spans="1:7" x14ac:dyDescent="0.25">
      <c r="A50" s="58">
        <v>47</v>
      </c>
      <c r="B50" s="364" t="s">
        <v>407</v>
      </c>
      <c r="C50" s="364" t="s">
        <v>382</v>
      </c>
      <c r="D50" s="17" t="s">
        <v>438</v>
      </c>
      <c r="E50" s="17" t="s">
        <v>438</v>
      </c>
      <c r="F50" s="17">
        <v>3</v>
      </c>
      <c r="G50" s="158">
        <v>15</v>
      </c>
    </row>
    <row r="51" spans="1:7" x14ac:dyDescent="0.25">
      <c r="A51" s="58">
        <v>48</v>
      </c>
      <c r="B51" s="364" t="s">
        <v>296</v>
      </c>
      <c r="C51" s="364" t="s">
        <v>534</v>
      </c>
      <c r="D51" s="17" t="s">
        <v>438</v>
      </c>
      <c r="E51" s="17" t="s">
        <v>438</v>
      </c>
      <c r="F51" s="17" t="s">
        <v>438</v>
      </c>
      <c r="G51" s="158">
        <v>2</v>
      </c>
    </row>
    <row r="52" spans="1:7" x14ac:dyDescent="0.25">
      <c r="A52" s="58">
        <v>49</v>
      </c>
      <c r="B52" s="364" t="s">
        <v>297</v>
      </c>
      <c r="C52" s="364" t="s">
        <v>64</v>
      </c>
      <c r="D52" s="17" t="s">
        <v>438</v>
      </c>
      <c r="E52" s="17" t="s">
        <v>438</v>
      </c>
      <c r="F52" s="17">
        <v>1</v>
      </c>
      <c r="G52" s="158">
        <v>5</v>
      </c>
    </row>
    <row r="53" spans="1:7" x14ac:dyDescent="0.25">
      <c r="A53" s="58">
        <v>50</v>
      </c>
      <c r="B53" s="364" t="s">
        <v>298</v>
      </c>
      <c r="C53" s="364" t="s">
        <v>65</v>
      </c>
      <c r="D53" s="17" t="s">
        <v>438</v>
      </c>
      <c r="E53" s="17">
        <v>3</v>
      </c>
      <c r="F53" s="17">
        <v>13</v>
      </c>
      <c r="G53" s="158">
        <v>91</v>
      </c>
    </row>
    <row r="54" spans="1:7" x14ac:dyDescent="0.25">
      <c r="A54" s="58">
        <v>51</v>
      </c>
      <c r="B54" s="364" t="s">
        <v>299</v>
      </c>
      <c r="C54" s="364" t="s">
        <v>66</v>
      </c>
      <c r="D54" s="17" t="s">
        <v>438</v>
      </c>
      <c r="E54" s="17" t="s">
        <v>438</v>
      </c>
      <c r="F54" s="17" t="s">
        <v>438</v>
      </c>
      <c r="G54" s="158">
        <v>26</v>
      </c>
    </row>
    <row r="55" spans="1:7" x14ac:dyDescent="0.25">
      <c r="A55" s="58">
        <v>52</v>
      </c>
      <c r="B55" s="364" t="s">
        <v>300</v>
      </c>
      <c r="C55" s="364" t="s">
        <v>67</v>
      </c>
      <c r="D55" s="17" t="s">
        <v>438</v>
      </c>
      <c r="E55" s="17" t="s">
        <v>438</v>
      </c>
      <c r="F55" s="17" t="s">
        <v>438</v>
      </c>
      <c r="G55" s="158">
        <v>9</v>
      </c>
    </row>
    <row r="56" spans="1:7" x14ac:dyDescent="0.25">
      <c r="A56" s="58">
        <v>53</v>
      </c>
      <c r="B56" s="364" t="s">
        <v>301</v>
      </c>
      <c r="C56" s="364" t="s">
        <v>68</v>
      </c>
      <c r="D56" s="17">
        <v>6</v>
      </c>
      <c r="E56" s="17">
        <v>12</v>
      </c>
      <c r="F56" s="17">
        <v>163</v>
      </c>
      <c r="G56" s="158">
        <v>923</v>
      </c>
    </row>
    <row r="57" spans="1:7" s="356" customFormat="1" x14ac:dyDescent="0.25">
      <c r="A57" s="58">
        <v>54</v>
      </c>
      <c r="B57" s="364" t="s">
        <v>302</v>
      </c>
      <c r="C57" s="364" t="s">
        <v>69</v>
      </c>
      <c r="D57" s="17" t="s">
        <v>438</v>
      </c>
      <c r="E57" s="17" t="s">
        <v>438</v>
      </c>
      <c r="F57" s="17" t="s">
        <v>438</v>
      </c>
      <c r="G57" s="158">
        <v>26</v>
      </c>
    </row>
    <row r="58" spans="1:7" x14ac:dyDescent="0.25">
      <c r="A58" s="516">
        <v>55</v>
      </c>
      <c r="B58" s="358" t="s">
        <v>303</v>
      </c>
      <c r="C58" s="358" t="s">
        <v>73</v>
      </c>
      <c r="D58" s="358" t="s">
        <v>438</v>
      </c>
      <c r="E58" s="358">
        <v>3</v>
      </c>
      <c r="F58" s="358">
        <v>12</v>
      </c>
      <c r="G58" s="358">
        <v>78</v>
      </c>
    </row>
    <row r="59" spans="1:7" s="48" customFormat="1" ht="15.75" x14ac:dyDescent="0.25">
      <c r="A59" s="362"/>
      <c r="B59" s="362"/>
      <c r="C59" s="362" t="s">
        <v>537</v>
      </c>
      <c r="D59" s="362">
        <f>SUM(D6:D58)</f>
        <v>30</v>
      </c>
      <c r="E59" s="362">
        <f>SUM(E6:E58)</f>
        <v>63</v>
      </c>
      <c r="F59" s="362">
        <f>SUM(F4:F58)</f>
        <v>776</v>
      </c>
      <c r="G59" s="362">
        <f>SUM(G4:G58)</f>
        <v>4333</v>
      </c>
    </row>
    <row r="60" spans="1:7" s="48" customFormat="1" x14ac:dyDescent="0.25">
      <c r="A60"/>
      <c r="B60"/>
      <c r="C60"/>
      <c r="D60"/>
      <c r="E60"/>
      <c r="F60"/>
      <c r="G60"/>
    </row>
    <row r="61" spans="1:7" s="48" customFormat="1" x14ac:dyDescent="0.25">
      <c r="A61"/>
      <c r="B61"/>
      <c r="C61"/>
      <c r="D61"/>
      <c r="E61"/>
      <c r="F61"/>
      <c r="G61"/>
    </row>
    <row r="62" spans="1:7" s="48" customFormat="1" x14ac:dyDescent="0.25">
      <c r="A62"/>
      <c r="B62"/>
      <c r="C62"/>
      <c r="D62"/>
      <c r="E62"/>
      <c r="F62"/>
      <c r="G62"/>
    </row>
    <row r="63" spans="1:7" s="48" customFormat="1" x14ac:dyDescent="0.25">
      <c r="A63"/>
      <c r="B63"/>
      <c r="C63"/>
      <c r="D63"/>
      <c r="E63"/>
      <c r="F63"/>
      <c r="G63"/>
    </row>
    <row r="64" spans="1:7" s="48" customFormat="1" x14ac:dyDescent="0.25">
      <c r="A64"/>
      <c r="B64"/>
      <c r="C64"/>
      <c r="D64"/>
      <c r="E64"/>
      <c r="F64"/>
      <c r="G64"/>
    </row>
    <row r="65" spans="1:7" s="48" customFormat="1" x14ac:dyDescent="0.25">
      <c r="A65"/>
      <c r="B65"/>
      <c r="C65"/>
      <c r="D65"/>
      <c r="E65"/>
      <c r="F65"/>
      <c r="G65"/>
    </row>
    <row r="66" spans="1:7" s="48" customFormat="1" x14ac:dyDescent="0.25">
      <c r="A66"/>
      <c r="B66"/>
      <c r="C66"/>
      <c r="D66"/>
      <c r="E66"/>
      <c r="F66"/>
      <c r="G66"/>
    </row>
    <row r="67" spans="1:7" s="48" customFormat="1" x14ac:dyDescent="0.25">
      <c r="A67"/>
      <c r="B67"/>
      <c r="C67"/>
      <c r="D67"/>
      <c r="E67"/>
      <c r="F67"/>
      <c r="G67"/>
    </row>
  </sheetData>
  <mergeCells count="1">
    <mergeCell ref="A1:G1"/>
  </mergeCell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0"/>
  </sheetPr>
  <dimension ref="A1:I36"/>
  <sheetViews>
    <sheetView zoomScaleNormal="100" workbookViewId="0">
      <selection activeCell="F11" sqref="F11:H11"/>
    </sheetView>
  </sheetViews>
  <sheetFormatPr defaultRowHeight="15" x14ac:dyDescent="0.25"/>
  <cols>
    <col min="1" max="1" width="35.28515625" bestFit="1" customWidth="1"/>
    <col min="2" max="2" width="18.28515625" customWidth="1"/>
    <col min="3" max="3" width="22.140625" customWidth="1"/>
    <col min="4" max="4" width="23.7109375" customWidth="1"/>
    <col min="5" max="5" width="20.28515625" customWidth="1"/>
    <col min="7" max="7" width="9.140625" bestFit="1" customWidth="1"/>
    <col min="8" max="8" width="15.42578125" bestFit="1" customWidth="1"/>
  </cols>
  <sheetData>
    <row r="1" spans="1:9" s="2" customFormat="1" ht="15.75" x14ac:dyDescent="0.25">
      <c r="A1" s="569" t="s">
        <v>697</v>
      </c>
      <c r="B1" s="569"/>
      <c r="C1" s="569"/>
      <c r="D1" s="569"/>
      <c r="E1" s="569"/>
    </row>
    <row r="3" spans="1:9" x14ac:dyDescent="0.25">
      <c r="A3" s="2" t="s">
        <v>304</v>
      </c>
    </row>
    <row r="4" spans="1:9" ht="30" x14ac:dyDescent="0.25">
      <c r="A4" s="239" t="s">
        <v>11</v>
      </c>
      <c r="B4" s="239" t="s">
        <v>1</v>
      </c>
      <c r="C4" s="239" t="s">
        <v>2</v>
      </c>
      <c r="D4" s="240" t="s">
        <v>12</v>
      </c>
      <c r="E4" s="240" t="s">
        <v>440</v>
      </c>
    </row>
    <row r="5" spans="1:9" s="2" customFormat="1" x14ac:dyDescent="0.25">
      <c r="A5" s="1" t="s">
        <v>13</v>
      </c>
      <c r="B5" s="3"/>
      <c r="C5" s="4"/>
      <c r="D5" s="4"/>
      <c r="E5" s="159"/>
    </row>
    <row r="6" spans="1:9" x14ac:dyDescent="0.25">
      <c r="A6" s="5" t="s">
        <v>5</v>
      </c>
      <c r="B6" s="6">
        <v>987405</v>
      </c>
      <c r="C6" s="13">
        <v>1171997178.54</v>
      </c>
      <c r="D6" s="13">
        <v>1186.95</v>
      </c>
      <c r="E6" s="218">
        <v>1170.5899999999999</v>
      </c>
    </row>
    <row r="7" spans="1:9" x14ac:dyDescent="0.25">
      <c r="A7" s="314" t="s">
        <v>613</v>
      </c>
      <c r="B7" s="6">
        <v>5002</v>
      </c>
      <c r="C7" s="13">
        <v>1810827.5</v>
      </c>
      <c r="D7" s="13">
        <v>362.02</v>
      </c>
      <c r="E7" s="218">
        <v>360</v>
      </c>
    </row>
    <row r="8" spans="1:9" x14ac:dyDescent="0.25">
      <c r="A8" s="317" t="s">
        <v>6</v>
      </c>
      <c r="B8" s="6">
        <v>31370</v>
      </c>
      <c r="C8" s="13">
        <v>15169868.970000001</v>
      </c>
      <c r="D8" s="13">
        <v>483.58</v>
      </c>
      <c r="E8" s="218">
        <v>384</v>
      </c>
    </row>
    <row r="9" spans="1:9" x14ac:dyDescent="0.25">
      <c r="A9" s="1" t="s">
        <v>45</v>
      </c>
      <c r="B9" s="6">
        <v>113698</v>
      </c>
      <c r="C9" s="13">
        <v>80098054.170000002</v>
      </c>
      <c r="D9" s="13">
        <v>704.48</v>
      </c>
      <c r="E9" s="218">
        <v>613.09</v>
      </c>
    </row>
    <row r="10" spans="1:9" x14ac:dyDescent="0.25">
      <c r="A10" s="1" t="s">
        <v>8</v>
      </c>
      <c r="B10" s="6">
        <v>8471</v>
      </c>
      <c r="C10" s="13">
        <v>2919637.68</v>
      </c>
      <c r="D10" s="13">
        <v>344.66</v>
      </c>
      <c r="E10" s="218">
        <v>360</v>
      </c>
    </row>
    <row r="11" spans="1:9" ht="15.75" x14ac:dyDescent="0.25">
      <c r="A11" s="49" t="s">
        <v>10</v>
      </c>
      <c r="B11" s="51">
        <f>SUM(B6:B10)</f>
        <v>1145946</v>
      </c>
      <c r="C11" s="53">
        <f>SUM(C6:C10)</f>
        <v>1271995566.8600001</v>
      </c>
      <c r="D11" s="53"/>
      <c r="E11" s="106"/>
      <c r="G11" s="460"/>
      <c r="H11" s="461"/>
    </row>
    <row r="13" spans="1:9" x14ac:dyDescent="0.25">
      <c r="A13" s="2" t="s">
        <v>305</v>
      </c>
    </row>
    <row r="14" spans="1:9" ht="30" x14ac:dyDescent="0.25">
      <c r="A14" s="239" t="s">
        <v>11</v>
      </c>
      <c r="B14" s="239" t="s">
        <v>1</v>
      </c>
      <c r="C14" s="239" t="s">
        <v>2</v>
      </c>
      <c r="D14" s="240" t="s">
        <v>12</v>
      </c>
      <c r="E14" s="240" t="s">
        <v>440</v>
      </c>
      <c r="G14" s="301"/>
      <c r="I14" s="460"/>
    </row>
    <row r="15" spans="1:9" s="2" customFormat="1" x14ac:dyDescent="0.25">
      <c r="A15" s="1" t="s">
        <v>13</v>
      </c>
      <c r="B15" s="3"/>
      <c r="C15" s="4"/>
      <c r="D15" s="4"/>
      <c r="E15" s="159"/>
    </row>
    <row r="16" spans="1:9" x14ac:dyDescent="0.25">
      <c r="A16" s="5" t="s">
        <v>5</v>
      </c>
      <c r="B16" s="6">
        <v>863371</v>
      </c>
      <c r="C16" s="13">
        <v>778939759.35000002</v>
      </c>
      <c r="D16" s="13">
        <v>902.21</v>
      </c>
      <c r="E16" s="220">
        <v>749.85</v>
      </c>
    </row>
    <row r="17" spans="1:7" x14ac:dyDescent="0.25">
      <c r="A17" s="314" t="s">
        <v>613</v>
      </c>
      <c r="B17" s="6">
        <v>12867</v>
      </c>
      <c r="C17" s="13">
        <v>4654442.3600000003</v>
      </c>
      <c r="D17" s="13">
        <v>361.73</v>
      </c>
      <c r="E17" s="220">
        <v>360</v>
      </c>
    </row>
    <row r="18" spans="1:7" x14ac:dyDescent="0.25">
      <c r="A18" s="1" t="s">
        <v>6</v>
      </c>
      <c r="B18" s="6">
        <v>354617</v>
      </c>
      <c r="C18" s="13">
        <v>246116924.44999999</v>
      </c>
      <c r="D18" s="13">
        <v>694.04</v>
      </c>
      <c r="E18" s="220">
        <v>593.86</v>
      </c>
    </row>
    <row r="19" spans="1:7" x14ac:dyDescent="0.25">
      <c r="A19" s="1" t="s">
        <v>45</v>
      </c>
      <c r="B19" s="6">
        <v>72057</v>
      </c>
      <c r="C19" s="13">
        <v>41382606.829999998</v>
      </c>
      <c r="D19" s="13">
        <v>574.29999999999995</v>
      </c>
      <c r="E19" s="220">
        <v>483.38</v>
      </c>
    </row>
    <row r="20" spans="1:7" x14ac:dyDescent="0.25">
      <c r="A20" s="1" t="s">
        <v>8</v>
      </c>
      <c r="B20" s="6">
        <v>12112</v>
      </c>
      <c r="C20" s="13">
        <v>3760517.74</v>
      </c>
      <c r="D20" s="13">
        <v>310.48</v>
      </c>
      <c r="E20" s="308">
        <v>290</v>
      </c>
    </row>
    <row r="21" spans="1:7" ht="15.75" x14ac:dyDescent="0.25">
      <c r="A21" s="49" t="s">
        <v>10</v>
      </c>
      <c r="B21" s="51">
        <f>SUM(B16:B20)</f>
        <v>1315024</v>
      </c>
      <c r="C21" s="53">
        <f>SUM(C16:C20)</f>
        <v>1074854250.73</v>
      </c>
      <c r="D21" s="53"/>
      <c r="E21" s="106"/>
    </row>
    <row r="22" spans="1:7" x14ac:dyDescent="0.25">
      <c r="B22" s="162"/>
    </row>
    <row r="23" spans="1:7" x14ac:dyDescent="0.25">
      <c r="A23" s="2" t="s">
        <v>306</v>
      </c>
    </row>
    <row r="24" spans="1:7" ht="30" x14ac:dyDescent="0.25">
      <c r="A24" s="239" t="s">
        <v>11</v>
      </c>
      <c r="B24" s="239" t="s">
        <v>1</v>
      </c>
      <c r="C24" s="239" t="s">
        <v>2</v>
      </c>
      <c r="D24" s="240" t="s">
        <v>12</v>
      </c>
      <c r="E24" s="240" t="s">
        <v>440</v>
      </c>
    </row>
    <row r="25" spans="1:7" s="2" customFormat="1" x14ac:dyDescent="0.25">
      <c r="A25" s="1" t="s">
        <v>13</v>
      </c>
      <c r="B25" s="3"/>
      <c r="C25" s="4"/>
      <c r="D25" s="4"/>
      <c r="E25" s="159"/>
    </row>
    <row r="26" spans="1:7" x14ac:dyDescent="0.25">
      <c r="A26" s="5" t="s">
        <v>5</v>
      </c>
      <c r="B26" s="6">
        <v>0</v>
      </c>
      <c r="C26" s="13">
        <v>0</v>
      </c>
      <c r="D26" s="13">
        <v>0</v>
      </c>
      <c r="E26" s="220" t="s">
        <v>438</v>
      </c>
    </row>
    <row r="27" spans="1:7" x14ac:dyDescent="0.25">
      <c r="A27" s="314" t="s">
        <v>613</v>
      </c>
      <c r="B27" s="6">
        <v>0</v>
      </c>
      <c r="C27" s="13">
        <v>0</v>
      </c>
      <c r="D27" s="13">
        <v>0</v>
      </c>
      <c r="E27" s="220" t="s">
        <v>438</v>
      </c>
    </row>
    <row r="28" spans="1:7" x14ac:dyDescent="0.25">
      <c r="A28" s="1" t="s">
        <v>6</v>
      </c>
      <c r="B28" s="6">
        <v>0</v>
      </c>
      <c r="C28" s="13">
        <v>0</v>
      </c>
      <c r="D28" s="13">
        <v>0</v>
      </c>
      <c r="E28" s="220" t="s">
        <v>438</v>
      </c>
    </row>
    <row r="29" spans="1:7" x14ac:dyDescent="0.25">
      <c r="A29" s="1" t="s">
        <v>45</v>
      </c>
      <c r="B29" s="6">
        <v>0</v>
      </c>
      <c r="C29" s="13">
        <v>0</v>
      </c>
      <c r="D29" s="13">
        <v>0</v>
      </c>
      <c r="E29" s="220" t="s">
        <v>438</v>
      </c>
    </row>
    <row r="30" spans="1:7" x14ac:dyDescent="0.25">
      <c r="A30" s="1" t="s">
        <v>8</v>
      </c>
      <c r="B30" s="6">
        <v>0</v>
      </c>
      <c r="C30" s="13">
        <v>0</v>
      </c>
      <c r="D30" s="13">
        <v>0</v>
      </c>
      <c r="E30" s="220" t="s">
        <v>438</v>
      </c>
      <c r="G30" s="460"/>
    </row>
    <row r="31" spans="1:7" ht="15.75" x14ac:dyDescent="0.25">
      <c r="A31" s="49" t="s">
        <v>10</v>
      </c>
      <c r="B31" s="51">
        <f>SUM(B26:B30)</f>
        <v>0</v>
      </c>
      <c r="C31" s="53">
        <f>SUM(C26:C30)</f>
        <v>0</v>
      </c>
      <c r="D31" s="53"/>
      <c r="E31" s="106"/>
    </row>
    <row r="34" spans="2:4" x14ac:dyDescent="0.25">
      <c r="B34" s="301"/>
      <c r="C34" s="461"/>
    </row>
    <row r="36" spans="2:4" x14ac:dyDescent="0.25">
      <c r="D36" s="460"/>
    </row>
  </sheetData>
  <mergeCells count="1">
    <mergeCell ref="A1:E1"/>
  </mergeCell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0"/>
  </sheetPr>
  <dimension ref="A1:P69"/>
  <sheetViews>
    <sheetView topLeftCell="A37" workbookViewId="0">
      <selection activeCell="A68" sqref="A68:C68"/>
    </sheetView>
  </sheetViews>
  <sheetFormatPr defaultRowHeight="15" x14ac:dyDescent="0.25"/>
  <cols>
    <col min="1" max="1" width="17" customWidth="1"/>
    <col min="2" max="2" width="11.5703125" customWidth="1"/>
    <col min="3" max="3" width="17" customWidth="1"/>
    <col min="4" max="4" width="12.28515625" customWidth="1"/>
    <col min="5" max="5" width="11" customWidth="1"/>
    <col min="6" max="6" width="16" customWidth="1"/>
    <col min="7" max="7" width="12.140625" customWidth="1"/>
    <col min="8" max="8" width="11.28515625" customWidth="1"/>
    <col min="9" max="9" width="16.28515625" customWidth="1"/>
    <col min="10" max="10" width="11" customWidth="1"/>
    <col min="11" max="11" width="10.7109375" customWidth="1"/>
    <col min="12" max="12" width="13.140625" customWidth="1"/>
    <col min="13" max="13" width="11.5703125" customWidth="1"/>
  </cols>
  <sheetData>
    <row r="1" spans="1:13" s="45" customFormat="1" ht="15.75" x14ac:dyDescent="0.25">
      <c r="A1" s="560" t="s">
        <v>698</v>
      </c>
      <c r="B1" s="560"/>
      <c r="C1" s="560"/>
      <c r="D1" s="560"/>
      <c r="E1" s="560"/>
      <c r="F1" s="560"/>
      <c r="G1" s="560"/>
      <c r="H1" s="560"/>
      <c r="I1" s="560"/>
      <c r="J1" s="560"/>
      <c r="K1" s="560"/>
      <c r="L1" s="560"/>
      <c r="M1" s="560"/>
    </row>
    <row r="2" spans="1:13" s="45" customFormat="1" ht="15.75" x14ac:dyDescent="0.25">
      <c r="A2" s="82"/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</row>
    <row r="3" spans="1:13" x14ac:dyDescent="0.25">
      <c r="A3" s="576" t="s">
        <v>18</v>
      </c>
      <c r="B3" s="578" t="s">
        <v>5</v>
      </c>
      <c r="C3" s="579"/>
      <c r="D3" s="579"/>
      <c r="E3" s="578" t="s">
        <v>6</v>
      </c>
      <c r="F3" s="579"/>
      <c r="G3" s="579"/>
      <c r="H3" s="578" t="s">
        <v>19</v>
      </c>
      <c r="I3" s="579"/>
      <c r="J3" s="579"/>
      <c r="K3" s="578" t="s">
        <v>20</v>
      </c>
      <c r="L3" s="579"/>
      <c r="M3" s="579"/>
    </row>
    <row r="4" spans="1:13" x14ac:dyDescent="0.25">
      <c r="A4" s="577"/>
      <c r="B4" s="83" t="s">
        <v>1</v>
      </c>
      <c r="C4" s="83"/>
      <c r="D4" s="32" t="s">
        <v>21</v>
      </c>
      <c r="E4" s="83" t="s">
        <v>1</v>
      </c>
      <c r="F4" s="83"/>
      <c r="G4" s="32" t="s">
        <v>21</v>
      </c>
      <c r="H4" s="83" t="s">
        <v>1</v>
      </c>
      <c r="I4" s="83"/>
      <c r="J4" s="32" t="s">
        <v>21</v>
      </c>
      <c r="K4" s="83" t="s">
        <v>1</v>
      </c>
      <c r="L4" s="83"/>
      <c r="M4" s="32" t="s">
        <v>21</v>
      </c>
    </row>
    <row r="5" spans="1:13" x14ac:dyDescent="0.25">
      <c r="A5" s="57" t="s">
        <v>79</v>
      </c>
      <c r="B5" s="30">
        <v>328028</v>
      </c>
      <c r="C5" s="30"/>
      <c r="D5" s="31">
        <v>356.21</v>
      </c>
      <c r="E5" s="30">
        <v>140514</v>
      </c>
      <c r="F5" s="30"/>
      <c r="G5" s="31">
        <v>350.79</v>
      </c>
      <c r="H5" s="30">
        <v>79026</v>
      </c>
      <c r="I5" s="30"/>
      <c r="J5" s="31">
        <v>393.01</v>
      </c>
      <c r="K5" s="30">
        <v>17260</v>
      </c>
      <c r="L5" s="30"/>
      <c r="M5" s="31">
        <v>236</v>
      </c>
    </row>
    <row r="6" spans="1:13" x14ac:dyDescent="0.25">
      <c r="A6" s="57" t="s">
        <v>80</v>
      </c>
      <c r="B6" s="30">
        <v>656011</v>
      </c>
      <c r="C6" s="6"/>
      <c r="D6" s="31">
        <v>720.16</v>
      </c>
      <c r="E6" s="30">
        <v>177994</v>
      </c>
      <c r="F6" s="6"/>
      <c r="G6" s="31">
        <v>699.03</v>
      </c>
      <c r="H6" s="30">
        <v>78279</v>
      </c>
      <c r="I6" s="6"/>
      <c r="J6" s="31">
        <v>686.53</v>
      </c>
      <c r="K6" s="30">
        <v>3319</v>
      </c>
      <c r="L6" s="6"/>
      <c r="M6" s="31">
        <v>783.73</v>
      </c>
    </row>
    <row r="7" spans="1:13" x14ac:dyDescent="0.25">
      <c r="A7" s="57" t="s">
        <v>23</v>
      </c>
      <c r="B7" s="30">
        <v>497710</v>
      </c>
      <c r="C7" s="6"/>
      <c r="D7" s="31">
        <v>1264.54</v>
      </c>
      <c r="E7" s="30">
        <v>56378</v>
      </c>
      <c r="F7" s="6"/>
      <c r="G7" s="31">
        <v>1198.3</v>
      </c>
      <c r="H7" s="30">
        <v>23957</v>
      </c>
      <c r="I7" s="6"/>
      <c r="J7" s="31">
        <v>1187.51</v>
      </c>
      <c r="K7" s="30">
        <v>3</v>
      </c>
      <c r="L7" s="6"/>
      <c r="M7" s="31">
        <v>1371.59</v>
      </c>
    </row>
    <row r="8" spans="1:13" x14ac:dyDescent="0.25">
      <c r="A8" s="57" t="s">
        <v>24</v>
      </c>
      <c r="B8" s="30">
        <v>283404</v>
      </c>
      <c r="C8" s="6"/>
      <c r="D8" s="31">
        <v>1691.48</v>
      </c>
      <c r="E8" s="30">
        <v>9106</v>
      </c>
      <c r="F8" s="6"/>
      <c r="G8" s="31">
        <v>1669.22</v>
      </c>
      <c r="H8" s="30">
        <v>3546</v>
      </c>
      <c r="I8" s="6"/>
      <c r="J8" s="31">
        <v>1685.43</v>
      </c>
      <c r="K8" s="30">
        <v>1</v>
      </c>
      <c r="L8" s="6"/>
      <c r="M8" s="31">
        <v>1566.6</v>
      </c>
    </row>
    <row r="9" spans="1:13" x14ac:dyDescent="0.25">
      <c r="A9" s="57" t="s">
        <v>25</v>
      </c>
      <c r="B9" s="30">
        <v>65890</v>
      </c>
      <c r="C9" s="6"/>
      <c r="D9" s="31">
        <v>2214.12</v>
      </c>
      <c r="E9" s="30">
        <v>1402</v>
      </c>
      <c r="F9" s="6"/>
      <c r="G9" s="31">
        <v>2189.35</v>
      </c>
      <c r="H9" s="30">
        <v>701</v>
      </c>
      <c r="I9" s="6"/>
      <c r="J9" s="31">
        <v>2189.6</v>
      </c>
      <c r="K9" s="30">
        <v>0</v>
      </c>
      <c r="L9" s="6"/>
      <c r="M9" s="31">
        <v>0</v>
      </c>
    </row>
    <row r="10" spans="1:13" x14ac:dyDescent="0.25">
      <c r="A10" s="57" t="s">
        <v>82</v>
      </c>
      <c r="B10" s="30">
        <v>14764</v>
      </c>
      <c r="C10" s="6"/>
      <c r="D10" s="31">
        <v>2612.9499999999998</v>
      </c>
      <c r="E10" s="30">
        <v>248</v>
      </c>
      <c r="F10" s="6"/>
      <c r="G10" s="31">
        <v>2600.29</v>
      </c>
      <c r="H10" s="30">
        <v>90</v>
      </c>
      <c r="I10" s="6"/>
      <c r="J10" s="31">
        <v>2615.4499999999998</v>
      </c>
      <c r="K10" s="30">
        <v>0</v>
      </c>
      <c r="L10" s="6"/>
      <c r="M10" s="31">
        <v>0</v>
      </c>
    </row>
    <row r="11" spans="1:13" x14ac:dyDescent="0.25">
      <c r="A11" s="57" t="s">
        <v>83</v>
      </c>
      <c r="B11" s="30">
        <v>9094</v>
      </c>
      <c r="C11" s="6"/>
      <c r="D11" s="31">
        <v>2863.28</v>
      </c>
      <c r="E11" s="30">
        <v>128</v>
      </c>
      <c r="F11" s="6"/>
      <c r="G11" s="31">
        <v>2856.98</v>
      </c>
      <c r="H11" s="30">
        <v>98</v>
      </c>
      <c r="I11" s="6"/>
      <c r="J11" s="31">
        <v>2845.04</v>
      </c>
      <c r="K11" s="30">
        <v>0</v>
      </c>
      <c r="L11" s="6"/>
      <c r="M11" s="31">
        <v>0</v>
      </c>
    </row>
    <row r="12" spans="1:13" x14ac:dyDescent="0.25">
      <c r="A12" s="57" t="s">
        <v>84</v>
      </c>
      <c r="B12" s="30">
        <v>5240</v>
      </c>
      <c r="C12" s="6"/>
      <c r="D12" s="31">
        <v>3112.94</v>
      </c>
      <c r="E12" s="30">
        <v>97</v>
      </c>
      <c r="F12" s="6"/>
      <c r="G12" s="31">
        <v>3125.55</v>
      </c>
      <c r="H12" s="30">
        <v>30</v>
      </c>
      <c r="I12" s="6"/>
      <c r="J12" s="31">
        <v>3123.14</v>
      </c>
      <c r="K12" s="30">
        <v>0</v>
      </c>
      <c r="L12" s="6"/>
      <c r="M12" s="31">
        <v>0</v>
      </c>
    </row>
    <row r="13" spans="1:13" x14ac:dyDescent="0.25">
      <c r="A13" s="57" t="s">
        <v>85</v>
      </c>
      <c r="B13" s="30">
        <v>2898</v>
      </c>
      <c r="C13" s="6"/>
      <c r="D13" s="31">
        <v>3363.66</v>
      </c>
      <c r="E13" s="30">
        <v>59</v>
      </c>
      <c r="F13" s="6"/>
      <c r="G13" s="31">
        <v>3348.69</v>
      </c>
      <c r="H13" s="30">
        <v>12</v>
      </c>
      <c r="I13" s="6"/>
      <c r="J13" s="31">
        <v>3323.24</v>
      </c>
      <c r="K13" s="30">
        <v>0</v>
      </c>
      <c r="L13" s="6"/>
      <c r="M13" s="31">
        <v>0</v>
      </c>
    </row>
    <row r="14" spans="1:13" x14ac:dyDescent="0.25">
      <c r="A14" s="57" t="s">
        <v>86</v>
      </c>
      <c r="B14" s="30">
        <v>1871</v>
      </c>
      <c r="C14" s="6"/>
      <c r="D14" s="31">
        <v>3619.4</v>
      </c>
      <c r="E14" s="30">
        <v>37</v>
      </c>
      <c r="F14" s="6"/>
      <c r="G14" s="31">
        <v>3621.86</v>
      </c>
      <c r="H14" s="30">
        <v>5</v>
      </c>
      <c r="I14" s="6"/>
      <c r="J14" s="31">
        <v>3625.18</v>
      </c>
      <c r="K14" s="30">
        <v>0</v>
      </c>
      <c r="L14" s="6"/>
      <c r="M14" s="31">
        <v>0</v>
      </c>
    </row>
    <row r="15" spans="1:13" x14ac:dyDescent="0.25">
      <c r="A15" s="57" t="s">
        <v>87</v>
      </c>
      <c r="B15" s="30">
        <v>1187</v>
      </c>
      <c r="C15" s="6"/>
      <c r="D15" s="31">
        <v>3867.25</v>
      </c>
      <c r="E15" s="30">
        <v>12</v>
      </c>
      <c r="F15" s="6"/>
      <c r="G15" s="31">
        <v>3847.42</v>
      </c>
      <c r="H15" s="30">
        <v>5</v>
      </c>
      <c r="I15" s="6"/>
      <c r="J15" s="31">
        <v>3909.75</v>
      </c>
      <c r="K15" s="30">
        <v>0</v>
      </c>
      <c r="L15" s="6"/>
      <c r="M15" s="31">
        <v>0</v>
      </c>
    </row>
    <row r="16" spans="1:13" x14ac:dyDescent="0.25">
      <c r="A16" s="57" t="s">
        <v>88</v>
      </c>
      <c r="B16" s="30">
        <v>806</v>
      </c>
      <c r="C16" s="6"/>
      <c r="D16" s="31">
        <v>4107.8500000000004</v>
      </c>
      <c r="E16" s="30">
        <v>3</v>
      </c>
      <c r="F16" s="6"/>
      <c r="G16" s="31">
        <v>4062.82</v>
      </c>
      <c r="H16" s="30">
        <v>0</v>
      </c>
      <c r="I16" s="6"/>
      <c r="J16" s="31">
        <v>0</v>
      </c>
      <c r="K16" s="30">
        <v>0</v>
      </c>
      <c r="L16" s="6"/>
      <c r="M16" s="31">
        <v>0</v>
      </c>
    </row>
    <row r="17" spans="1:16" x14ac:dyDescent="0.25">
      <c r="A17" s="57" t="s">
        <v>89</v>
      </c>
      <c r="B17" s="30">
        <v>588</v>
      </c>
      <c r="C17" s="6"/>
      <c r="D17" s="31">
        <v>4366.21</v>
      </c>
      <c r="E17" s="30">
        <v>6</v>
      </c>
      <c r="F17" s="6"/>
      <c r="G17" s="31">
        <v>4381.28</v>
      </c>
      <c r="H17" s="30">
        <v>0</v>
      </c>
      <c r="I17" s="6"/>
      <c r="J17" s="31">
        <v>0</v>
      </c>
      <c r="K17" s="30">
        <v>0</v>
      </c>
      <c r="L17" s="6"/>
      <c r="M17" s="31">
        <v>0</v>
      </c>
    </row>
    <row r="18" spans="1:16" x14ac:dyDescent="0.25">
      <c r="A18" s="57" t="s">
        <v>90</v>
      </c>
      <c r="B18" s="30">
        <v>668</v>
      </c>
      <c r="C18" s="6"/>
      <c r="D18" s="31">
        <v>4619.3100000000004</v>
      </c>
      <c r="E18" s="30">
        <v>2</v>
      </c>
      <c r="F18" s="6"/>
      <c r="G18" s="31">
        <v>4648.8599999999997</v>
      </c>
      <c r="H18" s="30">
        <v>2</v>
      </c>
      <c r="I18" s="6"/>
      <c r="J18" s="31">
        <v>4627.5200000000004</v>
      </c>
      <c r="K18" s="30">
        <v>0</v>
      </c>
      <c r="L18" s="6"/>
      <c r="M18" s="31">
        <v>0</v>
      </c>
    </row>
    <row r="19" spans="1:16" x14ac:dyDescent="0.25">
      <c r="A19" s="57" t="s">
        <v>91</v>
      </c>
      <c r="B19" s="30">
        <v>245</v>
      </c>
      <c r="C19" s="6"/>
      <c r="D19" s="31">
        <v>4864.08</v>
      </c>
      <c r="E19" s="30">
        <v>0</v>
      </c>
      <c r="F19" s="6"/>
      <c r="G19" s="31">
        <v>0</v>
      </c>
      <c r="H19" s="30">
        <v>2</v>
      </c>
      <c r="I19" s="6"/>
      <c r="J19" s="31">
        <v>4852.4399999999996</v>
      </c>
      <c r="K19" s="30">
        <v>0</v>
      </c>
      <c r="L19" s="6"/>
      <c r="M19" s="31">
        <v>0</v>
      </c>
    </row>
    <row r="20" spans="1:16" x14ac:dyDescent="0.25">
      <c r="A20" s="57" t="s">
        <v>92</v>
      </c>
      <c r="B20" s="30">
        <v>127</v>
      </c>
      <c r="C20" s="6"/>
      <c r="D20" s="31">
        <v>5110.78</v>
      </c>
      <c r="E20" s="30">
        <v>0</v>
      </c>
      <c r="F20" s="6"/>
      <c r="G20" s="31">
        <v>0</v>
      </c>
      <c r="H20" s="30">
        <v>0</v>
      </c>
      <c r="I20" s="6"/>
      <c r="J20" s="31">
        <v>0</v>
      </c>
      <c r="K20" s="30">
        <v>0</v>
      </c>
      <c r="L20" s="6"/>
      <c r="M20" s="31">
        <v>0</v>
      </c>
    </row>
    <row r="21" spans="1:16" x14ac:dyDescent="0.25">
      <c r="A21" s="57" t="s">
        <v>93</v>
      </c>
      <c r="B21" s="30">
        <v>67</v>
      </c>
      <c r="C21" s="6"/>
      <c r="D21" s="31">
        <v>5355.36</v>
      </c>
      <c r="E21" s="30">
        <v>0</v>
      </c>
      <c r="F21" s="6"/>
      <c r="G21" s="31">
        <v>0</v>
      </c>
      <c r="H21" s="30">
        <v>0</v>
      </c>
      <c r="I21" s="6"/>
      <c r="J21" s="31">
        <v>0</v>
      </c>
      <c r="K21" s="30">
        <v>0</v>
      </c>
      <c r="L21" s="6"/>
      <c r="M21" s="31">
        <v>0</v>
      </c>
    </row>
    <row r="22" spans="1:16" x14ac:dyDescent="0.25">
      <c r="A22" s="57" t="s">
        <v>94</v>
      </c>
      <c r="B22" s="30">
        <v>47</v>
      </c>
      <c r="C22" s="6"/>
      <c r="D22" s="31">
        <v>6070.59</v>
      </c>
      <c r="E22" s="30">
        <v>1</v>
      </c>
      <c r="F22" s="6"/>
      <c r="G22" s="31">
        <v>6008.82</v>
      </c>
      <c r="H22" s="30">
        <v>2</v>
      </c>
      <c r="I22" s="6"/>
      <c r="J22" s="31">
        <v>8578.2900000000009</v>
      </c>
      <c r="K22" s="30">
        <v>0</v>
      </c>
      <c r="L22" s="6"/>
      <c r="M22" s="31">
        <v>0</v>
      </c>
    </row>
    <row r="23" spans="1:16" ht="15.75" x14ac:dyDescent="0.25">
      <c r="A23" s="56" t="s">
        <v>10</v>
      </c>
      <c r="B23" s="51">
        <f>SUM(B5:B22)</f>
        <v>1868645</v>
      </c>
      <c r="C23" s="51"/>
      <c r="D23" s="52"/>
      <c r="E23" s="51">
        <f>SUM(E5:E22)</f>
        <v>385987</v>
      </c>
      <c r="F23" s="51"/>
      <c r="G23" s="52"/>
      <c r="H23" s="51">
        <f>SUM(H5:H22)</f>
        <v>185755</v>
      </c>
      <c r="I23" s="51"/>
      <c r="J23" s="54"/>
      <c r="K23" s="55">
        <f>SUM(K5:K22)</f>
        <v>20583</v>
      </c>
      <c r="L23" s="51"/>
      <c r="M23" s="52"/>
      <c r="P23" s="460"/>
    </row>
    <row r="26" spans="1:16" x14ac:dyDescent="0.25">
      <c r="A26" s="576" t="s">
        <v>18</v>
      </c>
      <c r="B26" s="578" t="s">
        <v>5</v>
      </c>
      <c r="C26" s="579"/>
      <c r="D26" s="579"/>
      <c r="E26" s="578" t="s">
        <v>6</v>
      </c>
      <c r="F26" s="579"/>
      <c r="G26" s="579"/>
      <c r="H26" s="578" t="s">
        <v>19</v>
      </c>
      <c r="I26" s="579"/>
      <c r="J26" s="579"/>
      <c r="K26" s="578" t="s">
        <v>20</v>
      </c>
      <c r="L26" s="579"/>
      <c r="M26" s="579"/>
    </row>
    <row r="27" spans="1:16" x14ac:dyDescent="0.25">
      <c r="A27" s="577"/>
      <c r="B27" s="33" t="s">
        <v>1</v>
      </c>
      <c r="C27" s="32" t="s">
        <v>50</v>
      </c>
      <c r="D27" s="32" t="s">
        <v>21</v>
      </c>
      <c r="E27" s="33" t="s">
        <v>1</v>
      </c>
      <c r="F27" s="32" t="s">
        <v>50</v>
      </c>
      <c r="G27" s="32" t="s">
        <v>21</v>
      </c>
      <c r="H27" s="33" t="s">
        <v>1</v>
      </c>
      <c r="I27" s="32" t="s">
        <v>50</v>
      </c>
      <c r="J27" s="32" t="s">
        <v>21</v>
      </c>
      <c r="K27" s="33" t="s">
        <v>1</v>
      </c>
      <c r="L27" s="32" t="s">
        <v>50</v>
      </c>
      <c r="M27" s="32" t="s">
        <v>21</v>
      </c>
    </row>
    <row r="28" spans="1:16" x14ac:dyDescent="0.25">
      <c r="A28" s="14" t="s">
        <v>458</v>
      </c>
      <c r="B28" s="30">
        <v>34691</v>
      </c>
      <c r="C28" s="31">
        <v>2030710.25</v>
      </c>
      <c r="D28" s="31">
        <v>58.54</v>
      </c>
      <c r="E28" s="30">
        <v>8681</v>
      </c>
      <c r="F28" s="31">
        <v>540516.21</v>
      </c>
      <c r="G28" s="31">
        <v>62.26</v>
      </c>
      <c r="H28" s="30">
        <v>1336</v>
      </c>
      <c r="I28" s="31">
        <v>75235.839999999997</v>
      </c>
      <c r="J28" s="31">
        <v>56.31</v>
      </c>
      <c r="K28" s="30">
        <v>3526</v>
      </c>
      <c r="L28" s="31">
        <v>243217.79</v>
      </c>
      <c r="M28" s="31">
        <v>68.98</v>
      </c>
    </row>
    <row r="29" spans="1:16" x14ac:dyDescent="0.25">
      <c r="A29" s="14" t="s">
        <v>459</v>
      </c>
      <c r="B29" s="30">
        <v>25533</v>
      </c>
      <c r="C29" s="31">
        <v>3528708.58</v>
      </c>
      <c r="D29" s="31">
        <v>138.19999999999999</v>
      </c>
      <c r="E29" s="30">
        <v>14594</v>
      </c>
      <c r="F29" s="31">
        <v>2343111.19</v>
      </c>
      <c r="G29" s="31">
        <v>160.55000000000001</v>
      </c>
      <c r="H29" s="30">
        <v>1057</v>
      </c>
      <c r="I29" s="31">
        <v>156414.07999999999</v>
      </c>
      <c r="J29" s="31">
        <v>147.97999999999999</v>
      </c>
      <c r="K29" s="30">
        <v>4214</v>
      </c>
      <c r="L29" s="31">
        <v>618568.17000000004</v>
      </c>
      <c r="M29" s="31">
        <v>146.79</v>
      </c>
    </row>
    <row r="30" spans="1:16" x14ac:dyDescent="0.25">
      <c r="A30" s="14" t="s">
        <v>460</v>
      </c>
      <c r="B30" s="30">
        <v>11256</v>
      </c>
      <c r="C30" s="31">
        <v>2812735.41</v>
      </c>
      <c r="D30" s="31">
        <v>249.89</v>
      </c>
      <c r="E30" s="30">
        <v>8385</v>
      </c>
      <c r="F30" s="31">
        <v>2059843.21</v>
      </c>
      <c r="G30" s="31">
        <v>245.66</v>
      </c>
      <c r="H30" s="30">
        <v>3491</v>
      </c>
      <c r="I30" s="31">
        <v>932157.37</v>
      </c>
      <c r="J30" s="31">
        <v>267.02</v>
      </c>
      <c r="K30" s="30">
        <v>1887</v>
      </c>
      <c r="L30" s="31">
        <v>465259.15</v>
      </c>
      <c r="M30" s="31">
        <v>246.56</v>
      </c>
    </row>
    <row r="31" spans="1:16" x14ac:dyDescent="0.25">
      <c r="A31" s="14" t="s">
        <v>461</v>
      </c>
      <c r="B31" s="30">
        <v>96554</v>
      </c>
      <c r="C31" s="31">
        <v>35247854.609999999</v>
      </c>
      <c r="D31" s="31">
        <v>365.06</v>
      </c>
      <c r="E31" s="30">
        <v>50482</v>
      </c>
      <c r="F31" s="31">
        <v>18366852.390000001</v>
      </c>
      <c r="G31" s="31">
        <v>363.83</v>
      </c>
      <c r="H31" s="30">
        <v>37439</v>
      </c>
      <c r="I31" s="31">
        <v>13543811.66</v>
      </c>
      <c r="J31" s="31">
        <v>361.76</v>
      </c>
      <c r="K31" s="30">
        <v>7633</v>
      </c>
      <c r="L31" s="31">
        <v>2746234.35</v>
      </c>
      <c r="M31" s="31">
        <v>359.78</v>
      </c>
    </row>
    <row r="32" spans="1:16" x14ac:dyDescent="0.25">
      <c r="A32" s="14" t="s">
        <v>462</v>
      </c>
      <c r="B32" s="30">
        <v>159994</v>
      </c>
      <c r="C32" s="31">
        <v>73225742.629999995</v>
      </c>
      <c r="D32" s="31">
        <v>457.68</v>
      </c>
      <c r="E32" s="30">
        <v>58372</v>
      </c>
      <c r="F32" s="31">
        <v>25980148.93</v>
      </c>
      <c r="G32" s="31">
        <v>445.08</v>
      </c>
      <c r="H32" s="30">
        <v>35703</v>
      </c>
      <c r="I32" s="31">
        <v>16350368.689999999</v>
      </c>
      <c r="J32" s="31">
        <v>457.96</v>
      </c>
      <c r="K32" s="30">
        <v>0</v>
      </c>
      <c r="L32" s="31">
        <v>0</v>
      </c>
      <c r="M32" s="31">
        <v>0</v>
      </c>
    </row>
    <row r="33" spans="1:13" x14ac:dyDescent="0.25">
      <c r="A33" s="14" t="s">
        <v>463</v>
      </c>
      <c r="B33" s="30">
        <v>181774</v>
      </c>
      <c r="C33" s="31">
        <v>99541185.519999996</v>
      </c>
      <c r="D33" s="31">
        <v>547.61</v>
      </c>
      <c r="E33" s="30">
        <v>63638</v>
      </c>
      <c r="F33" s="31">
        <v>34863643.039999999</v>
      </c>
      <c r="G33" s="31">
        <v>547.84</v>
      </c>
      <c r="H33" s="30">
        <v>26595</v>
      </c>
      <c r="I33" s="31">
        <v>14546150.779999999</v>
      </c>
      <c r="J33" s="31">
        <v>546.95000000000005</v>
      </c>
      <c r="K33" s="30">
        <v>9</v>
      </c>
      <c r="L33" s="31">
        <v>5040</v>
      </c>
      <c r="M33" s="31">
        <v>560</v>
      </c>
    </row>
    <row r="34" spans="1:13" x14ac:dyDescent="0.25">
      <c r="A34" s="14" t="s">
        <v>464</v>
      </c>
      <c r="B34" s="30">
        <v>143918</v>
      </c>
      <c r="C34" s="31">
        <v>93534967.799999997</v>
      </c>
      <c r="D34" s="31">
        <v>649.91999999999996</v>
      </c>
      <c r="E34" s="30">
        <v>34393</v>
      </c>
      <c r="F34" s="31">
        <v>22223470.550000001</v>
      </c>
      <c r="G34" s="31">
        <v>646.16</v>
      </c>
      <c r="H34" s="30">
        <v>18816</v>
      </c>
      <c r="I34" s="31">
        <v>12183266.77</v>
      </c>
      <c r="J34" s="31">
        <v>647.5</v>
      </c>
      <c r="K34" s="30">
        <v>3</v>
      </c>
      <c r="L34" s="31">
        <v>2014.2</v>
      </c>
      <c r="M34" s="31">
        <v>671.4</v>
      </c>
    </row>
    <row r="35" spans="1:13" x14ac:dyDescent="0.25">
      <c r="A35" s="14" t="s">
        <v>465</v>
      </c>
      <c r="B35" s="30">
        <v>120453</v>
      </c>
      <c r="C35" s="31">
        <v>90129687.859999999</v>
      </c>
      <c r="D35" s="31">
        <v>748.26</v>
      </c>
      <c r="E35" s="30">
        <v>29933</v>
      </c>
      <c r="F35" s="31">
        <v>22369464.32</v>
      </c>
      <c r="G35" s="31">
        <v>747.32</v>
      </c>
      <c r="H35" s="30">
        <v>17383</v>
      </c>
      <c r="I35" s="31">
        <v>13194737.529999999</v>
      </c>
      <c r="J35" s="31">
        <v>759.06</v>
      </c>
      <c r="K35" s="30">
        <v>3215</v>
      </c>
      <c r="L35" s="31">
        <v>2518325.17</v>
      </c>
      <c r="M35" s="31">
        <v>783.3</v>
      </c>
    </row>
    <row r="36" spans="1:13" x14ac:dyDescent="0.25">
      <c r="A36" s="14" t="s">
        <v>466</v>
      </c>
      <c r="B36" s="30">
        <v>104722</v>
      </c>
      <c r="C36" s="31">
        <v>88926332.459999993</v>
      </c>
      <c r="D36" s="31">
        <v>849.17</v>
      </c>
      <c r="E36" s="30">
        <v>25713</v>
      </c>
      <c r="F36" s="31">
        <v>21825656.300000001</v>
      </c>
      <c r="G36" s="31">
        <v>848.82</v>
      </c>
      <c r="H36" s="30">
        <v>8825</v>
      </c>
      <c r="I36" s="31">
        <v>7482382.5099999998</v>
      </c>
      <c r="J36" s="31">
        <v>847.86</v>
      </c>
      <c r="K36" s="30">
        <v>92</v>
      </c>
      <c r="L36" s="31">
        <v>75815.210000000006</v>
      </c>
      <c r="M36" s="31">
        <v>824.08</v>
      </c>
    </row>
    <row r="37" spans="1:13" x14ac:dyDescent="0.25">
      <c r="A37" s="14" t="s">
        <v>467</v>
      </c>
      <c r="B37" s="30">
        <v>105144</v>
      </c>
      <c r="C37" s="31">
        <v>100303194.28</v>
      </c>
      <c r="D37" s="31">
        <v>953.96</v>
      </c>
      <c r="E37" s="30">
        <v>24317</v>
      </c>
      <c r="F37" s="31">
        <v>23141741.18</v>
      </c>
      <c r="G37" s="31">
        <v>951.67</v>
      </c>
      <c r="H37" s="30">
        <v>6660</v>
      </c>
      <c r="I37" s="31">
        <v>6333960.3099999996</v>
      </c>
      <c r="J37" s="31">
        <v>951.05</v>
      </c>
      <c r="K37" s="30">
        <v>0</v>
      </c>
      <c r="L37" s="31">
        <v>0</v>
      </c>
      <c r="M37" s="31">
        <v>0</v>
      </c>
    </row>
    <row r="38" spans="1:13" x14ac:dyDescent="0.25">
      <c r="A38" s="14" t="s">
        <v>468</v>
      </c>
      <c r="B38" s="30">
        <v>94865</v>
      </c>
      <c r="C38" s="31">
        <v>99360126.760000005</v>
      </c>
      <c r="D38" s="31">
        <v>1047.3800000000001</v>
      </c>
      <c r="E38" s="30">
        <v>17800</v>
      </c>
      <c r="F38" s="31">
        <v>18642517.609999999</v>
      </c>
      <c r="G38" s="31">
        <v>1047.33</v>
      </c>
      <c r="H38" s="30">
        <v>8021</v>
      </c>
      <c r="I38" s="31">
        <v>8241573.54</v>
      </c>
      <c r="J38" s="31">
        <v>1027.5</v>
      </c>
      <c r="K38" s="30">
        <v>0</v>
      </c>
      <c r="L38" s="31">
        <v>0</v>
      </c>
      <c r="M38" s="31">
        <v>0</v>
      </c>
    </row>
    <row r="39" spans="1:13" x14ac:dyDescent="0.25">
      <c r="A39" s="14" t="s">
        <v>469</v>
      </c>
      <c r="B39" s="30">
        <v>84452</v>
      </c>
      <c r="C39" s="31">
        <v>97104397.189999998</v>
      </c>
      <c r="D39" s="31">
        <v>1149.82</v>
      </c>
      <c r="E39" s="30">
        <v>13372</v>
      </c>
      <c r="F39" s="31">
        <v>15344183.85</v>
      </c>
      <c r="G39" s="31">
        <v>1147.49</v>
      </c>
      <c r="H39" s="30">
        <v>5510</v>
      </c>
      <c r="I39" s="31">
        <v>6333141.6100000003</v>
      </c>
      <c r="J39" s="31">
        <v>1149.3900000000001</v>
      </c>
      <c r="K39" s="30">
        <v>0</v>
      </c>
      <c r="L39" s="31">
        <v>0</v>
      </c>
      <c r="M39" s="31">
        <v>0</v>
      </c>
    </row>
    <row r="40" spans="1:13" x14ac:dyDescent="0.25">
      <c r="A40" s="14" t="s">
        <v>470</v>
      </c>
      <c r="B40" s="30">
        <v>91125</v>
      </c>
      <c r="C40" s="31">
        <v>114018447.88</v>
      </c>
      <c r="D40" s="31">
        <v>1251.23</v>
      </c>
      <c r="E40" s="30">
        <v>10353</v>
      </c>
      <c r="F40" s="31">
        <v>12895472.699999999</v>
      </c>
      <c r="G40" s="31">
        <v>1245.58</v>
      </c>
      <c r="H40" s="30">
        <v>4448</v>
      </c>
      <c r="I40" s="31">
        <v>5565298.25</v>
      </c>
      <c r="J40" s="31">
        <v>1251.19</v>
      </c>
      <c r="K40" s="30">
        <v>1</v>
      </c>
      <c r="L40" s="31">
        <v>1205.3800000000001</v>
      </c>
      <c r="M40" s="31">
        <v>1205.3800000000001</v>
      </c>
    </row>
    <row r="41" spans="1:13" x14ac:dyDescent="0.25">
      <c r="A41" s="14" t="s">
        <v>471</v>
      </c>
      <c r="B41" s="30">
        <v>104642</v>
      </c>
      <c r="C41" s="31">
        <v>141734114.93000001</v>
      </c>
      <c r="D41" s="31">
        <v>1354.47</v>
      </c>
      <c r="E41" s="30">
        <v>7530</v>
      </c>
      <c r="F41" s="31">
        <v>10151420.210000001</v>
      </c>
      <c r="G41" s="31">
        <v>1348.13</v>
      </c>
      <c r="H41" s="30">
        <v>3375</v>
      </c>
      <c r="I41" s="31">
        <v>4556418.51</v>
      </c>
      <c r="J41" s="31">
        <v>1350.05</v>
      </c>
      <c r="K41" s="30">
        <v>0</v>
      </c>
      <c r="L41" s="31">
        <v>0</v>
      </c>
      <c r="M41" s="31">
        <v>0</v>
      </c>
    </row>
    <row r="42" spans="1:13" x14ac:dyDescent="0.25">
      <c r="A42" s="14" t="s">
        <v>472</v>
      </c>
      <c r="B42" s="30">
        <v>122626</v>
      </c>
      <c r="C42" s="31">
        <v>177155630.52000001</v>
      </c>
      <c r="D42" s="31">
        <v>1444.68</v>
      </c>
      <c r="E42" s="30">
        <v>7323</v>
      </c>
      <c r="F42" s="31">
        <v>10524123.51</v>
      </c>
      <c r="G42" s="31">
        <v>1437.13</v>
      </c>
      <c r="H42" s="30">
        <v>2603</v>
      </c>
      <c r="I42" s="31">
        <v>3752731.06</v>
      </c>
      <c r="J42" s="31">
        <v>1441.69</v>
      </c>
      <c r="K42" s="30">
        <v>2</v>
      </c>
      <c r="L42" s="31">
        <v>2909.4</v>
      </c>
      <c r="M42" s="31">
        <v>1454.7</v>
      </c>
    </row>
    <row r="43" spans="1:13" x14ac:dyDescent="0.25">
      <c r="A43" s="14" t="s">
        <v>473</v>
      </c>
      <c r="B43" s="30">
        <v>88635</v>
      </c>
      <c r="C43" s="31">
        <v>137291487.72</v>
      </c>
      <c r="D43" s="31">
        <v>1548.95</v>
      </c>
      <c r="E43" s="30">
        <v>3767</v>
      </c>
      <c r="F43" s="31">
        <v>5836941.0999999996</v>
      </c>
      <c r="G43" s="31">
        <v>1549.49</v>
      </c>
      <c r="H43" s="30">
        <v>1197</v>
      </c>
      <c r="I43" s="31">
        <v>1849070.99</v>
      </c>
      <c r="J43" s="31">
        <v>1544.75</v>
      </c>
      <c r="K43" s="30">
        <v>1</v>
      </c>
      <c r="L43" s="31">
        <v>1566.6</v>
      </c>
      <c r="M43" s="31">
        <v>1566.6</v>
      </c>
    </row>
    <row r="44" spans="1:13" x14ac:dyDescent="0.25">
      <c r="A44" s="14" t="s">
        <v>474</v>
      </c>
      <c r="B44" s="30">
        <v>75554</v>
      </c>
      <c r="C44" s="31">
        <v>124493183.43000001</v>
      </c>
      <c r="D44" s="31">
        <v>1647.74</v>
      </c>
      <c r="E44" s="30">
        <v>2179</v>
      </c>
      <c r="F44" s="31">
        <v>3588142.75</v>
      </c>
      <c r="G44" s="31">
        <v>1646.69</v>
      </c>
      <c r="H44" s="30">
        <v>880</v>
      </c>
      <c r="I44" s="31">
        <v>1449558.2</v>
      </c>
      <c r="J44" s="31">
        <v>1647.23</v>
      </c>
      <c r="K44" s="30">
        <v>0</v>
      </c>
      <c r="L44" s="31">
        <v>0</v>
      </c>
      <c r="M44" s="31">
        <v>0</v>
      </c>
    </row>
    <row r="45" spans="1:13" x14ac:dyDescent="0.25">
      <c r="A45" s="14" t="s">
        <v>475</v>
      </c>
      <c r="B45" s="30">
        <v>52425</v>
      </c>
      <c r="C45" s="31">
        <v>91589215.329999998</v>
      </c>
      <c r="D45" s="31">
        <v>1747.05</v>
      </c>
      <c r="E45" s="30">
        <v>1397</v>
      </c>
      <c r="F45" s="31">
        <v>2444445.58</v>
      </c>
      <c r="G45" s="31">
        <v>1749.78</v>
      </c>
      <c r="H45" s="30">
        <v>667</v>
      </c>
      <c r="I45" s="31">
        <v>1166068.48</v>
      </c>
      <c r="J45" s="31">
        <v>1748.23</v>
      </c>
      <c r="K45" s="30">
        <v>0</v>
      </c>
      <c r="L45" s="31">
        <v>0</v>
      </c>
      <c r="M45" s="31">
        <v>0</v>
      </c>
    </row>
    <row r="46" spans="1:13" x14ac:dyDescent="0.25">
      <c r="A46" s="14" t="s">
        <v>476</v>
      </c>
      <c r="B46" s="30">
        <v>40158</v>
      </c>
      <c r="C46" s="31">
        <v>74173599.409999996</v>
      </c>
      <c r="D46" s="31">
        <v>1847.04</v>
      </c>
      <c r="E46" s="30">
        <v>1016</v>
      </c>
      <c r="F46" s="31">
        <v>1876041.64</v>
      </c>
      <c r="G46" s="31">
        <v>1846.5</v>
      </c>
      <c r="H46" s="30">
        <v>479</v>
      </c>
      <c r="I46" s="31">
        <v>883175.88</v>
      </c>
      <c r="J46" s="31">
        <v>1843.79</v>
      </c>
      <c r="K46" s="30">
        <v>0</v>
      </c>
      <c r="L46" s="31">
        <v>0</v>
      </c>
      <c r="M46" s="31">
        <v>0</v>
      </c>
    </row>
    <row r="47" spans="1:13" x14ac:dyDescent="0.25">
      <c r="A47" s="14" t="s">
        <v>477</v>
      </c>
      <c r="B47" s="30">
        <v>26632</v>
      </c>
      <c r="C47" s="31">
        <v>51825644.600000001</v>
      </c>
      <c r="D47" s="31">
        <v>1945.99</v>
      </c>
      <c r="E47" s="30">
        <v>747</v>
      </c>
      <c r="F47" s="31">
        <v>1454313.23</v>
      </c>
      <c r="G47" s="31">
        <v>1946.87</v>
      </c>
      <c r="H47" s="30">
        <v>323</v>
      </c>
      <c r="I47" s="31">
        <v>628658.51</v>
      </c>
      <c r="J47" s="31">
        <v>1946.31</v>
      </c>
      <c r="K47" s="30">
        <v>0</v>
      </c>
      <c r="L47" s="31">
        <v>0</v>
      </c>
      <c r="M47" s="31">
        <v>0</v>
      </c>
    </row>
    <row r="48" spans="1:13" x14ac:dyDescent="0.25">
      <c r="A48" s="14" t="s">
        <v>478</v>
      </c>
      <c r="B48" s="30">
        <v>40026</v>
      </c>
      <c r="C48" s="31">
        <v>84722321.310000002</v>
      </c>
      <c r="D48" s="31">
        <v>2116.6799999999998</v>
      </c>
      <c r="E48" s="30">
        <v>961</v>
      </c>
      <c r="F48" s="31">
        <v>2028249.77</v>
      </c>
      <c r="G48" s="31">
        <v>2110.56</v>
      </c>
      <c r="H48" s="30">
        <v>480</v>
      </c>
      <c r="I48" s="31">
        <v>1012426.09</v>
      </c>
      <c r="J48" s="31">
        <v>2109.2199999999998</v>
      </c>
      <c r="K48" s="30">
        <v>0</v>
      </c>
      <c r="L48" s="31">
        <v>0</v>
      </c>
      <c r="M48" s="31">
        <v>0</v>
      </c>
    </row>
    <row r="49" spans="1:13" x14ac:dyDescent="0.25">
      <c r="A49" s="14" t="s">
        <v>479</v>
      </c>
      <c r="B49" s="30">
        <v>25864</v>
      </c>
      <c r="C49" s="31">
        <v>61165826.119999997</v>
      </c>
      <c r="D49" s="31">
        <v>2364.9</v>
      </c>
      <c r="E49" s="30">
        <v>441</v>
      </c>
      <c r="F49" s="31">
        <v>1041218.75</v>
      </c>
      <c r="G49" s="31">
        <v>2361.04</v>
      </c>
      <c r="H49" s="30">
        <v>221</v>
      </c>
      <c r="I49" s="31">
        <v>522485.08</v>
      </c>
      <c r="J49" s="31">
        <v>2364.19</v>
      </c>
      <c r="K49" s="30">
        <v>0</v>
      </c>
      <c r="L49" s="31">
        <v>0</v>
      </c>
      <c r="M49" s="31">
        <v>0</v>
      </c>
    </row>
    <row r="50" spans="1:13" x14ac:dyDescent="0.25">
      <c r="A50" s="14" t="s">
        <v>480</v>
      </c>
      <c r="B50" s="30">
        <v>14764</v>
      </c>
      <c r="C50" s="31">
        <v>38577571.280000001</v>
      </c>
      <c r="D50" s="31">
        <v>2612.9499999999998</v>
      </c>
      <c r="E50" s="30">
        <v>248</v>
      </c>
      <c r="F50" s="31">
        <v>644871.43999999994</v>
      </c>
      <c r="G50" s="31">
        <v>2600.29</v>
      </c>
      <c r="H50" s="30">
        <v>90</v>
      </c>
      <c r="I50" s="31">
        <v>235390.57</v>
      </c>
      <c r="J50" s="31">
        <v>2615.4499999999998</v>
      </c>
      <c r="K50" s="30">
        <v>0</v>
      </c>
      <c r="L50" s="31">
        <v>0</v>
      </c>
      <c r="M50" s="31">
        <v>0</v>
      </c>
    </row>
    <row r="51" spans="1:13" x14ac:dyDescent="0.25">
      <c r="A51" s="14" t="s">
        <v>481</v>
      </c>
      <c r="B51" s="30">
        <v>9094</v>
      </c>
      <c r="C51" s="31">
        <v>26038673.77</v>
      </c>
      <c r="D51" s="31">
        <v>2863.28</v>
      </c>
      <c r="E51" s="30">
        <v>128</v>
      </c>
      <c r="F51" s="31">
        <v>365692.92</v>
      </c>
      <c r="G51" s="31">
        <v>2856.98</v>
      </c>
      <c r="H51" s="30">
        <v>98</v>
      </c>
      <c r="I51" s="31">
        <v>278814.34000000003</v>
      </c>
      <c r="J51" s="31">
        <v>2845.04</v>
      </c>
      <c r="K51" s="30">
        <v>0</v>
      </c>
      <c r="L51" s="31">
        <v>0</v>
      </c>
      <c r="M51" s="31">
        <v>0</v>
      </c>
    </row>
    <row r="52" spans="1:13" x14ac:dyDescent="0.25">
      <c r="A52" s="14" t="s">
        <v>482</v>
      </c>
      <c r="B52" s="30">
        <v>5240</v>
      </c>
      <c r="C52" s="31">
        <v>16311791.1</v>
      </c>
      <c r="D52" s="31">
        <v>3112.94</v>
      </c>
      <c r="E52" s="30">
        <v>97</v>
      </c>
      <c r="F52" s="31">
        <v>303177.96000000002</v>
      </c>
      <c r="G52" s="31">
        <v>3125.55</v>
      </c>
      <c r="H52" s="30">
        <v>30</v>
      </c>
      <c r="I52" s="31">
        <v>93694.33</v>
      </c>
      <c r="J52" s="31">
        <v>3123.14</v>
      </c>
      <c r="K52" s="30">
        <v>0</v>
      </c>
      <c r="L52" s="31">
        <v>0</v>
      </c>
      <c r="M52" s="31">
        <v>0</v>
      </c>
    </row>
    <row r="53" spans="1:13" x14ac:dyDescent="0.25">
      <c r="A53" s="14" t="s">
        <v>483</v>
      </c>
      <c r="B53" s="30">
        <v>2898</v>
      </c>
      <c r="C53" s="31">
        <v>9747877.4100000001</v>
      </c>
      <c r="D53" s="31">
        <v>3363.66</v>
      </c>
      <c r="E53" s="30">
        <v>59</v>
      </c>
      <c r="F53" s="31">
        <v>197572.64</v>
      </c>
      <c r="G53" s="31">
        <v>3348.69</v>
      </c>
      <c r="H53" s="30">
        <v>12</v>
      </c>
      <c r="I53" s="31">
        <v>39878.879999999997</v>
      </c>
      <c r="J53" s="31">
        <v>3323.24</v>
      </c>
      <c r="K53" s="30">
        <v>0</v>
      </c>
      <c r="L53" s="31">
        <v>0</v>
      </c>
      <c r="M53" s="31">
        <v>0</v>
      </c>
    </row>
    <row r="54" spans="1:13" x14ac:dyDescent="0.25">
      <c r="A54" s="14" t="s">
        <v>484</v>
      </c>
      <c r="B54" s="30">
        <v>1871</v>
      </c>
      <c r="C54" s="31">
        <v>6771905.4000000004</v>
      </c>
      <c r="D54" s="31">
        <v>3619.4</v>
      </c>
      <c r="E54" s="30">
        <v>37</v>
      </c>
      <c r="F54" s="31">
        <v>134008.69</v>
      </c>
      <c r="G54" s="31">
        <v>3621.86</v>
      </c>
      <c r="H54" s="30">
        <v>5</v>
      </c>
      <c r="I54" s="31">
        <v>18125.89</v>
      </c>
      <c r="J54" s="31">
        <v>3625.18</v>
      </c>
      <c r="K54" s="30">
        <v>0</v>
      </c>
      <c r="L54" s="31">
        <v>0</v>
      </c>
      <c r="M54" s="31">
        <v>0</v>
      </c>
    </row>
    <row r="55" spans="1:13" x14ac:dyDescent="0.25">
      <c r="A55" s="14" t="s">
        <v>485</v>
      </c>
      <c r="B55" s="30">
        <v>1187</v>
      </c>
      <c r="C55" s="31">
        <v>4590423.87</v>
      </c>
      <c r="D55" s="31">
        <v>3867.25</v>
      </c>
      <c r="E55" s="30">
        <v>12</v>
      </c>
      <c r="F55" s="31">
        <v>46169.08</v>
      </c>
      <c r="G55" s="31">
        <v>3847.42</v>
      </c>
      <c r="H55" s="30">
        <v>5</v>
      </c>
      <c r="I55" s="31">
        <v>19548.77</v>
      </c>
      <c r="J55" s="31">
        <v>3909.75</v>
      </c>
      <c r="K55" s="30">
        <v>0</v>
      </c>
      <c r="L55" s="31">
        <v>0</v>
      </c>
      <c r="M55" s="31">
        <v>0</v>
      </c>
    </row>
    <row r="56" spans="1:13" x14ac:dyDescent="0.25">
      <c r="A56" s="14" t="s">
        <v>486</v>
      </c>
      <c r="B56" s="30">
        <v>806</v>
      </c>
      <c r="C56" s="31">
        <v>3310923.69</v>
      </c>
      <c r="D56" s="31">
        <v>4107.8500000000004</v>
      </c>
      <c r="E56" s="30">
        <v>3</v>
      </c>
      <c r="F56" s="31">
        <v>12188.46</v>
      </c>
      <c r="G56" s="31">
        <v>4062.82</v>
      </c>
      <c r="H56" s="30">
        <v>0</v>
      </c>
      <c r="I56" s="31">
        <v>0</v>
      </c>
      <c r="J56" s="31">
        <v>0</v>
      </c>
      <c r="K56" s="30">
        <v>0</v>
      </c>
      <c r="L56" s="31">
        <v>0</v>
      </c>
      <c r="M56" s="31">
        <v>0</v>
      </c>
    </row>
    <row r="57" spans="1:13" x14ac:dyDescent="0.25">
      <c r="A57" s="14" t="s">
        <v>487</v>
      </c>
      <c r="B57" s="30">
        <v>588</v>
      </c>
      <c r="C57" s="31">
        <v>2567330.5699999998</v>
      </c>
      <c r="D57" s="31">
        <v>4366.21</v>
      </c>
      <c r="E57" s="30">
        <v>6</v>
      </c>
      <c r="F57" s="31">
        <v>26287.68</v>
      </c>
      <c r="G57" s="31">
        <v>4381.28</v>
      </c>
      <c r="H57" s="30">
        <v>0</v>
      </c>
      <c r="I57" s="31">
        <v>0</v>
      </c>
      <c r="J57" s="31">
        <v>0</v>
      </c>
      <c r="K57" s="30">
        <v>0</v>
      </c>
      <c r="L57" s="31">
        <v>0</v>
      </c>
      <c r="M57" s="31">
        <v>0</v>
      </c>
    </row>
    <row r="58" spans="1:13" x14ac:dyDescent="0.25">
      <c r="A58" s="14" t="s">
        <v>488</v>
      </c>
      <c r="B58" s="30">
        <v>668</v>
      </c>
      <c r="C58" s="31">
        <v>3085701.48</v>
      </c>
      <c r="D58" s="31">
        <v>4619.3100000000004</v>
      </c>
      <c r="E58" s="30">
        <v>2</v>
      </c>
      <c r="F58" s="31">
        <v>9297.7099999999991</v>
      </c>
      <c r="G58" s="31">
        <v>4648.8599999999997</v>
      </c>
      <c r="H58" s="30">
        <v>2</v>
      </c>
      <c r="I58" s="31">
        <v>9255.0400000000009</v>
      </c>
      <c r="J58" s="31">
        <v>4627.5200000000004</v>
      </c>
      <c r="K58" s="30">
        <v>0</v>
      </c>
      <c r="L58" s="31">
        <v>0</v>
      </c>
      <c r="M58" s="31">
        <v>0</v>
      </c>
    </row>
    <row r="59" spans="1:13" x14ac:dyDescent="0.25">
      <c r="A59" s="14" t="s">
        <v>489</v>
      </c>
      <c r="B59" s="30">
        <v>245</v>
      </c>
      <c r="C59" s="31">
        <v>1191698.79</v>
      </c>
      <c r="D59" s="31">
        <v>4864.08</v>
      </c>
      <c r="E59" s="30">
        <v>0</v>
      </c>
      <c r="F59" s="31">
        <v>0</v>
      </c>
      <c r="G59" s="31">
        <v>0</v>
      </c>
      <c r="H59" s="30">
        <v>2</v>
      </c>
      <c r="I59" s="31">
        <v>9704.8700000000008</v>
      </c>
      <c r="J59" s="31">
        <v>4852.4399999999996</v>
      </c>
      <c r="K59" s="30">
        <v>0</v>
      </c>
      <c r="L59" s="31">
        <v>0</v>
      </c>
      <c r="M59" s="31">
        <v>0</v>
      </c>
    </row>
    <row r="60" spans="1:13" x14ac:dyDescent="0.25">
      <c r="A60" s="14" t="s">
        <v>490</v>
      </c>
      <c r="B60" s="30">
        <v>127</v>
      </c>
      <c r="C60" s="31">
        <v>649068.92000000004</v>
      </c>
      <c r="D60" s="31">
        <v>5110.78</v>
      </c>
      <c r="E60" s="30">
        <v>0</v>
      </c>
      <c r="F60" s="31">
        <v>0</v>
      </c>
      <c r="G60" s="31">
        <v>0</v>
      </c>
      <c r="H60" s="30">
        <v>0</v>
      </c>
      <c r="I60" s="31">
        <v>0</v>
      </c>
      <c r="J60" s="31">
        <v>0</v>
      </c>
      <c r="K60" s="30">
        <v>0</v>
      </c>
      <c r="L60" s="31">
        <v>0</v>
      </c>
      <c r="M60" s="31">
        <v>0</v>
      </c>
    </row>
    <row r="61" spans="1:13" x14ac:dyDescent="0.25">
      <c r="A61" s="14" t="s">
        <v>491</v>
      </c>
      <c r="B61" s="30">
        <v>67</v>
      </c>
      <c r="C61" s="31">
        <v>358809.07</v>
      </c>
      <c r="D61" s="31">
        <v>5355.36</v>
      </c>
      <c r="E61" s="30">
        <v>0</v>
      </c>
      <c r="F61" s="31">
        <v>0</v>
      </c>
      <c r="G61" s="31">
        <v>0</v>
      </c>
      <c r="H61" s="30">
        <v>0</v>
      </c>
      <c r="I61" s="31">
        <v>0</v>
      </c>
      <c r="J61" s="31">
        <v>0</v>
      </c>
      <c r="K61" s="30">
        <v>0</v>
      </c>
      <c r="L61" s="31">
        <v>0</v>
      </c>
      <c r="M61" s="31">
        <v>0</v>
      </c>
    </row>
    <row r="62" spans="1:13" x14ac:dyDescent="0.25">
      <c r="A62" s="34" t="s">
        <v>492</v>
      </c>
      <c r="B62" s="30">
        <v>47</v>
      </c>
      <c r="C62" s="31">
        <v>285317.8</v>
      </c>
      <c r="D62" s="31">
        <v>6070.59</v>
      </c>
      <c r="E62" s="30">
        <v>1</v>
      </c>
      <c r="F62" s="31">
        <v>6008.82</v>
      </c>
      <c r="G62" s="31">
        <v>6008.82</v>
      </c>
      <c r="H62" s="30">
        <v>2</v>
      </c>
      <c r="I62" s="31">
        <v>17156.57</v>
      </c>
      <c r="J62" s="31">
        <v>8578.2900000000009</v>
      </c>
      <c r="K62" s="30">
        <v>0</v>
      </c>
      <c r="L62" s="31">
        <v>0</v>
      </c>
      <c r="M62" s="31">
        <v>0</v>
      </c>
    </row>
    <row r="63" spans="1:13" ht="15.75" x14ac:dyDescent="0.25">
      <c r="A63" s="56" t="s">
        <v>10</v>
      </c>
      <c r="B63" s="51">
        <f>SUM(B28:B62)</f>
        <v>1868645</v>
      </c>
      <c r="C63" s="52">
        <f>SUM(C28:C62)</f>
        <v>1957402207.7499995</v>
      </c>
      <c r="D63" s="51"/>
      <c r="E63" s="51">
        <f>SUM(E28:E62)</f>
        <v>385987</v>
      </c>
      <c r="F63" s="52">
        <f>SUM(F28:F62)</f>
        <v>261286793.41999999</v>
      </c>
      <c r="G63" s="51"/>
      <c r="H63" s="51">
        <f>SUM(H28:H62)</f>
        <v>185755</v>
      </c>
      <c r="I63" s="52">
        <f>SUM(I28:I62)</f>
        <v>121480661.00000001</v>
      </c>
      <c r="J63" s="51"/>
      <c r="K63" s="51">
        <f>SUM(K28:K62)</f>
        <v>20583</v>
      </c>
      <c r="L63" s="52">
        <f>SUM(L28:L62)</f>
        <v>6680155.4199999999</v>
      </c>
      <c r="M63" s="51"/>
    </row>
    <row r="66" spans="2:3" x14ac:dyDescent="0.25">
      <c r="B66" s="301"/>
      <c r="C66" s="461"/>
    </row>
    <row r="67" spans="2:3" x14ac:dyDescent="0.25">
      <c r="B67" s="301"/>
      <c r="C67" s="461"/>
    </row>
    <row r="68" spans="2:3" x14ac:dyDescent="0.25">
      <c r="B68" s="301"/>
      <c r="C68" s="461"/>
    </row>
    <row r="69" spans="2:3" x14ac:dyDescent="0.25">
      <c r="B69" s="301"/>
      <c r="C69" s="301"/>
    </row>
  </sheetData>
  <mergeCells count="11">
    <mergeCell ref="A1:M1"/>
    <mergeCell ref="A26:A27"/>
    <mergeCell ref="A3:A4"/>
    <mergeCell ref="B26:D26"/>
    <mergeCell ref="E26:G26"/>
    <mergeCell ref="H26:J26"/>
    <mergeCell ref="K26:M26"/>
    <mergeCell ref="B3:D3"/>
    <mergeCell ref="E3:G3"/>
    <mergeCell ref="H3:J3"/>
    <mergeCell ref="K3:M3"/>
  </mergeCell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0"/>
  </sheetPr>
  <dimension ref="A1:U74"/>
  <sheetViews>
    <sheetView topLeftCell="A40" workbookViewId="0">
      <selection activeCell="A68" sqref="A68:Q68"/>
    </sheetView>
  </sheetViews>
  <sheetFormatPr defaultColWidth="9.140625" defaultRowHeight="15" x14ac:dyDescent="0.25"/>
  <cols>
    <col min="1" max="1" width="14" style="109" customWidth="1"/>
    <col min="2" max="2" width="11.7109375" style="109" bestFit="1" customWidth="1"/>
    <col min="3" max="3" width="17.5703125" style="109" bestFit="1" customWidth="1"/>
    <col min="4" max="4" width="9.28515625" style="109" bestFit="1" customWidth="1"/>
    <col min="5" max="5" width="9.7109375" style="109" bestFit="1" customWidth="1"/>
    <col min="6" max="6" width="10.140625" style="109" customWidth="1"/>
    <col min="7" max="7" width="15.7109375" style="109" bestFit="1" customWidth="1"/>
    <col min="8" max="8" width="8.42578125" style="109" bestFit="1" customWidth="1"/>
    <col min="9" max="9" width="9.7109375" style="109" bestFit="1" customWidth="1"/>
    <col min="10" max="10" width="10.5703125" style="109" customWidth="1"/>
    <col min="11" max="11" width="15.7109375" style="109" bestFit="1" customWidth="1"/>
    <col min="12" max="12" width="8.42578125" style="109" bestFit="1" customWidth="1"/>
    <col min="13" max="13" width="9.7109375" style="109" bestFit="1" customWidth="1"/>
    <col min="14" max="14" width="10.140625" style="109" customWidth="1"/>
    <col min="15" max="15" width="13.42578125" style="109" bestFit="1" customWidth="1"/>
    <col min="16" max="16" width="8.28515625" style="109" bestFit="1" customWidth="1"/>
    <col min="17" max="17" width="10.7109375" style="109" customWidth="1"/>
    <col min="18" max="19" width="9.140625" style="109"/>
    <col min="20" max="20" width="15.42578125" style="109" bestFit="1" customWidth="1"/>
    <col min="21" max="21" width="17.5703125" style="109" bestFit="1" customWidth="1"/>
    <col min="22" max="16384" width="9.140625" style="109"/>
  </cols>
  <sheetData>
    <row r="1" spans="1:17" ht="15.75" x14ac:dyDescent="0.25">
      <c r="A1" s="584" t="s">
        <v>701</v>
      </c>
      <c r="B1" s="584"/>
      <c r="C1" s="584"/>
      <c r="D1" s="584"/>
      <c r="E1" s="584"/>
      <c r="F1" s="584"/>
      <c r="G1" s="584"/>
      <c r="H1" s="584"/>
      <c r="I1" s="584"/>
      <c r="J1" s="584"/>
      <c r="K1" s="584"/>
      <c r="L1" s="584"/>
      <c r="M1" s="584"/>
      <c r="N1" s="584"/>
      <c r="O1" s="584"/>
      <c r="P1" s="584"/>
      <c r="Q1" s="584"/>
    </row>
    <row r="2" spans="1:17" ht="16.5" thickBot="1" x14ac:dyDescent="0.3">
      <c r="A2" s="224"/>
      <c r="B2" s="224"/>
      <c r="C2" s="224"/>
      <c r="D2" s="224"/>
      <c r="E2" s="224"/>
      <c r="F2" s="224"/>
      <c r="G2" s="224"/>
      <c r="H2" s="224"/>
      <c r="I2" s="224"/>
      <c r="J2" s="224"/>
      <c r="K2" s="224"/>
      <c r="L2" s="224"/>
      <c r="M2" s="224"/>
      <c r="N2" s="224"/>
      <c r="O2" s="224"/>
      <c r="P2" s="224"/>
      <c r="Q2" s="118"/>
    </row>
    <row r="3" spans="1:17" x14ac:dyDescent="0.25">
      <c r="A3" s="585" t="s">
        <v>18</v>
      </c>
      <c r="B3" s="580" t="s">
        <v>5</v>
      </c>
      <c r="C3" s="581"/>
      <c r="D3" s="581"/>
      <c r="E3" s="582"/>
      <c r="F3" s="580" t="s">
        <v>6</v>
      </c>
      <c r="G3" s="581"/>
      <c r="H3" s="581"/>
      <c r="I3" s="582"/>
      <c r="J3" s="580" t="s">
        <v>19</v>
      </c>
      <c r="K3" s="581"/>
      <c r="L3" s="581"/>
      <c r="M3" s="582"/>
      <c r="N3" s="580" t="s">
        <v>20</v>
      </c>
      <c r="O3" s="581"/>
      <c r="P3" s="581"/>
      <c r="Q3" s="583"/>
    </row>
    <row r="4" spans="1:17" ht="15.75" thickBot="1" x14ac:dyDescent="0.3">
      <c r="A4" s="586"/>
      <c r="B4" s="196" t="s">
        <v>1</v>
      </c>
      <c r="C4" s="197" t="s">
        <v>50</v>
      </c>
      <c r="D4" s="197" t="s">
        <v>21</v>
      </c>
      <c r="E4" s="197" t="s">
        <v>440</v>
      </c>
      <c r="F4" s="196" t="s">
        <v>1</v>
      </c>
      <c r="G4" s="197" t="s">
        <v>50</v>
      </c>
      <c r="H4" s="197" t="s">
        <v>21</v>
      </c>
      <c r="I4" s="197" t="s">
        <v>440</v>
      </c>
      <c r="J4" s="196" t="s">
        <v>1</v>
      </c>
      <c r="K4" s="197" t="s">
        <v>50</v>
      </c>
      <c r="L4" s="197" t="s">
        <v>21</v>
      </c>
      <c r="M4" s="197" t="s">
        <v>440</v>
      </c>
      <c r="N4" s="196" t="s">
        <v>1</v>
      </c>
      <c r="O4" s="197" t="s">
        <v>50</v>
      </c>
      <c r="P4" s="197" t="s">
        <v>21</v>
      </c>
      <c r="Q4" s="198" t="s">
        <v>440</v>
      </c>
    </row>
    <row r="5" spans="1:17" x14ac:dyDescent="0.25">
      <c r="A5" s="191" t="s">
        <v>458</v>
      </c>
      <c r="B5" s="192">
        <v>34691</v>
      </c>
      <c r="C5" s="193">
        <v>2030710.25</v>
      </c>
      <c r="D5" s="193">
        <v>58.54</v>
      </c>
      <c r="E5" s="193">
        <v>58.6</v>
      </c>
      <c r="F5" s="192">
        <v>8681</v>
      </c>
      <c r="G5" s="193">
        <v>540516.21</v>
      </c>
      <c r="H5" s="193">
        <v>62.26</v>
      </c>
      <c r="I5" s="193">
        <v>64</v>
      </c>
      <c r="J5" s="192">
        <v>1336</v>
      </c>
      <c r="K5" s="193">
        <v>75235.839999999997</v>
      </c>
      <c r="L5" s="193">
        <v>56.31</v>
      </c>
      <c r="M5" s="193">
        <v>55.94</v>
      </c>
      <c r="N5" s="192">
        <v>3526</v>
      </c>
      <c r="O5" s="193">
        <v>243217.79</v>
      </c>
      <c r="P5" s="194">
        <v>68.98</v>
      </c>
      <c r="Q5" s="195">
        <v>69.349999999999994</v>
      </c>
    </row>
    <row r="6" spans="1:17" x14ac:dyDescent="0.25">
      <c r="A6" s="184" t="s">
        <v>459</v>
      </c>
      <c r="B6" s="121">
        <v>25533</v>
      </c>
      <c r="C6" s="122">
        <v>3528708.58</v>
      </c>
      <c r="D6" s="122">
        <v>138.19999999999999</v>
      </c>
      <c r="E6" s="122">
        <v>131.63</v>
      </c>
      <c r="F6" s="121">
        <v>14594</v>
      </c>
      <c r="G6" s="122">
        <v>2343111.19</v>
      </c>
      <c r="H6" s="122">
        <v>160.55000000000001</v>
      </c>
      <c r="I6" s="122">
        <v>172.8</v>
      </c>
      <c r="J6" s="121">
        <v>1057</v>
      </c>
      <c r="K6" s="122">
        <v>156414.07999999999</v>
      </c>
      <c r="L6" s="122">
        <v>147.97999999999999</v>
      </c>
      <c r="M6" s="122">
        <v>147.27000000000001</v>
      </c>
      <c r="N6" s="121">
        <v>4214</v>
      </c>
      <c r="O6" s="122">
        <v>618568.17000000004</v>
      </c>
      <c r="P6" s="120">
        <v>146.79</v>
      </c>
      <c r="Q6" s="185">
        <v>148.96</v>
      </c>
    </row>
    <row r="7" spans="1:17" x14ac:dyDescent="0.25">
      <c r="A7" s="184" t="s">
        <v>460</v>
      </c>
      <c r="B7" s="121">
        <v>11256</v>
      </c>
      <c r="C7" s="122">
        <v>2812735.41</v>
      </c>
      <c r="D7" s="122">
        <v>249.89</v>
      </c>
      <c r="E7" s="122">
        <v>249.89</v>
      </c>
      <c r="F7" s="121">
        <v>8385</v>
      </c>
      <c r="G7" s="122">
        <v>2059843.21</v>
      </c>
      <c r="H7" s="122">
        <v>245.66</v>
      </c>
      <c r="I7" s="122">
        <v>242.19</v>
      </c>
      <c r="J7" s="121">
        <v>3491</v>
      </c>
      <c r="K7" s="122">
        <v>932157.37</v>
      </c>
      <c r="L7" s="122">
        <v>267.02</v>
      </c>
      <c r="M7" s="122">
        <v>274.77999999999997</v>
      </c>
      <c r="N7" s="121">
        <v>1887</v>
      </c>
      <c r="O7" s="122">
        <v>465259.15</v>
      </c>
      <c r="P7" s="120">
        <v>246.56</v>
      </c>
      <c r="Q7" s="185">
        <v>246.86</v>
      </c>
    </row>
    <row r="8" spans="1:17" x14ac:dyDescent="0.25">
      <c r="A8" s="184" t="s">
        <v>461</v>
      </c>
      <c r="B8" s="121">
        <v>96554</v>
      </c>
      <c r="C8" s="122">
        <v>35247854.609999999</v>
      </c>
      <c r="D8" s="122">
        <v>365.06</v>
      </c>
      <c r="E8" s="122">
        <v>360</v>
      </c>
      <c r="F8" s="121">
        <v>50482</v>
      </c>
      <c r="G8" s="122">
        <v>18366852.390000001</v>
      </c>
      <c r="H8" s="122">
        <v>363.83</v>
      </c>
      <c r="I8" s="122">
        <v>364.8</v>
      </c>
      <c r="J8" s="121">
        <v>37439</v>
      </c>
      <c r="K8" s="122">
        <v>13543811.66</v>
      </c>
      <c r="L8" s="122">
        <v>361.76</v>
      </c>
      <c r="M8" s="122">
        <v>360</v>
      </c>
      <c r="N8" s="121">
        <v>7633</v>
      </c>
      <c r="O8" s="122">
        <v>2746234.35</v>
      </c>
      <c r="P8" s="120">
        <v>359.78</v>
      </c>
      <c r="Q8" s="185">
        <v>360</v>
      </c>
    </row>
    <row r="9" spans="1:17" x14ac:dyDescent="0.25">
      <c r="A9" s="184" t="s">
        <v>462</v>
      </c>
      <c r="B9" s="121">
        <v>159994</v>
      </c>
      <c r="C9" s="122">
        <v>73225742.629999995</v>
      </c>
      <c r="D9" s="122">
        <v>457.68</v>
      </c>
      <c r="E9" s="122">
        <v>459.72</v>
      </c>
      <c r="F9" s="121">
        <v>58372</v>
      </c>
      <c r="G9" s="122">
        <v>25980148.93</v>
      </c>
      <c r="H9" s="122">
        <v>445.08</v>
      </c>
      <c r="I9" s="122">
        <v>434.91</v>
      </c>
      <c r="J9" s="121">
        <v>35703</v>
      </c>
      <c r="K9" s="122">
        <v>16350368.689999999</v>
      </c>
      <c r="L9" s="122">
        <v>457.96</v>
      </c>
      <c r="M9" s="122">
        <v>465.07</v>
      </c>
      <c r="N9" s="121">
        <v>0</v>
      </c>
      <c r="O9" s="122">
        <v>0</v>
      </c>
      <c r="P9" s="120">
        <v>0</v>
      </c>
      <c r="Q9" s="185" t="s">
        <v>438</v>
      </c>
    </row>
    <row r="10" spans="1:17" x14ac:dyDescent="0.25">
      <c r="A10" s="184" t="s">
        <v>463</v>
      </c>
      <c r="B10" s="121">
        <v>181774</v>
      </c>
      <c r="C10" s="122">
        <v>99541185.519999996</v>
      </c>
      <c r="D10" s="122">
        <v>547.61</v>
      </c>
      <c r="E10" s="122">
        <v>546.44000000000005</v>
      </c>
      <c r="F10" s="121">
        <v>63638</v>
      </c>
      <c r="G10" s="122">
        <v>34863643.039999999</v>
      </c>
      <c r="H10" s="122">
        <v>547.84</v>
      </c>
      <c r="I10" s="122">
        <v>543.26</v>
      </c>
      <c r="J10" s="121">
        <v>26595</v>
      </c>
      <c r="K10" s="122">
        <v>14546150.779999999</v>
      </c>
      <c r="L10" s="122">
        <v>546.95000000000005</v>
      </c>
      <c r="M10" s="122">
        <v>545</v>
      </c>
      <c r="N10" s="121">
        <v>9</v>
      </c>
      <c r="O10" s="122">
        <v>5040</v>
      </c>
      <c r="P10" s="120">
        <v>560</v>
      </c>
      <c r="Q10" s="185">
        <v>560</v>
      </c>
    </row>
    <row r="11" spans="1:17" x14ac:dyDescent="0.25">
      <c r="A11" s="184" t="s">
        <v>464</v>
      </c>
      <c r="B11" s="121">
        <v>143918</v>
      </c>
      <c r="C11" s="122">
        <v>93534967.799999997</v>
      </c>
      <c r="D11" s="122">
        <v>649.91999999999996</v>
      </c>
      <c r="E11" s="122">
        <v>649.92999999999995</v>
      </c>
      <c r="F11" s="121">
        <v>34393</v>
      </c>
      <c r="G11" s="122">
        <v>22223470.550000001</v>
      </c>
      <c r="H11" s="122">
        <v>646.16</v>
      </c>
      <c r="I11" s="122">
        <v>645.4</v>
      </c>
      <c r="J11" s="121">
        <v>18816</v>
      </c>
      <c r="K11" s="122">
        <v>12183266.77</v>
      </c>
      <c r="L11" s="122">
        <v>647.5</v>
      </c>
      <c r="M11" s="122">
        <v>645.23</v>
      </c>
      <c r="N11" s="121">
        <v>3</v>
      </c>
      <c r="O11" s="122">
        <v>2014.2</v>
      </c>
      <c r="P11" s="120">
        <v>671.4</v>
      </c>
      <c r="Q11" s="185">
        <v>671.4</v>
      </c>
    </row>
    <row r="12" spans="1:17" x14ac:dyDescent="0.25">
      <c r="A12" s="184" t="s">
        <v>465</v>
      </c>
      <c r="B12" s="121">
        <v>120453</v>
      </c>
      <c r="C12" s="122">
        <v>90129687.859999999</v>
      </c>
      <c r="D12" s="122">
        <v>748.26</v>
      </c>
      <c r="E12" s="122">
        <v>747.53</v>
      </c>
      <c r="F12" s="121">
        <v>29933</v>
      </c>
      <c r="G12" s="122">
        <v>22369464.32</v>
      </c>
      <c r="H12" s="122">
        <v>747.32</v>
      </c>
      <c r="I12" s="122">
        <v>745.93</v>
      </c>
      <c r="J12" s="121">
        <v>17383</v>
      </c>
      <c r="K12" s="122">
        <v>13194737.529999999</v>
      </c>
      <c r="L12" s="122">
        <v>759.06</v>
      </c>
      <c r="M12" s="122">
        <v>770.85</v>
      </c>
      <c r="N12" s="121">
        <v>3215</v>
      </c>
      <c r="O12" s="122">
        <v>2518325.17</v>
      </c>
      <c r="P12" s="120">
        <v>783.3</v>
      </c>
      <c r="Q12" s="185">
        <v>783.3</v>
      </c>
    </row>
    <row r="13" spans="1:17" x14ac:dyDescent="0.25">
      <c r="A13" s="184" t="s">
        <v>466</v>
      </c>
      <c r="B13" s="121">
        <v>104722</v>
      </c>
      <c r="C13" s="122">
        <v>88926332.459999993</v>
      </c>
      <c r="D13" s="122">
        <v>849.17</v>
      </c>
      <c r="E13" s="122">
        <v>848.51</v>
      </c>
      <c r="F13" s="121">
        <v>25713</v>
      </c>
      <c r="G13" s="122">
        <v>21825656.300000001</v>
      </c>
      <c r="H13" s="122">
        <v>848.82</v>
      </c>
      <c r="I13" s="122">
        <v>847.73</v>
      </c>
      <c r="J13" s="121">
        <v>8825</v>
      </c>
      <c r="K13" s="122">
        <v>7482382.5099999998</v>
      </c>
      <c r="L13" s="122">
        <v>847.86</v>
      </c>
      <c r="M13" s="122">
        <v>845.59</v>
      </c>
      <c r="N13" s="121">
        <v>92</v>
      </c>
      <c r="O13" s="122">
        <v>75815.210000000006</v>
      </c>
      <c r="P13" s="120">
        <v>824.08</v>
      </c>
      <c r="Q13" s="185">
        <v>822.5</v>
      </c>
    </row>
    <row r="14" spans="1:17" x14ac:dyDescent="0.25">
      <c r="A14" s="184" t="s">
        <v>467</v>
      </c>
      <c r="B14" s="121">
        <v>105144</v>
      </c>
      <c r="C14" s="122">
        <v>100303194.28</v>
      </c>
      <c r="D14" s="122">
        <v>953.96</v>
      </c>
      <c r="E14" s="122">
        <v>956.09</v>
      </c>
      <c r="F14" s="121">
        <v>24317</v>
      </c>
      <c r="G14" s="122">
        <v>23141741.18</v>
      </c>
      <c r="H14" s="122">
        <v>951.67</v>
      </c>
      <c r="I14" s="122">
        <v>951.13</v>
      </c>
      <c r="J14" s="121">
        <v>6660</v>
      </c>
      <c r="K14" s="122">
        <v>6333960.3099999996</v>
      </c>
      <c r="L14" s="122">
        <v>951.05</v>
      </c>
      <c r="M14" s="122">
        <v>952.08</v>
      </c>
      <c r="N14" s="121">
        <v>0</v>
      </c>
      <c r="O14" s="122">
        <v>0</v>
      </c>
      <c r="P14" s="120">
        <v>0</v>
      </c>
      <c r="Q14" s="185" t="s">
        <v>438</v>
      </c>
    </row>
    <row r="15" spans="1:17" x14ac:dyDescent="0.25">
      <c r="A15" s="184" t="s">
        <v>445</v>
      </c>
      <c r="B15" s="121">
        <v>497710</v>
      </c>
      <c r="C15" s="122">
        <v>629372717.27999997</v>
      </c>
      <c r="D15" s="122">
        <v>1264.54</v>
      </c>
      <c r="E15" s="122">
        <v>1276.5</v>
      </c>
      <c r="F15" s="121">
        <v>56378</v>
      </c>
      <c r="G15" s="122">
        <v>67557717.879999995</v>
      </c>
      <c r="H15" s="122">
        <v>1198.3</v>
      </c>
      <c r="I15" s="122">
        <v>1174.67</v>
      </c>
      <c r="J15" s="121">
        <v>23957</v>
      </c>
      <c r="K15" s="122">
        <v>28449162.969999999</v>
      </c>
      <c r="L15" s="122">
        <v>1187.51</v>
      </c>
      <c r="M15" s="122">
        <v>1162.06</v>
      </c>
      <c r="N15" s="121">
        <v>3</v>
      </c>
      <c r="O15" s="122">
        <v>4114.78</v>
      </c>
      <c r="P15" s="120">
        <v>1371.59</v>
      </c>
      <c r="Q15" s="185">
        <v>1454.7</v>
      </c>
    </row>
    <row r="16" spans="1:17" x14ac:dyDescent="0.25">
      <c r="A16" s="184" t="s">
        <v>446</v>
      </c>
      <c r="B16" s="121">
        <v>283404</v>
      </c>
      <c r="C16" s="122">
        <v>479373130.49000001</v>
      </c>
      <c r="D16" s="122">
        <v>1691.48</v>
      </c>
      <c r="E16" s="122">
        <v>1666.76</v>
      </c>
      <c r="F16" s="121">
        <v>9106</v>
      </c>
      <c r="G16" s="122">
        <v>15199884.300000001</v>
      </c>
      <c r="H16" s="122">
        <v>1669.22</v>
      </c>
      <c r="I16" s="122">
        <v>1632.81</v>
      </c>
      <c r="J16" s="121">
        <v>3546</v>
      </c>
      <c r="K16" s="122">
        <v>5976532.0599999996</v>
      </c>
      <c r="L16" s="122">
        <v>1685.43</v>
      </c>
      <c r="M16" s="122">
        <v>1661.91</v>
      </c>
      <c r="N16" s="121">
        <v>1</v>
      </c>
      <c r="O16" s="122">
        <v>1566.6</v>
      </c>
      <c r="P16" s="120">
        <v>1566.6</v>
      </c>
      <c r="Q16" s="185">
        <v>1566.6</v>
      </c>
    </row>
    <row r="17" spans="1:21" x14ac:dyDescent="0.25">
      <c r="A17" s="184" t="s">
        <v>447</v>
      </c>
      <c r="B17" s="121">
        <v>65890</v>
      </c>
      <c r="C17" s="122">
        <v>145888147.43000001</v>
      </c>
      <c r="D17" s="122">
        <v>2214.12</v>
      </c>
      <c r="E17" s="122">
        <v>2198.7800000000002</v>
      </c>
      <c r="F17" s="121">
        <v>1402</v>
      </c>
      <c r="G17" s="122">
        <v>3069468.52</v>
      </c>
      <c r="H17" s="122">
        <v>2189.35</v>
      </c>
      <c r="I17" s="122">
        <v>2165.58</v>
      </c>
      <c r="J17" s="121">
        <v>701</v>
      </c>
      <c r="K17" s="122">
        <v>1534911.17</v>
      </c>
      <c r="L17" s="122">
        <v>2189.6</v>
      </c>
      <c r="M17" s="122">
        <v>2165.17</v>
      </c>
      <c r="N17" s="121">
        <v>0</v>
      </c>
      <c r="O17" s="122">
        <v>0</v>
      </c>
      <c r="P17" s="120">
        <v>0</v>
      </c>
      <c r="Q17" s="185" t="s">
        <v>438</v>
      </c>
    </row>
    <row r="18" spans="1:21" x14ac:dyDescent="0.25">
      <c r="A18" s="184" t="s">
        <v>494</v>
      </c>
      <c r="B18" s="121">
        <v>23858</v>
      </c>
      <c r="C18" s="122">
        <v>64616245.049999997</v>
      </c>
      <c r="D18" s="122">
        <v>2708.37</v>
      </c>
      <c r="E18" s="122">
        <v>2694.01</v>
      </c>
      <c r="F18" s="121">
        <v>376</v>
      </c>
      <c r="G18" s="122">
        <v>1010564.36</v>
      </c>
      <c r="H18" s="122">
        <v>2687.67</v>
      </c>
      <c r="I18" s="122">
        <v>2660.15</v>
      </c>
      <c r="J18" s="121">
        <v>188</v>
      </c>
      <c r="K18" s="122">
        <v>514204.91</v>
      </c>
      <c r="L18" s="122">
        <v>2735.13</v>
      </c>
      <c r="M18" s="122">
        <v>2754.17</v>
      </c>
      <c r="N18" s="121">
        <v>0</v>
      </c>
      <c r="O18" s="122">
        <v>0</v>
      </c>
      <c r="P18" s="120">
        <v>0</v>
      </c>
      <c r="Q18" s="185" t="s">
        <v>438</v>
      </c>
      <c r="U18" s="460"/>
    </row>
    <row r="19" spans="1:21" x14ac:dyDescent="0.25">
      <c r="A19" s="184" t="s">
        <v>495</v>
      </c>
      <c r="B19" s="121">
        <v>8138</v>
      </c>
      <c r="C19" s="122">
        <v>26059668.510000002</v>
      </c>
      <c r="D19" s="122">
        <v>3202.22</v>
      </c>
      <c r="E19" s="122">
        <v>3181.05</v>
      </c>
      <c r="F19" s="121">
        <v>156</v>
      </c>
      <c r="G19" s="122">
        <v>500750.6</v>
      </c>
      <c r="H19" s="122">
        <v>3209.94</v>
      </c>
      <c r="I19" s="122">
        <v>3195.68</v>
      </c>
      <c r="J19" s="121">
        <v>42</v>
      </c>
      <c r="K19" s="122">
        <v>133573.21</v>
      </c>
      <c r="L19" s="122">
        <v>3180.31</v>
      </c>
      <c r="M19" s="122">
        <v>3179.49</v>
      </c>
      <c r="N19" s="121">
        <v>0</v>
      </c>
      <c r="O19" s="122">
        <v>0</v>
      </c>
      <c r="P19" s="120">
        <v>0</v>
      </c>
      <c r="Q19" s="185" t="s">
        <v>438</v>
      </c>
    </row>
    <row r="20" spans="1:21" x14ac:dyDescent="0.25">
      <c r="A20" s="184" t="s">
        <v>496</v>
      </c>
      <c r="B20" s="121">
        <v>3058</v>
      </c>
      <c r="C20" s="122">
        <v>11362329.27</v>
      </c>
      <c r="D20" s="122">
        <v>3715.61</v>
      </c>
      <c r="E20" s="122">
        <v>3701.05</v>
      </c>
      <c r="F20" s="121">
        <v>49</v>
      </c>
      <c r="G20" s="122">
        <v>180177.77</v>
      </c>
      <c r="H20" s="122">
        <v>3677.1</v>
      </c>
      <c r="I20" s="122">
        <v>3657.11</v>
      </c>
      <c r="J20" s="121">
        <v>10</v>
      </c>
      <c r="K20" s="122">
        <v>37674.660000000003</v>
      </c>
      <c r="L20" s="122">
        <v>3767.47</v>
      </c>
      <c r="M20" s="122">
        <v>3736.79</v>
      </c>
      <c r="N20" s="121">
        <v>0</v>
      </c>
      <c r="O20" s="122">
        <v>0</v>
      </c>
      <c r="P20" s="120">
        <v>0</v>
      </c>
      <c r="Q20" s="185" t="s">
        <v>438</v>
      </c>
    </row>
    <row r="21" spans="1:21" ht="15.75" thickBot="1" x14ac:dyDescent="0.3">
      <c r="A21" s="186" t="s">
        <v>497</v>
      </c>
      <c r="B21" s="187">
        <v>2548</v>
      </c>
      <c r="C21" s="188">
        <v>11448850.32</v>
      </c>
      <c r="D21" s="188">
        <v>4493.2700000000004</v>
      </c>
      <c r="E21" s="188">
        <v>4437.1400000000003</v>
      </c>
      <c r="F21" s="187">
        <v>12</v>
      </c>
      <c r="G21" s="188">
        <v>53782.67</v>
      </c>
      <c r="H21" s="188">
        <v>4481.8900000000003</v>
      </c>
      <c r="I21" s="188">
        <v>4380.09</v>
      </c>
      <c r="J21" s="187">
        <v>6</v>
      </c>
      <c r="K21" s="188">
        <v>36116.480000000003</v>
      </c>
      <c r="L21" s="188">
        <v>6019.41</v>
      </c>
      <c r="M21" s="188">
        <v>4852.4399999999996</v>
      </c>
      <c r="N21" s="187">
        <v>0</v>
      </c>
      <c r="O21" s="188">
        <v>0</v>
      </c>
      <c r="P21" s="189">
        <v>0</v>
      </c>
      <c r="Q21" s="190" t="s">
        <v>438</v>
      </c>
      <c r="S21" s="460"/>
    </row>
    <row r="22" spans="1:21" ht="16.5" thickBot="1" x14ac:dyDescent="0.3">
      <c r="A22" s="320" t="s">
        <v>535</v>
      </c>
      <c r="B22" s="321">
        <v>1868645</v>
      </c>
      <c r="C22" s="322">
        <v>1957402207.75</v>
      </c>
      <c r="D22" s="322">
        <v>1047.5</v>
      </c>
      <c r="E22" s="322">
        <v>958.98</v>
      </c>
      <c r="F22" s="321">
        <v>385987</v>
      </c>
      <c r="G22" s="322">
        <v>261286793.41999999</v>
      </c>
      <c r="H22" s="322">
        <v>676.93</v>
      </c>
      <c r="I22" s="322">
        <v>578.19000000000005</v>
      </c>
      <c r="J22" s="321">
        <v>185755</v>
      </c>
      <c r="K22" s="322">
        <v>121480661</v>
      </c>
      <c r="L22" s="322">
        <v>653.98</v>
      </c>
      <c r="M22" s="322">
        <v>546.9</v>
      </c>
      <c r="N22" s="321">
        <v>20583</v>
      </c>
      <c r="O22" s="322">
        <v>6680155.4199999999</v>
      </c>
      <c r="P22" s="323">
        <v>324.55</v>
      </c>
      <c r="Q22" s="374">
        <v>360</v>
      </c>
      <c r="S22" s="460"/>
      <c r="T22" s="461"/>
      <c r="U22" s="559"/>
    </row>
    <row r="23" spans="1:21" x14ac:dyDescent="0.25">
      <c r="A23" s="275"/>
      <c r="B23" s="276"/>
      <c r="C23" s="276"/>
      <c r="D23" s="276"/>
      <c r="E23" s="276"/>
      <c r="F23" s="276"/>
      <c r="G23" s="276"/>
      <c r="H23" s="276"/>
      <c r="I23" s="276"/>
      <c r="J23" s="276"/>
      <c r="K23" s="276"/>
      <c r="L23" s="276"/>
      <c r="M23" s="276"/>
      <c r="N23" s="276"/>
      <c r="O23" s="276"/>
      <c r="P23" s="276"/>
      <c r="Q23" s="276"/>
    </row>
    <row r="24" spans="1:21" ht="15.75" x14ac:dyDescent="0.25">
      <c r="A24" s="584" t="s">
        <v>699</v>
      </c>
      <c r="B24" s="584"/>
      <c r="C24" s="584"/>
      <c r="D24" s="584"/>
      <c r="E24" s="584"/>
      <c r="F24" s="584"/>
      <c r="G24" s="584"/>
      <c r="H24" s="584"/>
      <c r="I24" s="584"/>
      <c r="J24" s="584"/>
      <c r="K24" s="584"/>
      <c r="L24" s="584"/>
      <c r="M24" s="584"/>
      <c r="N24" s="584"/>
      <c r="O24" s="584"/>
      <c r="P24" s="584"/>
      <c r="Q24" s="584"/>
    </row>
    <row r="25" spans="1:21" ht="16.5" thickBot="1" x14ac:dyDescent="0.3">
      <c r="A25" s="119"/>
      <c r="B25" s="119"/>
      <c r="C25" s="119"/>
      <c r="D25" s="119"/>
      <c r="E25" s="119"/>
      <c r="F25" s="119"/>
      <c r="G25" s="119"/>
      <c r="H25" s="119"/>
      <c r="I25" s="119"/>
      <c r="J25" s="119"/>
      <c r="K25" s="119"/>
      <c r="L25" s="119"/>
      <c r="M25" s="119"/>
      <c r="N25" s="119"/>
      <c r="O25" s="119"/>
      <c r="P25" s="119"/>
      <c r="Q25" s="118"/>
    </row>
    <row r="26" spans="1:21" x14ac:dyDescent="0.25">
      <c r="A26" s="585" t="s">
        <v>18</v>
      </c>
      <c r="B26" s="580" t="s">
        <v>5</v>
      </c>
      <c r="C26" s="581"/>
      <c r="D26" s="581"/>
      <c r="E26" s="582"/>
      <c r="F26" s="580" t="s">
        <v>6</v>
      </c>
      <c r="G26" s="581"/>
      <c r="H26" s="581"/>
      <c r="I26" s="582"/>
      <c r="J26" s="580" t="s">
        <v>19</v>
      </c>
      <c r="K26" s="581"/>
      <c r="L26" s="581"/>
      <c r="M26" s="582"/>
      <c r="N26" s="580" t="s">
        <v>20</v>
      </c>
      <c r="O26" s="581"/>
      <c r="P26" s="581"/>
      <c r="Q26" s="583"/>
    </row>
    <row r="27" spans="1:21" ht="15.75" thickBot="1" x14ac:dyDescent="0.3">
      <c r="A27" s="586"/>
      <c r="B27" s="196" t="s">
        <v>1</v>
      </c>
      <c r="C27" s="197" t="s">
        <v>50</v>
      </c>
      <c r="D27" s="197" t="s">
        <v>21</v>
      </c>
      <c r="E27" s="197" t="s">
        <v>440</v>
      </c>
      <c r="F27" s="196" t="s">
        <v>1</v>
      </c>
      <c r="G27" s="197" t="s">
        <v>50</v>
      </c>
      <c r="H27" s="197" t="s">
        <v>21</v>
      </c>
      <c r="I27" s="197" t="s">
        <v>440</v>
      </c>
      <c r="J27" s="196" t="s">
        <v>1</v>
      </c>
      <c r="K27" s="197" t="s">
        <v>50</v>
      </c>
      <c r="L27" s="197" t="s">
        <v>21</v>
      </c>
      <c r="M27" s="197" t="s">
        <v>440</v>
      </c>
      <c r="N27" s="196" t="s">
        <v>1</v>
      </c>
      <c r="O27" s="197" t="s">
        <v>50</v>
      </c>
      <c r="P27" s="197" t="s">
        <v>21</v>
      </c>
      <c r="Q27" s="198" t="s">
        <v>440</v>
      </c>
    </row>
    <row r="28" spans="1:21" x14ac:dyDescent="0.25">
      <c r="A28" s="191" t="s">
        <v>458</v>
      </c>
      <c r="B28" s="192">
        <v>18557</v>
      </c>
      <c r="C28" s="193">
        <v>1032170.64</v>
      </c>
      <c r="D28" s="193">
        <v>55.62</v>
      </c>
      <c r="E28" s="193">
        <v>55.38</v>
      </c>
      <c r="F28" s="192">
        <v>1380</v>
      </c>
      <c r="G28" s="193">
        <v>90566.7</v>
      </c>
      <c r="H28" s="193">
        <v>65.63</v>
      </c>
      <c r="I28" s="193">
        <v>68.08</v>
      </c>
      <c r="J28" s="192">
        <v>878</v>
      </c>
      <c r="K28" s="193">
        <v>48598.48</v>
      </c>
      <c r="L28" s="193">
        <v>55.35</v>
      </c>
      <c r="M28" s="193">
        <v>54.48</v>
      </c>
      <c r="N28" s="192">
        <v>1538</v>
      </c>
      <c r="O28" s="193">
        <v>99716.45</v>
      </c>
      <c r="P28" s="194">
        <v>64.84</v>
      </c>
      <c r="Q28" s="195">
        <v>65.819999999999993</v>
      </c>
    </row>
    <row r="29" spans="1:21" x14ac:dyDescent="0.25">
      <c r="A29" s="184" t="s">
        <v>459</v>
      </c>
      <c r="B29" s="121">
        <v>11540</v>
      </c>
      <c r="C29" s="122">
        <v>1598978.87</v>
      </c>
      <c r="D29" s="122">
        <v>138.56</v>
      </c>
      <c r="E29" s="122">
        <v>132.66</v>
      </c>
      <c r="F29" s="121">
        <v>5236</v>
      </c>
      <c r="G29" s="122">
        <v>874365.14</v>
      </c>
      <c r="H29" s="122">
        <v>166.99</v>
      </c>
      <c r="I29" s="122">
        <v>180</v>
      </c>
      <c r="J29" s="121">
        <v>685</v>
      </c>
      <c r="K29" s="122">
        <v>99991.48</v>
      </c>
      <c r="L29" s="122">
        <v>145.97</v>
      </c>
      <c r="M29" s="122">
        <v>144.38999999999999</v>
      </c>
      <c r="N29" s="121">
        <v>1358</v>
      </c>
      <c r="O29" s="122">
        <v>208559.66</v>
      </c>
      <c r="P29" s="120">
        <v>153.58000000000001</v>
      </c>
      <c r="Q29" s="185">
        <v>154.29</v>
      </c>
    </row>
    <row r="30" spans="1:21" x14ac:dyDescent="0.25">
      <c r="A30" s="184" t="s">
        <v>460</v>
      </c>
      <c r="B30" s="121">
        <v>4598</v>
      </c>
      <c r="C30" s="122">
        <v>1146187.7</v>
      </c>
      <c r="D30" s="122">
        <v>249.28</v>
      </c>
      <c r="E30" s="122">
        <v>249.05</v>
      </c>
      <c r="F30" s="121">
        <v>2267</v>
      </c>
      <c r="G30" s="122">
        <v>547914.11</v>
      </c>
      <c r="H30" s="122">
        <v>241.69</v>
      </c>
      <c r="I30" s="122">
        <v>236.17</v>
      </c>
      <c r="J30" s="121">
        <v>1664</v>
      </c>
      <c r="K30" s="122">
        <v>445430.29</v>
      </c>
      <c r="L30" s="122">
        <v>267.69</v>
      </c>
      <c r="M30" s="122">
        <v>276.33</v>
      </c>
      <c r="N30" s="121">
        <v>623</v>
      </c>
      <c r="O30" s="122">
        <v>153554.34</v>
      </c>
      <c r="P30" s="120">
        <v>246.48</v>
      </c>
      <c r="Q30" s="185">
        <v>246.86</v>
      </c>
    </row>
    <row r="31" spans="1:21" x14ac:dyDescent="0.25">
      <c r="A31" s="184" t="s">
        <v>461</v>
      </c>
      <c r="B31" s="121">
        <v>27786</v>
      </c>
      <c r="C31" s="122">
        <v>10193054.33</v>
      </c>
      <c r="D31" s="122">
        <v>366.84</v>
      </c>
      <c r="E31" s="122">
        <v>363.75</v>
      </c>
      <c r="F31" s="121">
        <v>8249</v>
      </c>
      <c r="G31" s="122">
        <v>3013415.18</v>
      </c>
      <c r="H31" s="122">
        <v>365.31</v>
      </c>
      <c r="I31" s="122">
        <v>368.04</v>
      </c>
      <c r="J31" s="121">
        <v>17635</v>
      </c>
      <c r="K31" s="122">
        <v>6393773.4900000002</v>
      </c>
      <c r="L31" s="122">
        <v>362.56</v>
      </c>
      <c r="M31" s="122">
        <v>360</v>
      </c>
      <c r="N31" s="121">
        <v>3361</v>
      </c>
      <c r="O31" s="122">
        <v>1209807.07</v>
      </c>
      <c r="P31" s="120">
        <v>359.95</v>
      </c>
      <c r="Q31" s="185">
        <v>360</v>
      </c>
    </row>
    <row r="32" spans="1:21" x14ac:dyDescent="0.25">
      <c r="A32" s="184" t="s">
        <v>462</v>
      </c>
      <c r="B32" s="121">
        <v>50211</v>
      </c>
      <c r="C32" s="122">
        <v>22948470.620000001</v>
      </c>
      <c r="D32" s="122">
        <v>457.04</v>
      </c>
      <c r="E32" s="122">
        <v>458.7</v>
      </c>
      <c r="F32" s="121">
        <v>4451</v>
      </c>
      <c r="G32" s="122">
        <v>1968538.56</v>
      </c>
      <c r="H32" s="122">
        <v>442.27</v>
      </c>
      <c r="I32" s="122">
        <v>434.86</v>
      </c>
      <c r="J32" s="121">
        <v>17900</v>
      </c>
      <c r="K32" s="122">
        <v>8199781.46</v>
      </c>
      <c r="L32" s="122">
        <v>458.09</v>
      </c>
      <c r="M32" s="122">
        <v>465.67</v>
      </c>
      <c r="N32" s="121">
        <v>0</v>
      </c>
      <c r="O32" s="122">
        <v>0</v>
      </c>
      <c r="P32" s="120">
        <v>0</v>
      </c>
      <c r="Q32" s="185" t="s">
        <v>438</v>
      </c>
      <c r="T32" s="460"/>
    </row>
    <row r="33" spans="1:20" x14ac:dyDescent="0.25">
      <c r="A33" s="184" t="s">
        <v>463</v>
      </c>
      <c r="B33" s="121">
        <v>63988</v>
      </c>
      <c r="C33" s="122">
        <v>35169239.240000002</v>
      </c>
      <c r="D33" s="122">
        <v>549.62</v>
      </c>
      <c r="E33" s="122">
        <v>549.28</v>
      </c>
      <c r="F33" s="121">
        <v>2620</v>
      </c>
      <c r="G33" s="122">
        <v>1423242.53</v>
      </c>
      <c r="H33" s="122">
        <v>543.22</v>
      </c>
      <c r="I33" s="122">
        <v>535.69000000000005</v>
      </c>
      <c r="J33" s="121">
        <v>16250</v>
      </c>
      <c r="K33" s="122">
        <v>8909286.2899999991</v>
      </c>
      <c r="L33" s="122">
        <v>548.26</v>
      </c>
      <c r="M33" s="122">
        <v>546.49</v>
      </c>
      <c r="N33" s="121">
        <v>9</v>
      </c>
      <c r="O33" s="122">
        <v>5040</v>
      </c>
      <c r="P33" s="120">
        <v>560</v>
      </c>
      <c r="Q33" s="185">
        <v>560</v>
      </c>
    </row>
    <row r="34" spans="1:20" x14ac:dyDescent="0.25">
      <c r="A34" s="184" t="s">
        <v>464</v>
      </c>
      <c r="B34" s="121">
        <v>62531</v>
      </c>
      <c r="C34" s="122">
        <v>40728477.560000002</v>
      </c>
      <c r="D34" s="122">
        <v>651.33000000000004</v>
      </c>
      <c r="E34" s="122">
        <v>652.1</v>
      </c>
      <c r="F34" s="121">
        <v>1278</v>
      </c>
      <c r="G34" s="122">
        <v>824490.11</v>
      </c>
      <c r="H34" s="122">
        <v>645.14</v>
      </c>
      <c r="I34" s="122">
        <v>644.53</v>
      </c>
      <c r="J34" s="121">
        <v>13763</v>
      </c>
      <c r="K34" s="122">
        <v>8926398.3800000008</v>
      </c>
      <c r="L34" s="122">
        <v>648.58000000000004</v>
      </c>
      <c r="M34" s="122">
        <v>646.66</v>
      </c>
      <c r="N34" s="121">
        <v>2</v>
      </c>
      <c r="O34" s="122">
        <v>1342.8</v>
      </c>
      <c r="P34" s="120">
        <v>671.4</v>
      </c>
      <c r="Q34" s="185">
        <v>671.4</v>
      </c>
    </row>
    <row r="35" spans="1:20" x14ac:dyDescent="0.25">
      <c r="A35" s="184" t="s">
        <v>465</v>
      </c>
      <c r="B35" s="121">
        <v>64561</v>
      </c>
      <c r="C35" s="122">
        <v>48341815.68</v>
      </c>
      <c r="D35" s="122">
        <v>748.78</v>
      </c>
      <c r="E35" s="122">
        <v>748.24</v>
      </c>
      <c r="F35" s="121">
        <v>1161</v>
      </c>
      <c r="G35" s="122">
        <v>870187.35</v>
      </c>
      <c r="H35" s="122">
        <v>749.52</v>
      </c>
      <c r="I35" s="122">
        <v>748.29</v>
      </c>
      <c r="J35" s="121">
        <v>11918</v>
      </c>
      <c r="K35" s="122">
        <v>9015614.5700000003</v>
      </c>
      <c r="L35" s="122">
        <v>756.47</v>
      </c>
      <c r="M35" s="122">
        <v>763.56</v>
      </c>
      <c r="N35" s="121">
        <v>1524</v>
      </c>
      <c r="O35" s="122">
        <v>1193764.8700000001</v>
      </c>
      <c r="P35" s="120">
        <v>783.31</v>
      </c>
      <c r="Q35" s="185">
        <v>783.3</v>
      </c>
    </row>
    <row r="36" spans="1:20" x14ac:dyDescent="0.25">
      <c r="A36" s="184" t="s">
        <v>466</v>
      </c>
      <c r="B36" s="121">
        <v>56827</v>
      </c>
      <c r="C36" s="122">
        <v>48242451.170000002</v>
      </c>
      <c r="D36" s="122">
        <v>848.94</v>
      </c>
      <c r="E36" s="122">
        <v>847.99</v>
      </c>
      <c r="F36" s="121">
        <v>913</v>
      </c>
      <c r="G36" s="122">
        <v>775989.93</v>
      </c>
      <c r="H36" s="122">
        <v>849.93</v>
      </c>
      <c r="I36" s="122">
        <v>850.41</v>
      </c>
      <c r="J36" s="121">
        <v>7162</v>
      </c>
      <c r="K36" s="122">
        <v>6074324.9400000004</v>
      </c>
      <c r="L36" s="122">
        <v>848.13</v>
      </c>
      <c r="M36" s="122">
        <v>846.1</v>
      </c>
      <c r="N36" s="121">
        <v>53</v>
      </c>
      <c r="O36" s="122">
        <v>43737.71</v>
      </c>
      <c r="P36" s="120">
        <v>825.24</v>
      </c>
      <c r="Q36" s="185">
        <v>822.5</v>
      </c>
    </row>
    <row r="37" spans="1:20" x14ac:dyDescent="0.25">
      <c r="A37" s="184" t="s">
        <v>467</v>
      </c>
      <c r="B37" s="121">
        <v>55645</v>
      </c>
      <c r="C37" s="122">
        <v>53128635.460000001</v>
      </c>
      <c r="D37" s="122">
        <v>954.78</v>
      </c>
      <c r="E37" s="122">
        <v>957.24</v>
      </c>
      <c r="F37" s="121">
        <v>791</v>
      </c>
      <c r="G37" s="122">
        <v>751875.15</v>
      </c>
      <c r="H37" s="122">
        <v>950.54</v>
      </c>
      <c r="I37" s="122">
        <v>949.51</v>
      </c>
      <c r="J37" s="121">
        <v>5587</v>
      </c>
      <c r="K37" s="122">
        <v>5316664.45</v>
      </c>
      <c r="L37" s="122">
        <v>951.61</v>
      </c>
      <c r="M37" s="122">
        <v>952.89</v>
      </c>
      <c r="N37" s="121">
        <v>0</v>
      </c>
      <c r="O37" s="122">
        <v>0</v>
      </c>
      <c r="P37" s="120">
        <v>0</v>
      </c>
      <c r="Q37" s="185" t="s">
        <v>438</v>
      </c>
    </row>
    <row r="38" spans="1:20" x14ac:dyDescent="0.25">
      <c r="A38" s="184" t="s">
        <v>445</v>
      </c>
      <c r="B38" s="121">
        <v>301063</v>
      </c>
      <c r="C38" s="122">
        <v>384857576.51999998</v>
      </c>
      <c r="D38" s="122">
        <v>1278.33</v>
      </c>
      <c r="E38" s="122">
        <v>1299.08</v>
      </c>
      <c r="F38" s="121">
        <v>2407</v>
      </c>
      <c r="G38" s="122">
        <v>2874072.24</v>
      </c>
      <c r="H38" s="122">
        <v>1194.05</v>
      </c>
      <c r="I38" s="122">
        <v>1168.33</v>
      </c>
      <c r="J38" s="121">
        <v>16452</v>
      </c>
      <c r="K38" s="122">
        <v>19682158.629999999</v>
      </c>
      <c r="L38" s="122">
        <v>1196.3399999999999</v>
      </c>
      <c r="M38" s="122">
        <v>1173.53</v>
      </c>
      <c r="N38" s="121">
        <v>3</v>
      </c>
      <c r="O38" s="122">
        <v>4114.78</v>
      </c>
      <c r="P38" s="120">
        <v>1371.59</v>
      </c>
      <c r="Q38" s="185">
        <v>1454.7</v>
      </c>
    </row>
    <row r="39" spans="1:20" x14ac:dyDescent="0.25">
      <c r="A39" s="184" t="s">
        <v>446</v>
      </c>
      <c r="B39" s="121">
        <v>201406</v>
      </c>
      <c r="C39" s="122">
        <v>341793246.57999998</v>
      </c>
      <c r="D39" s="122">
        <v>1697.04</v>
      </c>
      <c r="E39" s="122">
        <v>1675.28</v>
      </c>
      <c r="F39" s="121">
        <v>457</v>
      </c>
      <c r="G39" s="122">
        <v>769911.63</v>
      </c>
      <c r="H39" s="122">
        <v>1684.71</v>
      </c>
      <c r="I39" s="122">
        <v>1659.22</v>
      </c>
      <c r="J39" s="121">
        <v>3000</v>
      </c>
      <c r="K39" s="122">
        <v>5059458.41</v>
      </c>
      <c r="L39" s="122">
        <v>1686.49</v>
      </c>
      <c r="M39" s="122">
        <v>1666.4</v>
      </c>
      <c r="N39" s="121">
        <v>0</v>
      </c>
      <c r="O39" s="122">
        <v>0</v>
      </c>
      <c r="P39" s="120">
        <v>0</v>
      </c>
      <c r="Q39" s="185" t="s">
        <v>438</v>
      </c>
      <c r="T39" s="460"/>
    </row>
    <row r="40" spans="1:20" x14ac:dyDescent="0.25">
      <c r="A40" s="184" t="s">
        <v>447</v>
      </c>
      <c r="B40" s="121">
        <v>47288</v>
      </c>
      <c r="C40" s="122">
        <v>104746164.01000001</v>
      </c>
      <c r="D40" s="122">
        <v>2215.0700000000002</v>
      </c>
      <c r="E40" s="122">
        <v>2199.88</v>
      </c>
      <c r="F40" s="121">
        <v>113</v>
      </c>
      <c r="G40" s="122">
        <v>245550.37</v>
      </c>
      <c r="H40" s="122">
        <v>2173.0100000000002</v>
      </c>
      <c r="I40" s="122">
        <v>2141.9</v>
      </c>
      <c r="J40" s="121">
        <v>588</v>
      </c>
      <c r="K40" s="122">
        <v>1291217.69</v>
      </c>
      <c r="L40" s="122">
        <v>2195.9499999999998</v>
      </c>
      <c r="M40" s="122">
        <v>2169.58</v>
      </c>
      <c r="N40" s="121">
        <v>0</v>
      </c>
      <c r="O40" s="122">
        <v>0</v>
      </c>
      <c r="P40" s="120">
        <v>0</v>
      </c>
      <c r="Q40" s="185" t="s">
        <v>438</v>
      </c>
    </row>
    <row r="41" spans="1:20" x14ac:dyDescent="0.25">
      <c r="A41" s="184" t="s">
        <v>494</v>
      </c>
      <c r="B41" s="121">
        <v>16525</v>
      </c>
      <c r="C41" s="122">
        <v>44792672.939999998</v>
      </c>
      <c r="D41" s="122">
        <v>2710.6</v>
      </c>
      <c r="E41" s="122">
        <v>2696.43</v>
      </c>
      <c r="F41" s="121">
        <v>29</v>
      </c>
      <c r="G41" s="122">
        <v>78481.58</v>
      </c>
      <c r="H41" s="122">
        <v>2706.26</v>
      </c>
      <c r="I41" s="122">
        <v>2667.02</v>
      </c>
      <c r="J41" s="121">
        <v>165</v>
      </c>
      <c r="K41" s="122">
        <v>450915.59</v>
      </c>
      <c r="L41" s="122">
        <v>2732.82</v>
      </c>
      <c r="M41" s="122">
        <v>2750.68</v>
      </c>
      <c r="N41" s="121">
        <v>0</v>
      </c>
      <c r="O41" s="122">
        <v>0</v>
      </c>
      <c r="P41" s="120">
        <v>0</v>
      </c>
      <c r="Q41" s="185" t="s">
        <v>438</v>
      </c>
    </row>
    <row r="42" spans="1:20" x14ac:dyDescent="0.25">
      <c r="A42" s="184" t="s">
        <v>495</v>
      </c>
      <c r="B42" s="121">
        <v>5849</v>
      </c>
      <c r="C42" s="122">
        <v>18711650.579999998</v>
      </c>
      <c r="D42" s="122">
        <v>3199.12</v>
      </c>
      <c r="E42" s="122">
        <v>3177.02</v>
      </c>
      <c r="F42" s="121">
        <v>12</v>
      </c>
      <c r="G42" s="122">
        <v>38333.040000000001</v>
      </c>
      <c r="H42" s="122">
        <v>3194.42</v>
      </c>
      <c r="I42" s="122">
        <v>3180.3</v>
      </c>
      <c r="J42" s="121">
        <v>37</v>
      </c>
      <c r="K42" s="122">
        <v>117952.02</v>
      </c>
      <c r="L42" s="122">
        <v>3187.89</v>
      </c>
      <c r="M42" s="122">
        <v>3186.89</v>
      </c>
      <c r="N42" s="121">
        <v>0</v>
      </c>
      <c r="O42" s="122">
        <v>0</v>
      </c>
      <c r="P42" s="120">
        <v>0</v>
      </c>
      <c r="Q42" s="185" t="s">
        <v>438</v>
      </c>
    </row>
    <row r="43" spans="1:20" x14ac:dyDescent="0.25">
      <c r="A43" s="184" t="s">
        <v>496</v>
      </c>
      <c r="B43" s="121">
        <v>2194</v>
      </c>
      <c r="C43" s="122">
        <v>8151784.4699999997</v>
      </c>
      <c r="D43" s="122">
        <v>3715.49</v>
      </c>
      <c r="E43" s="122">
        <v>3700.68</v>
      </c>
      <c r="F43" s="121">
        <v>4</v>
      </c>
      <c r="G43" s="122">
        <v>14519.12</v>
      </c>
      <c r="H43" s="122">
        <v>3629.78</v>
      </c>
      <c r="I43" s="122">
        <v>3646.92</v>
      </c>
      <c r="J43" s="121">
        <v>8</v>
      </c>
      <c r="K43" s="122">
        <v>30371.52</v>
      </c>
      <c r="L43" s="122">
        <v>3796.44</v>
      </c>
      <c r="M43" s="122">
        <v>3840.89</v>
      </c>
      <c r="N43" s="121">
        <v>0</v>
      </c>
      <c r="O43" s="122">
        <v>0</v>
      </c>
      <c r="P43" s="120">
        <v>0</v>
      </c>
      <c r="Q43" s="185" t="s">
        <v>438</v>
      </c>
    </row>
    <row r="44" spans="1:20" ht="15.75" thickBot="1" x14ac:dyDescent="0.3">
      <c r="A44" s="186" t="s">
        <v>497</v>
      </c>
      <c r="B44" s="187">
        <v>1838</v>
      </c>
      <c r="C44" s="188">
        <v>8225429.6699999999</v>
      </c>
      <c r="D44" s="188">
        <v>4475.21</v>
      </c>
      <c r="E44" s="188">
        <v>4430.97</v>
      </c>
      <c r="F44" s="187">
        <v>2</v>
      </c>
      <c r="G44" s="188">
        <v>8416.23</v>
      </c>
      <c r="H44" s="188">
        <v>4208.12</v>
      </c>
      <c r="I44" s="188">
        <v>4208.12</v>
      </c>
      <c r="J44" s="187">
        <v>6</v>
      </c>
      <c r="K44" s="188">
        <v>36116.480000000003</v>
      </c>
      <c r="L44" s="188">
        <v>6019.41</v>
      </c>
      <c r="M44" s="188">
        <v>4852.4399999999996</v>
      </c>
      <c r="N44" s="187">
        <v>0</v>
      </c>
      <c r="O44" s="188">
        <v>0</v>
      </c>
      <c r="P44" s="189">
        <v>0</v>
      </c>
      <c r="Q44" s="190" t="s">
        <v>438</v>
      </c>
    </row>
    <row r="45" spans="1:20" ht="16.5" thickBot="1" x14ac:dyDescent="0.3">
      <c r="A45" s="320" t="s">
        <v>535</v>
      </c>
      <c r="B45" s="321">
        <v>992407</v>
      </c>
      <c r="C45" s="322">
        <v>1173808006.04</v>
      </c>
      <c r="D45" s="322">
        <v>1182.79</v>
      </c>
      <c r="E45" s="322">
        <v>1165.3599999999999</v>
      </c>
      <c r="F45" s="321">
        <v>31370</v>
      </c>
      <c r="G45" s="322">
        <v>15169868.970000001</v>
      </c>
      <c r="H45" s="322">
        <v>483.58</v>
      </c>
      <c r="I45" s="322">
        <v>384</v>
      </c>
      <c r="J45" s="321">
        <v>113698</v>
      </c>
      <c r="K45" s="322">
        <v>80098054.170000002</v>
      </c>
      <c r="L45" s="322">
        <v>704.48</v>
      </c>
      <c r="M45" s="322">
        <v>613.09</v>
      </c>
      <c r="N45" s="321">
        <v>8471</v>
      </c>
      <c r="O45" s="322">
        <v>2919637.68</v>
      </c>
      <c r="P45" s="323">
        <v>344.66</v>
      </c>
      <c r="Q45" s="374">
        <v>360</v>
      </c>
    </row>
    <row r="46" spans="1:20" x14ac:dyDescent="0.25">
      <c r="A46" s="275"/>
      <c r="B46" s="276"/>
      <c r="C46" s="276"/>
      <c r="D46" s="276"/>
      <c r="E46" s="276"/>
      <c r="F46" s="276"/>
      <c r="G46" s="276"/>
      <c r="H46" s="276"/>
      <c r="I46" s="276"/>
      <c r="J46" s="276"/>
      <c r="K46" s="276"/>
      <c r="L46" s="276"/>
      <c r="M46" s="276"/>
      <c r="N46" s="276"/>
      <c r="O46" s="276"/>
      <c r="P46" s="276"/>
      <c r="Q46" s="276"/>
      <c r="R46" s="316"/>
    </row>
    <row r="47" spans="1:20" ht="15.75" x14ac:dyDescent="0.25">
      <c r="A47" s="593" t="s">
        <v>700</v>
      </c>
      <c r="B47" s="593"/>
      <c r="C47" s="593"/>
      <c r="D47" s="593"/>
      <c r="E47" s="593"/>
      <c r="F47" s="593"/>
      <c r="G47" s="593"/>
      <c r="H47" s="593"/>
      <c r="I47" s="593"/>
      <c r="J47" s="593"/>
      <c r="K47" s="593"/>
      <c r="L47" s="593"/>
      <c r="M47" s="593"/>
      <c r="N47" s="593"/>
      <c r="O47" s="593"/>
      <c r="P47" s="593"/>
      <c r="Q47" s="593"/>
    </row>
    <row r="48" spans="1:20" ht="15.75" thickBot="1" x14ac:dyDescent="0.3"/>
    <row r="49" spans="1:17" x14ac:dyDescent="0.25">
      <c r="A49" s="587" t="s">
        <v>18</v>
      </c>
      <c r="B49" s="589" t="s">
        <v>5</v>
      </c>
      <c r="C49" s="590"/>
      <c r="D49" s="590"/>
      <c r="E49" s="591"/>
      <c r="F49" s="589" t="s">
        <v>6</v>
      </c>
      <c r="G49" s="590"/>
      <c r="H49" s="590"/>
      <c r="I49" s="591"/>
      <c r="J49" s="589" t="s">
        <v>19</v>
      </c>
      <c r="K49" s="590"/>
      <c r="L49" s="590"/>
      <c r="M49" s="591"/>
      <c r="N49" s="589" t="s">
        <v>20</v>
      </c>
      <c r="O49" s="590"/>
      <c r="P49" s="590"/>
      <c r="Q49" s="592"/>
    </row>
    <row r="50" spans="1:17" ht="15.75" thickBot="1" x14ac:dyDescent="0.3">
      <c r="A50" s="588"/>
      <c r="B50" s="199" t="s">
        <v>1</v>
      </c>
      <c r="C50" s="200" t="s">
        <v>50</v>
      </c>
      <c r="D50" s="200" t="s">
        <v>21</v>
      </c>
      <c r="E50" s="200" t="s">
        <v>440</v>
      </c>
      <c r="F50" s="199" t="s">
        <v>1</v>
      </c>
      <c r="G50" s="200" t="s">
        <v>50</v>
      </c>
      <c r="H50" s="200" t="s">
        <v>21</v>
      </c>
      <c r="I50" s="200" t="s">
        <v>440</v>
      </c>
      <c r="J50" s="199" t="s">
        <v>1</v>
      </c>
      <c r="K50" s="200" t="s">
        <v>50</v>
      </c>
      <c r="L50" s="200" t="s">
        <v>21</v>
      </c>
      <c r="M50" s="200" t="s">
        <v>440</v>
      </c>
      <c r="N50" s="199" t="s">
        <v>1</v>
      </c>
      <c r="O50" s="200" t="s">
        <v>50</v>
      </c>
      <c r="P50" s="200" t="s">
        <v>21</v>
      </c>
      <c r="Q50" s="201" t="s">
        <v>440</v>
      </c>
    </row>
    <row r="51" spans="1:17" x14ac:dyDescent="0.25">
      <c r="A51" s="202" t="s">
        <v>458</v>
      </c>
      <c r="B51" s="203">
        <v>16134</v>
      </c>
      <c r="C51" s="204">
        <v>998539.61</v>
      </c>
      <c r="D51" s="204">
        <v>61.89</v>
      </c>
      <c r="E51" s="204">
        <v>64.290000000000006</v>
      </c>
      <c r="F51" s="203">
        <v>7301</v>
      </c>
      <c r="G51" s="204">
        <v>449949.51</v>
      </c>
      <c r="H51" s="204">
        <v>61.63</v>
      </c>
      <c r="I51" s="204">
        <v>63.18</v>
      </c>
      <c r="J51" s="203">
        <v>458</v>
      </c>
      <c r="K51" s="204">
        <v>26637.360000000001</v>
      </c>
      <c r="L51" s="204">
        <v>58.16</v>
      </c>
      <c r="M51" s="204">
        <v>59.02</v>
      </c>
      <c r="N51" s="203">
        <v>1988</v>
      </c>
      <c r="O51" s="204">
        <v>143501.34</v>
      </c>
      <c r="P51" s="205">
        <v>72.180000000000007</v>
      </c>
      <c r="Q51" s="206">
        <v>75.81</v>
      </c>
    </row>
    <row r="52" spans="1:17" x14ac:dyDescent="0.25">
      <c r="A52" s="207" t="s">
        <v>459</v>
      </c>
      <c r="B52" s="124">
        <v>13993</v>
      </c>
      <c r="C52" s="125">
        <v>1929729.71</v>
      </c>
      <c r="D52" s="125">
        <v>137.91</v>
      </c>
      <c r="E52" s="125">
        <v>130.68</v>
      </c>
      <c r="F52" s="124">
        <v>9358</v>
      </c>
      <c r="G52" s="125">
        <v>1468746.05</v>
      </c>
      <c r="H52" s="125">
        <v>156.94999999999999</v>
      </c>
      <c r="I52" s="125">
        <v>164.44</v>
      </c>
      <c r="J52" s="124">
        <v>372</v>
      </c>
      <c r="K52" s="125">
        <v>56422.6</v>
      </c>
      <c r="L52" s="125">
        <v>151.66999999999999</v>
      </c>
      <c r="M52" s="125">
        <v>153.43</v>
      </c>
      <c r="N52" s="124">
        <v>2856</v>
      </c>
      <c r="O52" s="125">
        <v>410008.51</v>
      </c>
      <c r="P52" s="123">
        <v>143.56</v>
      </c>
      <c r="Q52" s="208">
        <v>139.63999999999999</v>
      </c>
    </row>
    <row r="53" spans="1:17" x14ac:dyDescent="0.25">
      <c r="A53" s="207" t="s">
        <v>460</v>
      </c>
      <c r="B53" s="124">
        <v>6658</v>
      </c>
      <c r="C53" s="125">
        <v>1666547.71</v>
      </c>
      <c r="D53" s="125">
        <v>250.31</v>
      </c>
      <c r="E53" s="125">
        <v>250.76</v>
      </c>
      <c r="F53" s="124">
        <v>6118</v>
      </c>
      <c r="G53" s="125">
        <v>1511929.1</v>
      </c>
      <c r="H53" s="125">
        <v>247.13</v>
      </c>
      <c r="I53" s="125">
        <v>244.8</v>
      </c>
      <c r="J53" s="124">
        <v>1827</v>
      </c>
      <c r="K53" s="125">
        <v>486727.08</v>
      </c>
      <c r="L53" s="125">
        <v>266.41000000000003</v>
      </c>
      <c r="M53" s="125">
        <v>272.23</v>
      </c>
      <c r="N53" s="124">
        <v>1264</v>
      </c>
      <c r="O53" s="125">
        <v>311704.81</v>
      </c>
      <c r="P53" s="123">
        <v>246.6</v>
      </c>
      <c r="Q53" s="208">
        <v>246.86</v>
      </c>
    </row>
    <row r="54" spans="1:17" x14ac:dyDescent="0.25">
      <c r="A54" s="207" t="s">
        <v>461</v>
      </c>
      <c r="B54" s="124">
        <v>68768</v>
      </c>
      <c r="C54" s="125">
        <v>25054800.280000001</v>
      </c>
      <c r="D54" s="125">
        <v>364.34</v>
      </c>
      <c r="E54" s="125">
        <v>360</v>
      </c>
      <c r="F54" s="124">
        <v>42233</v>
      </c>
      <c r="G54" s="125">
        <v>15353437.210000001</v>
      </c>
      <c r="H54" s="125">
        <v>363.54</v>
      </c>
      <c r="I54" s="125">
        <v>364.66</v>
      </c>
      <c r="J54" s="124">
        <v>19804</v>
      </c>
      <c r="K54" s="125">
        <v>7150038.1699999999</v>
      </c>
      <c r="L54" s="125">
        <v>361.04</v>
      </c>
      <c r="M54" s="125">
        <v>360</v>
      </c>
      <c r="N54" s="124">
        <v>4272</v>
      </c>
      <c r="O54" s="125">
        <v>1536427.28</v>
      </c>
      <c r="P54" s="123">
        <v>359.65</v>
      </c>
      <c r="Q54" s="208">
        <v>360</v>
      </c>
    </row>
    <row r="55" spans="1:17" x14ac:dyDescent="0.25">
      <c r="A55" s="207" t="s">
        <v>462</v>
      </c>
      <c r="B55" s="124">
        <v>109783</v>
      </c>
      <c r="C55" s="125">
        <v>50277272.009999998</v>
      </c>
      <c r="D55" s="125">
        <v>457.97</v>
      </c>
      <c r="E55" s="125">
        <v>460.15</v>
      </c>
      <c r="F55" s="124">
        <v>53921</v>
      </c>
      <c r="G55" s="125">
        <v>24011610.370000001</v>
      </c>
      <c r="H55" s="125">
        <v>445.31</v>
      </c>
      <c r="I55" s="125">
        <v>434.91</v>
      </c>
      <c r="J55" s="124">
        <v>17803</v>
      </c>
      <c r="K55" s="125">
        <v>8150587.2300000004</v>
      </c>
      <c r="L55" s="125">
        <v>457.82</v>
      </c>
      <c r="M55" s="125">
        <v>464.3</v>
      </c>
      <c r="N55" s="124">
        <v>0</v>
      </c>
      <c r="O55" s="125">
        <v>0</v>
      </c>
      <c r="P55" s="123">
        <v>0</v>
      </c>
      <c r="Q55" s="208" t="s">
        <v>438</v>
      </c>
    </row>
    <row r="56" spans="1:17" x14ac:dyDescent="0.25">
      <c r="A56" s="207" t="s">
        <v>463</v>
      </c>
      <c r="B56" s="124">
        <v>117786</v>
      </c>
      <c r="C56" s="125">
        <v>64371946.280000001</v>
      </c>
      <c r="D56" s="125">
        <v>546.52</v>
      </c>
      <c r="E56" s="125">
        <v>543.98</v>
      </c>
      <c r="F56" s="124">
        <v>61018</v>
      </c>
      <c r="G56" s="125">
        <v>33440400.510000002</v>
      </c>
      <c r="H56" s="125">
        <v>548.04</v>
      </c>
      <c r="I56" s="125">
        <v>543.63</v>
      </c>
      <c r="J56" s="124">
        <v>10345</v>
      </c>
      <c r="K56" s="125">
        <v>5636864.4900000002</v>
      </c>
      <c r="L56" s="125">
        <v>544.89</v>
      </c>
      <c r="M56" s="125">
        <v>542.15</v>
      </c>
      <c r="N56" s="124">
        <v>0</v>
      </c>
      <c r="O56" s="125">
        <v>0</v>
      </c>
      <c r="P56" s="123">
        <v>0</v>
      </c>
      <c r="Q56" s="208" t="s">
        <v>438</v>
      </c>
    </row>
    <row r="57" spans="1:17" x14ac:dyDescent="0.25">
      <c r="A57" s="207" t="s">
        <v>464</v>
      </c>
      <c r="B57" s="124">
        <v>81387</v>
      </c>
      <c r="C57" s="125">
        <v>52806490.240000002</v>
      </c>
      <c r="D57" s="125">
        <v>648.83000000000004</v>
      </c>
      <c r="E57" s="125">
        <v>648.26</v>
      </c>
      <c r="F57" s="124">
        <v>33115</v>
      </c>
      <c r="G57" s="125">
        <v>21398980.440000001</v>
      </c>
      <c r="H57" s="125">
        <v>646.20000000000005</v>
      </c>
      <c r="I57" s="125">
        <v>645.41999999999996</v>
      </c>
      <c r="J57" s="124">
        <v>5053</v>
      </c>
      <c r="K57" s="125">
        <v>3256868.39</v>
      </c>
      <c r="L57" s="125">
        <v>644.54</v>
      </c>
      <c r="M57" s="125">
        <v>641.5</v>
      </c>
      <c r="N57" s="124">
        <v>1</v>
      </c>
      <c r="O57" s="125">
        <v>671.4</v>
      </c>
      <c r="P57" s="123">
        <v>671.4</v>
      </c>
      <c r="Q57" s="208">
        <v>671.4</v>
      </c>
    </row>
    <row r="58" spans="1:17" x14ac:dyDescent="0.25">
      <c r="A58" s="207" t="s">
        <v>465</v>
      </c>
      <c r="B58" s="124">
        <v>55892</v>
      </c>
      <c r="C58" s="125">
        <v>41787872.18</v>
      </c>
      <c r="D58" s="125">
        <v>747.65</v>
      </c>
      <c r="E58" s="125">
        <v>746.5</v>
      </c>
      <c r="F58" s="124">
        <v>28772</v>
      </c>
      <c r="G58" s="125">
        <v>21499276.969999999</v>
      </c>
      <c r="H58" s="125">
        <v>747.23</v>
      </c>
      <c r="I58" s="125">
        <v>745.74</v>
      </c>
      <c r="J58" s="124">
        <v>5465</v>
      </c>
      <c r="K58" s="125">
        <v>4179122.96</v>
      </c>
      <c r="L58" s="125">
        <v>764.71</v>
      </c>
      <c r="M58" s="125">
        <v>783.3</v>
      </c>
      <c r="N58" s="124">
        <v>1691</v>
      </c>
      <c r="O58" s="125">
        <v>1324560.3</v>
      </c>
      <c r="P58" s="123">
        <v>783.3</v>
      </c>
      <c r="Q58" s="208">
        <v>783.3</v>
      </c>
    </row>
    <row r="59" spans="1:17" x14ac:dyDescent="0.25">
      <c r="A59" s="207" t="s">
        <v>466</v>
      </c>
      <c r="B59" s="124">
        <v>47895</v>
      </c>
      <c r="C59" s="125">
        <v>40683881.289999999</v>
      </c>
      <c r="D59" s="125">
        <v>849.44</v>
      </c>
      <c r="E59" s="125">
        <v>849.14</v>
      </c>
      <c r="F59" s="124">
        <v>24800</v>
      </c>
      <c r="G59" s="125">
        <v>21049666.370000001</v>
      </c>
      <c r="H59" s="125">
        <v>848.78</v>
      </c>
      <c r="I59" s="125">
        <v>847.61</v>
      </c>
      <c r="J59" s="124">
        <v>1663</v>
      </c>
      <c r="K59" s="125">
        <v>1408057.57</v>
      </c>
      <c r="L59" s="125">
        <v>846.7</v>
      </c>
      <c r="M59" s="125">
        <v>843.73</v>
      </c>
      <c r="N59" s="124">
        <v>39</v>
      </c>
      <c r="O59" s="125">
        <v>32077.5</v>
      </c>
      <c r="P59" s="123">
        <v>822.5</v>
      </c>
      <c r="Q59" s="208">
        <v>822.5</v>
      </c>
    </row>
    <row r="60" spans="1:17" x14ac:dyDescent="0.25">
      <c r="A60" s="207" t="s">
        <v>467</v>
      </c>
      <c r="B60" s="124">
        <v>49499</v>
      </c>
      <c r="C60" s="125">
        <v>47174558.82</v>
      </c>
      <c r="D60" s="125">
        <v>953.04</v>
      </c>
      <c r="E60" s="125">
        <v>954.71</v>
      </c>
      <c r="F60" s="124">
        <v>23526</v>
      </c>
      <c r="G60" s="125">
        <v>22389866.030000001</v>
      </c>
      <c r="H60" s="125">
        <v>951.71</v>
      </c>
      <c r="I60" s="125">
        <v>951.22</v>
      </c>
      <c r="J60" s="124">
        <v>1073</v>
      </c>
      <c r="K60" s="125">
        <v>1017295.86</v>
      </c>
      <c r="L60" s="125">
        <v>948.09</v>
      </c>
      <c r="M60" s="125">
        <v>948.65</v>
      </c>
      <c r="N60" s="124">
        <v>0</v>
      </c>
      <c r="O60" s="125">
        <v>0</v>
      </c>
      <c r="P60" s="123">
        <v>0</v>
      </c>
      <c r="Q60" s="208" t="s">
        <v>438</v>
      </c>
    </row>
    <row r="61" spans="1:17" x14ac:dyDescent="0.25">
      <c r="A61" s="207" t="s">
        <v>445</v>
      </c>
      <c r="B61" s="124">
        <v>196647</v>
      </c>
      <c r="C61" s="125">
        <v>244515140.75999999</v>
      </c>
      <c r="D61" s="125">
        <v>1243.42</v>
      </c>
      <c r="E61" s="125">
        <v>1241.49</v>
      </c>
      <c r="F61" s="124">
        <v>53971</v>
      </c>
      <c r="G61" s="125">
        <v>64683645.640000001</v>
      </c>
      <c r="H61" s="125">
        <v>1198.49</v>
      </c>
      <c r="I61" s="125">
        <v>1175.01</v>
      </c>
      <c r="J61" s="124">
        <v>7505</v>
      </c>
      <c r="K61" s="125">
        <v>8767004.3399999999</v>
      </c>
      <c r="L61" s="125">
        <v>1168.1600000000001</v>
      </c>
      <c r="M61" s="125">
        <v>1143.3</v>
      </c>
      <c r="N61" s="124">
        <v>0</v>
      </c>
      <c r="O61" s="125">
        <v>0</v>
      </c>
      <c r="P61" s="123">
        <v>0</v>
      </c>
      <c r="Q61" s="208" t="s">
        <v>438</v>
      </c>
    </row>
    <row r="62" spans="1:17" x14ac:dyDescent="0.25">
      <c r="A62" s="207" t="s">
        <v>446</v>
      </c>
      <c r="B62" s="124">
        <v>81998</v>
      </c>
      <c r="C62" s="125">
        <v>137579883.91</v>
      </c>
      <c r="D62" s="125">
        <v>1677.84</v>
      </c>
      <c r="E62" s="125">
        <v>1645.52</v>
      </c>
      <c r="F62" s="124">
        <v>8649</v>
      </c>
      <c r="G62" s="125">
        <v>14429972.67</v>
      </c>
      <c r="H62" s="125">
        <v>1668.4</v>
      </c>
      <c r="I62" s="125">
        <v>1631.22</v>
      </c>
      <c r="J62" s="124">
        <v>546</v>
      </c>
      <c r="K62" s="125">
        <v>917073.65</v>
      </c>
      <c r="L62" s="125">
        <v>1679.62</v>
      </c>
      <c r="M62" s="125">
        <v>1639.57</v>
      </c>
      <c r="N62" s="124">
        <v>1</v>
      </c>
      <c r="O62" s="125">
        <v>1566.6</v>
      </c>
      <c r="P62" s="123">
        <v>1566.6</v>
      </c>
      <c r="Q62" s="208">
        <v>1566.6</v>
      </c>
    </row>
    <row r="63" spans="1:17" x14ac:dyDescent="0.25">
      <c r="A63" s="207" t="s">
        <v>447</v>
      </c>
      <c r="B63" s="124">
        <v>18602</v>
      </c>
      <c r="C63" s="125">
        <v>41141983.420000002</v>
      </c>
      <c r="D63" s="125">
        <v>2211.6999999999998</v>
      </c>
      <c r="E63" s="125">
        <v>2195.27</v>
      </c>
      <c r="F63" s="124">
        <v>1289</v>
      </c>
      <c r="G63" s="125">
        <v>2823918.15</v>
      </c>
      <c r="H63" s="125">
        <v>2190.7800000000002</v>
      </c>
      <c r="I63" s="125">
        <v>2167.33</v>
      </c>
      <c r="J63" s="124">
        <v>113</v>
      </c>
      <c r="K63" s="125">
        <v>243693.48</v>
      </c>
      <c r="L63" s="125">
        <v>2156.58</v>
      </c>
      <c r="M63" s="125">
        <v>2130.11</v>
      </c>
      <c r="N63" s="124">
        <v>0</v>
      </c>
      <c r="O63" s="125">
        <v>0</v>
      </c>
      <c r="P63" s="123">
        <v>0</v>
      </c>
      <c r="Q63" s="208" t="s">
        <v>438</v>
      </c>
    </row>
    <row r="64" spans="1:17" x14ac:dyDescent="0.25">
      <c r="A64" s="207" t="s">
        <v>494</v>
      </c>
      <c r="B64" s="124">
        <v>7333</v>
      </c>
      <c r="C64" s="125">
        <v>19823572.109999999</v>
      </c>
      <c r="D64" s="125">
        <v>2703.34</v>
      </c>
      <c r="E64" s="125">
        <v>2689.86</v>
      </c>
      <c r="F64" s="124">
        <v>347</v>
      </c>
      <c r="G64" s="125">
        <v>932082.78</v>
      </c>
      <c r="H64" s="125">
        <v>2686.12</v>
      </c>
      <c r="I64" s="125">
        <v>2659.83</v>
      </c>
      <c r="J64" s="124">
        <v>23</v>
      </c>
      <c r="K64" s="125">
        <v>63289.32</v>
      </c>
      <c r="L64" s="125">
        <v>2751.71</v>
      </c>
      <c r="M64" s="125">
        <v>2811.15</v>
      </c>
      <c r="N64" s="124">
        <v>0</v>
      </c>
      <c r="O64" s="125">
        <v>0</v>
      </c>
      <c r="P64" s="123">
        <v>0</v>
      </c>
      <c r="Q64" s="208" t="s">
        <v>438</v>
      </c>
    </row>
    <row r="65" spans="1:17" x14ac:dyDescent="0.25">
      <c r="A65" s="207" t="s">
        <v>495</v>
      </c>
      <c r="B65" s="124">
        <v>2289</v>
      </c>
      <c r="C65" s="125">
        <v>7348017.9299999997</v>
      </c>
      <c r="D65" s="125">
        <v>3210.14</v>
      </c>
      <c r="E65" s="125">
        <v>3193.7</v>
      </c>
      <c r="F65" s="124">
        <v>144</v>
      </c>
      <c r="G65" s="125">
        <v>462417.56</v>
      </c>
      <c r="H65" s="125">
        <v>3211.23</v>
      </c>
      <c r="I65" s="125">
        <v>3195.68</v>
      </c>
      <c r="J65" s="124">
        <v>5</v>
      </c>
      <c r="K65" s="125">
        <v>15621.19</v>
      </c>
      <c r="L65" s="125">
        <v>3124.24</v>
      </c>
      <c r="M65" s="125">
        <v>3117.26</v>
      </c>
      <c r="N65" s="124">
        <v>0</v>
      </c>
      <c r="O65" s="125">
        <v>0</v>
      </c>
      <c r="P65" s="123">
        <v>0</v>
      </c>
      <c r="Q65" s="208" t="s">
        <v>438</v>
      </c>
    </row>
    <row r="66" spans="1:17" x14ac:dyDescent="0.25">
      <c r="A66" s="207" t="s">
        <v>496</v>
      </c>
      <c r="B66" s="124">
        <v>864</v>
      </c>
      <c r="C66" s="125">
        <v>3210544.8</v>
      </c>
      <c r="D66" s="125">
        <v>3715.91</v>
      </c>
      <c r="E66" s="125">
        <v>3702.05</v>
      </c>
      <c r="F66" s="124">
        <v>45</v>
      </c>
      <c r="G66" s="125">
        <v>165658.65</v>
      </c>
      <c r="H66" s="125">
        <v>3681.3</v>
      </c>
      <c r="I66" s="125">
        <v>3657.11</v>
      </c>
      <c r="J66" s="124">
        <v>2</v>
      </c>
      <c r="K66" s="125">
        <v>7303.14</v>
      </c>
      <c r="L66" s="125">
        <v>3651.57</v>
      </c>
      <c r="M66" s="125">
        <v>3651.57</v>
      </c>
      <c r="N66" s="124">
        <v>0</v>
      </c>
      <c r="O66" s="125">
        <v>0</v>
      </c>
      <c r="P66" s="123">
        <v>0</v>
      </c>
      <c r="Q66" s="208" t="s">
        <v>438</v>
      </c>
    </row>
    <row r="67" spans="1:17" ht="15.75" thickBot="1" x14ac:dyDescent="0.3">
      <c r="A67" s="209" t="s">
        <v>497</v>
      </c>
      <c r="B67" s="210">
        <v>710</v>
      </c>
      <c r="C67" s="211">
        <v>3223420.65</v>
      </c>
      <c r="D67" s="211">
        <v>4540.03</v>
      </c>
      <c r="E67" s="211">
        <v>4461.26</v>
      </c>
      <c r="F67" s="210">
        <v>10</v>
      </c>
      <c r="G67" s="211">
        <v>45366.44</v>
      </c>
      <c r="H67" s="211">
        <v>4536.6400000000003</v>
      </c>
      <c r="I67" s="211">
        <v>4437.6000000000004</v>
      </c>
      <c r="J67" s="210">
        <v>0</v>
      </c>
      <c r="K67" s="211">
        <v>0</v>
      </c>
      <c r="L67" s="211">
        <v>0</v>
      </c>
      <c r="M67" s="211" t="s">
        <v>438</v>
      </c>
      <c r="N67" s="210">
        <v>0</v>
      </c>
      <c r="O67" s="211">
        <v>0</v>
      </c>
      <c r="P67" s="212">
        <v>0</v>
      </c>
      <c r="Q67" s="213" t="s">
        <v>438</v>
      </c>
    </row>
    <row r="68" spans="1:17" ht="16.5" thickBot="1" x14ac:dyDescent="0.3">
      <c r="A68" s="126" t="s">
        <v>535</v>
      </c>
      <c r="B68" s="127">
        <v>876238</v>
      </c>
      <c r="C68" s="128">
        <v>783594201.71000004</v>
      </c>
      <c r="D68" s="128">
        <v>894.27</v>
      </c>
      <c r="E68" s="128">
        <v>738.87</v>
      </c>
      <c r="F68" s="127">
        <v>354617</v>
      </c>
      <c r="G68" s="128">
        <v>246116924.44999999</v>
      </c>
      <c r="H68" s="128">
        <v>694.04</v>
      </c>
      <c r="I68" s="128">
        <v>593.86</v>
      </c>
      <c r="J68" s="127">
        <v>72057</v>
      </c>
      <c r="K68" s="128">
        <v>41382606.829999998</v>
      </c>
      <c r="L68" s="128">
        <v>574.29999999999995</v>
      </c>
      <c r="M68" s="128">
        <v>483.38</v>
      </c>
      <c r="N68" s="127">
        <v>12112</v>
      </c>
      <c r="O68" s="128">
        <v>3760517.74</v>
      </c>
      <c r="P68" s="129">
        <v>310.48</v>
      </c>
      <c r="Q68" s="551">
        <v>290</v>
      </c>
    </row>
    <row r="70" spans="1:17" x14ac:dyDescent="0.25">
      <c r="D70" s="460"/>
    </row>
    <row r="74" spans="1:17" x14ac:dyDescent="0.25">
      <c r="B74" s="301"/>
    </row>
  </sheetData>
  <mergeCells count="18">
    <mergeCell ref="A24:Q24"/>
    <mergeCell ref="A49:A50"/>
    <mergeCell ref="B49:E49"/>
    <mergeCell ref="F49:I49"/>
    <mergeCell ref="J49:M49"/>
    <mergeCell ref="N49:Q49"/>
    <mergeCell ref="A47:Q47"/>
    <mergeCell ref="N26:Q26"/>
    <mergeCell ref="J26:M26"/>
    <mergeCell ref="F26:I26"/>
    <mergeCell ref="B26:E26"/>
    <mergeCell ref="A26:A27"/>
    <mergeCell ref="B3:E3"/>
    <mergeCell ref="F3:I3"/>
    <mergeCell ref="J3:M3"/>
    <mergeCell ref="N3:Q3"/>
    <mergeCell ref="A1:Q1"/>
    <mergeCell ref="A3:A4"/>
  </mergeCell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0"/>
  </sheetPr>
  <dimension ref="A1:E26"/>
  <sheetViews>
    <sheetView workbookViewId="0">
      <selection activeCell="B26" sqref="B26:C26"/>
    </sheetView>
  </sheetViews>
  <sheetFormatPr defaultRowHeight="15" x14ac:dyDescent="0.25"/>
  <cols>
    <col min="1" max="1" width="5.5703125" customWidth="1"/>
    <col min="2" max="2" width="20.28515625" customWidth="1"/>
    <col min="3" max="3" width="26.140625" customWidth="1"/>
  </cols>
  <sheetData>
    <row r="1" spans="1:4" s="38" customFormat="1" ht="15.75" x14ac:dyDescent="0.25">
      <c r="A1" s="560" t="s">
        <v>712</v>
      </c>
      <c r="B1" s="560"/>
      <c r="C1" s="560"/>
    </row>
    <row r="2" spans="1:4" ht="15.75" thickBot="1" x14ac:dyDescent="0.3">
      <c r="B2" s="39"/>
    </row>
    <row r="3" spans="1:4" s="45" customFormat="1" ht="16.5" thickBot="1" x14ac:dyDescent="0.3">
      <c r="A3" s="353" t="s">
        <v>52</v>
      </c>
      <c r="B3" s="179" t="s">
        <v>307</v>
      </c>
      <c r="C3" s="354" t="s">
        <v>1</v>
      </c>
    </row>
    <row r="4" spans="1:4" x14ac:dyDescent="0.25">
      <c r="A4" s="99">
        <v>1</v>
      </c>
      <c r="B4" s="172" t="s">
        <v>76</v>
      </c>
      <c r="C4" s="405">
        <v>31665</v>
      </c>
    </row>
    <row r="5" spans="1:4" x14ac:dyDescent="0.25">
      <c r="A5" s="58">
        <v>2</v>
      </c>
      <c r="B5" s="358" t="s">
        <v>77</v>
      </c>
      <c r="C5" s="158">
        <v>43254</v>
      </c>
      <c r="D5" s="8"/>
    </row>
    <row r="6" spans="1:4" x14ac:dyDescent="0.25">
      <c r="A6" s="58">
        <v>3</v>
      </c>
      <c r="B6" s="364" t="s">
        <v>308</v>
      </c>
      <c r="C6" s="158">
        <v>6457</v>
      </c>
    </row>
    <row r="7" spans="1:4" x14ac:dyDescent="0.25">
      <c r="A7" s="58">
        <v>4</v>
      </c>
      <c r="B7" s="364" t="s">
        <v>309</v>
      </c>
      <c r="C7" s="158">
        <v>7464</v>
      </c>
    </row>
    <row r="8" spans="1:4" x14ac:dyDescent="0.25">
      <c r="A8" s="58">
        <v>5</v>
      </c>
      <c r="B8" s="364" t="s">
        <v>310</v>
      </c>
      <c r="C8" s="158">
        <v>9318</v>
      </c>
    </row>
    <row r="9" spans="1:4" x14ac:dyDescent="0.25">
      <c r="A9" s="58">
        <v>6</v>
      </c>
      <c r="B9" s="364" t="s">
        <v>311</v>
      </c>
      <c r="C9" s="158">
        <v>10862</v>
      </c>
    </row>
    <row r="10" spans="1:4" x14ac:dyDescent="0.25">
      <c r="A10" s="58">
        <v>7</v>
      </c>
      <c r="B10" s="364" t="s">
        <v>312</v>
      </c>
      <c r="C10" s="158">
        <v>12326</v>
      </c>
    </row>
    <row r="11" spans="1:4" x14ac:dyDescent="0.25">
      <c r="A11" s="58">
        <v>8</v>
      </c>
      <c r="B11" s="364" t="s">
        <v>313</v>
      </c>
      <c r="C11" s="158">
        <v>14993</v>
      </c>
    </row>
    <row r="12" spans="1:4" x14ac:dyDescent="0.25">
      <c r="A12" s="58">
        <v>9</v>
      </c>
      <c r="B12" s="364" t="s">
        <v>314</v>
      </c>
      <c r="C12" s="158">
        <v>20592</v>
      </c>
    </row>
    <row r="13" spans="1:4" x14ac:dyDescent="0.25">
      <c r="A13" s="58">
        <v>10</v>
      </c>
      <c r="B13" s="364" t="s">
        <v>170</v>
      </c>
      <c r="C13" s="158">
        <v>25175</v>
      </c>
    </row>
    <row r="14" spans="1:4" x14ac:dyDescent="0.25">
      <c r="A14" s="58">
        <v>11</v>
      </c>
      <c r="B14" s="364" t="s">
        <v>315</v>
      </c>
      <c r="C14" s="158">
        <v>27665</v>
      </c>
    </row>
    <row r="15" spans="1:4" x14ac:dyDescent="0.25">
      <c r="A15" s="58">
        <v>12</v>
      </c>
      <c r="B15" s="364" t="s">
        <v>316</v>
      </c>
      <c r="C15" s="158">
        <v>31568</v>
      </c>
    </row>
    <row r="16" spans="1:4" x14ac:dyDescent="0.25">
      <c r="A16" s="58">
        <v>13</v>
      </c>
      <c r="B16" s="364" t="s">
        <v>317</v>
      </c>
      <c r="C16" s="158">
        <v>35400</v>
      </c>
    </row>
    <row r="17" spans="1:5" x14ac:dyDescent="0.25">
      <c r="A17" s="58">
        <v>14</v>
      </c>
      <c r="B17" s="364" t="s">
        <v>118</v>
      </c>
      <c r="C17" s="158">
        <v>44017</v>
      </c>
    </row>
    <row r="18" spans="1:5" x14ac:dyDescent="0.25">
      <c r="A18" s="58">
        <v>15</v>
      </c>
      <c r="B18" s="364" t="s">
        <v>318</v>
      </c>
      <c r="C18" s="158">
        <v>56841</v>
      </c>
    </row>
    <row r="19" spans="1:5" x14ac:dyDescent="0.25">
      <c r="A19" s="58">
        <v>16</v>
      </c>
      <c r="B19" s="364" t="s">
        <v>319</v>
      </c>
      <c r="C19" s="158">
        <v>61934</v>
      </c>
    </row>
    <row r="20" spans="1:5" x14ac:dyDescent="0.25">
      <c r="A20" s="58">
        <v>17</v>
      </c>
      <c r="B20" s="364" t="s">
        <v>123</v>
      </c>
      <c r="C20" s="158">
        <v>67340</v>
      </c>
    </row>
    <row r="21" spans="1:5" x14ac:dyDescent="0.25">
      <c r="A21" s="58">
        <v>18</v>
      </c>
      <c r="B21" s="364" t="s">
        <v>320</v>
      </c>
      <c r="C21" s="158">
        <v>72061</v>
      </c>
    </row>
    <row r="22" spans="1:5" x14ac:dyDescent="0.25">
      <c r="A22" s="58">
        <v>19</v>
      </c>
      <c r="B22" s="364" t="s">
        <v>321</v>
      </c>
      <c r="C22" s="158">
        <v>76360</v>
      </c>
    </row>
    <row r="23" spans="1:5" x14ac:dyDescent="0.25">
      <c r="A23" s="58">
        <v>20</v>
      </c>
      <c r="B23" s="364" t="s">
        <v>121</v>
      </c>
      <c r="C23" s="158">
        <v>87452</v>
      </c>
    </row>
    <row r="24" spans="1:5" x14ac:dyDescent="0.25">
      <c r="A24" s="58">
        <v>21</v>
      </c>
      <c r="B24" s="364" t="s">
        <v>322</v>
      </c>
      <c r="C24" s="158">
        <v>88598</v>
      </c>
    </row>
    <row r="25" spans="1:5" ht="15.75" thickBot="1" x14ac:dyDescent="0.3">
      <c r="A25" s="401">
        <v>22</v>
      </c>
      <c r="B25" s="402" t="s">
        <v>78</v>
      </c>
      <c r="C25" s="403">
        <v>1629628</v>
      </c>
      <c r="E25" s="301"/>
    </row>
    <row r="26" spans="1:5" s="45" customFormat="1" ht="16.5" thickBot="1" x14ac:dyDescent="0.3">
      <c r="A26" s="133"/>
      <c r="B26" s="404" t="s">
        <v>10</v>
      </c>
      <c r="C26" s="274">
        <f>SUM(C4:C25)</f>
        <v>2460970</v>
      </c>
    </row>
  </sheetData>
  <mergeCells count="1">
    <mergeCell ref="A1:C1"/>
  </mergeCells>
  <pageMargins left="0.7" right="0.7" top="0.75" bottom="0.75" header="0.3" footer="0.3"/>
  <pageSetup paperSize="9" orientation="portrait" r:id="rId1"/>
  <ignoredErrors>
    <ignoredError sqref="B6:B24" numberStoredAsText="1"/>
  </ignoredError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theme="0"/>
    <pageSetUpPr fitToPage="1"/>
  </sheetPr>
  <dimension ref="A1:X53"/>
  <sheetViews>
    <sheetView topLeftCell="A31" workbookViewId="0">
      <selection activeCell="B53" sqref="B53:W53"/>
    </sheetView>
  </sheetViews>
  <sheetFormatPr defaultColWidth="9.140625" defaultRowHeight="15" x14ac:dyDescent="0.25"/>
  <cols>
    <col min="1" max="1" width="4.42578125" style="109" customWidth="1"/>
    <col min="2" max="2" width="9.42578125" style="109" customWidth="1"/>
    <col min="3" max="3" width="10.28515625" style="8" customWidth="1"/>
    <col min="4" max="4" width="18.7109375" style="15" customWidth="1"/>
    <col min="5" max="5" width="9.5703125" style="15" customWidth="1"/>
    <col min="6" max="6" width="10.28515625" style="8" bestFit="1" customWidth="1"/>
    <col min="7" max="7" width="9.85546875" style="15" customWidth="1"/>
    <col min="8" max="8" width="17" style="15" customWidth="1"/>
    <col min="9" max="9" width="9.140625" style="15" bestFit="1" customWidth="1"/>
    <col min="10" max="10" width="10.5703125" style="8" customWidth="1"/>
    <col min="11" max="11" width="11.28515625" style="15" customWidth="1"/>
    <col min="12" max="12" width="17.42578125" style="15" bestFit="1" customWidth="1"/>
    <col min="13" max="13" width="9.140625" style="15" bestFit="1" customWidth="1"/>
    <col min="14" max="14" width="9.5703125" style="8" customWidth="1"/>
    <col min="15" max="15" width="10.7109375" style="15" customWidth="1"/>
    <col min="16" max="16" width="15" style="15" bestFit="1" customWidth="1"/>
    <col min="17" max="17" width="9.140625" style="15" bestFit="1" customWidth="1"/>
    <col min="18" max="18" width="10.28515625" style="8" customWidth="1"/>
    <col min="19" max="19" width="11.85546875" style="15" customWidth="1"/>
    <col min="20" max="20" width="19.140625" style="15" bestFit="1" customWidth="1"/>
    <col min="21" max="21" width="10.85546875" style="15" bestFit="1" customWidth="1"/>
    <col min="22" max="22" width="12.28515625" style="109" customWidth="1"/>
    <col min="23" max="23" width="9.85546875" style="109" customWidth="1"/>
    <col min="24" max="16384" width="9.140625" style="109"/>
  </cols>
  <sheetData>
    <row r="1" spans="1:23" s="38" customFormat="1" ht="15.75" x14ac:dyDescent="0.25">
      <c r="A1" s="560" t="s">
        <v>713</v>
      </c>
      <c r="B1" s="560"/>
      <c r="C1" s="560"/>
      <c r="D1" s="560"/>
      <c r="E1" s="560"/>
      <c r="F1" s="560"/>
      <c r="G1" s="560"/>
      <c r="H1" s="560"/>
      <c r="I1" s="560"/>
      <c r="J1" s="560"/>
      <c r="K1" s="560"/>
      <c r="L1" s="560"/>
      <c r="M1" s="560"/>
      <c r="N1" s="560"/>
      <c r="O1" s="560"/>
      <c r="P1" s="560"/>
      <c r="Q1" s="560"/>
      <c r="R1" s="560"/>
      <c r="S1" s="560"/>
      <c r="T1" s="560"/>
      <c r="U1" s="560"/>
      <c r="V1" s="560"/>
      <c r="W1" s="560"/>
    </row>
    <row r="2" spans="1:23" ht="15.75" customHeight="1" thickBot="1" x14ac:dyDescent="0.3">
      <c r="C2" s="39"/>
    </row>
    <row r="3" spans="1:23" s="38" customFormat="1" ht="14.25" customHeight="1" x14ac:dyDescent="0.25">
      <c r="A3" s="600" t="s">
        <v>52</v>
      </c>
      <c r="B3" s="598" t="s">
        <v>102</v>
      </c>
      <c r="C3" s="595" t="s">
        <v>105</v>
      </c>
      <c r="D3" s="596"/>
      <c r="E3" s="596"/>
      <c r="F3" s="597"/>
      <c r="G3" s="595" t="s">
        <v>106</v>
      </c>
      <c r="H3" s="596"/>
      <c r="I3" s="596"/>
      <c r="J3" s="597"/>
      <c r="K3" s="595" t="s">
        <v>107</v>
      </c>
      <c r="L3" s="596"/>
      <c r="M3" s="596"/>
      <c r="N3" s="597"/>
      <c r="O3" s="595" t="s">
        <v>108</v>
      </c>
      <c r="P3" s="596"/>
      <c r="Q3" s="596"/>
      <c r="R3" s="597"/>
      <c r="S3" s="595" t="s">
        <v>104</v>
      </c>
      <c r="T3" s="596"/>
      <c r="U3" s="596"/>
      <c r="V3" s="596"/>
      <c r="W3" s="597"/>
    </row>
    <row r="4" spans="1:23" s="38" customFormat="1" ht="16.5" thickBot="1" x14ac:dyDescent="0.3">
      <c r="A4" s="601"/>
      <c r="B4" s="599"/>
      <c r="C4" s="149" t="s">
        <v>1</v>
      </c>
      <c r="D4" s="150" t="s">
        <v>103</v>
      </c>
      <c r="E4" s="151" t="s">
        <v>21</v>
      </c>
      <c r="F4" s="152" t="s">
        <v>440</v>
      </c>
      <c r="G4" s="149" t="s">
        <v>1</v>
      </c>
      <c r="H4" s="150" t="s">
        <v>103</v>
      </c>
      <c r="I4" s="151" t="s">
        <v>21</v>
      </c>
      <c r="J4" s="152" t="s">
        <v>440</v>
      </c>
      <c r="K4" s="149" t="s">
        <v>1</v>
      </c>
      <c r="L4" s="150" t="s">
        <v>103</v>
      </c>
      <c r="M4" s="151" t="s">
        <v>21</v>
      </c>
      <c r="N4" s="152" t="s">
        <v>440</v>
      </c>
      <c r="O4" s="149" t="s">
        <v>1</v>
      </c>
      <c r="P4" s="150" t="s">
        <v>103</v>
      </c>
      <c r="Q4" s="151" t="s">
        <v>21</v>
      </c>
      <c r="R4" s="152" t="s">
        <v>440</v>
      </c>
      <c r="S4" s="149" t="s">
        <v>1</v>
      </c>
      <c r="T4" s="150" t="s">
        <v>103</v>
      </c>
      <c r="U4" s="151" t="s">
        <v>21</v>
      </c>
      <c r="V4" s="152" t="s">
        <v>440</v>
      </c>
      <c r="W4" s="151" t="s">
        <v>536</v>
      </c>
    </row>
    <row r="5" spans="1:23" x14ac:dyDescent="0.25">
      <c r="A5" s="99">
        <v>1</v>
      </c>
      <c r="B5" s="153" t="s">
        <v>76</v>
      </c>
      <c r="C5" s="153">
        <v>0</v>
      </c>
      <c r="D5" s="153">
        <v>0</v>
      </c>
      <c r="E5" s="500">
        <v>0</v>
      </c>
      <c r="F5" s="154" t="s">
        <v>438</v>
      </c>
      <c r="G5" s="155">
        <v>29148</v>
      </c>
      <c r="H5" s="156">
        <v>9408501.9800000004</v>
      </c>
      <c r="I5" s="153">
        <v>322.77999999999997</v>
      </c>
      <c r="J5" s="154">
        <v>334.51</v>
      </c>
      <c r="K5" s="155">
        <v>1739</v>
      </c>
      <c r="L5" s="156">
        <v>1321101.46</v>
      </c>
      <c r="M5" s="153">
        <v>759.69</v>
      </c>
      <c r="N5" s="154">
        <v>783.3</v>
      </c>
      <c r="O5" s="155">
        <v>778</v>
      </c>
      <c r="P5" s="156">
        <v>609240.1</v>
      </c>
      <c r="Q5" s="153">
        <v>783.08</v>
      </c>
      <c r="R5" s="154">
        <v>783.3</v>
      </c>
      <c r="S5" s="399">
        <v>31665</v>
      </c>
      <c r="T5" s="156">
        <v>11338843.539999999</v>
      </c>
      <c r="U5" s="154">
        <v>358.09</v>
      </c>
      <c r="V5" s="154">
        <v>358.89</v>
      </c>
      <c r="W5" s="130">
        <v>1.29</v>
      </c>
    </row>
    <row r="6" spans="1:23" x14ac:dyDescent="0.25">
      <c r="A6" s="58">
        <v>2</v>
      </c>
      <c r="B6" s="135" t="s">
        <v>77</v>
      </c>
      <c r="C6" s="138">
        <v>3658</v>
      </c>
      <c r="D6" s="139">
        <v>4484432.95</v>
      </c>
      <c r="E6" s="495">
        <v>1225.92</v>
      </c>
      <c r="F6" s="136">
        <v>1234.01</v>
      </c>
      <c r="G6" s="138">
        <v>18621</v>
      </c>
      <c r="H6" s="139">
        <v>9368621.5500000007</v>
      </c>
      <c r="I6" s="135">
        <v>503.12</v>
      </c>
      <c r="J6" s="136">
        <v>428.28</v>
      </c>
      <c r="K6" s="138">
        <v>19662</v>
      </c>
      <c r="L6" s="139">
        <v>12194378.98</v>
      </c>
      <c r="M6" s="135">
        <v>620.20000000000005</v>
      </c>
      <c r="N6" s="136">
        <v>516.71</v>
      </c>
      <c r="O6" s="138">
        <v>1313</v>
      </c>
      <c r="P6" s="139">
        <v>1018171.43</v>
      </c>
      <c r="Q6" s="135">
        <v>775.45</v>
      </c>
      <c r="R6" s="136">
        <v>783.3</v>
      </c>
      <c r="S6" s="138">
        <v>43254</v>
      </c>
      <c r="T6" s="139">
        <v>27065604.91</v>
      </c>
      <c r="U6" s="136">
        <v>625.74</v>
      </c>
      <c r="V6" s="136">
        <v>511.15</v>
      </c>
      <c r="W6" s="132">
        <v>1.76</v>
      </c>
    </row>
    <row r="7" spans="1:23" x14ac:dyDescent="0.25">
      <c r="A7" s="58">
        <v>3</v>
      </c>
      <c r="B7" s="135" t="s">
        <v>95</v>
      </c>
      <c r="C7" s="138">
        <v>14760</v>
      </c>
      <c r="D7" s="139">
        <v>19548648.98</v>
      </c>
      <c r="E7" s="495">
        <v>1324.43</v>
      </c>
      <c r="F7" s="136">
        <v>1369.44</v>
      </c>
      <c r="G7" s="138">
        <v>16754</v>
      </c>
      <c r="H7" s="139">
        <v>9504794.0099999998</v>
      </c>
      <c r="I7" s="135">
        <v>567.30999999999995</v>
      </c>
      <c r="J7" s="136">
        <v>500.94</v>
      </c>
      <c r="K7" s="138">
        <v>14619</v>
      </c>
      <c r="L7" s="139">
        <v>9483415.3499999996</v>
      </c>
      <c r="M7" s="135">
        <v>648.70000000000005</v>
      </c>
      <c r="N7" s="136">
        <v>545.14</v>
      </c>
      <c r="O7" s="138">
        <v>294</v>
      </c>
      <c r="P7" s="139">
        <v>224343.1</v>
      </c>
      <c r="Q7" s="135">
        <v>763.07</v>
      </c>
      <c r="R7" s="136">
        <v>783.3</v>
      </c>
      <c r="S7" s="138">
        <v>46427</v>
      </c>
      <c r="T7" s="139">
        <v>38761201.439999998</v>
      </c>
      <c r="U7" s="136">
        <v>834.88</v>
      </c>
      <c r="V7" s="136">
        <v>695.29</v>
      </c>
      <c r="W7" s="132">
        <v>1.89</v>
      </c>
    </row>
    <row r="8" spans="1:23" x14ac:dyDescent="0.25">
      <c r="A8" s="58">
        <v>4</v>
      </c>
      <c r="B8" s="135" t="s">
        <v>96</v>
      </c>
      <c r="C8" s="138">
        <v>73714</v>
      </c>
      <c r="D8" s="139">
        <v>86815725.010000005</v>
      </c>
      <c r="E8" s="495">
        <v>1177.74</v>
      </c>
      <c r="F8" s="136">
        <v>1172.52</v>
      </c>
      <c r="G8" s="138">
        <v>25462</v>
      </c>
      <c r="H8" s="139">
        <v>16060270.52</v>
      </c>
      <c r="I8" s="135">
        <v>630.75</v>
      </c>
      <c r="J8" s="136">
        <v>555.09</v>
      </c>
      <c r="K8" s="138">
        <v>20574</v>
      </c>
      <c r="L8" s="139">
        <v>14074315.310000001</v>
      </c>
      <c r="M8" s="135">
        <v>684.08</v>
      </c>
      <c r="N8" s="136">
        <v>577.07000000000005</v>
      </c>
      <c r="O8" s="138">
        <v>243</v>
      </c>
      <c r="P8" s="139">
        <v>186595.7</v>
      </c>
      <c r="Q8" s="135">
        <v>767.88</v>
      </c>
      <c r="R8" s="136">
        <v>783.3</v>
      </c>
      <c r="S8" s="138">
        <v>119993</v>
      </c>
      <c r="T8" s="139">
        <v>117136906.54000001</v>
      </c>
      <c r="U8" s="136">
        <v>976.2</v>
      </c>
      <c r="V8" s="136">
        <v>898.73</v>
      </c>
      <c r="W8" s="132">
        <v>4.88</v>
      </c>
    </row>
    <row r="9" spans="1:23" x14ac:dyDescent="0.25">
      <c r="A9" s="58">
        <v>5</v>
      </c>
      <c r="B9" s="135" t="s">
        <v>97</v>
      </c>
      <c r="C9" s="138">
        <v>200810</v>
      </c>
      <c r="D9" s="139">
        <v>246133696.13</v>
      </c>
      <c r="E9" s="495">
        <v>1225.7</v>
      </c>
      <c r="F9" s="136">
        <v>1190.3399999999999</v>
      </c>
      <c r="G9" s="138">
        <v>36900</v>
      </c>
      <c r="H9" s="139">
        <v>25013279.280000001</v>
      </c>
      <c r="I9" s="135">
        <v>677.87</v>
      </c>
      <c r="J9" s="136">
        <v>595.13</v>
      </c>
      <c r="K9" s="138">
        <v>27587</v>
      </c>
      <c r="L9" s="139">
        <v>19233083.390000001</v>
      </c>
      <c r="M9" s="135">
        <v>697.18</v>
      </c>
      <c r="N9" s="136">
        <v>583.9</v>
      </c>
      <c r="O9" s="138">
        <v>235</v>
      </c>
      <c r="P9" s="139">
        <v>179907.82</v>
      </c>
      <c r="Q9" s="135">
        <v>765.57</v>
      </c>
      <c r="R9" s="136">
        <v>783.3</v>
      </c>
      <c r="S9" s="138">
        <v>265532</v>
      </c>
      <c r="T9" s="139">
        <v>290559966.62</v>
      </c>
      <c r="U9" s="136">
        <v>1094.26</v>
      </c>
      <c r="V9" s="136">
        <v>1021.34</v>
      </c>
      <c r="W9" s="132">
        <v>10.79</v>
      </c>
    </row>
    <row r="10" spans="1:23" x14ac:dyDescent="0.25">
      <c r="A10" s="58">
        <v>6</v>
      </c>
      <c r="B10" s="135" t="s">
        <v>98</v>
      </c>
      <c r="C10" s="138">
        <v>348617</v>
      </c>
      <c r="D10" s="139">
        <v>406937596.35000002</v>
      </c>
      <c r="E10" s="495">
        <v>1167.29</v>
      </c>
      <c r="F10" s="136">
        <v>1153.96</v>
      </c>
      <c r="G10" s="138">
        <v>38806</v>
      </c>
      <c r="H10" s="139">
        <v>28420779.370000001</v>
      </c>
      <c r="I10" s="135">
        <v>732.38</v>
      </c>
      <c r="J10" s="136">
        <v>648.76</v>
      </c>
      <c r="K10" s="138">
        <v>27918</v>
      </c>
      <c r="L10" s="139">
        <v>19067288.34</v>
      </c>
      <c r="M10" s="135">
        <v>682.97</v>
      </c>
      <c r="N10" s="136">
        <v>570.87</v>
      </c>
      <c r="O10" s="138">
        <v>3464</v>
      </c>
      <c r="P10" s="139">
        <v>1084330.25</v>
      </c>
      <c r="Q10" s="135">
        <v>313.02999999999997</v>
      </c>
      <c r="R10" s="136">
        <v>360</v>
      </c>
      <c r="S10" s="138">
        <v>418805</v>
      </c>
      <c r="T10" s="139">
        <v>455509994.31</v>
      </c>
      <c r="U10" s="136">
        <v>1087.6400000000001</v>
      </c>
      <c r="V10" s="136">
        <v>1015.98</v>
      </c>
      <c r="W10" s="132">
        <v>17.02</v>
      </c>
    </row>
    <row r="11" spans="1:23" x14ac:dyDescent="0.25">
      <c r="A11" s="58">
        <v>7</v>
      </c>
      <c r="B11" s="135" t="s">
        <v>99</v>
      </c>
      <c r="C11" s="138">
        <v>384496</v>
      </c>
      <c r="D11" s="139">
        <v>423015243.35000002</v>
      </c>
      <c r="E11" s="495">
        <v>1100.18</v>
      </c>
      <c r="F11" s="136">
        <v>1014.34</v>
      </c>
      <c r="G11" s="138">
        <v>43430</v>
      </c>
      <c r="H11" s="139">
        <v>33028337.199999999</v>
      </c>
      <c r="I11" s="135">
        <v>760.5</v>
      </c>
      <c r="J11" s="136">
        <v>674.48</v>
      </c>
      <c r="K11" s="138">
        <v>24653</v>
      </c>
      <c r="L11" s="139">
        <v>16306082.060000001</v>
      </c>
      <c r="M11" s="135">
        <v>661.42</v>
      </c>
      <c r="N11" s="136">
        <v>554.21</v>
      </c>
      <c r="O11" s="138">
        <v>8287</v>
      </c>
      <c r="P11" s="139">
        <v>2292119.36</v>
      </c>
      <c r="Q11" s="135">
        <v>276.58999999999997</v>
      </c>
      <c r="R11" s="136">
        <v>360</v>
      </c>
      <c r="S11" s="138">
        <v>460866</v>
      </c>
      <c r="T11" s="139">
        <v>474641781.97000003</v>
      </c>
      <c r="U11" s="136">
        <v>1029.8900000000001</v>
      </c>
      <c r="V11" s="136">
        <v>914.39</v>
      </c>
      <c r="W11" s="132">
        <v>18.73</v>
      </c>
    </row>
    <row r="12" spans="1:23" x14ac:dyDescent="0.25">
      <c r="A12" s="58">
        <v>8</v>
      </c>
      <c r="B12" s="135" t="s">
        <v>100</v>
      </c>
      <c r="C12" s="138">
        <v>321318</v>
      </c>
      <c r="D12" s="139">
        <v>321293953.73000002</v>
      </c>
      <c r="E12" s="495">
        <v>999.93</v>
      </c>
      <c r="F12" s="136">
        <v>881.55</v>
      </c>
      <c r="G12" s="138">
        <v>50607</v>
      </c>
      <c r="H12" s="139">
        <v>38045100.859999999</v>
      </c>
      <c r="I12" s="135">
        <v>751.78</v>
      </c>
      <c r="J12" s="136">
        <v>652.82000000000005</v>
      </c>
      <c r="K12" s="138">
        <v>20006</v>
      </c>
      <c r="L12" s="139">
        <v>12538912.59</v>
      </c>
      <c r="M12" s="135">
        <v>626.76</v>
      </c>
      <c r="N12" s="136">
        <v>533.29</v>
      </c>
      <c r="O12" s="138">
        <v>2566</v>
      </c>
      <c r="P12" s="139">
        <v>542282.31000000006</v>
      </c>
      <c r="Q12" s="135">
        <v>211.33</v>
      </c>
      <c r="R12" s="136">
        <v>149.92000000000002</v>
      </c>
      <c r="S12" s="138">
        <v>394497</v>
      </c>
      <c r="T12" s="139">
        <v>372420249.49000001</v>
      </c>
      <c r="U12" s="136">
        <v>944.04</v>
      </c>
      <c r="V12" s="136">
        <v>801.75</v>
      </c>
      <c r="W12" s="132">
        <v>16.03</v>
      </c>
    </row>
    <row r="13" spans="1:23" x14ac:dyDescent="0.25">
      <c r="A13" s="58">
        <v>9</v>
      </c>
      <c r="B13" s="135" t="s">
        <v>101</v>
      </c>
      <c r="C13" s="138">
        <v>259367</v>
      </c>
      <c r="D13" s="139">
        <v>234399005.56</v>
      </c>
      <c r="E13" s="495">
        <v>903.73</v>
      </c>
      <c r="F13" s="136">
        <v>732.48</v>
      </c>
      <c r="G13" s="138">
        <v>52856</v>
      </c>
      <c r="H13" s="139">
        <v>38866480.350000001</v>
      </c>
      <c r="I13" s="135">
        <v>735.33</v>
      </c>
      <c r="J13" s="136">
        <v>623.47</v>
      </c>
      <c r="K13" s="138">
        <v>15222</v>
      </c>
      <c r="L13" s="139">
        <v>9038180.3100000005</v>
      </c>
      <c r="M13" s="135">
        <v>593.76</v>
      </c>
      <c r="N13" s="136">
        <v>500.35</v>
      </c>
      <c r="O13" s="138">
        <v>1887</v>
      </c>
      <c r="P13" s="139">
        <v>295627.82</v>
      </c>
      <c r="Q13" s="135">
        <v>156.66999999999999</v>
      </c>
      <c r="R13" s="136">
        <v>114.58</v>
      </c>
      <c r="S13" s="138">
        <v>329332</v>
      </c>
      <c r="T13" s="139">
        <v>282599294.04000002</v>
      </c>
      <c r="U13" s="136">
        <v>858.1</v>
      </c>
      <c r="V13" s="136">
        <v>689.89</v>
      </c>
      <c r="W13" s="132">
        <v>13.38</v>
      </c>
    </row>
    <row r="14" spans="1:23" x14ac:dyDescent="0.25">
      <c r="A14" s="58">
        <v>10</v>
      </c>
      <c r="B14" s="135" t="s">
        <v>109</v>
      </c>
      <c r="C14" s="138">
        <v>178879</v>
      </c>
      <c r="D14" s="139">
        <v>150084050.52000001</v>
      </c>
      <c r="E14" s="495">
        <v>839.03</v>
      </c>
      <c r="F14" s="136">
        <v>641.12</v>
      </c>
      <c r="G14" s="138">
        <v>45597</v>
      </c>
      <c r="H14" s="139">
        <v>33340450.91</v>
      </c>
      <c r="I14" s="135">
        <v>731.2</v>
      </c>
      <c r="J14" s="136">
        <v>614.09</v>
      </c>
      <c r="K14" s="138">
        <v>9287</v>
      </c>
      <c r="L14" s="139">
        <v>5529321.5199999996</v>
      </c>
      <c r="M14" s="135">
        <v>595.38</v>
      </c>
      <c r="N14" s="136">
        <v>480.07</v>
      </c>
      <c r="O14" s="138">
        <v>1120</v>
      </c>
      <c r="P14" s="139">
        <v>182805.44</v>
      </c>
      <c r="Q14" s="135">
        <v>163.22</v>
      </c>
      <c r="R14" s="136">
        <v>114.58</v>
      </c>
      <c r="S14" s="138">
        <v>234883</v>
      </c>
      <c r="T14" s="139">
        <v>189136628.38999999</v>
      </c>
      <c r="U14" s="136">
        <v>805.24</v>
      </c>
      <c r="V14" s="136">
        <v>624.82000000000005</v>
      </c>
      <c r="W14" s="132">
        <v>9.5399999999999991</v>
      </c>
    </row>
    <row r="15" spans="1:23" x14ac:dyDescent="0.25">
      <c r="A15" s="58">
        <v>11</v>
      </c>
      <c r="B15" s="135" t="s">
        <v>110</v>
      </c>
      <c r="C15" s="138">
        <v>68657</v>
      </c>
      <c r="D15" s="139">
        <v>53846461.950000003</v>
      </c>
      <c r="E15" s="495">
        <v>784.28</v>
      </c>
      <c r="F15" s="136">
        <v>590.19000000000005</v>
      </c>
      <c r="G15" s="138">
        <v>21918</v>
      </c>
      <c r="H15" s="139">
        <v>16016436.890000001</v>
      </c>
      <c r="I15" s="135">
        <v>730.74</v>
      </c>
      <c r="J15" s="136">
        <v>599.44000000000005</v>
      </c>
      <c r="K15" s="138">
        <v>3441</v>
      </c>
      <c r="L15" s="139">
        <v>2085969.54</v>
      </c>
      <c r="M15" s="135">
        <v>606.21</v>
      </c>
      <c r="N15" s="136">
        <v>480.51</v>
      </c>
      <c r="O15" s="138">
        <v>336</v>
      </c>
      <c r="P15" s="139">
        <v>56191.78</v>
      </c>
      <c r="Q15" s="135">
        <v>167.24</v>
      </c>
      <c r="R15" s="136">
        <v>121.92</v>
      </c>
      <c r="S15" s="138">
        <v>94352</v>
      </c>
      <c r="T15" s="139">
        <v>72005060.159999996</v>
      </c>
      <c r="U15" s="136">
        <v>763.15</v>
      </c>
      <c r="V15" s="136">
        <v>585.94000000000005</v>
      </c>
      <c r="W15" s="132">
        <v>3.83</v>
      </c>
    </row>
    <row r="16" spans="1:23" ht="15.75" thickBot="1" x14ac:dyDescent="0.3">
      <c r="A16" s="58">
        <v>12</v>
      </c>
      <c r="B16" s="135" t="s">
        <v>111</v>
      </c>
      <c r="C16" s="138">
        <v>14369</v>
      </c>
      <c r="D16" s="139">
        <v>10843393.220000001</v>
      </c>
      <c r="E16" s="495">
        <v>754.63798594195839</v>
      </c>
      <c r="F16" s="136">
        <v>493.16</v>
      </c>
      <c r="G16" s="138">
        <v>5888</v>
      </c>
      <c r="H16" s="139">
        <v>4213740.5</v>
      </c>
      <c r="I16" s="406">
        <v>715.64886209239125</v>
      </c>
      <c r="J16" s="136">
        <v>569.75</v>
      </c>
      <c r="K16" s="138">
        <v>1047</v>
      </c>
      <c r="L16" s="139">
        <v>608612.15</v>
      </c>
      <c r="M16" s="136">
        <v>581.29145176695317</v>
      </c>
      <c r="N16" s="136">
        <v>426.51</v>
      </c>
      <c r="O16" s="138">
        <v>60</v>
      </c>
      <c r="P16" s="139">
        <v>8540.31</v>
      </c>
      <c r="Q16" s="136">
        <v>142.33849999999998</v>
      </c>
      <c r="R16" s="136">
        <v>124.38000000000001</v>
      </c>
      <c r="S16" s="138">
        <v>21364</v>
      </c>
      <c r="T16" s="139">
        <v>15674286.18</v>
      </c>
      <c r="U16" s="136">
        <v>733.67750327653994</v>
      </c>
      <c r="V16" s="136">
        <v>527.08000000000004</v>
      </c>
      <c r="W16" s="132">
        <v>0.86811297984128211</v>
      </c>
    </row>
    <row r="17" spans="1:24" s="45" customFormat="1" ht="16.5" thickBot="1" x14ac:dyDescent="0.3">
      <c r="A17" s="133"/>
      <c r="B17" s="145" t="s">
        <v>535</v>
      </c>
      <c r="C17" s="146">
        <v>1868645</v>
      </c>
      <c r="D17" s="147">
        <v>1957402207.75</v>
      </c>
      <c r="E17" s="506">
        <v>1047.498164579147</v>
      </c>
      <c r="F17" s="148">
        <v>958.98</v>
      </c>
      <c r="G17" s="146">
        <v>385987</v>
      </c>
      <c r="H17" s="147">
        <v>261286793.42000002</v>
      </c>
      <c r="I17" s="148">
        <v>676.93158945767607</v>
      </c>
      <c r="J17" s="148">
        <v>578.19000000000005</v>
      </c>
      <c r="K17" s="146">
        <v>185755</v>
      </c>
      <c r="L17" s="147">
        <v>121480661.00000001</v>
      </c>
      <c r="M17" s="148">
        <v>653.98326290005662</v>
      </c>
      <c r="N17" s="148">
        <v>546.9</v>
      </c>
      <c r="O17" s="146">
        <v>20583</v>
      </c>
      <c r="P17" s="147">
        <v>6680155.4200000009</v>
      </c>
      <c r="Q17" s="148">
        <v>324.54721955011422</v>
      </c>
      <c r="R17" s="148">
        <v>360</v>
      </c>
      <c r="S17" s="146">
        <v>2460970</v>
      </c>
      <c r="T17" s="147">
        <v>2346849817.5899997</v>
      </c>
      <c r="U17" s="148">
        <v>953.62796685453281</v>
      </c>
      <c r="V17" s="145">
        <v>817.95</v>
      </c>
      <c r="W17" s="134">
        <v>100</v>
      </c>
    </row>
    <row r="18" spans="1:24" s="356" customFormat="1" x14ac:dyDescent="0.25">
      <c r="C18" s="454"/>
      <c r="D18" s="455"/>
      <c r="E18" s="455"/>
      <c r="F18" s="454"/>
      <c r="G18" s="455"/>
      <c r="H18" s="455"/>
      <c r="I18" s="455"/>
      <c r="J18" s="454"/>
      <c r="K18" s="455"/>
      <c r="L18" s="455"/>
      <c r="M18" s="455"/>
      <c r="N18" s="454"/>
      <c r="O18" s="455"/>
      <c r="P18" s="455"/>
      <c r="Q18" s="455"/>
      <c r="R18" s="454"/>
      <c r="S18" s="455"/>
      <c r="T18" s="455"/>
      <c r="U18" s="455"/>
      <c r="V18" s="453"/>
      <c r="W18" s="453"/>
    </row>
    <row r="19" spans="1:24" ht="15" customHeight="1" x14ac:dyDescent="0.25">
      <c r="A19" s="560" t="s">
        <v>714</v>
      </c>
      <c r="B19" s="560"/>
      <c r="C19" s="560"/>
      <c r="D19" s="560"/>
      <c r="E19" s="560"/>
      <c r="F19" s="560"/>
      <c r="G19" s="560"/>
      <c r="H19" s="560"/>
      <c r="I19" s="560"/>
      <c r="J19" s="560"/>
      <c r="K19" s="560"/>
      <c r="L19" s="560"/>
      <c r="M19" s="560"/>
      <c r="N19" s="560"/>
      <c r="O19" s="560"/>
      <c r="P19" s="560"/>
      <c r="Q19" s="560"/>
      <c r="R19" s="560"/>
      <c r="S19" s="560"/>
      <c r="T19" s="560"/>
      <c r="U19" s="560"/>
      <c r="V19" s="560"/>
      <c r="W19" s="560"/>
    </row>
    <row r="20" spans="1:24" ht="15.75" thickBot="1" x14ac:dyDescent="0.3"/>
    <row r="21" spans="1:24" s="275" customFormat="1" ht="15.75" x14ac:dyDescent="0.25">
      <c r="A21" s="600" t="s">
        <v>52</v>
      </c>
      <c r="B21" s="598" t="s">
        <v>102</v>
      </c>
      <c r="C21" s="595" t="s">
        <v>105</v>
      </c>
      <c r="D21" s="596"/>
      <c r="E21" s="596"/>
      <c r="F21" s="597"/>
      <c r="G21" s="595" t="s">
        <v>106</v>
      </c>
      <c r="H21" s="596"/>
      <c r="I21" s="596"/>
      <c r="J21" s="597"/>
      <c r="K21" s="595" t="s">
        <v>107</v>
      </c>
      <c r="L21" s="596"/>
      <c r="M21" s="596"/>
      <c r="N21" s="597"/>
      <c r="O21" s="595" t="s">
        <v>108</v>
      </c>
      <c r="P21" s="596"/>
      <c r="Q21" s="596"/>
      <c r="R21" s="597"/>
      <c r="S21" s="595" t="s">
        <v>104</v>
      </c>
      <c r="T21" s="596"/>
      <c r="U21" s="596"/>
      <c r="V21" s="596"/>
      <c r="W21" s="597"/>
    </row>
    <row r="22" spans="1:24" ht="16.5" thickBot="1" x14ac:dyDescent="0.3">
      <c r="A22" s="601"/>
      <c r="B22" s="599"/>
      <c r="C22" s="149" t="s">
        <v>1</v>
      </c>
      <c r="D22" s="150" t="s">
        <v>103</v>
      </c>
      <c r="E22" s="151" t="s">
        <v>21</v>
      </c>
      <c r="F22" s="152" t="s">
        <v>440</v>
      </c>
      <c r="G22" s="149" t="s">
        <v>1</v>
      </c>
      <c r="H22" s="150" t="s">
        <v>103</v>
      </c>
      <c r="I22" s="151" t="s">
        <v>21</v>
      </c>
      <c r="J22" s="152" t="s">
        <v>440</v>
      </c>
      <c r="K22" s="149" t="s">
        <v>1</v>
      </c>
      <c r="L22" s="150" t="s">
        <v>103</v>
      </c>
      <c r="M22" s="151" t="s">
        <v>21</v>
      </c>
      <c r="N22" s="152" t="s">
        <v>440</v>
      </c>
      <c r="O22" s="149" t="s">
        <v>1</v>
      </c>
      <c r="P22" s="150" t="s">
        <v>103</v>
      </c>
      <c r="Q22" s="151" t="s">
        <v>21</v>
      </c>
      <c r="R22" s="152" t="s">
        <v>440</v>
      </c>
      <c r="S22" s="149" t="s">
        <v>1</v>
      </c>
      <c r="T22" s="150" t="s">
        <v>103</v>
      </c>
      <c r="U22" s="151" t="s">
        <v>21</v>
      </c>
      <c r="V22" s="152" t="s">
        <v>440</v>
      </c>
      <c r="W22" s="151" t="s">
        <v>536</v>
      </c>
    </row>
    <row r="23" spans="1:24" s="275" customFormat="1" x14ac:dyDescent="0.25">
      <c r="A23" s="99">
        <v>1</v>
      </c>
      <c r="B23" s="487" t="s">
        <v>76</v>
      </c>
      <c r="C23" s="487">
        <v>0</v>
      </c>
      <c r="D23" s="487">
        <v>0</v>
      </c>
      <c r="E23" s="487">
        <v>0</v>
      </c>
      <c r="F23" s="488" t="s">
        <v>438</v>
      </c>
      <c r="G23" s="489">
        <v>14672</v>
      </c>
      <c r="H23" s="490">
        <v>4708006.24</v>
      </c>
      <c r="I23" s="487">
        <v>320.88</v>
      </c>
      <c r="J23" s="488">
        <v>327.68</v>
      </c>
      <c r="K23" s="489">
        <v>980</v>
      </c>
      <c r="L23" s="490">
        <v>741087.67</v>
      </c>
      <c r="M23" s="487">
        <v>756.21</v>
      </c>
      <c r="N23" s="488">
        <v>783.3</v>
      </c>
      <c r="O23" s="489">
        <v>459</v>
      </c>
      <c r="P23" s="490">
        <v>359753.35</v>
      </c>
      <c r="Q23" s="487">
        <v>783.78</v>
      </c>
      <c r="R23" s="488">
        <v>783.3</v>
      </c>
      <c r="S23" s="491">
        <v>16111</v>
      </c>
      <c r="T23" s="490">
        <v>5808847.2599999998</v>
      </c>
      <c r="U23" s="490">
        <v>360.55</v>
      </c>
      <c r="V23" s="488">
        <v>358.91</v>
      </c>
      <c r="W23" s="481">
        <v>1.41</v>
      </c>
      <c r="X23" s="264"/>
    </row>
    <row r="24" spans="1:24" x14ac:dyDescent="0.25">
      <c r="A24" s="58">
        <v>2</v>
      </c>
      <c r="B24" s="483" t="s">
        <v>77</v>
      </c>
      <c r="C24" s="485">
        <v>2594</v>
      </c>
      <c r="D24" s="486">
        <v>3228410.47</v>
      </c>
      <c r="E24" s="495">
        <v>1244.57</v>
      </c>
      <c r="F24" s="484">
        <v>1257.29</v>
      </c>
      <c r="G24" s="485">
        <v>3672</v>
      </c>
      <c r="H24" s="486">
        <v>2019725.02</v>
      </c>
      <c r="I24" s="483">
        <v>550.03</v>
      </c>
      <c r="J24" s="484">
        <v>433.38</v>
      </c>
      <c r="K24" s="485">
        <v>12192</v>
      </c>
      <c r="L24" s="486">
        <v>7694271.3300000001</v>
      </c>
      <c r="M24" s="483">
        <v>631.09</v>
      </c>
      <c r="N24" s="484">
        <v>535.79999999999995</v>
      </c>
      <c r="O24" s="485">
        <v>742</v>
      </c>
      <c r="P24" s="486">
        <v>572668.68000000005</v>
      </c>
      <c r="Q24" s="483">
        <v>771.79</v>
      </c>
      <c r="R24" s="484">
        <v>783.3</v>
      </c>
      <c r="S24" s="485">
        <v>19200</v>
      </c>
      <c r="T24" s="486">
        <v>13515075.5</v>
      </c>
      <c r="U24" s="486">
        <v>703.91</v>
      </c>
      <c r="V24" s="484">
        <v>575.02</v>
      </c>
      <c r="W24" s="482">
        <v>1.68</v>
      </c>
    </row>
    <row r="25" spans="1:24" x14ac:dyDescent="0.25">
      <c r="A25" s="58">
        <v>3</v>
      </c>
      <c r="B25" s="483" t="s">
        <v>95</v>
      </c>
      <c r="C25" s="485">
        <v>9112</v>
      </c>
      <c r="D25" s="486">
        <v>13046947.65</v>
      </c>
      <c r="E25" s="495">
        <v>1431.84</v>
      </c>
      <c r="F25" s="484">
        <v>1417</v>
      </c>
      <c r="G25" s="485">
        <v>2049</v>
      </c>
      <c r="H25" s="486">
        <v>1123951.47</v>
      </c>
      <c r="I25" s="483">
        <v>548.54</v>
      </c>
      <c r="J25" s="484">
        <v>437.32</v>
      </c>
      <c r="K25" s="485">
        <v>8922</v>
      </c>
      <c r="L25" s="486">
        <v>5949936.4299999997</v>
      </c>
      <c r="M25" s="483">
        <v>666.88</v>
      </c>
      <c r="N25" s="484">
        <v>571.68000000000006</v>
      </c>
      <c r="O25" s="485">
        <v>167</v>
      </c>
      <c r="P25" s="486">
        <v>125882.15</v>
      </c>
      <c r="Q25" s="483">
        <v>753.79</v>
      </c>
      <c r="R25" s="484">
        <v>783.3</v>
      </c>
      <c r="S25" s="485">
        <v>20250</v>
      </c>
      <c r="T25" s="486">
        <v>20246717.699999999</v>
      </c>
      <c r="U25" s="486">
        <v>999.84</v>
      </c>
      <c r="V25" s="484">
        <v>977.7</v>
      </c>
      <c r="W25" s="482">
        <v>1.77</v>
      </c>
    </row>
    <row r="26" spans="1:24" x14ac:dyDescent="0.25">
      <c r="A26" s="58">
        <v>4</v>
      </c>
      <c r="B26" s="483" t="s">
        <v>96</v>
      </c>
      <c r="C26" s="485">
        <v>28764</v>
      </c>
      <c r="D26" s="486">
        <v>42776579.100000001</v>
      </c>
      <c r="E26" s="495">
        <v>1487.16</v>
      </c>
      <c r="F26" s="484">
        <v>1477.39</v>
      </c>
      <c r="G26" s="485">
        <v>2662</v>
      </c>
      <c r="H26" s="486">
        <v>1505432.46</v>
      </c>
      <c r="I26" s="483">
        <v>565.53</v>
      </c>
      <c r="J26" s="484">
        <v>454.48</v>
      </c>
      <c r="K26" s="485">
        <v>13049</v>
      </c>
      <c r="L26" s="486">
        <v>9416327.1199999992</v>
      </c>
      <c r="M26" s="483">
        <v>721.61</v>
      </c>
      <c r="N26" s="484">
        <v>621.69000000000005</v>
      </c>
      <c r="O26" s="485">
        <v>101</v>
      </c>
      <c r="P26" s="486">
        <v>77239.149999999994</v>
      </c>
      <c r="Q26" s="483">
        <v>764.74</v>
      </c>
      <c r="R26" s="484">
        <v>783.3</v>
      </c>
      <c r="S26" s="485">
        <v>44576</v>
      </c>
      <c r="T26" s="486">
        <v>53775577.829999998</v>
      </c>
      <c r="U26" s="486">
        <v>1206.3800000000001</v>
      </c>
      <c r="V26" s="484">
        <v>1294.23</v>
      </c>
      <c r="W26" s="482">
        <v>3.89</v>
      </c>
    </row>
    <row r="27" spans="1:24" x14ac:dyDescent="0.25">
      <c r="A27" s="58">
        <v>5</v>
      </c>
      <c r="B27" s="483" t="s">
        <v>97</v>
      </c>
      <c r="C27" s="485">
        <v>108031</v>
      </c>
      <c r="D27" s="486">
        <v>147415801.50999999</v>
      </c>
      <c r="E27" s="495">
        <v>1364.57</v>
      </c>
      <c r="F27" s="484">
        <v>1347.15</v>
      </c>
      <c r="G27" s="485">
        <v>2585</v>
      </c>
      <c r="H27" s="486">
        <v>1544448.52</v>
      </c>
      <c r="I27" s="483">
        <v>597.47</v>
      </c>
      <c r="J27" s="484">
        <v>484.38</v>
      </c>
      <c r="K27" s="485">
        <v>17825</v>
      </c>
      <c r="L27" s="486">
        <v>13442076.5</v>
      </c>
      <c r="M27" s="483">
        <v>754.11</v>
      </c>
      <c r="N27" s="484">
        <v>648.63</v>
      </c>
      <c r="O27" s="485">
        <v>98</v>
      </c>
      <c r="P27" s="486">
        <v>74193.97</v>
      </c>
      <c r="Q27" s="483">
        <v>757.08</v>
      </c>
      <c r="R27" s="484">
        <v>783.3</v>
      </c>
      <c r="S27" s="485">
        <v>128539</v>
      </c>
      <c r="T27" s="486">
        <v>162476520.5</v>
      </c>
      <c r="U27" s="486">
        <v>1264.03</v>
      </c>
      <c r="V27" s="484">
        <v>1217.3900000000001</v>
      </c>
      <c r="W27" s="482">
        <v>11.22</v>
      </c>
    </row>
    <row r="28" spans="1:24" x14ac:dyDescent="0.25">
      <c r="A28" s="58">
        <v>6</v>
      </c>
      <c r="B28" s="483" t="s">
        <v>98</v>
      </c>
      <c r="C28" s="485">
        <v>194976</v>
      </c>
      <c r="D28" s="486">
        <v>252082935.88</v>
      </c>
      <c r="E28" s="495">
        <v>1292.8900000000001</v>
      </c>
      <c r="F28" s="484">
        <v>1313.91</v>
      </c>
      <c r="G28" s="485">
        <v>1865</v>
      </c>
      <c r="H28" s="486">
        <v>1267107.55</v>
      </c>
      <c r="I28" s="483">
        <v>679.41</v>
      </c>
      <c r="J28" s="484">
        <v>538.6</v>
      </c>
      <c r="K28" s="485">
        <v>18178</v>
      </c>
      <c r="L28" s="486">
        <v>13575186.98</v>
      </c>
      <c r="M28" s="483">
        <v>746.79</v>
      </c>
      <c r="N28" s="484">
        <v>651.13</v>
      </c>
      <c r="O28" s="485">
        <v>1565</v>
      </c>
      <c r="P28" s="486">
        <v>479741.13</v>
      </c>
      <c r="Q28" s="483">
        <v>306.54000000000002</v>
      </c>
      <c r="R28" s="484">
        <v>360</v>
      </c>
      <c r="S28" s="485">
        <v>216584</v>
      </c>
      <c r="T28" s="486">
        <v>267404971.53999999</v>
      </c>
      <c r="U28" s="486">
        <v>1234.6500000000001</v>
      </c>
      <c r="V28" s="484">
        <v>1255.69</v>
      </c>
      <c r="W28" s="482">
        <v>18.899999999999999</v>
      </c>
    </row>
    <row r="29" spans="1:24" x14ac:dyDescent="0.25">
      <c r="A29" s="58">
        <v>7</v>
      </c>
      <c r="B29" s="483" t="s">
        <v>99</v>
      </c>
      <c r="C29" s="485">
        <v>213607</v>
      </c>
      <c r="D29" s="486">
        <v>264844347.74000001</v>
      </c>
      <c r="E29" s="495">
        <v>1239.8699999999999</v>
      </c>
      <c r="F29" s="484">
        <v>1259.3</v>
      </c>
      <c r="G29" s="485">
        <v>1138</v>
      </c>
      <c r="H29" s="486">
        <v>907226.26</v>
      </c>
      <c r="I29" s="483">
        <v>797.21</v>
      </c>
      <c r="J29" s="484">
        <v>696.27</v>
      </c>
      <c r="K29" s="485">
        <v>15639</v>
      </c>
      <c r="L29" s="486">
        <v>11353209.91</v>
      </c>
      <c r="M29" s="483">
        <v>725.95</v>
      </c>
      <c r="N29" s="484">
        <v>635.97</v>
      </c>
      <c r="O29" s="485">
        <v>3173</v>
      </c>
      <c r="P29" s="486">
        <v>885382.2</v>
      </c>
      <c r="Q29" s="483">
        <v>279.04000000000002</v>
      </c>
      <c r="R29" s="484">
        <v>360</v>
      </c>
      <c r="S29" s="485">
        <v>233557</v>
      </c>
      <c r="T29" s="486">
        <v>277990166.11000001</v>
      </c>
      <c r="U29" s="486">
        <v>1190.25</v>
      </c>
      <c r="V29" s="484">
        <v>1195.24</v>
      </c>
      <c r="W29" s="482">
        <v>20.38</v>
      </c>
    </row>
    <row r="30" spans="1:24" x14ac:dyDescent="0.25">
      <c r="A30" s="58">
        <v>8</v>
      </c>
      <c r="B30" s="483" t="s">
        <v>100</v>
      </c>
      <c r="C30" s="485">
        <v>175451</v>
      </c>
      <c r="D30" s="486">
        <v>197700112.87</v>
      </c>
      <c r="E30" s="495">
        <v>1126.81</v>
      </c>
      <c r="F30" s="484">
        <v>1085.72</v>
      </c>
      <c r="G30" s="485">
        <v>971</v>
      </c>
      <c r="H30" s="486">
        <v>777828.17</v>
      </c>
      <c r="I30" s="483">
        <v>801.06</v>
      </c>
      <c r="J30" s="484">
        <v>699.74</v>
      </c>
      <c r="K30" s="485">
        <v>11964</v>
      </c>
      <c r="L30" s="486">
        <v>8250646.9299999997</v>
      </c>
      <c r="M30" s="483">
        <v>689.62</v>
      </c>
      <c r="N30" s="484">
        <v>611.36</v>
      </c>
      <c r="O30" s="485">
        <v>989</v>
      </c>
      <c r="P30" s="486">
        <v>197030.5</v>
      </c>
      <c r="Q30" s="483">
        <v>199.22</v>
      </c>
      <c r="R30" s="484">
        <v>154.29</v>
      </c>
      <c r="S30" s="485">
        <v>189375</v>
      </c>
      <c r="T30" s="486">
        <v>206925618.47</v>
      </c>
      <c r="U30" s="486">
        <v>1092.68</v>
      </c>
      <c r="V30" s="484">
        <v>1028.69</v>
      </c>
      <c r="W30" s="482">
        <v>16.53</v>
      </c>
    </row>
    <row r="31" spans="1:24" x14ac:dyDescent="0.25">
      <c r="A31" s="58">
        <v>9</v>
      </c>
      <c r="B31" s="483" t="s">
        <v>101</v>
      </c>
      <c r="C31" s="485">
        <v>133911</v>
      </c>
      <c r="D31" s="486">
        <v>135873469.58000001</v>
      </c>
      <c r="E31" s="495">
        <v>1014.66</v>
      </c>
      <c r="F31" s="484">
        <v>894.71</v>
      </c>
      <c r="G31" s="485">
        <v>756</v>
      </c>
      <c r="H31" s="486">
        <v>589582.88</v>
      </c>
      <c r="I31" s="483">
        <v>779.87</v>
      </c>
      <c r="J31" s="484">
        <v>748.03</v>
      </c>
      <c r="K31" s="485">
        <v>8329</v>
      </c>
      <c r="L31" s="486">
        <v>5431169.4400000004</v>
      </c>
      <c r="M31" s="483">
        <v>652.08000000000004</v>
      </c>
      <c r="N31" s="484">
        <v>570.70000000000005</v>
      </c>
      <c r="O31" s="485">
        <v>722</v>
      </c>
      <c r="P31" s="486">
        <v>92477.35</v>
      </c>
      <c r="Q31" s="483">
        <v>128.08000000000001</v>
      </c>
      <c r="R31" s="484">
        <v>95.66</v>
      </c>
      <c r="S31" s="485">
        <v>143718</v>
      </c>
      <c r="T31" s="486">
        <v>141986699.25</v>
      </c>
      <c r="U31" s="486">
        <v>987.95</v>
      </c>
      <c r="V31" s="484">
        <v>861.21</v>
      </c>
      <c r="W31" s="482">
        <v>12.54</v>
      </c>
    </row>
    <row r="32" spans="1:24" x14ac:dyDescent="0.25">
      <c r="A32" s="58">
        <v>10</v>
      </c>
      <c r="B32" s="483" t="s">
        <v>109</v>
      </c>
      <c r="C32" s="485">
        <v>87581</v>
      </c>
      <c r="D32" s="486">
        <v>83030979.920000002</v>
      </c>
      <c r="E32" s="495">
        <v>948.05</v>
      </c>
      <c r="F32" s="484">
        <v>783.44</v>
      </c>
      <c r="G32" s="485">
        <v>619</v>
      </c>
      <c r="H32" s="486">
        <v>475140.59</v>
      </c>
      <c r="I32" s="483">
        <v>767.59</v>
      </c>
      <c r="J32" s="484">
        <v>784.51</v>
      </c>
      <c r="K32" s="485">
        <v>4635</v>
      </c>
      <c r="L32" s="486">
        <v>2985750.36</v>
      </c>
      <c r="M32" s="483">
        <v>644.16999999999996</v>
      </c>
      <c r="N32" s="484">
        <v>560.70000000000005</v>
      </c>
      <c r="O32" s="485">
        <v>371</v>
      </c>
      <c r="P32" s="486">
        <v>43802.76</v>
      </c>
      <c r="Q32" s="483">
        <v>118.07</v>
      </c>
      <c r="R32" s="484">
        <v>93.41</v>
      </c>
      <c r="S32" s="485">
        <v>93206</v>
      </c>
      <c r="T32" s="486">
        <v>86535673.629999995</v>
      </c>
      <c r="U32" s="486">
        <v>928.43</v>
      </c>
      <c r="V32" s="484">
        <v>763.51</v>
      </c>
      <c r="W32" s="482">
        <v>8.1300000000000008</v>
      </c>
    </row>
    <row r="33" spans="1:23" x14ac:dyDescent="0.25">
      <c r="A33" s="58">
        <v>11</v>
      </c>
      <c r="B33" s="483" t="s">
        <v>110</v>
      </c>
      <c r="C33" s="485">
        <v>32362</v>
      </c>
      <c r="D33" s="486">
        <v>28524164.309999999</v>
      </c>
      <c r="E33" s="495">
        <v>881.41</v>
      </c>
      <c r="F33" s="484">
        <v>694.94</v>
      </c>
      <c r="G33" s="485">
        <v>294</v>
      </c>
      <c r="H33" s="486">
        <v>198110.83</v>
      </c>
      <c r="I33" s="483">
        <v>673.85</v>
      </c>
      <c r="J33" s="484">
        <v>535.76</v>
      </c>
      <c r="K33" s="485">
        <v>1621</v>
      </c>
      <c r="L33" s="486">
        <v>1034782.38</v>
      </c>
      <c r="M33" s="483">
        <v>638.36</v>
      </c>
      <c r="N33" s="484">
        <v>595.81000000000006</v>
      </c>
      <c r="O33" s="485">
        <v>75</v>
      </c>
      <c r="P33" s="486">
        <v>9733.9</v>
      </c>
      <c r="Q33" s="483">
        <v>129.79</v>
      </c>
      <c r="R33" s="484">
        <v>105.81</v>
      </c>
      <c r="S33" s="485">
        <v>34352</v>
      </c>
      <c r="T33" s="486">
        <v>29766791.420000002</v>
      </c>
      <c r="U33" s="486">
        <v>866.52</v>
      </c>
      <c r="V33" s="484">
        <v>684.92</v>
      </c>
      <c r="W33" s="482">
        <v>3</v>
      </c>
    </row>
    <row r="34" spans="1:23" ht="15.75" thickBot="1" x14ac:dyDescent="0.3">
      <c r="A34" s="401">
        <v>12</v>
      </c>
      <c r="B34" s="477" t="s">
        <v>111</v>
      </c>
      <c r="C34" s="480">
        <v>6018</v>
      </c>
      <c r="D34" s="479">
        <v>5284257.01</v>
      </c>
      <c r="E34" s="479">
        <v>878.07527583914919</v>
      </c>
      <c r="F34" s="478">
        <v>677.05</v>
      </c>
      <c r="G34" s="480">
        <v>87</v>
      </c>
      <c r="H34" s="479">
        <v>53308.98</v>
      </c>
      <c r="I34" s="479">
        <v>612.74689655172415</v>
      </c>
      <c r="J34" s="478">
        <v>529.32000000000005</v>
      </c>
      <c r="K34" s="480">
        <v>364</v>
      </c>
      <c r="L34" s="479">
        <v>223609.12</v>
      </c>
      <c r="M34" s="479">
        <v>614.31076923076921</v>
      </c>
      <c r="N34" s="478">
        <v>481</v>
      </c>
      <c r="O34" s="480">
        <v>9</v>
      </c>
      <c r="P34" s="479">
        <v>1732.54</v>
      </c>
      <c r="Q34" s="479">
        <v>192.50444444444443</v>
      </c>
      <c r="R34" s="478">
        <v>115.88</v>
      </c>
      <c r="S34" s="480">
        <v>6478</v>
      </c>
      <c r="T34" s="479">
        <v>5562907.6500000004</v>
      </c>
      <c r="U34" s="479">
        <v>858.73844550787283</v>
      </c>
      <c r="V34" s="478">
        <v>661.9</v>
      </c>
      <c r="W34" s="479">
        <v>0.56529714314636115</v>
      </c>
    </row>
    <row r="35" spans="1:23" ht="16.5" thickBot="1" x14ac:dyDescent="0.3">
      <c r="A35" s="503"/>
      <c r="B35" s="505" t="s">
        <v>535</v>
      </c>
      <c r="C35" s="347">
        <v>992407</v>
      </c>
      <c r="D35" s="449">
        <v>1173808006.04</v>
      </c>
      <c r="E35" s="449">
        <v>1182.7889223272307</v>
      </c>
      <c r="F35" s="506">
        <v>1165.3600000000001</v>
      </c>
      <c r="G35" s="347">
        <v>31370</v>
      </c>
      <c r="H35" s="449">
        <v>15169868.970000001</v>
      </c>
      <c r="I35" s="449">
        <v>483.57886420146639</v>
      </c>
      <c r="J35" s="506">
        <v>384</v>
      </c>
      <c r="K35" s="347">
        <v>113698</v>
      </c>
      <c r="L35" s="449">
        <v>80098054.170000002</v>
      </c>
      <c r="M35" s="449">
        <v>704.48076632834352</v>
      </c>
      <c r="N35" s="506">
        <v>613.09</v>
      </c>
      <c r="O35" s="347">
        <v>8471</v>
      </c>
      <c r="P35" s="449">
        <v>2919637.6799999997</v>
      </c>
      <c r="Q35" s="449">
        <v>344.66269389682441</v>
      </c>
      <c r="R35" s="506">
        <v>360</v>
      </c>
      <c r="S35" s="347">
        <v>1145946</v>
      </c>
      <c r="T35" s="449">
        <v>1271995566.8600001</v>
      </c>
      <c r="U35" s="449">
        <v>1109.9960790997134</v>
      </c>
      <c r="V35" s="506">
        <v>1041.6600000000001</v>
      </c>
      <c r="W35" s="504">
        <v>100</v>
      </c>
    </row>
    <row r="36" spans="1:23" x14ac:dyDescent="0.25">
      <c r="C36" s="457"/>
      <c r="D36" s="459"/>
      <c r="E36" s="458"/>
      <c r="F36" s="457"/>
      <c r="G36" s="458"/>
      <c r="H36" s="458"/>
      <c r="I36" s="458"/>
      <c r="J36" s="457"/>
      <c r="K36" s="458"/>
      <c r="L36" s="458"/>
      <c r="M36" s="458"/>
      <c r="N36" s="457"/>
      <c r="O36" s="458"/>
      <c r="P36" s="458"/>
      <c r="Q36" s="458"/>
      <c r="R36" s="457"/>
      <c r="S36" s="458"/>
      <c r="T36" s="458"/>
      <c r="U36" s="458"/>
      <c r="V36" s="456"/>
      <c r="W36" s="456"/>
    </row>
    <row r="37" spans="1:23" ht="15.75" x14ac:dyDescent="0.25">
      <c r="A37" s="560" t="s">
        <v>715</v>
      </c>
      <c r="B37" s="560"/>
      <c r="C37" s="560"/>
      <c r="D37" s="560"/>
      <c r="E37" s="560"/>
      <c r="F37" s="560"/>
      <c r="G37" s="560"/>
      <c r="H37" s="560"/>
      <c r="I37" s="560"/>
      <c r="J37" s="560"/>
      <c r="K37" s="560"/>
      <c r="L37" s="560"/>
      <c r="M37" s="560"/>
      <c r="N37" s="560"/>
      <c r="O37" s="560"/>
      <c r="P37" s="560"/>
      <c r="Q37" s="560"/>
      <c r="R37" s="560"/>
      <c r="S37" s="560"/>
      <c r="T37" s="560"/>
      <c r="U37" s="560"/>
      <c r="V37" s="560"/>
      <c r="W37" s="560"/>
    </row>
    <row r="38" spans="1:23" ht="15.75" thickBot="1" x14ac:dyDescent="0.3"/>
    <row r="39" spans="1:23" ht="15.75" x14ac:dyDescent="0.25">
      <c r="A39" s="600" t="s">
        <v>52</v>
      </c>
      <c r="B39" s="598" t="s">
        <v>102</v>
      </c>
      <c r="C39" s="595" t="s">
        <v>105</v>
      </c>
      <c r="D39" s="596"/>
      <c r="E39" s="596"/>
      <c r="F39" s="597"/>
      <c r="G39" s="595" t="s">
        <v>106</v>
      </c>
      <c r="H39" s="596"/>
      <c r="I39" s="596"/>
      <c r="J39" s="597"/>
      <c r="K39" s="595" t="s">
        <v>107</v>
      </c>
      <c r="L39" s="596"/>
      <c r="M39" s="596"/>
      <c r="N39" s="597"/>
      <c r="O39" s="595" t="s">
        <v>108</v>
      </c>
      <c r="P39" s="596"/>
      <c r="Q39" s="596"/>
      <c r="R39" s="597"/>
      <c r="S39" s="595" t="s">
        <v>104</v>
      </c>
      <c r="T39" s="596"/>
      <c r="U39" s="596"/>
      <c r="V39" s="596"/>
      <c r="W39" s="597"/>
    </row>
    <row r="40" spans="1:23" ht="16.5" thickBot="1" x14ac:dyDescent="0.3">
      <c r="A40" s="601"/>
      <c r="B40" s="599"/>
      <c r="C40" s="149" t="s">
        <v>1</v>
      </c>
      <c r="D40" s="150" t="s">
        <v>103</v>
      </c>
      <c r="E40" s="151" t="s">
        <v>21</v>
      </c>
      <c r="F40" s="152" t="s">
        <v>440</v>
      </c>
      <c r="G40" s="149" t="s">
        <v>1</v>
      </c>
      <c r="H40" s="150" t="s">
        <v>103</v>
      </c>
      <c r="I40" s="151" t="s">
        <v>21</v>
      </c>
      <c r="J40" s="152" t="s">
        <v>440</v>
      </c>
      <c r="K40" s="149" t="s">
        <v>1</v>
      </c>
      <c r="L40" s="150" t="s">
        <v>103</v>
      </c>
      <c r="M40" s="151" t="s">
        <v>21</v>
      </c>
      <c r="N40" s="152" t="s">
        <v>440</v>
      </c>
      <c r="O40" s="149" t="s">
        <v>1</v>
      </c>
      <c r="P40" s="150" t="s">
        <v>103</v>
      </c>
      <c r="Q40" s="151" t="s">
        <v>21</v>
      </c>
      <c r="R40" s="152" t="s">
        <v>440</v>
      </c>
      <c r="S40" s="149" t="s">
        <v>1</v>
      </c>
      <c r="T40" s="150" t="s">
        <v>103</v>
      </c>
      <c r="U40" s="151" t="s">
        <v>21</v>
      </c>
      <c r="V40" s="152" t="s">
        <v>440</v>
      </c>
      <c r="W40" s="151" t="s">
        <v>536</v>
      </c>
    </row>
    <row r="41" spans="1:23" x14ac:dyDescent="0.25">
      <c r="A41" s="99">
        <v>1</v>
      </c>
      <c r="B41" s="498" t="s">
        <v>76</v>
      </c>
      <c r="C41" s="498">
        <v>0</v>
      </c>
      <c r="D41" s="498">
        <v>0</v>
      </c>
      <c r="E41" s="498">
        <v>0</v>
      </c>
      <c r="F41" s="499" t="s">
        <v>438</v>
      </c>
      <c r="G41" s="500">
        <v>14476</v>
      </c>
      <c r="H41" s="501">
        <v>4700495.74</v>
      </c>
      <c r="I41" s="498">
        <v>324.70999999999998</v>
      </c>
      <c r="J41" s="499">
        <v>339.46</v>
      </c>
      <c r="K41" s="500">
        <v>759</v>
      </c>
      <c r="L41" s="501">
        <v>580013.79</v>
      </c>
      <c r="M41" s="498">
        <v>764.18</v>
      </c>
      <c r="N41" s="499">
        <v>783.3</v>
      </c>
      <c r="O41" s="500">
        <v>319</v>
      </c>
      <c r="P41" s="501">
        <v>249486.75</v>
      </c>
      <c r="Q41" s="498">
        <v>782.09</v>
      </c>
      <c r="R41" s="499">
        <v>783.3</v>
      </c>
      <c r="S41" s="502">
        <v>15554</v>
      </c>
      <c r="T41" s="501">
        <v>5529996.2800000003</v>
      </c>
      <c r="U41" s="501">
        <v>355.54</v>
      </c>
      <c r="V41" s="498">
        <v>358.88</v>
      </c>
      <c r="W41" s="492">
        <v>1.18</v>
      </c>
    </row>
    <row r="42" spans="1:23" x14ac:dyDescent="0.25">
      <c r="A42" s="58">
        <v>2</v>
      </c>
      <c r="B42" s="494" t="s">
        <v>77</v>
      </c>
      <c r="C42" s="496">
        <v>1064</v>
      </c>
      <c r="D42" s="497">
        <v>1256022.48</v>
      </c>
      <c r="E42" s="495">
        <v>1180.47</v>
      </c>
      <c r="F42" s="495">
        <v>1152.7</v>
      </c>
      <c r="G42" s="496">
        <v>14949</v>
      </c>
      <c r="H42" s="497">
        <v>7348896.5300000003</v>
      </c>
      <c r="I42" s="494">
        <v>491.6</v>
      </c>
      <c r="J42" s="495">
        <v>426.79</v>
      </c>
      <c r="K42" s="496">
        <v>7470</v>
      </c>
      <c r="L42" s="497">
        <v>4500107.6500000004</v>
      </c>
      <c r="M42" s="494">
        <v>602.41999999999996</v>
      </c>
      <c r="N42" s="495">
        <v>490.61</v>
      </c>
      <c r="O42" s="496">
        <v>571</v>
      </c>
      <c r="P42" s="497">
        <v>445502.75</v>
      </c>
      <c r="Q42" s="494">
        <v>780.21</v>
      </c>
      <c r="R42" s="495">
        <v>783.3</v>
      </c>
      <c r="S42" s="496">
        <v>24054</v>
      </c>
      <c r="T42" s="497">
        <v>13550529.41</v>
      </c>
      <c r="U42" s="497">
        <v>563.34</v>
      </c>
      <c r="V42" s="494">
        <v>466.94</v>
      </c>
      <c r="W42" s="493">
        <v>1.83</v>
      </c>
    </row>
    <row r="43" spans="1:23" x14ac:dyDescent="0.25">
      <c r="A43" s="58">
        <v>3</v>
      </c>
      <c r="B43" s="494" t="s">
        <v>95</v>
      </c>
      <c r="C43" s="496">
        <v>5648</v>
      </c>
      <c r="D43" s="497">
        <v>6501701.3300000001</v>
      </c>
      <c r="E43" s="495">
        <v>1151.1500000000001</v>
      </c>
      <c r="F43" s="495">
        <v>1104.81</v>
      </c>
      <c r="G43" s="496">
        <v>14705</v>
      </c>
      <c r="H43" s="497">
        <v>8380842.54</v>
      </c>
      <c r="I43" s="494">
        <v>569.92999999999995</v>
      </c>
      <c r="J43" s="495">
        <v>512.87</v>
      </c>
      <c r="K43" s="496">
        <v>5697</v>
      </c>
      <c r="L43" s="497">
        <v>3533478.92</v>
      </c>
      <c r="M43" s="494">
        <v>620.24</v>
      </c>
      <c r="N43" s="495">
        <v>500.55</v>
      </c>
      <c r="O43" s="496">
        <v>127</v>
      </c>
      <c r="P43" s="497">
        <v>98460.95</v>
      </c>
      <c r="Q43" s="494">
        <v>775.28</v>
      </c>
      <c r="R43" s="495">
        <v>783.3</v>
      </c>
      <c r="S43" s="496">
        <v>26177</v>
      </c>
      <c r="T43" s="497">
        <v>18514483.739999998</v>
      </c>
      <c r="U43" s="497">
        <v>707.28</v>
      </c>
      <c r="V43" s="494">
        <v>590.5</v>
      </c>
      <c r="W43" s="493">
        <v>1.99</v>
      </c>
    </row>
    <row r="44" spans="1:23" x14ac:dyDescent="0.25">
      <c r="A44" s="58">
        <v>4</v>
      </c>
      <c r="B44" s="494" t="s">
        <v>96</v>
      </c>
      <c r="C44" s="496">
        <v>44950</v>
      </c>
      <c r="D44" s="497">
        <v>44039145.909999996</v>
      </c>
      <c r="E44" s="495">
        <v>979.74</v>
      </c>
      <c r="F44" s="495">
        <v>963.39</v>
      </c>
      <c r="G44" s="496">
        <v>22800</v>
      </c>
      <c r="H44" s="497">
        <v>14554838.060000001</v>
      </c>
      <c r="I44" s="494">
        <v>638.37</v>
      </c>
      <c r="J44" s="495">
        <v>565.87</v>
      </c>
      <c r="K44" s="496">
        <v>7525</v>
      </c>
      <c r="L44" s="497">
        <v>4657988.1900000004</v>
      </c>
      <c r="M44" s="494">
        <v>619</v>
      </c>
      <c r="N44" s="495">
        <v>503.05</v>
      </c>
      <c r="O44" s="496">
        <v>142</v>
      </c>
      <c r="P44" s="497">
        <v>109356.55</v>
      </c>
      <c r="Q44" s="494">
        <v>770.12</v>
      </c>
      <c r="R44" s="495">
        <v>783.3</v>
      </c>
      <c r="S44" s="496">
        <v>75417</v>
      </c>
      <c r="T44" s="497">
        <v>63361328.710000001</v>
      </c>
      <c r="U44" s="497">
        <v>840.15</v>
      </c>
      <c r="V44" s="494">
        <v>783.3</v>
      </c>
      <c r="W44" s="493">
        <v>5.74</v>
      </c>
    </row>
    <row r="45" spans="1:23" x14ac:dyDescent="0.25">
      <c r="A45" s="58">
        <v>5</v>
      </c>
      <c r="B45" s="494" t="s">
        <v>97</v>
      </c>
      <c r="C45" s="496">
        <v>92779</v>
      </c>
      <c r="D45" s="497">
        <v>98717894.620000005</v>
      </c>
      <c r="E45" s="495">
        <v>1064.01</v>
      </c>
      <c r="F45" s="495">
        <v>1037.96</v>
      </c>
      <c r="G45" s="496">
        <v>34315</v>
      </c>
      <c r="H45" s="497">
        <v>23468830.760000002</v>
      </c>
      <c r="I45" s="494">
        <v>683.92</v>
      </c>
      <c r="J45" s="495">
        <v>602.63</v>
      </c>
      <c r="K45" s="496">
        <v>9762</v>
      </c>
      <c r="L45" s="497">
        <v>5791006.8899999997</v>
      </c>
      <c r="M45" s="494">
        <v>593.22</v>
      </c>
      <c r="N45" s="495">
        <v>485.52</v>
      </c>
      <c r="O45" s="496">
        <v>137</v>
      </c>
      <c r="P45" s="497">
        <v>105713.85</v>
      </c>
      <c r="Q45" s="494">
        <v>771.63</v>
      </c>
      <c r="R45" s="495">
        <v>783.3</v>
      </c>
      <c r="S45" s="496">
        <v>136993</v>
      </c>
      <c r="T45" s="497">
        <v>128083446.12</v>
      </c>
      <c r="U45" s="497">
        <v>934.96</v>
      </c>
      <c r="V45" s="494">
        <v>868.55</v>
      </c>
      <c r="W45" s="493">
        <v>10.42</v>
      </c>
    </row>
    <row r="46" spans="1:23" x14ac:dyDescent="0.25">
      <c r="A46" s="58">
        <v>6</v>
      </c>
      <c r="B46" s="494" t="s">
        <v>98</v>
      </c>
      <c r="C46" s="496">
        <v>153641</v>
      </c>
      <c r="D46" s="497">
        <v>154854660.47</v>
      </c>
      <c r="E46" s="495">
        <v>1007.9</v>
      </c>
      <c r="F46" s="495">
        <v>912.09</v>
      </c>
      <c r="G46" s="496">
        <v>36941</v>
      </c>
      <c r="H46" s="497">
        <v>27153671.82</v>
      </c>
      <c r="I46" s="494">
        <v>735.06</v>
      </c>
      <c r="J46" s="495">
        <v>654.44000000000005</v>
      </c>
      <c r="K46" s="496">
        <v>9740</v>
      </c>
      <c r="L46" s="497">
        <v>5492101.3600000003</v>
      </c>
      <c r="M46" s="494">
        <v>563.87</v>
      </c>
      <c r="N46" s="495">
        <v>484.65</v>
      </c>
      <c r="O46" s="496">
        <v>1899</v>
      </c>
      <c r="P46" s="497">
        <v>604589.12</v>
      </c>
      <c r="Q46" s="494">
        <v>318.37</v>
      </c>
      <c r="R46" s="495">
        <v>360</v>
      </c>
      <c r="S46" s="496">
        <v>202221</v>
      </c>
      <c r="T46" s="497">
        <v>188105022.77000001</v>
      </c>
      <c r="U46" s="497">
        <v>930.2</v>
      </c>
      <c r="V46" s="494">
        <v>802.84</v>
      </c>
      <c r="W46" s="493">
        <v>15.38</v>
      </c>
    </row>
    <row r="47" spans="1:23" x14ac:dyDescent="0.25">
      <c r="A47" s="58">
        <v>7</v>
      </c>
      <c r="B47" s="494" t="s">
        <v>99</v>
      </c>
      <c r="C47" s="496">
        <v>170889</v>
      </c>
      <c r="D47" s="497">
        <v>158170895.61000001</v>
      </c>
      <c r="E47" s="495">
        <v>925.58</v>
      </c>
      <c r="F47" s="495">
        <v>753.15</v>
      </c>
      <c r="G47" s="496">
        <v>42292</v>
      </c>
      <c r="H47" s="497">
        <v>32121110.940000001</v>
      </c>
      <c r="I47" s="494">
        <v>759.51</v>
      </c>
      <c r="J47" s="495">
        <v>674.08</v>
      </c>
      <c r="K47" s="496">
        <v>9014</v>
      </c>
      <c r="L47" s="497">
        <v>4952872.1500000004</v>
      </c>
      <c r="M47" s="494">
        <v>549.46</v>
      </c>
      <c r="N47" s="495">
        <v>484.65</v>
      </c>
      <c r="O47" s="496">
        <v>5114</v>
      </c>
      <c r="P47" s="497">
        <v>1406737.16</v>
      </c>
      <c r="Q47" s="494">
        <v>275.08</v>
      </c>
      <c r="R47" s="495">
        <v>360</v>
      </c>
      <c r="S47" s="496">
        <v>227309</v>
      </c>
      <c r="T47" s="497">
        <v>196651615.86000001</v>
      </c>
      <c r="U47" s="497">
        <v>865.13</v>
      </c>
      <c r="V47" s="494">
        <v>703.08</v>
      </c>
      <c r="W47" s="493">
        <v>17.29</v>
      </c>
    </row>
    <row r="48" spans="1:23" x14ac:dyDescent="0.25">
      <c r="A48" s="58">
        <v>8</v>
      </c>
      <c r="B48" s="494" t="s">
        <v>100</v>
      </c>
      <c r="C48" s="496">
        <v>145867</v>
      </c>
      <c r="D48" s="497">
        <v>123593840.86</v>
      </c>
      <c r="E48" s="495">
        <v>847.31</v>
      </c>
      <c r="F48" s="495">
        <v>663.3</v>
      </c>
      <c r="G48" s="496">
        <v>49636</v>
      </c>
      <c r="H48" s="497">
        <v>37267272.689999998</v>
      </c>
      <c r="I48" s="494">
        <v>750.81</v>
      </c>
      <c r="J48" s="495">
        <v>652.22</v>
      </c>
      <c r="K48" s="496">
        <v>8042</v>
      </c>
      <c r="L48" s="497">
        <v>4288265.66</v>
      </c>
      <c r="M48" s="494">
        <v>533.23</v>
      </c>
      <c r="N48" s="495">
        <v>484.45</v>
      </c>
      <c r="O48" s="496">
        <v>1577</v>
      </c>
      <c r="P48" s="497">
        <v>345251.81</v>
      </c>
      <c r="Q48" s="494">
        <v>218.93</v>
      </c>
      <c r="R48" s="495">
        <v>149.92000000000002</v>
      </c>
      <c r="S48" s="496">
        <v>205122</v>
      </c>
      <c r="T48" s="497">
        <v>165494631.02000001</v>
      </c>
      <c r="U48" s="497">
        <v>806.81</v>
      </c>
      <c r="V48" s="494">
        <v>644.09</v>
      </c>
      <c r="W48" s="493">
        <v>15.6</v>
      </c>
    </row>
    <row r="49" spans="1:23" x14ac:dyDescent="0.25">
      <c r="A49" s="58">
        <v>9</v>
      </c>
      <c r="B49" s="494" t="s">
        <v>101</v>
      </c>
      <c r="C49" s="496">
        <v>125456</v>
      </c>
      <c r="D49" s="497">
        <v>98525535.980000004</v>
      </c>
      <c r="E49" s="495">
        <v>785.34</v>
      </c>
      <c r="F49" s="495">
        <v>609.20000000000005</v>
      </c>
      <c r="G49" s="496">
        <v>52100</v>
      </c>
      <c r="H49" s="497">
        <v>38276897.469999999</v>
      </c>
      <c r="I49" s="494">
        <v>734.68</v>
      </c>
      <c r="J49" s="495">
        <v>622.55000000000007</v>
      </c>
      <c r="K49" s="496">
        <v>6893</v>
      </c>
      <c r="L49" s="497">
        <v>3607010.87</v>
      </c>
      <c r="M49" s="494">
        <v>523.29</v>
      </c>
      <c r="N49" s="495">
        <v>460.45</v>
      </c>
      <c r="O49" s="496">
        <v>1165</v>
      </c>
      <c r="P49" s="497">
        <v>203150.47</v>
      </c>
      <c r="Q49" s="494">
        <v>174.38</v>
      </c>
      <c r="R49" s="495">
        <v>119.07</v>
      </c>
      <c r="S49" s="496">
        <v>185614</v>
      </c>
      <c r="T49" s="497">
        <v>140612594.78999999</v>
      </c>
      <c r="U49" s="497">
        <v>757.55</v>
      </c>
      <c r="V49" s="494">
        <v>602.54</v>
      </c>
      <c r="W49" s="493">
        <v>14.11</v>
      </c>
    </row>
    <row r="50" spans="1:23" x14ac:dyDescent="0.25">
      <c r="A50" s="58">
        <v>10</v>
      </c>
      <c r="B50" s="494" t="s">
        <v>109</v>
      </c>
      <c r="C50" s="496">
        <v>91298</v>
      </c>
      <c r="D50" s="497">
        <v>67053070.600000001</v>
      </c>
      <c r="E50" s="495">
        <v>734.44</v>
      </c>
      <c r="F50" s="495">
        <v>544.46</v>
      </c>
      <c r="G50" s="496">
        <v>44978</v>
      </c>
      <c r="H50" s="497">
        <v>32865310.32</v>
      </c>
      <c r="I50" s="494">
        <v>730.7</v>
      </c>
      <c r="J50" s="495">
        <v>612.1</v>
      </c>
      <c r="K50" s="496">
        <v>4652</v>
      </c>
      <c r="L50" s="497">
        <v>2543571.16</v>
      </c>
      <c r="M50" s="494">
        <v>546.77</v>
      </c>
      <c r="N50" s="495">
        <v>408.15</v>
      </c>
      <c r="O50" s="496">
        <v>749</v>
      </c>
      <c r="P50" s="497">
        <v>139002.68</v>
      </c>
      <c r="Q50" s="494">
        <v>185.58</v>
      </c>
      <c r="R50" s="495">
        <v>119.07</v>
      </c>
      <c r="S50" s="496">
        <v>141677</v>
      </c>
      <c r="T50" s="497">
        <v>102600954.76000001</v>
      </c>
      <c r="U50" s="497">
        <v>724.19</v>
      </c>
      <c r="V50" s="494">
        <v>558.02</v>
      </c>
      <c r="W50" s="493">
        <v>10.77</v>
      </c>
    </row>
    <row r="51" spans="1:23" x14ac:dyDescent="0.25">
      <c r="A51" s="58">
        <v>11</v>
      </c>
      <c r="B51" s="494" t="s">
        <v>110</v>
      </c>
      <c r="C51" s="496">
        <v>36295</v>
      </c>
      <c r="D51" s="497">
        <v>25322297.640000001</v>
      </c>
      <c r="E51" s="495">
        <v>697.68</v>
      </c>
      <c r="F51" s="495">
        <v>443.6</v>
      </c>
      <c r="G51" s="496">
        <v>21624</v>
      </c>
      <c r="H51" s="497">
        <v>15818326.060000001</v>
      </c>
      <c r="I51" s="494">
        <v>731.52</v>
      </c>
      <c r="J51" s="495">
        <v>600.28</v>
      </c>
      <c r="K51" s="496">
        <v>1820</v>
      </c>
      <c r="L51" s="497">
        <v>1051187.1599999999</v>
      </c>
      <c r="M51" s="494">
        <v>577.58000000000004</v>
      </c>
      <c r="N51" s="495">
        <v>384.88</v>
      </c>
      <c r="O51" s="496">
        <v>261</v>
      </c>
      <c r="P51" s="497">
        <v>46457.88</v>
      </c>
      <c r="Q51" s="494">
        <v>178</v>
      </c>
      <c r="R51" s="495">
        <v>127.7</v>
      </c>
      <c r="S51" s="496">
        <v>60000</v>
      </c>
      <c r="T51" s="497">
        <v>42238268.740000002</v>
      </c>
      <c r="U51" s="497">
        <v>703.97</v>
      </c>
      <c r="V51" s="494">
        <v>525.65</v>
      </c>
      <c r="W51" s="493">
        <v>4.5599999999999996</v>
      </c>
    </row>
    <row r="52" spans="1:23" ht="15.75" thickBot="1" x14ac:dyDescent="0.3">
      <c r="A52" s="401">
        <v>12</v>
      </c>
      <c r="B52" s="477" t="s">
        <v>111</v>
      </c>
      <c r="C52" s="480">
        <v>8351</v>
      </c>
      <c r="D52" s="479">
        <v>5559136.21</v>
      </c>
      <c r="E52" s="479">
        <v>665.68509280325713</v>
      </c>
      <c r="F52" s="478">
        <v>382.4</v>
      </c>
      <c r="G52" s="480">
        <v>5801</v>
      </c>
      <c r="H52" s="479">
        <v>4160431.52</v>
      </c>
      <c r="I52" s="479">
        <v>717.19212549560416</v>
      </c>
      <c r="J52" s="478">
        <v>570.4</v>
      </c>
      <c r="K52" s="480">
        <v>683</v>
      </c>
      <c r="L52" s="479">
        <v>385003.03</v>
      </c>
      <c r="M52" s="479">
        <v>563.69404099560768</v>
      </c>
      <c r="N52" s="479">
        <v>360</v>
      </c>
      <c r="O52" s="480">
        <v>51</v>
      </c>
      <c r="P52" s="479">
        <v>6807.77</v>
      </c>
      <c r="Q52" s="479">
        <v>133.48568627450982</v>
      </c>
      <c r="R52" s="478">
        <v>127.95</v>
      </c>
      <c r="S52" s="480">
        <v>14886</v>
      </c>
      <c r="T52" s="479">
        <v>10111378.529999999</v>
      </c>
      <c r="U52" s="479">
        <v>679.25423417976617</v>
      </c>
      <c r="V52" s="476">
        <v>483.99</v>
      </c>
      <c r="W52" s="479">
        <v>1.131994549148913</v>
      </c>
    </row>
    <row r="53" spans="1:23" ht="16.5" thickBot="1" x14ac:dyDescent="0.3">
      <c r="A53" s="503"/>
      <c r="B53" s="505" t="s">
        <v>535</v>
      </c>
      <c r="C53" s="347">
        <v>876238</v>
      </c>
      <c r="D53" s="449">
        <v>783594201.71000004</v>
      </c>
      <c r="E53" s="449">
        <v>894.27096486342759</v>
      </c>
      <c r="F53" s="506">
        <v>738.87</v>
      </c>
      <c r="G53" s="347">
        <v>354617</v>
      </c>
      <c r="H53" s="449">
        <v>246116924.44999999</v>
      </c>
      <c r="I53" s="449">
        <v>694.03588787339572</v>
      </c>
      <c r="J53" s="506">
        <v>593.86</v>
      </c>
      <c r="K53" s="347">
        <v>72057</v>
      </c>
      <c r="L53" s="449">
        <v>41382606.829999998</v>
      </c>
      <c r="M53" s="449">
        <v>574.30377104236925</v>
      </c>
      <c r="N53" s="506">
        <v>483.38</v>
      </c>
      <c r="O53" s="347">
        <v>12112</v>
      </c>
      <c r="P53" s="449">
        <v>3760517.74</v>
      </c>
      <c r="Q53" s="449">
        <v>310.47867734478206</v>
      </c>
      <c r="R53" s="506">
        <v>290</v>
      </c>
      <c r="S53" s="347">
        <v>1315024</v>
      </c>
      <c r="T53" s="449">
        <v>1074854250.73</v>
      </c>
      <c r="U53" s="449">
        <v>817.36474066633002</v>
      </c>
      <c r="V53" s="505">
        <v>666.94</v>
      </c>
      <c r="W53" s="504">
        <v>100</v>
      </c>
    </row>
  </sheetData>
  <mergeCells count="24">
    <mergeCell ref="A39:A40"/>
    <mergeCell ref="A1:W1"/>
    <mergeCell ref="A19:W19"/>
    <mergeCell ref="A3:A4"/>
    <mergeCell ref="B3:B4"/>
    <mergeCell ref="C3:F3"/>
    <mergeCell ref="G3:J3"/>
    <mergeCell ref="K3:N3"/>
    <mergeCell ref="O3:R3"/>
    <mergeCell ref="S3:W3"/>
    <mergeCell ref="A37:W37"/>
    <mergeCell ref="A21:A22"/>
    <mergeCell ref="B21:B22"/>
    <mergeCell ref="C21:F21"/>
    <mergeCell ref="G21:J21"/>
    <mergeCell ref="K21:N21"/>
    <mergeCell ref="O21:R21"/>
    <mergeCell ref="S21:W21"/>
    <mergeCell ref="S39:W39"/>
    <mergeCell ref="B39:B40"/>
    <mergeCell ref="C39:F39"/>
    <mergeCell ref="G39:J39"/>
    <mergeCell ref="K39:N39"/>
    <mergeCell ref="O39:R39"/>
  </mergeCells>
  <pageMargins left="0.70866141732283472" right="0.70866141732283472" top="0.74803149606299213" bottom="0.74803149606299213" header="0.31496062992125984" footer="0.31496062992125984"/>
  <pageSetup paperSize="9" scale="64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theme="0"/>
  </sheetPr>
  <dimension ref="A1:L121"/>
  <sheetViews>
    <sheetView zoomScale="115" zoomScaleNormal="115" workbookViewId="0">
      <selection activeCell="D106" sqref="D106:L106"/>
    </sheetView>
  </sheetViews>
  <sheetFormatPr defaultColWidth="9.140625" defaultRowHeight="15" x14ac:dyDescent="0.25"/>
  <cols>
    <col min="1" max="1" width="14" style="64" customWidth="1"/>
    <col min="2" max="2" width="22.140625" style="64" bestFit="1" customWidth="1"/>
    <col min="3" max="3" width="10" style="64" customWidth="1"/>
    <col min="4" max="4" width="22.140625" style="64" bestFit="1" customWidth="1"/>
    <col min="5" max="5" width="12.28515625" style="88" customWidth="1"/>
    <col min="6" max="6" width="12.5703125" style="88" customWidth="1"/>
    <col min="7" max="7" width="12.7109375" style="88" customWidth="1"/>
    <col min="8" max="8" width="12" style="413" customWidth="1"/>
    <col min="9" max="9" width="18.28515625" style="89" customWidth="1"/>
    <col min="10" max="10" width="17.140625" style="89" customWidth="1"/>
    <col min="11" max="11" width="18.42578125" style="89" customWidth="1"/>
    <col min="12" max="12" width="17" style="89" customWidth="1"/>
    <col min="13" max="16384" width="9.140625" style="64"/>
  </cols>
  <sheetData>
    <row r="1" spans="1:12" s="41" customFormat="1" ht="15.75" x14ac:dyDescent="0.25">
      <c r="A1" s="560" t="s">
        <v>706</v>
      </c>
      <c r="B1" s="560"/>
      <c r="C1" s="560"/>
      <c r="D1" s="560"/>
      <c r="E1" s="560"/>
      <c r="F1" s="560"/>
      <c r="G1" s="560"/>
      <c r="H1" s="560"/>
      <c r="I1" s="560"/>
      <c r="J1" s="560"/>
      <c r="K1" s="560"/>
      <c r="L1" s="560"/>
    </row>
    <row r="2" spans="1:12" s="41" customFormat="1" ht="15.75" thickBot="1" x14ac:dyDescent="0.3">
      <c r="A2" s="409"/>
      <c r="E2" s="333"/>
      <c r="F2" s="333"/>
      <c r="G2" s="333"/>
      <c r="H2" s="411"/>
      <c r="I2" s="410"/>
      <c r="J2" s="410"/>
      <c r="K2" s="410"/>
      <c r="L2" s="410"/>
    </row>
    <row r="3" spans="1:12" s="41" customFormat="1" ht="33" customHeight="1" thickBot="1" x14ac:dyDescent="0.3">
      <c r="A3" s="266" t="s">
        <v>369</v>
      </c>
      <c r="B3" s="267" t="s">
        <v>370</v>
      </c>
      <c r="C3" s="267" t="s">
        <v>43</v>
      </c>
      <c r="D3" s="267" t="s">
        <v>44</v>
      </c>
      <c r="E3" s="267" t="s">
        <v>5</v>
      </c>
      <c r="F3" s="267" t="s">
        <v>6</v>
      </c>
      <c r="G3" s="267" t="s">
        <v>45</v>
      </c>
      <c r="H3" s="412" t="s">
        <v>49</v>
      </c>
      <c r="I3" s="268" t="s">
        <v>112</v>
      </c>
      <c r="J3" s="268" t="s">
        <v>505</v>
      </c>
      <c r="K3" s="268" t="s">
        <v>506</v>
      </c>
      <c r="L3" s="269" t="s">
        <v>507</v>
      </c>
    </row>
    <row r="4" spans="1:12" s="45" customFormat="1" ht="15.75" x14ac:dyDescent="0.25">
      <c r="A4" s="214">
        <v>1</v>
      </c>
      <c r="B4" s="311" t="s">
        <v>371</v>
      </c>
      <c r="C4" s="215"/>
      <c r="D4" s="311" t="s">
        <v>371</v>
      </c>
      <c r="E4" s="215">
        <v>335884</v>
      </c>
      <c r="F4" s="215">
        <v>100037</v>
      </c>
      <c r="G4" s="215">
        <v>10757</v>
      </c>
      <c r="H4" s="311">
        <v>2049</v>
      </c>
      <c r="I4" s="216">
        <v>470574380.24000001</v>
      </c>
      <c r="J4" s="216">
        <v>5672908.0700000003</v>
      </c>
      <c r="K4" s="216">
        <v>24123103.370000001</v>
      </c>
      <c r="L4" s="217">
        <v>500370391.68000001</v>
      </c>
    </row>
    <row r="5" spans="1:12" x14ac:dyDescent="0.25">
      <c r="A5" s="271"/>
      <c r="B5" s="312" t="s">
        <v>371</v>
      </c>
      <c r="C5" s="90" t="s">
        <v>258</v>
      </c>
      <c r="D5" s="312" t="s">
        <v>424</v>
      </c>
      <c r="E5" s="307">
        <v>348</v>
      </c>
      <c r="F5" s="307">
        <v>10538</v>
      </c>
      <c r="G5" s="307">
        <v>2796</v>
      </c>
      <c r="H5" s="312">
        <v>0</v>
      </c>
      <c r="I5" s="306">
        <v>6329769.2800000003</v>
      </c>
      <c r="J5" s="306">
        <v>2092.9700000000003</v>
      </c>
      <c r="K5" s="306">
        <v>329852.28000000003</v>
      </c>
      <c r="L5" s="265">
        <v>6661714.5300000003</v>
      </c>
    </row>
    <row r="6" spans="1:12" s="45" customFormat="1" ht="15.75" x14ac:dyDescent="0.25">
      <c r="A6" s="271"/>
      <c r="B6" s="312" t="s">
        <v>371</v>
      </c>
      <c r="C6" s="307" t="s">
        <v>647</v>
      </c>
      <c r="D6" s="312" t="s">
        <v>646</v>
      </c>
      <c r="E6" s="307">
        <v>0</v>
      </c>
      <c r="F6" s="307">
        <v>0</v>
      </c>
      <c r="G6" s="307">
        <v>0</v>
      </c>
      <c r="H6" s="312">
        <v>2049</v>
      </c>
      <c r="I6" s="306">
        <v>409800</v>
      </c>
      <c r="J6" s="306">
        <v>0</v>
      </c>
      <c r="K6" s="306">
        <v>0</v>
      </c>
      <c r="L6" s="265">
        <v>409800</v>
      </c>
    </row>
    <row r="7" spans="1:12" x14ac:dyDescent="0.25">
      <c r="A7" s="271"/>
      <c r="B7" s="307" t="s">
        <v>371</v>
      </c>
      <c r="C7" s="307" t="s">
        <v>508</v>
      </c>
      <c r="D7" s="307" t="s">
        <v>566</v>
      </c>
      <c r="E7" s="307">
        <v>335536</v>
      </c>
      <c r="F7" s="307">
        <v>89499</v>
      </c>
      <c r="G7" s="307">
        <v>7961</v>
      </c>
      <c r="H7" s="312">
        <v>0</v>
      </c>
      <c r="I7" s="306">
        <v>463834810.95999998</v>
      </c>
      <c r="J7" s="306">
        <v>5670815.0999999996</v>
      </c>
      <c r="K7" s="306">
        <v>23793251.09</v>
      </c>
      <c r="L7" s="265">
        <v>493298877.14999998</v>
      </c>
    </row>
    <row r="8" spans="1:12" s="45" customFormat="1" ht="15.75" x14ac:dyDescent="0.25">
      <c r="A8" s="270">
        <v>1</v>
      </c>
      <c r="B8" s="3" t="s">
        <v>69</v>
      </c>
      <c r="C8" s="3"/>
      <c r="D8" s="3" t="s">
        <v>69</v>
      </c>
      <c r="E8" s="3">
        <v>12363</v>
      </c>
      <c r="F8" s="3">
        <v>3259</v>
      </c>
      <c r="G8" s="3">
        <v>0</v>
      </c>
      <c r="H8" s="313">
        <v>0</v>
      </c>
      <c r="I8" s="160">
        <v>1167346.6100000001</v>
      </c>
      <c r="J8" s="160">
        <v>0</v>
      </c>
      <c r="K8" s="160">
        <v>0</v>
      </c>
      <c r="L8" s="242">
        <v>1167346.6100000001</v>
      </c>
    </row>
    <row r="9" spans="1:12" x14ac:dyDescent="0.25">
      <c r="A9" s="271"/>
      <c r="B9" s="307" t="s">
        <v>69</v>
      </c>
      <c r="C9" s="307" t="s">
        <v>302</v>
      </c>
      <c r="D9" s="307" t="s">
        <v>69</v>
      </c>
      <c r="E9" s="307">
        <v>12363</v>
      </c>
      <c r="F9" s="307">
        <v>3259</v>
      </c>
      <c r="G9" s="307">
        <v>0</v>
      </c>
      <c r="H9" s="312">
        <v>0</v>
      </c>
      <c r="I9" s="306">
        <v>1167346.6100000001</v>
      </c>
      <c r="J9" s="306">
        <v>0</v>
      </c>
      <c r="K9" s="306">
        <v>0</v>
      </c>
      <c r="L9" s="265">
        <v>1167346.6100000001</v>
      </c>
    </row>
    <row r="10" spans="1:12" s="45" customFormat="1" ht="15.75" x14ac:dyDescent="0.25">
      <c r="A10" s="270">
        <v>1</v>
      </c>
      <c r="B10" s="3" t="s">
        <v>372</v>
      </c>
      <c r="C10" s="3"/>
      <c r="D10" s="3" t="s">
        <v>372</v>
      </c>
      <c r="E10" s="3">
        <v>18260</v>
      </c>
      <c r="F10" s="3">
        <v>6157</v>
      </c>
      <c r="G10" s="3">
        <v>0</v>
      </c>
      <c r="H10" s="313">
        <v>0</v>
      </c>
      <c r="I10" s="160">
        <v>2950660.51</v>
      </c>
      <c r="J10" s="160">
        <v>0</v>
      </c>
      <c r="K10" s="160">
        <v>0</v>
      </c>
      <c r="L10" s="242">
        <v>2950660.51</v>
      </c>
    </row>
    <row r="11" spans="1:12" x14ac:dyDescent="0.25">
      <c r="A11" s="271"/>
      <c r="B11" s="307" t="s">
        <v>372</v>
      </c>
      <c r="C11" s="307" t="s">
        <v>303</v>
      </c>
      <c r="D11" s="307" t="s">
        <v>73</v>
      </c>
      <c r="E11" s="307">
        <v>18260</v>
      </c>
      <c r="F11" s="307">
        <v>6157</v>
      </c>
      <c r="G11" s="307">
        <v>0</v>
      </c>
      <c r="H11" s="312">
        <v>0</v>
      </c>
      <c r="I11" s="306">
        <v>2950660.51</v>
      </c>
      <c r="J11" s="306">
        <v>0</v>
      </c>
      <c r="K11" s="306">
        <v>0</v>
      </c>
      <c r="L11" s="265">
        <v>2950660.51</v>
      </c>
    </row>
    <row r="12" spans="1:12" x14ac:dyDescent="0.25">
      <c r="A12" s="270">
        <v>1</v>
      </c>
      <c r="B12" s="3" t="s">
        <v>373</v>
      </c>
      <c r="C12" s="3"/>
      <c r="D12" s="3" t="s">
        <v>373</v>
      </c>
      <c r="E12" s="3">
        <v>45865</v>
      </c>
      <c r="F12" s="3">
        <v>16524</v>
      </c>
      <c r="G12" s="3">
        <v>1971</v>
      </c>
      <c r="H12" s="313">
        <v>167</v>
      </c>
      <c r="I12" s="160">
        <v>64840252.950000003</v>
      </c>
      <c r="J12" s="160">
        <v>1894723.28</v>
      </c>
      <c r="K12" s="160">
        <v>3296328.04</v>
      </c>
      <c r="L12" s="242">
        <v>70031304.269999996</v>
      </c>
    </row>
    <row r="13" spans="1:12" x14ac:dyDescent="0.25">
      <c r="A13" s="271"/>
      <c r="B13" s="307" t="s">
        <v>373</v>
      </c>
      <c r="C13" s="307" t="s">
        <v>267</v>
      </c>
      <c r="D13" s="307" t="s">
        <v>354</v>
      </c>
      <c r="E13" s="307">
        <v>13266</v>
      </c>
      <c r="F13" s="307">
        <v>4681</v>
      </c>
      <c r="G13" s="307">
        <v>581</v>
      </c>
      <c r="H13" s="312">
        <v>0</v>
      </c>
      <c r="I13" s="306">
        <v>12618729.470000001</v>
      </c>
      <c r="J13" s="306">
        <v>235131.49</v>
      </c>
      <c r="K13" s="306">
        <v>677421.34</v>
      </c>
      <c r="L13" s="265">
        <v>13531282.300000001</v>
      </c>
    </row>
    <row r="14" spans="1:12" x14ac:dyDescent="0.25">
      <c r="A14" s="271"/>
      <c r="B14" s="307" t="s">
        <v>373</v>
      </c>
      <c r="C14" s="307" t="s">
        <v>268</v>
      </c>
      <c r="D14" s="307" t="s">
        <v>62</v>
      </c>
      <c r="E14" s="307">
        <v>14214</v>
      </c>
      <c r="F14" s="307">
        <v>6344</v>
      </c>
      <c r="G14" s="307">
        <v>329</v>
      </c>
      <c r="H14" s="312">
        <v>167</v>
      </c>
      <c r="I14" s="306">
        <v>22699502.489999998</v>
      </c>
      <c r="J14" s="306">
        <v>1034377.62</v>
      </c>
      <c r="K14" s="306">
        <v>1175647.3900000001</v>
      </c>
      <c r="L14" s="265">
        <v>24909527.5</v>
      </c>
    </row>
    <row r="15" spans="1:12" x14ac:dyDescent="0.25">
      <c r="A15" s="271"/>
      <c r="B15" s="307" t="s">
        <v>373</v>
      </c>
      <c r="C15" s="307" t="s">
        <v>269</v>
      </c>
      <c r="D15" s="307" t="s">
        <v>63</v>
      </c>
      <c r="E15" s="307">
        <v>18385</v>
      </c>
      <c r="F15" s="307">
        <v>5499</v>
      </c>
      <c r="G15" s="307">
        <v>1061</v>
      </c>
      <c r="H15" s="312">
        <v>0</v>
      </c>
      <c r="I15" s="306">
        <v>29522020.989999998</v>
      </c>
      <c r="J15" s="306">
        <v>625214.17000000004</v>
      </c>
      <c r="K15" s="306">
        <v>1443259.31</v>
      </c>
      <c r="L15" s="265">
        <v>31590494.469999999</v>
      </c>
    </row>
    <row r="16" spans="1:12" x14ac:dyDescent="0.25">
      <c r="A16" s="270">
        <v>1</v>
      </c>
      <c r="B16" s="3" t="s">
        <v>374</v>
      </c>
      <c r="C16" s="3"/>
      <c r="D16" s="3" t="s">
        <v>374</v>
      </c>
      <c r="E16" s="3">
        <v>4315</v>
      </c>
      <c r="F16" s="3">
        <v>1239</v>
      </c>
      <c r="G16" s="3">
        <v>379</v>
      </c>
      <c r="H16" s="313">
        <v>0</v>
      </c>
      <c r="I16" s="160">
        <v>7171536.8600000003</v>
      </c>
      <c r="J16" s="160">
        <v>248010.89</v>
      </c>
      <c r="K16" s="160">
        <v>156512.53</v>
      </c>
      <c r="L16" s="242">
        <v>7576060.2800000003</v>
      </c>
    </row>
    <row r="17" spans="1:12" s="45" customFormat="1" ht="15.75" x14ac:dyDescent="0.25">
      <c r="A17" s="271"/>
      <c r="B17" s="307" t="s">
        <v>374</v>
      </c>
      <c r="C17" s="307" t="s">
        <v>270</v>
      </c>
      <c r="D17" s="307" t="s">
        <v>355</v>
      </c>
      <c r="E17" s="307">
        <v>2353</v>
      </c>
      <c r="F17" s="307">
        <v>543</v>
      </c>
      <c r="G17" s="307">
        <v>216</v>
      </c>
      <c r="H17" s="312">
        <v>0</v>
      </c>
      <c r="I17" s="306">
        <v>4255055.2</v>
      </c>
      <c r="J17" s="306">
        <v>228407.82</v>
      </c>
      <c r="K17" s="306">
        <v>25923.94</v>
      </c>
      <c r="L17" s="265">
        <v>4509386.96</v>
      </c>
    </row>
    <row r="18" spans="1:12" x14ac:dyDescent="0.25">
      <c r="A18" s="271"/>
      <c r="B18" s="307" t="s">
        <v>374</v>
      </c>
      <c r="C18" s="307" t="s">
        <v>271</v>
      </c>
      <c r="D18" s="307" t="s">
        <v>356</v>
      </c>
      <c r="E18" s="307">
        <v>460</v>
      </c>
      <c r="F18" s="307">
        <v>131</v>
      </c>
      <c r="G18" s="307">
        <v>51</v>
      </c>
      <c r="H18" s="312">
        <v>0</v>
      </c>
      <c r="I18" s="306">
        <v>551423.21</v>
      </c>
      <c r="J18" s="306">
        <v>4153.96</v>
      </c>
      <c r="K18" s="306">
        <v>27050.22</v>
      </c>
      <c r="L18" s="265">
        <v>582627.39</v>
      </c>
    </row>
    <row r="19" spans="1:12" x14ac:dyDescent="0.25">
      <c r="A19" s="271"/>
      <c r="B19" s="307" t="s">
        <v>374</v>
      </c>
      <c r="C19" s="307" t="s">
        <v>402</v>
      </c>
      <c r="D19" s="307" t="s">
        <v>375</v>
      </c>
      <c r="E19" s="307">
        <v>525</v>
      </c>
      <c r="F19" s="307">
        <v>247</v>
      </c>
      <c r="G19" s="307">
        <v>42</v>
      </c>
      <c r="H19" s="312">
        <v>0</v>
      </c>
      <c r="I19" s="306">
        <v>860155.2</v>
      </c>
      <c r="J19" s="306">
        <v>939.74</v>
      </c>
      <c r="K19" s="306">
        <v>39399.49</v>
      </c>
      <c r="L19" s="265">
        <v>900494.43</v>
      </c>
    </row>
    <row r="20" spans="1:12" x14ac:dyDescent="0.25">
      <c r="A20" s="271"/>
      <c r="B20" s="307" t="s">
        <v>374</v>
      </c>
      <c r="C20" s="307" t="s">
        <v>403</v>
      </c>
      <c r="D20" s="307" t="s">
        <v>376</v>
      </c>
      <c r="E20" s="307">
        <v>45</v>
      </c>
      <c r="F20" s="307">
        <v>23</v>
      </c>
      <c r="G20" s="307">
        <v>7</v>
      </c>
      <c r="H20" s="312">
        <v>0</v>
      </c>
      <c r="I20" s="306">
        <v>80189.320000000007</v>
      </c>
      <c r="J20" s="306">
        <v>222.09</v>
      </c>
      <c r="K20" s="306">
        <v>3643.32</v>
      </c>
      <c r="L20" s="265">
        <v>84054.73</v>
      </c>
    </row>
    <row r="21" spans="1:12" x14ac:dyDescent="0.25">
      <c r="A21" s="271"/>
      <c r="B21" s="307" t="s">
        <v>374</v>
      </c>
      <c r="C21" s="307" t="s">
        <v>399</v>
      </c>
      <c r="D21" s="307" t="s">
        <v>377</v>
      </c>
      <c r="E21" s="307">
        <v>863</v>
      </c>
      <c r="F21" s="307">
        <v>251</v>
      </c>
      <c r="G21" s="307">
        <v>56</v>
      </c>
      <c r="H21" s="312">
        <v>0</v>
      </c>
      <c r="I21" s="306">
        <v>1296694.99</v>
      </c>
      <c r="J21" s="306">
        <v>12542.27</v>
      </c>
      <c r="K21" s="306">
        <v>54462.58</v>
      </c>
      <c r="L21" s="265">
        <v>1363699.84</v>
      </c>
    </row>
    <row r="22" spans="1:12" x14ac:dyDescent="0.25">
      <c r="A22" s="271"/>
      <c r="B22" s="307" t="s">
        <v>374</v>
      </c>
      <c r="C22" s="307" t="s">
        <v>400</v>
      </c>
      <c r="D22" s="307" t="s">
        <v>378</v>
      </c>
      <c r="E22" s="307">
        <v>29</v>
      </c>
      <c r="F22" s="307">
        <v>30</v>
      </c>
      <c r="G22" s="307">
        <v>7</v>
      </c>
      <c r="H22" s="312">
        <v>0</v>
      </c>
      <c r="I22" s="306">
        <v>55055.86</v>
      </c>
      <c r="J22" s="306">
        <v>179.08</v>
      </c>
      <c r="K22" s="306">
        <v>2875.28</v>
      </c>
      <c r="L22" s="265">
        <v>58110.22</v>
      </c>
    </row>
    <row r="23" spans="1:12" x14ac:dyDescent="0.25">
      <c r="A23" s="271"/>
      <c r="B23" s="307" t="s">
        <v>374</v>
      </c>
      <c r="C23" s="307" t="s">
        <v>397</v>
      </c>
      <c r="D23" s="307" t="s">
        <v>379</v>
      </c>
      <c r="E23" s="307">
        <v>31</v>
      </c>
      <c r="F23" s="307">
        <v>10</v>
      </c>
      <c r="G23" s="307">
        <v>0</v>
      </c>
      <c r="H23" s="312">
        <v>0</v>
      </c>
      <c r="I23" s="306">
        <v>46130.79</v>
      </c>
      <c r="J23" s="306">
        <v>213.8</v>
      </c>
      <c r="K23" s="306">
        <v>2237.0500000000002</v>
      </c>
      <c r="L23" s="265">
        <v>48581.64</v>
      </c>
    </row>
    <row r="24" spans="1:12" x14ac:dyDescent="0.25">
      <c r="A24" s="271"/>
      <c r="B24" s="307" t="s">
        <v>374</v>
      </c>
      <c r="C24" s="307" t="s">
        <v>398</v>
      </c>
      <c r="D24" s="307" t="s">
        <v>380</v>
      </c>
      <c r="E24" s="307">
        <v>9</v>
      </c>
      <c r="F24" s="307">
        <v>4</v>
      </c>
      <c r="G24" s="307">
        <v>0</v>
      </c>
      <c r="H24" s="312">
        <v>0</v>
      </c>
      <c r="I24" s="306">
        <v>26832.29</v>
      </c>
      <c r="J24" s="306">
        <v>1352.13</v>
      </c>
      <c r="K24" s="306">
        <v>920.65</v>
      </c>
      <c r="L24" s="265">
        <v>29105.07</v>
      </c>
    </row>
    <row r="25" spans="1:12" x14ac:dyDescent="0.25">
      <c r="A25" s="270">
        <v>1</v>
      </c>
      <c r="B25" s="3" t="s">
        <v>381</v>
      </c>
      <c r="C25" s="3"/>
      <c r="D25" s="3" t="s">
        <v>381</v>
      </c>
      <c r="E25" s="3">
        <v>10235</v>
      </c>
      <c r="F25" s="3">
        <v>85</v>
      </c>
      <c r="G25" s="3">
        <v>24</v>
      </c>
      <c r="H25" s="313">
        <v>0</v>
      </c>
      <c r="I25" s="160">
        <v>5642669.2999999998</v>
      </c>
      <c r="J25" s="160">
        <v>231073.63</v>
      </c>
      <c r="K25" s="160">
        <v>315348.65000000002</v>
      </c>
      <c r="L25" s="242">
        <v>6189091.5800000001</v>
      </c>
    </row>
    <row r="26" spans="1:12" x14ac:dyDescent="0.25">
      <c r="A26" s="271"/>
      <c r="B26" s="307" t="s">
        <v>381</v>
      </c>
      <c r="C26" s="307" t="s">
        <v>406</v>
      </c>
      <c r="D26" s="307" t="s">
        <v>583</v>
      </c>
      <c r="E26" s="307">
        <v>6833</v>
      </c>
      <c r="F26" s="307">
        <v>69</v>
      </c>
      <c r="G26" s="307">
        <v>19</v>
      </c>
      <c r="H26" s="312">
        <v>0</v>
      </c>
      <c r="I26" s="306">
        <v>3938531.08</v>
      </c>
      <c r="J26" s="306">
        <v>168614.12</v>
      </c>
      <c r="K26" s="306">
        <v>220879.57</v>
      </c>
      <c r="L26" s="265">
        <v>4328024.7699999996</v>
      </c>
    </row>
    <row r="27" spans="1:12" x14ac:dyDescent="0.25">
      <c r="A27" s="271"/>
      <c r="B27" s="307" t="s">
        <v>381</v>
      </c>
      <c r="C27" s="307" t="s">
        <v>405</v>
      </c>
      <c r="D27" s="307" t="s">
        <v>323</v>
      </c>
      <c r="E27" s="307">
        <v>2894</v>
      </c>
      <c r="F27" s="307">
        <v>0</v>
      </c>
      <c r="G27" s="307">
        <v>0</v>
      </c>
      <c r="H27" s="312">
        <v>0</v>
      </c>
      <c r="I27" s="306">
        <v>1513003.92</v>
      </c>
      <c r="J27" s="306">
        <v>56612.160000000003</v>
      </c>
      <c r="K27" s="306">
        <v>82350.16</v>
      </c>
      <c r="L27" s="265">
        <v>1651966.24</v>
      </c>
    </row>
    <row r="28" spans="1:12" s="45" customFormat="1" ht="15.75" x14ac:dyDescent="0.25">
      <c r="A28" s="271"/>
      <c r="B28" s="307" t="s">
        <v>381</v>
      </c>
      <c r="C28" s="307" t="s">
        <v>404</v>
      </c>
      <c r="D28" s="307" t="s">
        <v>433</v>
      </c>
      <c r="E28" s="307">
        <v>508</v>
      </c>
      <c r="F28" s="307">
        <v>16</v>
      </c>
      <c r="G28" s="307">
        <v>5</v>
      </c>
      <c r="H28" s="312">
        <v>0</v>
      </c>
      <c r="I28" s="306">
        <v>191134.3</v>
      </c>
      <c r="J28" s="306">
        <v>5847.35</v>
      </c>
      <c r="K28" s="306">
        <v>12118.92</v>
      </c>
      <c r="L28" s="265">
        <v>209100.57</v>
      </c>
    </row>
    <row r="29" spans="1:12" x14ac:dyDescent="0.25">
      <c r="A29" s="270">
        <v>1</v>
      </c>
      <c r="B29" s="3" t="s">
        <v>563</v>
      </c>
      <c r="C29" s="3"/>
      <c r="D29" s="3" t="s">
        <v>563</v>
      </c>
      <c r="E29" s="3">
        <v>894380</v>
      </c>
      <c r="F29" s="3">
        <v>278134</v>
      </c>
      <c r="G29" s="3">
        <v>70646</v>
      </c>
      <c r="H29" s="313">
        <v>0</v>
      </c>
      <c r="I29" s="160">
        <v>239292604.75</v>
      </c>
      <c r="J29" s="160">
        <v>8755887.5099999998</v>
      </c>
      <c r="K29" s="160">
        <v>13637054.970000001</v>
      </c>
      <c r="L29" s="242">
        <v>261685547.22999999</v>
      </c>
    </row>
    <row r="30" spans="1:12" x14ac:dyDescent="0.25">
      <c r="A30" s="271"/>
      <c r="B30" s="307" t="s">
        <v>563</v>
      </c>
      <c r="C30" s="307" t="s">
        <v>408</v>
      </c>
      <c r="D30" s="307" t="s">
        <v>539</v>
      </c>
      <c r="E30" s="307">
        <v>16</v>
      </c>
      <c r="F30" s="307">
        <v>5</v>
      </c>
      <c r="G30" s="307">
        <v>0</v>
      </c>
      <c r="H30" s="312">
        <v>0</v>
      </c>
      <c r="I30" s="306">
        <v>19727.7</v>
      </c>
      <c r="J30" s="306">
        <v>324.93</v>
      </c>
      <c r="K30" s="306">
        <v>1162.3500000000001</v>
      </c>
      <c r="L30" s="265">
        <v>21214.98</v>
      </c>
    </row>
    <row r="31" spans="1:12" x14ac:dyDescent="0.25">
      <c r="A31" s="271"/>
      <c r="B31" s="307" t="s">
        <v>563</v>
      </c>
      <c r="C31" s="307" t="s">
        <v>273</v>
      </c>
      <c r="D31" s="307" t="s">
        <v>511</v>
      </c>
      <c r="E31" s="307">
        <v>4559</v>
      </c>
      <c r="F31" s="307">
        <v>1183</v>
      </c>
      <c r="G31" s="307">
        <v>339</v>
      </c>
      <c r="H31" s="312">
        <v>0</v>
      </c>
      <c r="I31" s="306">
        <v>2409956.42</v>
      </c>
      <c r="J31" s="306">
        <v>235126.46</v>
      </c>
      <c r="K31" s="306">
        <v>128793.74</v>
      </c>
      <c r="L31" s="265">
        <v>2773876.62</v>
      </c>
    </row>
    <row r="32" spans="1:12" s="45" customFormat="1" ht="15.75" x14ac:dyDescent="0.25">
      <c r="A32" s="271"/>
      <c r="B32" s="307" t="s">
        <v>563</v>
      </c>
      <c r="C32" s="307" t="s">
        <v>274</v>
      </c>
      <c r="D32" s="307" t="s">
        <v>512</v>
      </c>
      <c r="E32" s="307">
        <v>26457</v>
      </c>
      <c r="F32" s="307">
        <v>7599</v>
      </c>
      <c r="G32" s="307">
        <v>3114</v>
      </c>
      <c r="H32" s="312">
        <v>0</v>
      </c>
      <c r="I32" s="306">
        <v>9070122.5800000001</v>
      </c>
      <c r="J32" s="306">
        <v>419423.13</v>
      </c>
      <c r="K32" s="306">
        <v>512312.56</v>
      </c>
      <c r="L32" s="265">
        <v>10001858.27</v>
      </c>
    </row>
    <row r="33" spans="1:12" x14ac:dyDescent="0.25">
      <c r="A33" s="271"/>
      <c r="B33" s="307" t="s">
        <v>563</v>
      </c>
      <c r="C33" s="307" t="s">
        <v>352</v>
      </c>
      <c r="D33" s="307" t="s">
        <v>513</v>
      </c>
      <c r="E33" s="307">
        <v>2965</v>
      </c>
      <c r="F33" s="307">
        <v>1276</v>
      </c>
      <c r="G33" s="307">
        <v>308</v>
      </c>
      <c r="H33" s="312">
        <v>0</v>
      </c>
      <c r="I33" s="306">
        <v>935621.78</v>
      </c>
      <c r="J33" s="306">
        <v>15673.88</v>
      </c>
      <c r="K33" s="306">
        <v>55122.53</v>
      </c>
      <c r="L33" s="265">
        <v>1006418.19</v>
      </c>
    </row>
    <row r="34" spans="1:12" x14ac:dyDescent="0.25">
      <c r="A34" s="271"/>
      <c r="B34" s="307" t="s">
        <v>563</v>
      </c>
      <c r="C34" s="307" t="s">
        <v>275</v>
      </c>
      <c r="D34" s="307" t="s">
        <v>514</v>
      </c>
      <c r="E34" s="307">
        <v>2092</v>
      </c>
      <c r="F34" s="307">
        <v>686</v>
      </c>
      <c r="G34" s="307">
        <v>46</v>
      </c>
      <c r="H34" s="312">
        <v>0</v>
      </c>
      <c r="I34" s="306">
        <v>569584.14</v>
      </c>
      <c r="J34" s="306">
        <v>12865.53</v>
      </c>
      <c r="K34" s="306">
        <v>32986.480000000003</v>
      </c>
      <c r="L34" s="265">
        <v>615436.15</v>
      </c>
    </row>
    <row r="35" spans="1:12" x14ac:dyDescent="0.25">
      <c r="A35" s="271"/>
      <c r="B35" s="307" t="s">
        <v>563</v>
      </c>
      <c r="C35" s="307" t="s">
        <v>276</v>
      </c>
      <c r="D35" s="307" t="s">
        <v>515</v>
      </c>
      <c r="E35" s="307">
        <v>22403</v>
      </c>
      <c r="F35" s="307">
        <v>4437</v>
      </c>
      <c r="G35" s="307">
        <v>208</v>
      </c>
      <c r="H35" s="312">
        <v>0</v>
      </c>
      <c r="I35" s="306">
        <v>6939728.9199999999</v>
      </c>
      <c r="J35" s="306">
        <v>328970.60000000003</v>
      </c>
      <c r="K35" s="306">
        <v>382148.94</v>
      </c>
      <c r="L35" s="265">
        <v>7650848.46</v>
      </c>
    </row>
    <row r="36" spans="1:12" x14ac:dyDescent="0.25">
      <c r="A36" s="271"/>
      <c r="B36" s="307" t="s">
        <v>563</v>
      </c>
      <c r="C36" s="307" t="s">
        <v>277</v>
      </c>
      <c r="D36" s="307" t="s">
        <v>516</v>
      </c>
      <c r="E36" s="307">
        <v>24595</v>
      </c>
      <c r="F36" s="307">
        <v>6346</v>
      </c>
      <c r="G36" s="307">
        <v>232</v>
      </c>
      <c r="H36" s="312">
        <v>0</v>
      </c>
      <c r="I36" s="306">
        <v>7341376.2400000002</v>
      </c>
      <c r="J36" s="306">
        <v>276045.17</v>
      </c>
      <c r="K36" s="306">
        <v>422025.13</v>
      </c>
      <c r="L36" s="265">
        <v>8039446.54</v>
      </c>
    </row>
    <row r="37" spans="1:12" x14ac:dyDescent="0.25">
      <c r="A37" s="271"/>
      <c r="B37" s="307" t="s">
        <v>563</v>
      </c>
      <c r="C37" s="307" t="s">
        <v>278</v>
      </c>
      <c r="D37" s="307" t="s">
        <v>517</v>
      </c>
      <c r="E37" s="307">
        <v>3861</v>
      </c>
      <c r="F37" s="307">
        <v>824</v>
      </c>
      <c r="G37" s="307">
        <v>66</v>
      </c>
      <c r="H37" s="312">
        <v>0</v>
      </c>
      <c r="I37" s="306">
        <v>1705119.36</v>
      </c>
      <c r="J37" s="306">
        <v>148096.53</v>
      </c>
      <c r="K37" s="306">
        <v>88620.96</v>
      </c>
      <c r="L37" s="265">
        <v>1941836.85</v>
      </c>
    </row>
    <row r="38" spans="1:12" x14ac:dyDescent="0.25">
      <c r="A38" s="271"/>
      <c r="B38" s="307" t="s">
        <v>563</v>
      </c>
      <c r="C38" s="307" t="s">
        <v>414</v>
      </c>
      <c r="D38" s="307" t="s">
        <v>564</v>
      </c>
      <c r="E38" s="307">
        <v>1984</v>
      </c>
      <c r="F38" s="307">
        <v>978</v>
      </c>
      <c r="G38" s="307">
        <v>322</v>
      </c>
      <c r="H38" s="312">
        <v>0</v>
      </c>
      <c r="I38" s="306">
        <v>386301.67</v>
      </c>
      <c r="J38" s="306">
        <v>1142.72</v>
      </c>
      <c r="K38" s="306">
        <v>23090.45</v>
      </c>
      <c r="L38" s="265">
        <v>410534.84</v>
      </c>
    </row>
    <row r="39" spans="1:12" x14ac:dyDescent="0.25">
      <c r="A39" s="271"/>
      <c r="B39" s="307" t="s">
        <v>563</v>
      </c>
      <c r="C39" s="307" t="s">
        <v>279</v>
      </c>
      <c r="D39" s="307" t="s">
        <v>518</v>
      </c>
      <c r="E39" s="307">
        <v>1096</v>
      </c>
      <c r="F39" s="307">
        <v>456</v>
      </c>
      <c r="G39" s="307">
        <v>7</v>
      </c>
      <c r="H39" s="312">
        <v>0</v>
      </c>
      <c r="I39" s="306">
        <v>671566.13</v>
      </c>
      <c r="J39" s="306">
        <v>45627.29</v>
      </c>
      <c r="K39" s="306">
        <v>37512.050000000003</v>
      </c>
      <c r="L39" s="265">
        <v>754705.47</v>
      </c>
    </row>
    <row r="40" spans="1:12" x14ac:dyDescent="0.25">
      <c r="A40" s="271"/>
      <c r="B40" s="307" t="s">
        <v>563</v>
      </c>
      <c r="C40" s="307" t="s">
        <v>280</v>
      </c>
      <c r="D40" s="307" t="s">
        <v>642</v>
      </c>
      <c r="E40" s="307">
        <v>194242</v>
      </c>
      <c r="F40" s="307">
        <v>28733</v>
      </c>
      <c r="G40" s="307">
        <v>1164</v>
      </c>
      <c r="H40" s="312">
        <v>0</v>
      </c>
      <c r="I40" s="306">
        <v>41152480.229999997</v>
      </c>
      <c r="J40" s="306">
        <v>419459.26</v>
      </c>
      <c r="K40" s="306">
        <v>2422396.54</v>
      </c>
      <c r="L40" s="265">
        <v>43994336.030000001</v>
      </c>
    </row>
    <row r="41" spans="1:12" x14ac:dyDescent="0.25">
      <c r="A41" s="271"/>
      <c r="B41" s="307" t="s">
        <v>563</v>
      </c>
      <c r="C41" s="307" t="s">
        <v>281</v>
      </c>
      <c r="D41" s="307" t="s">
        <v>519</v>
      </c>
      <c r="E41" s="307">
        <v>11272</v>
      </c>
      <c r="F41" s="307">
        <v>3386</v>
      </c>
      <c r="G41" s="307">
        <v>51</v>
      </c>
      <c r="H41" s="312">
        <v>0</v>
      </c>
      <c r="I41" s="306">
        <v>1112105.3600000001</v>
      </c>
      <c r="J41" s="306">
        <v>29.68</v>
      </c>
      <c r="K41" s="306">
        <v>66728.320000000007</v>
      </c>
      <c r="L41" s="265">
        <v>1178863.3600000001</v>
      </c>
    </row>
    <row r="42" spans="1:12" x14ac:dyDescent="0.25">
      <c r="A42" s="271"/>
      <c r="B42" s="307" t="s">
        <v>563</v>
      </c>
      <c r="C42" s="307" t="s">
        <v>282</v>
      </c>
      <c r="D42" s="307" t="s">
        <v>520</v>
      </c>
      <c r="E42" s="307">
        <v>5798</v>
      </c>
      <c r="F42" s="307">
        <v>1333</v>
      </c>
      <c r="G42" s="307">
        <v>73</v>
      </c>
      <c r="H42" s="312">
        <v>0</v>
      </c>
      <c r="I42" s="306">
        <v>744705.94</v>
      </c>
      <c r="J42" s="306">
        <v>96.12</v>
      </c>
      <c r="K42" s="306">
        <v>44671.41</v>
      </c>
      <c r="L42" s="265">
        <v>789473.47</v>
      </c>
    </row>
    <row r="43" spans="1:12" x14ac:dyDescent="0.25">
      <c r="A43" s="271"/>
      <c r="B43" s="307" t="s">
        <v>563</v>
      </c>
      <c r="C43" s="307" t="s">
        <v>283</v>
      </c>
      <c r="D43" s="307" t="s">
        <v>521</v>
      </c>
      <c r="E43" s="307">
        <v>24522</v>
      </c>
      <c r="F43" s="307">
        <v>9668</v>
      </c>
      <c r="G43" s="307">
        <v>707</v>
      </c>
      <c r="H43" s="312">
        <v>0</v>
      </c>
      <c r="I43" s="306">
        <v>3667526.14</v>
      </c>
      <c r="J43" s="306">
        <v>0</v>
      </c>
      <c r="K43" s="306">
        <v>219756.19</v>
      </c>
      <c r="L43" s="265">
        <v>3887282.33</v>
      </c>
    </row>
    <row r="44" spans="1:12" x14ac:dyDescent="0.25">
      <c r="A44" s="271"/>
      <c r="B44" s="307" t="s">
        <v>563</v>
      </c>
      <c r="C44" s="307" t="s">
        <v>284</v>
      </c>
      <c r="D44" s="307" t="s">
        <v>522</v>
      </c>
      <c r="E44" s="307">
        <v>1382</v>
      </c>
      <c r="F44" s="307">
        <v>246</v>
      </c>
      <c r="G44" s="307">
        <v>23</v>
      </c>
      <c r="H44" s="312">
        <v>0</v>
      </c>
      <c r="I44" s="306">
        <v>406328.66</v>
      </c>
      <c r="J44" s="306">
        <v>22078.36</v>
      </c>
      <c r="K44" s="306">
        <v>22960.43</v>
      </c>
      <c r="L44" s="265">
        <v>451367.45</v>
      </c>
    </row>
    <row r="45" spans="1:12" x14ac:dyDescent="0.25">
      <c r="A45" s="271"/>
      <c r="B45" s="307" t="s">
        <v>563</v>
      </c>
      <c r="C45" s="307" t="s">
        <v>285</v>
      </c>
      <c r="D45" s="307" t="s">
        <v>523</v>
      </c>
      <c r="E45" s="307">
        <v>4245</v>
      </c>
      <c r="F45" s="307">
        <v>940</v>
      </c>
      <c r="G45" s="307">
        <v>90</v>
      </c>
      <c r="H45" s="312">
        <v>0</v>
      </c>
      <c r="I45" s="306">
        <v>2631439.14</v>
      </c>
      <c r="J45" s="306">
        <v>352312.35</v>
      </c>
      <c r="K45" s="306">
        <v>125465.94</v>
      </c>
      <c r="L45" s="265">
        <v>3109217.43</v>
      </c>
    </row>
    <row r="46" spans="1:12" x14ac:dyDescent="0.25">
      <c r="A46" s="271"/>
      <c r="B46" s="307" t="s">
        <v>563</v>
      </c>
      <c r="C46" s="307" t="s">
        <v>286</v>
      </c>
      <c r="D46" s="307" t="s">
        <v>524</v>
      </c>
      <c r="E46" s="307">
        <v>6732</v>
      </c>
      <c r="F46" s="307">
        <v>3081</v>
      </c>
      <c r="G46" s="307">
        <v>335</v>
      </c>
      <c r="H46" s="312">
        <v>0</v>
      </c>
      <c r="I46" s="306">
        <v>2887099.98</v>
      </c>
      <c r="J46" s="306">
        <v>111526.24</v>
      </c>
      <c r="K46" s="306">
        <v>160220.33000000002</v>
      </c>
      <c r="L46" s="265">
        <v>3158846.55</v>
      </c>
    </row>
    <row r="47" spans="1:12" x14ac:dyDescent="0.25">
      <c r="A47" s="271"/>
      <c r="B47" s="307" t="s">
        <v>563</v>
      </c>
      <c r="C47" s="307" t="s">
        <v>287</v>
      </c>
      <c r="D47" s="307" t="s">
        <v>525</v>
      </c>
      <c r="E47" s="307">
        <v>324586</v>
      </c>
      <c r="F47" s="307">
        <v>103575</v>
      </c>
      <c r="G47" s="307">
        <v>44215</v>
      </c>
      <c r="H47" s="312">
        <v>0</v>
      </c>
      <c r="I47" s="306">
        <v>84584923.129999995</v>
      </c>
      <c r="J47" s="306">
        <v>2989551.54</v>
      </c>
      <c r="K47" s="306">
        <v>4845486.92</v>
      </c>
      <c r="L47" s="265">
        <v>92419961.590000004</v>
      </c>
    </row>
    <row r="48" spans="1:12" x14ac:dyDescent="0.25">
      <c r="A48" s="271"/>
      <c r="B48" s="307" t="s">
        <v>563</v>
      </c>
      <c r="C48" s="307" t="s">
        <v>288</v>
      </c>
      <c r="D48" s="307" t="s">
        <v>526</v>
      </c>
      <c r="E48" s="307">
        <v>31289</v>
      </c>
      <c r="F48" s="307">
        <v>8794</v>
      </c>
      <c r="G48" s="307">
        <v>194</v>
      </c>
      <c r="H48" s="312">
        <v>0</v>
      </c>
      <c r="I48" s="306">
        <v>12024228.720000001</v>
      </c>
      <c r="J48" s="306">
        <v>545088.4</v>
      </c>
      <c r="K48" s="306">
        <v>688389.67</v>
      </c>
      <c r="L48" s="265">
        <v>13257706.789999999</v>
      </c>
    </row>
    <row r="49" spans="1:12" x14ac:dyDescent="0.25">
      <c r="A49" s="271"/>
      <c r="B49" s="307" t="s">
        <v>563</v>
      </c>
      <c r="C49" s="307" t="s">
        <v>413</v>
      </c>
      <c r="D49" s="307" t="s">
        <v>527</v>
      </c>
      <c r="E49" s="307">
        <v>442</v>
      </c>
      <c r="F49" s="307">
        <v>48</v>
      </c>
      <c r="G49" s="307">
        <v>2</v>
      </c>
      <c r="H49" s="312">
        <v>0</v>
      </c>
      <c r="I49" s="306">
        <v>109332.65</v>
      </c>
      <c r="J49" s="306">
        <v>1925.4</v>
      </c>
      <c r="K49" s="306">
        <v>6391.89</v>
      </c>
      <c r="L49" s="265">
        <v>117649.94</v>
      </c>
    </row>
    <row r="50" spans="1:12" x14ac:dyDescent="0.25">
      <c r="A50" s="271"/>
      <c r="B50" s="307" t="s">
        <v>563</v>
      </c>
      <c r="C50" s="307" t="s">
        <v>401</v>
      </c>
      <c r="D50" s="307" t="s">
        <v>565</v>
      </c>
      <c r="E50" s="307">
        <v>761</v>
      </c>
      <c r="F50" s="307">
        <v>265</v>
      </c>
      <c r="G50" s="307">
        <v>52</v>
      </c>
      <c r="H50" s="312">
        <v>0</v>
      </c>
      <c r="I50" s="306">
        <v>221809.03</v>
      </c>
      <c r="J50" s="306">
        <v>3541.07</v>
      </c>
      <c r="K50" s="306">
        <v>13096.68</v>
      </c>
      <c r="L50" s="265">
        <v>238446.78</v>
      </c>
    </row>
    <row r="51" spans="1:12" x14ac:dyDescent="0.25">
      <c r="A51" s="271"/>
      <c r="B51" s="307" t="s">
        <v>563</v>
      </c>
      <c r="C51" s="307" t="s">
        <v>289</v>
      </c>
      <c r="D51" s="307" t="s">
        <v>639</v>
      </c>
      <c r="E51" s="307">
        <v>566</v>
      </c>
      <c r="F51" s="307">
        <v>170</v>
      </c>
      <c r="G51" s="307">
        <v>2</v>
      </c>
      <c r="H51" s="312">
        <v>0</v>
      </c>
      <c r="I51" s="306">
        <v>290396.46999999997</v>
      </c>
      <c r="J51" s="306">
        <v>37077.65</v>
      </c>
      <c r="K51" s="306">
        <v>14946.41</v>
      </c>
      <c r="L51" s="265">
        <v>342420.53</v>
      </c>
    </row>
    <row r="52" spans="1:12" x14ac:dyDescent="0.25">
      <c r="A52" s="271"/>
      <c r="B52" s="307" t="s">
        <v>563</v>
      </c>
      <c r="C52" s="307" t="s">
        <v>290</v>
      </c>
      <c r="D52" s="307" t="s">
        <v>528</v>
      </c>
      <c r="E52" s="307">
        <v>6694</v>
      </c>
      <c r="F52" s="307">
        <v>2143</v>
      </c>
      <c r="G52" s="307">
        <v>545</v>
      </c>
      <c r="H52" s="312">
        <v>0</v>
      </c>
      <c r="I52" s="306">
        <v>1690703.07</v>
      </c>
      <c r="J52" s="306">
        <v>51066.66</v>
      </c>
      <c r="K52" s="306">
        <v>97642.61</v>
      </c>
      <c r="L52" s="265">
        <v>1839412.34</v>
      </c>
    </row>
    <row r="53" spans="1:12" s="45" customFormat="1" ht="15.75" x14ac:dyDescent="0.25">
      <c r="A53" s="271"/>
      <c r="B53" s="307" t="s">
        <v>563</v>
      </c>
      <c r="C53" s="307" t="s">
        <v>291</v>
      </c>
      <c r="D53" s="307" t="s">
        <v>529</v>
      </c>
      <c r="E53" s="307">
        <v>3447</v>
      </c>
      <c r="F53" s="307">
        <v>519</v>
      </c>
      <c r="G53" s="307">
        <v>51</v>
      </c>
      <c r="H53" s="312">
        <v>0</v>
      </c>
      <c r="I53" s="306">
        <v>2029655.38</v>
      </c>
      <c r="J53" s="306">
        <v>281940.84000000003</v>
      </c>
      <c r="K53" s="306">
        <v>103036.47</v>
      </c>
      <c r="L53" s="265">
        <v>2414632.69</v>
      </c>
    </row>
    <row r="54" spans="1:12" x14ac:dyDescent="0.25">
      <c r="A54" s="271"/>
      <c r="B54" s="307" t="s">
        <v>563</v>
      </c>
      <c r="C54" s="307" t="s">
        <v>292</v>
      </c>
      <c r="D54" s="307" t="s">
        <v>530</v>
      </c>
      <c r="E54" s="307">
        <v>22784</v>
      </c>
      <c r="F54" s="307">
        <v>7812</v>
      </c>
      <c r="G54" s="307">
        <v>624</v>
      </c>
      <c r="H54" s="312">
        <v>0</v>
      </c>
      <c r="I54" s="306">
        <v>9894074.5500000007</v>
      </c>
      <c r="J54" s="306">
        <v>923304.27</v>
      </c>
      <c r="K54" s="306">
        <v>499638.29</v>
      </c>
      <c r="L54" s="265">
        <v>11317017.109999999</v>
      </c>
    </row>
    <row r="55" spans="1:12" x14ac:dyDescent="0.25">
      <c r="A55" s="271"/>
      <c r="B55" s="307" t="s">
        <v>563</v>
      </c>
      <c r="C55" s="307" t="s">
        <v>293</v>
      </c>
      <c r="D55" s="307" t="s">
        <v>531</v>
      </c>
      <c r="E55" s="307">
        <v>22216</v>
      </c>
      <c r="F55" s="307">
        <v>4734</v>
      </c>
      <c r="G55" s="307">
        <v>390</v>
      </c>
      <c r="H55" s="312">
        <v>0</v>
      </c>
      <c r="I55" s="306">
        <v>6530759.1200000001</v>
      </c>
      <c r="J55" s="306">
        <v>438365.3</v>
      </c>
      <c r="K55" s="306">
        <v>345915.91</v>
      </c>
      <c r="L55" s="265">
        <v>7315040.3300000001</v>
      </c>
    </row>
    <row r="56" spans="1:12" x14ac:dyDescent="0.25">
      <c r="A56" s="271"/>
      <c r="B56" s="307" t="s">
        <v>563</v>
      </c>
      <c r="C56" s="307" t="s">
        <v>294</v>
      </c>
      <c r="D56" s="307" t="s">
        <v>640</v>
      </c>
      <c r="E56" s="307">
        <v>7524</v>
      </c>
      <c r="F56" s="307">
        <v>2354</v>
      </c>
      <c r="G56" s="307">
        <v>279</v>
      </c>
      <c r="H56" s="312">
        <v>0</v>
      </c>
      <c r="I56" s="306">
        <v>1703961.31</v>
      </c>
      <c r="J56" s="306">
        <v>29844.65</v>
      </c>
      <c r="K56" s="306">
        <v>99676.22</v>
      </c>
      <c r="L56" s="265">
        <v>1833482.1800000002</v>
      </c>
    </row>
    <row r="57" spans="1:12" x14ac:dyDescent="0.25">
      <c r="A57" s="271"/>
      <c r="B57" s="307" t="s">
        <v>563</v>
      </c>
      <c r="C57" s="307" t="s">
        <v>353</v>
      </c>
      <c r="D57" s="307" t="s">
        <v>532</v>
      </c>
      <c r="E57" s="307">
        <v>490</v>
      </c>
      <c r="F57" s="307">
        <v>185</v>
      </c>
      <c r="G57" s="307">
        <v>46</v>
      </c>
      <c r="H57" s="312">
        <v>0</v>
      </c>
      <c r="I57" s="306">
        <v>164508.89000000001</v>
      </c>
      <c r="J57" s="306">
        <v>4702.0200000000004</v>
      </c>
      <c r="K57" s="306">
        <v>9566.61</v>
      </c>
      <c r="L57" s="265">
        <v>178777.52</v>
      </c>
    </row>
    <row r="58" spans="1:12" x14ac:dyDescent="0.25">
      <c r="A58" s="271"/>
      <c r="B58" s="307" t="s">
        <v>563</v>
      </c>
      <c r="C58" s="307" t="s">
        <v>295</v>
      </c>
      <c r="D58" s="307" t="s">
        <v>533</v>
      </c>
      <c r="E58" s="307">
        <v>1533</v>
      </c>
      <c r="F58" s="307">
        <v>409</v>
      </c>
      <c r="G58" s="307">
        <v>21</v>
      </c>
      <c r="H58" s="312">
        <v>0</v>
      </c>
      <c r="I58" s="306">
        <v>873051.57</v>
      </c>
      <c r="J58" s="306">
        <v>110000.18</v>
      </c>
      <c r="K58" s="306">
        <v>45183.3</v>
      </c>
      <c r="L58" s="265">
        <v>1028235.05</v>
      </c>
    </row>
    <row r="59" spans="1:12" x14ac:dyDescent="0.25">
      <c r="A59" s="271"/>
      <c r="B59" s="307" t="s">
        <v>563</v>
      </c>
      <c r="C59" s="307" t="s">
        <v>407</v>
      </c>
      <c r="D59" s="307" t="s">
        <v>382</v>
      </c>
      <c r="E59" s="307">
        <v>131968</v>
      </c>
      <c r="F59" s="307">
        <v>75303</v>
      </c>
      <c r="G59" s="307">
        <v>16934</v>
      </c>
      <c r="H59" s="312">
        <v>0</v>
      </c>
      <c r="I59" s="306">
        <v>36058889.619999997</v>
      </c>
      <c r="J59" s="306">
        <v>919039.8</v>
      </c>
      <c r="K59" s="306">
        <v>2096093.74</v>
      </c>
      <c r="L59" s="265">
        <v>39074023.159999996</v>
      </c>
    </row>
    <row r="60" spans="1:12" x14ac:dyDescent="0.25">
      <c r="A60" s="271"/>
      <c r="B60" s="307" t="s">
        <v>563</v>
      </c>
      <c r="C60" s="307" t="s">
        <v>396</v>
      </c>
      <c r="D60" s="307" t="s">
        <v>643</v>
      </c>
      <c r="E60" s="307">
        <v>320</v>
      </c>
      <c r="F60" s="307">
        <v>219</v>
      </c>
      <c r="G60" s="307">
        <v>141</v>
      </c>
      <c r="H60" s="312">
        <v>0</v>
      </c>
      <c r="I60" s="306">
        <v>38776.57</v>
      </c>
      <c r="J60" s="306">
        <v>226.06</v>
      </c>
      <c r="K60" s="306">
        <v>2312.13</v>
      </c>
      <c r="L60" s="265">
        <v>41314.76</v>
      </c>
    </row>
    <row r="61" spans="1:12" x14ac:dyDescent="0.25">
      <c r="A61" s="271"/>
      <c r="B61" s="307" t="s">
        <v>563</v>
      </c>
      <c r="C61" s="307" t="s">
        <v>596</v>
      </c>
      <c r="D61" s="307" t="s">
        <v>597</v>
      </c>
      <c r="E61" s="307">
        <v>754</v>
      </c>
      <c r="F61" s="307">
        <v>188</v>
      </c>
      <c r="G61" s="307">
        <v>0</v>
      </c>
      <c r="H61" s="312">
        <v>0</v>
      </c>
      <c r="I61" s="306">
        <v>30110.47</v>
      </c>
      <c r="J61" s="306">
        <v>0</v>
      </c>
      <c r="K61" s="306">
        <v>1806.81</v>
      </c>
      <c r="L61" s="265">
        <v>31917.280000000002</v>
      </c>
    </row>
    <row r="62" spans="1:12" x14ac:dyDescent="0.25">
      <c r="A62" s="271"/>
      <c r="B62" s="307" t="s">
        <v>563</v>
      </c>
      <c r="C62" s="307" t="s">
        <v>296</v>
      </c>
      <c r="D62" s="307" t="s">
        <v>534</v>
      </c>
      <c r="E62" s="307">
        <v>785</v>
      </c>
      <c r="F62" s="307">
        <v>239</v>
      </c>
      <c r="G62" s="307">
        <v>65</v>
      </c>
      <c r="H62" s="312">
        <v>0</v>
      </c>
      <c r="I62" s="306">
        <v>396633.81</v>
      </c>
      <c r="J62" s="306">
        <v>31415.42</v>
      </c>
      <c r="K62" s="306">
        <v>21896.959999999999</v>
      </c>
      <c r="L62" s="265">
        <v>449946.19</v>
      </c>
    </row>
    <row r="63" spans="1:12" x14ac:dyDescent="0.25">
      <c r="A63" s="270">
        <v>1</v>
      </c>
      <c r="B63" s="3" t="s">
        <v>648</v>
      </c>
      <c r="C63" s="3"/>
      <c r="D63" s="3" t="s">
        <v>648</v>
      </c>
      <c r="E63" s="3">
        <v>915746</v>
      </c>
      <c r="F63" s="3">
        <v>387866</v>
      </c>
      <c r="G63" s="3">
        <v>106409</v>
      </c>
      <c r="H63" s="313">
        <v>12874</v>
      </c>
      <c r="I63" s="160">
        <v>1028405643.16</v>
      </c>
      <c r="J63" s="160">
        <v>11893581.390000001</v>
      </c>
      <c r="K63" s="160">
        <v>58045493.329999998</v>
      </c>
      <c r="L63" s="242">
        <v>1098344717.8800001</v>
      </c>
    </row>
    <row r="64" spans="1:12" x14ac:dyDescent="0.25">
      <c r="A64" s="271"/>
      <c r="B64" s="307" t="s">
        <v>648</v>
      </c>
      <c r="C64" s="307" t="s">
        <v>259</v>
      </c>
      <c r="D64" s="307" t="s">
        <v>55</v>
      </c>
      <c r="E64" s="307">
        <v>471223</v>
      </c>
      <c r="F64" s="307">
        <v>157871</v>
      </c>
      <c r="G64" s="307">
        <v>71026</v>
      </c>
      <c r="H64" s="312">
        <v>0</v>
      </c>
      <c r="I64" s="306">
        <v>454209669.20999998</v>
      </c>
      <c r="J64" s="306">
        <v>1969678.57</v>
      </c>
      <c r="K64" s="306">
        <v>25756692.809999999</v>
      </c>
      <c r="L64" s="265">
        <v>481936040.58999997</v>
      </c>
    </row>
    <row r="65" spans="1:12" s="45" customFormat="1" ht="15.75" x14ac:dyDescent="0.25">
      <c r="A65" s="271"/>
      <c r="B65" s="307" t="s">
        <v>648</v>
      </c>
      <c r="C65" s="307" t="s">
        <v>261</v>
      </c>
      <c r="D65" s="307" t="s">
        <v>56</v>
      </c>
      <c r="E65" s="307">
        <v>8797</v>
      </c>
      <c r="F65" s="307">
        <v>1862</v>
      </c>
      <c r="G65" s="307">
        <v>625</v>
      </c>
      <c r="H65" s="312">
        <v>0</v>
      </c>
      <c r="I65" s="306">
        <v>9733427.9800000004</v>
      </c>
      <c r="J65" s="306">
        <v>17744.580000000002</v>
      </c>
      <c r="K65" s="306">
        <v>548927.07999999996</v>
      </c>
      <c r="L65" s="265">
        <v>10300099.640000001</v>
      </c>
    </row>
    <row r="66" spans="1:12" x14ac:dyDescent="0.25">
      <c r="A66" s="271"/>
      <c r="B66" s="307" t="s">
        <v>648</v>
      </c>
      <c r="C66" s="307" t="s">
        <v>410</v>
      </c>
      <c r="D66" s="307" t="s">
        <v>383</v>
      </c>
      <c r="E66" s="307">
        <v>1065</v>
      </c>
      <c r="F66" s="307">
        <v>392</v>
      </c>
      <c r="G66" s="307">
        <v>118</v>
      </c>
      <c r="H66" s="312">
        <v>0</v>
      </c>
      <c r="I66" s="306">
        <v>2322666.25</v>
      </c>
      <c r="J66" s="306">
        <v>193633.18</v>
      </c>
      <c r="K66" s="306">
        <v>156687.11000000002</v>
      </c>
      <c r="L66" s="265">
        <v>2672986.54</v>
      </c>
    </row>
    <row r="67" spans="1:12" s="45" customFormat="1" ht="15.75" x14ac:dyDescent="0.25">
      <c r="A67" s="271"/>
      <c r="B67" s="307" t="s">
        <v>648</v>
      </c>
      <c r="C67" s="307" t="s">
        <v>351</v>
      </c>
      <c r="D67" s="307" t="s">
        <v>510</v>
      </c>
      <c r="E67" s="307">
        <v>1274</v>
      </c>
      <c r="F67" s="307">
        <v>140</v>
      </c>
      <c r="G67" s="307">
        <v>32</v>
      </c>
      <c r="H67" s="312">
        <v>7</v>
      </c>
      <c r="I67" s="306">
        <v>1868531.34</v>
      </c>
      <c r="J67" s="306">
        <v>43519.81</v>
      </c>
      <c r="K67" s="306">
        <v>96559.51</v>
      </c>
      <c r="L67" s="265">
        <v>2008610.66</v>
      </c>
    </row>
    <row r="68" spans="1:12" x14ac:dyDescent="0.25">
      <c r="A68" s="271"/>
      <c r="B68" s="307" t="s">
        <v>648</v>
      </c>
      <c r="C68" s="307" t="s">
        <v>262</v>
      </c>
      <c r="D68" s="307" t="s">
        <v>57</v>
      </c>
      <c r="E68" s="307">
        <v>11369</v>
      </c>
      <c r="F68" s="307">
        <v>1779</v>
      </c>
      <c r="G68" s="307">
        <v>283</v>
      </c>
      <c r="H68" s="312">
        <v>0</v>
      </c>
      <c r="I68" s="306">
        <v>15996854.82</v>
      </c>
      <c r="J68" s="306">
        <v>411258.25</v>
      </c>
      <c r="K68" s="306">
        <v>796153.85</v>
      </c>
      <c r="L68" s="265">
        <v>17204266.920000002</v>
      </c>
    </row>
    <row r="69" spans="1:12" s="45" customFormat="1" ht="15.75" x14ac:dyDescent="0.25">
      <c r="A69" s="271"/>
      <c r="B69" s="307" t="s">
        <v>648</v>
      </c>
      <c r="C69" s="307" t="s">
        <v>263</v>
      </c>
      <c r="D69" s="307" t="s">
        <v>58</v>
      </c>
      <c r="E69" s="307">
        <v>4912</v>
      </c>
      <c r="F69" s="307">
        <v>1354</v>
      </c>
      <c r="G69" s="307">
        <v>138</v>
      </c>
      <c r="H69" s="312">
        <v>44</v>
      </c>
      <c r="I69" s="306">
        <v>7571823.4000000004</v>
      </c>
      <c r="J69" s="306">
        <v>196838.67</v>
      </c>
      <c r="K69" s="306">
        <v>416600.45</v>
      </c>
      <c r="L69" s="265">
        <v>8185262.5199999996</v>
      </c>
    </row>
    <row r="70" spans="1:12" x14ac:dyDescent="0.25">
      <c r="A70" s="271"/>
      <c r="B70" s="307" t="s">
        <v>648</v>
      </c>
      <c r="C70" s="307" t="s">
        <v>409</v>
      </c>
      <c r="D70" s="307" t="s">
        <v>384</v>
      </c>
      <c r="E70" s="307">
        <v>2225</v>
      </c>
      <c r="F70" s="307">
        <v>345</v>
      </c>
      <c r="G70" s="307">
        <v>101</v>
      </c>
      <c r="H70" s="312">
        <v>0</v>
      </c>
      <c r="I70" s="306">
        <v>3614723.62</v>
      </c>
      <c r="J70" s="306">
        <v>150182.19</v>
      </c>
      <c r="K70" s="306">
        <v>210866.55</v>
      </c>
      <c r="L70" s="265">
        <v>3975772.36</v>
      </c>
    </row>
    <row r="71" spans="1:12" s="45" customFormat="1" ht="15.75" x14ac:dyDescent="0.25">
      <c r="A71" s="271"/>
      <c r="B71" s="307" t="s">
        <v>648</v>
      </c>
      <c r="C71" s="307" t="s">
        <v>264</v>
      </c>
      <c r="D71" s="307" t="s">
        <v>59</v>
      </c>
      <c r="E71" s="307">
        <v>550</v>
      </c>
      <c r="F71" s="307">
        <v>124</v>
      </c>
      <c r="G71" s="307">
        <v>0</v>
      </c>
      <c r="H71" s="312">
        <v>4</v>
      </c>
      <c r="I71" s="306">
        <v>815108.68</v>
      </c>
      <c r="J71" s="306">
        <v>26660.15</v>
      </c>
      <c r="K71" s="306">
        <v>42313.38</v>
      </c>
      <c r="L71" s="265">
        <v>884082.21</v>
      </c>
    </row>
    <row r="72" spans="1:12" x14ac:dyDescent="0.25">
      <c r="A72" s="271"/>
      <c r="B72" s="307" t="s">
        <v>648</v>
      </c>
      <c r="C72" s="307" t="s">
        <v>265</v>
      </c>
      <c r="D72" s="307" t="s">
        <v>60</v>
      </c>
      <c r="E72" s="307">
        <v>39135</v>
      </c>
      <c r="F72" s="307">
        <v>8171</v>
      </c>
      <c r="G72" s="307">
        <v>1081</v>
      </c>
      <c r="H72" s="312">
        <v>324</v>
      </c>
      <c r="I72" s="306">
        <v>64584109.560000002</v>
      </c>
      <c r="J72" s="306">
        <v>1819382.71</v>
      </c>
      <c r="K72" s="306">
        <v>3383756.68</v>
      </c>
      <c r="L72" s="265">
        <v>69787248.950000003</v>
      </c>
    </row>
    <row r="73" spans="1:12" s="45" customFormat="1" ht="15.75" x14ac:dyDescent="0.25">
      <c r="A73" s="271"/>
      <c r="B73" s="307" t="s">
        <v>648</v>
      </c>
      <c r="C73" s="307" t="s">
        <v>272</v>
      </c>
      <c r="D73" s="307" t="s">
        <v>357</v>
      </c>
      <c r="E73" s="307">
        <v>22376</v>
      </c>
      <c r="F73" s="307">
        <v>6588</v>
      </c>
      <c r="G73" s="307">
        <v>674</v>
      </c>
      <c r="H73" s="312">
        <v>0</v>
      </c>
      <c r="I73" s="306">
        <v>44024899.259999998</v>
      </c>
      <c r="J73" s="306">
        <v>1666684.75</v>
      </c>
      <c r="K73" s="306">
        <v>2398133.84</v>
      </c>
      <c r="L73" s="265">
        <v>48089717.850000001</v>
      </c>
    </row>
    <row r="74" spans="1:12" x14ac:dyDescent="0.25">
      <c r="A74" s="271"/>
      <c r="B74" s="307" t="s">
        <v>648</v>
      </c>
      <c r="C74" s="307" t="s">
        <v>395</v>
      </c>
      <c r="D74" s="307" t="s">
        <v>385</v>
      </c>
      <c r="E74" s="307">
        <v>105254</v>
      </c>
      <c r="F74" s="307">
        <v>35662</v>
      </c>
      <c r="G74" s="307">
        <v>11185</v>
      </c>
      <c r="H74" s="312">
        <v>377</v>
      </c>
      <c r="I74" s="306">
        <v>110368150.34999999</v>
      </c>
      <c r="J74" s="306">
        <v>316387.02</v>
      </c>
      <c r="K74" s="306">
        <v>6243326.0300000003</v>
      </c>
      <c r="L74" s="265">
        <v>116927863.40000001</v>
      </c>
    </row>
    <row r="75" spans="1:12" x14ac:dyDescent="0.25">
      <c r="A75" s="271"/>
      <c r="B75" s="307" t="s">
        <v>648</v>
      </c>
      <c r="C75" s="307" t="s">
        <v>576</v>
      </c>
      <c r="D75" s="307" t="s">
        <v>577</v>
      </c>
      <c r="E75" s="307">
        <v>247484</v>
      </c>
      <c r="F75" s="307">
        <v>173575</v>
      </c>
      <c r="G75" s="307">
        <v>21143</v>
      </c>
      <c r="H75" s="312">
        <v>12118</v>
      </c>
      <c r="I75" s="306">
        <v>313212857.67000002</v>
      </c>
      <c r="J75" s="306">
        <v>5080751.01</v>
      </c>
      <c r="K75" s="306">
        <v>17991102.48</v>
      </c>
      <c r="L75" s="265">
        <v>336284711.16000003</v>
      </c>
    </row>
    <row r="76" spans="1:12" s="45" customFormat="1" ht="15.75" x14ac:dyDescent="0.25">
      <c r="A76" s="271"/>
      <c r="B76" s="307" t="s">
        <v>648</v>
      </c>
      <c r="C76" s="307" t="s">
        <v>420</v>
      </c>
      <c r="D76" s="307" t="s">
        <v>394</v>
      </c>
      <c r="E76" s="307">
        <v>82</v>
      </c>
      <c r="F76" s="307">
        <v>3</v>
      </c>
      <c r="G76" s="307">
        <v>3</v>
      </c>
      <c r="H76" s="312">
        <v>0</v>
      </c>
      <c r="I76" s="306">
        <v>82821.02</v>
      </c>
      <c r="J76" s="306">
        <v>860.5</v>
      </c>
      <c r="K76" s="306">
        <v>4373.5600000000004</v>
      </c>
      <c r="L76" s="265">
        <v>88055.08</v>
      </c>
    </row>
    <row r="77" spans="1:12" x14ac:dyDescent="0.25">
      <c r="A77" s="270">
        <v>1</v>
      </c>
      <c r="B77" s="3" t="s">
        <v>386</v>
      </c>
      <c r="C77" s="3"/>
      <c r="D77" s="3" t="s">
        <v>386</v>
      </c>
      <c r="E77" s="3">
        <v>3</v>
      </c>
      <c r="F77" s="3">
        <v>0</v>
      </c>
      <c r="G77" s="3">
        <v>0</v>
      </c>
      <c r="H77" s="313">
        <v>2</v>
      </c>
      <c r="I77" s="160">
        <v>4951.88</v>
      </c>
      <c r="J77" s="160">
        <v>242.06</v>
      </c>
      <c r="K77" s="160">
        <v>300.75</v>
      </c>
      <c r="L77" s="242">
        <v>5494.69</v>
      </c>
    </row>
    <row r="78" spans="1:12" x14ac:dyDescent="0.25">
      <c r="A78" s="271"/>
      <c r="B78" s="307" t="s">
        <v>386</v>
      </c>
      <c r="C78" s="307" t="s">
        <v>411</v>
      </c>
      <c r="D78" s="307" t="s">
        <v>387</v>
      </c>
      <c r="E78" s="307">
        <v>3</v>
      </c>
      <c r="F78" s="307">
        <v>0</v>
      </c>
      <c r="G78" s="307">
        <v>0</v>
      </c>
      <c r="H78" s="312">
        <v>2</v>
      </c>
      <c r="I78" s="306">
        <v>4951.88</v>
      </c>
      <c r="J78" s="306">
        <v>242.06</v>
      </c>
      <c r="K78" s="306">
        <v>300.75</v>
      </c>
      <c r="L78" s="265">
        <v>5494.69</v>
      </c>
    </row>
    <row r="79" spans="1:12" x14ac:dyDescent="0.25">
      <c r="A79" s="270">
        <v>1</v>
      </c>
      <c r="B79" s="3" t="s">
        <v>388</v>
      </c>
      <c r="C79" s="3"/>
      <c r="D79" s="3" t="s">
        <v>388</v>
      </c>
      <c r="E79" s="3">
        <v>11894</v>
      </c>
      <c r="F79" s="3">
        <v>2919</v>
      </c>
      <c r="G79" s="3">
        <v>17</v>
      </c>
      <c r="H79" s="313">
        <v>0</v>
      </c>
      <c r="I79" s="160">
        <v>4935602.62</v>
      </c>
      <c r="J79" s="160">
        <v>0</v>
      </c>
      <c r="K79" s="160">
        <v>118675.84</v>
      </c>
      <c r="L79" s="242">
        <v>5054278.46</v>
      </c>
    </row>
    <row r="80" spans="1:12" s="45" customFormat="1" ht="15.75" x14ac:dyDescent="0.25">
      <c r="A80" s="271"/>
      <c r="B80" s="307" t="s">
        <v>388</v>
      </c>
      <c r="C80" s="307" t="s">
        <v>300</v>
      </c>
      <c r="D80" s="307" t="s">
        <v>67</v>
      </c>
      <c r="E80" s="307">
        <v>11894</v>
      </c>
      <c r="F80" s="307">
        <v>2919</v>
      </c>
      <c r="G80" s="307">
        <v>17</v>
      </c>
      <c r="H80" s="312">
        <v>0</v>
      </c>
      <c r="I80" s="306">
        <v>4935602.62</v>
      </c>
      <c r="J80" s="306">
        <v>0</v>
      </c>
      <c r="K80" s="306">
        <v>118675.84</v>
      </c>
      <c r="L80" s="265">
        <v>5054278.46</v>
      </c>
    </row>
    <row r="81" spans="1:12" x14ac:dyDescent="0.25">
      <c r="A81" s="270">
        <v>1</v>
      </c>
      <c r="B81" s="3" t="s">
        <v>66</v>
      </c>
      <c r="C81" s="3"/>
      <c r="D81" s="3" t="s">
        <v>66</v>
      </c>
      <c r="E81" s="3">
        <v>12363</v>
      </c>
      <c r="F81" s="3">
        <v>3259</v>
      </c>
      <c r="G81" s="3">
        <v>0</v>
      </c>
      <c r="H81" s="313">
        <v>0</v>
      </c>
      <c r="I81" s="160">
        <v>2780620.41</v>
      </c>
      <c r="J81" s="160">
        <v>0</v>
      </c>
      <c r="K81" s="160">
        <v>0</v>
      </c>
      <c r="L81" s="242">
        <v>2780620.41</v>
      </c>
    </row>
    <row r="82" spans="1:12" x14ac:dyDescent="0.25">
      <c r="A82" s="271"/>
      <c r="B82" s="307" t="s">
        <v>66</v>
      </c>
      <c r="C82" s="307" t="s">
        <v>299</v>
      </c>
      <c r="D82" s="307" t="s">
        <v>66</v>
      </c>
      <c r="E82" s="307">
        <v>12363</v>
      </c>
      <c r="F82" s="307">
        <v>3259</v>
      </c>
      <c r="G82" s="307">
        <v>0</v>
      </c>
      <c r="H82" s="312">
        <v>0</v>
      </c>
      <c r="I82" s="306">
        <v>2780620.41</v>
      </c>
      <c r="J82" s="306">
        <v>0</v>
      </c>
      <c r="K82" s="306">
        <v>0</v>
      </c>
      <c r="L82" s="265">
        <v>2780620.41</v>
      </c>
    </row>
    <row r="83" spans="1:12" x14ac:dyDescent="0.25">
      <c r="A83" s="270">
        <v>1</v>
      </c>
      <c r="B83" s="3" t="s">
        <v>68</v>
      </c>
      <c r="C83" s="3"/>
      <c r="D83" s="3" t="s">
        <v>68</v>
      </c>
      <c r="E83" s="3">
        <v>247446</v>
      </c>
      <c r="F83" s="3">
        <v>39148</v>
      </c>
      <c r="G83" s="3">
        <v>0</v>
      </c>
      <c r="H83" s="313">
        <v>0</v>
      </c>
      <c r="I83" s="160">
        <v>24728861.07</v>
      </c>
      <c r="J83" s="160">
        <v>803.66</v>
      </c>
      <c r="K83" s="160">
        <v>0</v>
      </c>
      <c r="L83" s="242">
        <v>24729664.73</v>
      </c>
    </row>
    <row r="84" spans="1:12" x14ac:dyDescent="0.25">
      <c r="A84" s="271"/>
      <c r="B84" s="307" t="s">
        <v>68</v>
      </c>
      <c r="C84" s="307" t="s">
        <v>301</v>
      </c>
      <c r="D84" s="307" t="s">
        <v>68</v>
      </c>
      <c r="E84" s="307">
        <v>247446</v>
      </c>
      <c r="F84" s="307">
        <v>39148</v>
      </c>
      <c r="G84" s="307">
        <v>0</v>
      </c>
      <c r="H84" s="312">
        <v>0</v>
      </c>
      <c r="I84" s="306">
        <v>24728861.07</v>
      </c>
      <c r="J84" s="306">
        <v>803.66</v>
      </c>
      <c r="K84" s="306">
        <v>0</v>
      </c>
      <c r="L84" s="265">
        <v>24729664.73</v>
      </c>
    </row>
    <row r="85" spans="1:12" x14ac:dyDescent="0.25">
      <c r="A85" s="270">
        <v>1</v>
      </c>
      <c r="B85" s="3" t="s">
        <v>65</v>
      </c>
      <c r="C85" s="3"/>
      <c r="D85" s="3" t="s">
        <v>65</v>
      </c>
      <c r="E85" s="3">
        <v>44054</v>
      </c>
      <c r="F85" s="3">
        <v>17614</v>
      </c>
      <c r="G85" s="3">
        <v>0</v>
      </c>
      <c r="H85" s="313">
        <v>0</v>
      </c>
      <c r="I85" s="160">
        <v>6970081.8300000001</v>
      </c>
      <c r="J85" s="160">
        <v>5557.13</v>
      </c>
      <c r="K85" s="160">
        <v>169634.62</v>
      </c>
      <c r="L85" s="242">
        <v>7145273.5800000001</v>
      </c>
    </row>
    <row r="86" spans="1:12" x14ac:dyDescent="0.25">
      <c r="A86" s="271"/>
      <c r="B86" s="307" t="s">
        <v>65</v>
      </c>
      <c r="C86" s="307" t="s">
        <v>298</v>
      </c>
      <c r="D86" s="307" t="s">
        <v>65</v>
      </c>
      <c r="E86" s="307">
        <v>43624</v>
      </c>
      <c r="F86" s="307">
        <v>17553</v>
      </c>
      <c r="G86" s="307">
        <v>0</v>
      </c>
      <c r="H86" s="312">
        <v>0</v>
      </c>
      <c r="I86" s="306">
        <v>6512539</v>
      </c>
      <c r="J86" s="306">
        <v>0</v>
      </c>
      <c r="K86" s="306">
        <v>143756.71</v>
      </c>
      <c r="L86" s="265">
        <v>6656295.71</v>
      </c>
    </row>
    <row r="87" spans="1:12" s="45" customFormat="1" ht="15.75" x14ac:dyDescent="0.25">
      <c r="A87" s="271"/>
      <c r="B87" s="307" t="s">
        <v>65</v>
      </c>
      <c r="C87" s="307" t="s">
        <v>412</v>
      </c>
      <c r="D87" s="307" t="s">
        <v>389</v>
      </c>
      <c r="E87" s="307">
        <v>79</v>
      </c>
      <c r="F87" s="307">
        <v>37</v>
      </c>
      <c r="G87" s="307">
        <v>0</v>
      </c>
      <c r="H87" s="312">
        <v>0</v>
      </c>
      <c r="I87" s="306">
        <v>101979.64</v>
      </c>
      <c r="J87" s="306">
        <v>1079.23</v>
      </c>
      <c r="K87" s="306">
        <v>5433.87</v>
      </c>
      <c r="L87" s="265">
        <v>108492.74</v>
      </c>
    </row>
    <row r="88" spans="1:12" x14ac:dyDescent="0.25">
      <c r="A88" s="271"/>
      <c r="B88" s="307" t="s">
        <v>65</v>
      </c>
      <c r="C88" s="307" t="s">
        <v>591</v>
      </c>
      <c r="D88" s="307" t="s">
        <v>592</v>
      </c>
      <c r="E88" s="307">
        <v>351</v>
      </c>
      <c r="F88" s="307">
        <v>24</v>
      </c>
      <c r="G88" s="307">
        <v>0</v>
      </c>
      <c r="H88" s="312">
        <v>0</v>
      </c>
      <c r="I88" s="306">
        <v>355563.19</v>
      </c>
      <c r="J88" s="306">
        <v>4477.9000000000005</v>
      </c>
      <c r="K88" s="306">
        <v>20444.04</v>
      </c>
      <c r="L88" s="265">
        <v>380485.13</v>
      </c>
    </row>
    <row r="89" spans="1:12" x14ac:dyDescent="0.25">
      <c r="A89" s="270">
        <v>1</v>
      </c>
      <c r="B89" s="3" t="s">
        <v>64</v>
      </c>
      <c r="C89" s="3"/>
      <c r="D89" s="3" t="s">
        <v>64</v>
      </c>
      <c r="E89" s="3">
        <v>33813</v>
      </c>
      <c r="F89" s="3">
        <v>17253</v>
      </c>
      <c r="G89" s="3">
        <v>2747</v>
      </c>
      <c r="H89" s="313">
        <v>0</v>
      </c>
      <c r="I89" s="160">
        <v>50092316.189999998</v>
      </c>
      <c r="J89" s="160">
        <v>495608.9</v>
      </c>
      <c r="K89" s="160">
        <v>2731879.88</v>
      </c>
      <c r="L89" s="242">
        <v>53319804.969999999</v>
      </c>
    </row>
    <row r="90" spans="1:12" s="45" customFormat="1" ht="15.75" x14ac:dyDescent="0.25">
      <c r="A90" s="271"/>
      <c r="B90" s="307" t="s">
        <v>64</v>
      </c>
      <c r="C90" s="307" t="s">
        <v>297</v>
      </c>
      <c r="D90" s="307" t="s">
        <v>64</v>
      </c>
      <c r="E90" s="307">
        <v>33813</v>
      </c>
      <c r="F90" s="307">
        <v>17253</v>
      </c>
      <c r="G90" s="307">
        <v>2747</v>
      </c>
      <c r="H90" s="312">
        <v>0</v>
      </c>
      <c r="I90" s="306">
        <v>50092316.189999998</v>
      </c>
      <c r="J90" s="306">
        <v>495608.9</v>
      </c>
      <c r="K90" s="306">
        <v>2731879.88</v>
      </c>
      <c r="L90" s="265">
        <v>53319804.969999999</v>
      </c>
    </row>
    <row r="91" spans="1:12" x14ac:dyDescent="0.25">
      <c r="A91" s="270">
        <v>1</v>
      </c>
      <c r="B91" s="3" t="s">
        <v>390</v>
      </c>
      <c r="C91" s="3"/>
      <c r="D91" s="3" t="s">
        <v>390</v>
      </c>
      <c r="E91" s="3">
        <v>167837</v>
      </c>
      <c r="F91" s="3">
        <v>89554</v>
      </c>
      <c r="G91" s="3">
        <v>23666</v>
      </c>
      <c r="H91" s="313">
        <v>3348</v>
      </c>
      <c r="I91" s="160">
        <v>223223630.37</v>
      </c>
      <c r="J91" s="160">
        <v>204919.51</v>
      </c>
      <c r="K91" s="160">
        <v>10681112.949999999</v>
      </c>
      <c r="L91" s="242">
        <v>234109662.83000001</v>
      </c>
    </row>
    <row r="92" spans="1:12" s="45" customFormat="1" ht="15.75" x14ac:dyDescent="0.25">
      <c r="A92" s="271"/>
      <c r="B92" s="307" t="s">
        <v>390</v>
      </c>
      <c r="C92" s="307" t="s">
        <v>260</v>
      </c>
      <c r="D92" s="307" t="s">
        <v>75</v>
      </c>
      <c r="E92" s="307">
        <v>286</v>
      </c>
      <c r="F92" s="307">
        <v>70</v>
      </c>
      <c r="G92" s="307">
        <v>2</v>
      </c>
      <c r="H92" s="312">
        <v>0</v>
      </c>
      <c r="I92" s="306">
        <v>297843.15999999997</v>
      </c>
      <c r="J92" s="306">
        <v>3389.47</v>
      </c>
      <c r="K92" s="306">
        <v>18871.37</v>
      </c>
      <c r="L92" s="265">
        <v>320104</v>
      </c>
    </row>
    <row r="93" spans="1:12" x14ac:dyDescent="0.25">
      <c r="A93" s="271"/>
      <c r="B93" s="307" t="s">
        <v>390</v>
      </c>
      <c r="C93" s="307" t="s">
        <v>266</v>
      </c>
      <c r="D93" s="307" t="s">
        <v>61</v>
      </c>
      <c r="E93" s="307">
        <v>166321</v>
      </c>
      <c r="F93" s="307">
        <v>89018</v>
      </c>
      <c r="G93" s="307">
        <v>23616</v>
      </c>
      <c r="H93" s="312">
        <v>3342</v>
      </c>
      <c r="I93" s="306">
        <v>221707973.34999999</v>
      </c>
      <c r="J93" s="306">
        <v>191198.14</v>
      </c>
      <c r="K93" s="306">
        <v>10594176.92</v>
      </c>
      <c r="L93" s="265">
        <v>232493348.41</v>
      </c>
    </row>
    <row r="94" spans="1:12" x14ac:dyDescent="0.25">
      <c r="A94" s="271"/>
      <c r="B94" s="307" t="s">
        <v>390</v>
      </c>
      <c r="C94" s="307" t="s">
        <v>415</v>
      </c>
      <c r="D94" s="307" t="s">
        <v>391</v>
      </c>
      <c r="E94" s="307">
        <v>1230</v>
      </c>
      <c r="F94" s="307">
        <v>466</v>
      </c>
      <c r="G94" s="307">
        <v>48</v>
      </c>
      <c r="H94" s="312">
        <v>6</v>
      </c>
      <c r="I94" s="306">
        <v>1217813.8600000001</v>
      </c>
      <c r="J94" s="306">
        <v>10331.9</v>
      </c>
      <c r="K94" s="306">
        <v>68064.66</v>
      </c>
      <c r="L94" s="265">
        <v>1296210.42</v>
      </c>
    </row>
    <row r="95" spans="1:12" x14ac:dyDescent="0.25">
      <c r="A95" s="270">
        <v>1</v>
      </c>
      <c r="B95" s="313" t="s">
        <v>603</v>
      </c>
      <c r="C95" s="3"/>
      <c r="D95" s="313" t="s">
        <v>603</v>
      </c>
      <c r="E95" s="3">
        <v>354796</v>
      </c>
      <c r="F95" s="3">
        <v>9038</v>
      </c>
      <c r="G95" s="3">
        <v>71314</v>
      </c>
      <c r="H95" s="313">
        <v>5</v>
      </c>
      <c r="I95" s="160">
        <v>196440978.44999999</v>
      </c>
      <c r="J95" s="160">
        <v>68559.78</v>
      </c>
      <c r="K95" s="160">
        <v>11400146.800000001</v>
      </c>
      <c r="L95" s="242">
        <v>207909685.03</v>
      </c>
    </row>
    <row r="96" spans="1:12" s="45" customFormat="1" ht="15.75" x14ac:dyDescent="0.25">
      <c r="A96" s="271"/>
      <c r="B96" s="312" t="s">
        <v>603</v>
      </c>
      <c r="C96" s="307" t="s">
        <v>416</v>
      </c>
      <c r="D96" s="312" t="s">
        <v>603</v>
      </c>
      <c r="E96" s="307">
        <v>354329</v>
      </c>
      <c r="F96" s="307">
        <v>0</v>
      </c>
      <c r="G96" s="307">
        <v>71307</v>
      </c>
      <c r="H96" s="312">
        <v>0</v>
      </c>
      <c r="I96" s="306">
        <v>194005690.87</v>
      </c>
      <c r="J96" s="306">
        <v>21185.78</v>
      </c>
      <c r="K96" s="306">
        <v>11249294.57</v>
      </c>
      <c r="L96" s="265">
        <v>205276171.22</v>
      </c>
    </row>
    <row r="97" spans="1:12" s="45" customFormat="1" ht="15.75" x14ac:dyDescent="0.25">
      <c r="A97" s="271"/>
      <c r="B97" s="312" t="s">
        <v>603</v>
      </c>
      <c r="C97" s="307" t="s">
        <v>422</v>
      </c>
      <c r="D97" s="312" t="s">
        <v>607</v>
      </c>
      <c r="E97" s="307">
        <v>0</v>
      </c>
      <c r="F97" s="307">
        <v>7946</v>
      </c>
      <c r="G97" s="307">
        <v>0</v>
      </c>
      <c r="H97" s="312">
        <v>0</v>
      </c>
      <c r="I97" s="306">
        <v>1340777.3600000001</v>
      </c>
      <c r="J97" s="306">
        <v>0</v>
      </c>
      <c r="K97" s="306">
        <v>80443.77</v>
      </c>
      <c r="L97" s="265">
        <v>1421221.13</v>
      </c>
    </row>
    <row r="98" spans="1:12" s="45" customFormat="1" ht="15.75" x14ac:dyDescent="0.25">
      <c r="A98" s="271"/>
      <c r="B98" s="312" t="s">
        <v>603</v>
      </c>
      <c r="C98" s="307" t="s">
        <v>417</v>
      </c>
      <c r="D98" s="312" t="s">
        <v>608</v>
      </c>
      <c r="E98" s="307">
        <v>467</v>
      </c>
      <c r="F98" s="307">
        <v>60</v>
      </c>
      <c r="G98" s="307">
        <v>7</v>
      </c>
      <c r="H98" s="312">
        <v>5</v>
      </c>
      <c r="I98" s="306">
        <v>719601.08</v>
      </c>
      <c r="J98" s="306">
        <v>47010.09</v>
      </c>
      <c r="K98" s="306">
        <v>47935.75</v>
      </c>
      <c r="L98" s="265">
        <v>814546.92</v>
      </c>
    </row>
    <row r="99" spans="1:12" x14ac:dyDescent="0.25">
      <c r="A99" s="271"/>
      <c r="B99" s="312" t="s">
        <v>603</v>
      </c>
      <c r="C99" s="307" t="s">
        <v>593</v>
      </c>
      <c r="D99" s="312" t="s">
        <v>606</v>
      </c>
      <c r="E99" s="307">
        <v>0</v>
      </c>
      <c r="F99" s="307">
        <v>1032</v>
      </c>
      <c r="G99" s="307">
        <v>0</v>
      </c>
      <c r="H99" s="312">
        <v>0</v>
      </c>
      <c r="I99" s="306">
        <v>374909.14</v>
      </c>
      <c r="J99" s="306">
        <v>363.91</v>
      </c>
      <c r="K99" s="306">
        <v>22472.71</v>
      </c>
      <c r="L99" s="265">
        <v>397745.76</v>
      </c>
    </row>
    <row r="100" spans="1:12" x14ac:dyDescent="0.25">
      <c r="A100" s="241">
        <v>1</v>
      </c>
      <c r="B100" s="317" t="s">
        <v>600</v>
      </c>
      <c r="C100" s="317"/>
      <c r="D100" s="317" t="s">
        <v>600</v>
      </c>
      <c r="E100" s="3">
        <v>17762</v>
      </c>
      <c r="F100" s="3">
        <v>0</v>
      </c>
      <c r="G100" s="3">
        <v>0</v>
      </c>
      <c r="H100" s="313">
        <v>17170</v>
      </c>
      <c r="I100" s="160">
        <v>10437787.6</v>
      </c>
      <c r="J100" s="160">
        <v>0</v>
      </c>
      <c r="K100" s="160">
        <v>383728</v>
      </c>
      <c r="L100" s="242">
        <v>10821515.6</v>
      </c>
    </row>
    <row r="101" spans="1:12" x14ac:dyDescent="0.25">
      <c r="A101" s="177"/>
      <c r="B101" s="163" t="s">
        <v>600</v>
      </c>
      <c r="C101" s="163" t="s">
        <v>599</v>
      </c>
      <c r="D101" s="163" t="s">
        <v>600</v>
      </c>
      <c r="E101" s="307">
        <v>17762</v>
      </c>
      <c r="F101" s="307">
        <v>0</v>
      </c>
      <c r="G101" s="307">
        <v>0</v>
      </c>
      <c r="H101" s="312">
        <v>17170</v>
      </c>
      <c r="I101" s="306">
        <v>10437787.6</v>
      </c>
      <c r="J101" s="306">
        <v>0</v>
      </c>
      <c r="K101" s="306">
        <v>383728</v>
      </c>
      <c r="L101" s="265">
        <v>10821515.6</v>
      </c>
    </row>
    <row r="102" spans="1:12" x14ac:dyDescent="0.25">
      <c r="A102" s="241">
        <v>1</v>
      </c>
      <c r="B102" s="317" t="s">
        <v>392</v>
      </c>
      <c r="C102" s="317"/>
      <c r="D102" s="317" t="s">
        <v>392</v>
      </c>
      <c r="E102" s="3">
        <v>13</v>
      </c>
      <c r="F102" s="3">
        <v>2</v>
      </c>
      <c r="G102" s="3">
        <v>0</v>
      </c>
      <c r="H102" s="313">
        <v>0</v>
      </c>
      <c r="I102" s="160">
        <v>7238.77</v>
      </c>
      <c r="J102" s="160">
        <v>579.15</v>
      </c>
      <c r="K102" s="160">
        <v>0</v>
      </c>
      <c r="L102" s="242">
        <v>7817.92</v>
      </c>
    </row>
    <row r="103" spans="1:12" x14ac:dyDescent="0.25">
      <c r="A103" s="177"/>
      <c r="B103" s="163" t="s">
        <v>392</v>
      </c>
      <c r="C103" s="163" t="s">
        <v>418</v>
      </c>
      <c r="D103" s="163" t="s">
        <v>392</v>
      </c>
      <c r="E103" s="307">
        <v>13</v>
      </c>
      <c r="F103" s="307">
        <v>2</v>
      </c>
      <c r="G103" s="307">
        <v>0</v>
      </c>
      <c r="H103" s="312">
        <v>0</v>
      </c>
      <c r="I103" s="306">
        <v>7238.77</v>
      </c>
      <c r="J103" s="306">
        <v>579.15</v>
      </c>
      <c r="K103" s="306">
        <v>0</v>
      </c>
      <c r="L103" s="265">
        <v>7817.92</v>
      </c>
    </row>
    <row r="104" spans="1:12" x14ac:dyDescent="0.25">
      <c r="A104" s="241">
        <v>1</v>
      </c>
      <c r="B104" s="317" t="s">
        <v>500</v>
      </c>
      <c r="C104" s="317"/>
      <c r="D104" s="317" t="s">
        <v>500</v>
      </c>
      <c r="E104" s="3">
        <v>3087</v>
      </c>
      <c r="F104" s="3">
        <v>1024</v>
      </c>
      <c r="G104" s="3">
        <v>129</v>
      </c>
      <c r="H104" s="313">
        <v>0</v>
      </c>
      <c r="I104" s="160">
        <v>7182654.0199999996</v>
      </c>
      <c r="J104" s="160">
        <v>531756.94999999995</v>
      </c>
      <c r="K104" s="160">
        <v>363494.16</v>
      </c>
      <c r="L104" s="242">
        <v>8077905.1299999999</v>
      </c>
    </row>
    <row r="105" spans="1:12" x14ac:dyDescent="0.25">
      <c r="A105" s="177"/>
      <c r="B105" s="163" t="s">
        <v>500</v>
      </c>
      <c r="C105" s="163" t="s">
        <v>419</v>
      </c>
      <c r="D105" s="163" t="s">
        <v>393</v>
      </c>
      <c r="E105" s="307">
        <v>3087</v>
      </c>
      <c r="F105" s="307">
        <v>1024</v>
      </c>
      <c r="G105" s="307">
        <v>129</v>
      </c>
      <c r="H105" s="312">
        <v>0</v>
      </c>
      <c r="I105" s="306">
        <v>7182654.0199999996</v>
      </c>
      <c r="J105" s="306">
        <v>531756.94999999995</v>
      </c>
      <c r="K105" s="306">
        <v>363494.16</v>
      </c>
      <c r="L105" s="265">
        <v>8077905.1299999999</v>
      </c>
    </row>
    <row r="115" spans="12:12" x14ac:dyDescent="0.25">
      <c r="L115" s="462"/>
    </row>
    <row r="121" spans="12:12" x14ac:dyDescent="0.25">
      <c r="L121" s="225"/>
    </row>
  </sheetData>
  <autoFilter ref="A3:L105" xr:uid="{00000000-0009-0000-0000-000015000000}"/>
  <mergeCells count="1">
    <mergeCell ref="A1:L1"/>
  </mergeCells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filterMode="1">
    <tabColor theme="0"/>
  </sheetPr>
  <dimension ref="A1:K101"/>
  <sheetViews>
    <sheetView workbookViewId="0">
      <selection activeCell="N33" sqref="N33"/>
    </sheetView>
  </sheetViews>
  <sheetFormatPr defaultRowHeight="15" x14ac:dyDescent="0.25"/>
  <cols>
    <col min="1" max="1" width="12.7109375" customWidth="1"/>
    <col min="2" max="2" width="22.7109375" customWidth="1"/>
    <col min="3" max="3" width="9.28515625" customWidth="1"/>
    <col min="4" max="4" width="14.7109375" customWidth="1"/>
    <col min="5" max="5" width="16" customWidth="1"/>
    <col min="6" max="6" width="11.140625" customWidth="1"/>
    <col min="7" max="7" width="12.7109375" customWidth="1"/>
    <col min="8" max="8" width="13.42578125" customWidth="1"/>
    <col min="9" max="9" width="18.28515625" customWidth="1"/>
    <col min="10" max="10" width="20.28515625" customWidth="1"/>
    <col min="11" max="11" width="16.85546875" customWidth="1"/>
  </cols>
  <sheetData>
    <row r="1" spans="1:11" ht="18.75" x14ac:dyDescent="0.3">
      <c r="A1" s="632" t="s">
        <v>740</v>
      </c>
      <c r="B1" s="632"/>
      <c r="C1" s="632"/>
      <c r="D1" s="632"/>
      <c r="E1" s="632"/>
      <c r="F1" s="632"/>
      <c r="G1" s="632"/>
      <c r="H1" s="632"/>
      <c r="I1" s="632"/>
      <c r="J1" s="632"/>
      <c r="K1" s="632"/>
    </row>
    <row r="2" spans="1:11" s="48" customFormat="1" x14ac:dyDescent="0.25">
      <c r="A2" s="108"/>
      <c r="B2" s="108"/>
      <c r="C2" s="108"/>
      <c r="D2" s="108"/>
      <c r="E2" s="108"/>
      <c r="F2" s="108"/>
      <c r="G2" s="108"/>
      <c r="H2" s="108"/>
      <c r="I2" s="108"/>
      <c r="J2" s="108"/>
    </row>
    <row r="3" spans="1:11" ht="39" customHeight="1" x14ac:dyDescent="0.25">
      <c r="A3" s="370" t="s">
        <v>634</v>
      </c>
      <c r="B3" s="371" t="s">
        <v>44</v>
      </c>
      <c r="C3" s="370" t="s">
        <v>307</v>
      </c>
      <c r="D3" s="371" t="s">
        <v>5</v>
      </c>
      <c r="E3" s="371" t="s">
        <v>6</v>
      </c>
      <c r="F3" s="371" t="s">
        <v>45</v>
      </c>
      <c r="G3" s="370" t="s">
        <v>629</v>
      </c>
      <c r="H3" s="370" t="s">
        <v>571</v>
      </c>
      <c r="I3" s="370" t="s">
        <v>635</v>
      </c>
      <c r="J3" s="370" t="s">
        <v>636</v>
      </c>
      <c r="K3" s="370" t="s">
        <v>3</v>
      </c>
    </row>
    <row r="4" spans="1:11" s="223" customFormat="1" x14ac:dyDescent="0.25">
      <c r="A4" s="93" t="s">
        <v>508</v>
      </c>
      <c r="B4" s="93" t="s">
        <v>509</v>
      </c>
      <c r="C4" s="93" t="s">
        <v>76</v>
      </c>
      <c r="D4" s="94">
        <v>0</v>
      </c>
      <c r="E4" s="94">
        <v>32</v>
      </c>
      <c r="F4" s="94">
        <v>0</v>
      </c>
      <c r="G4" s="94">
        <v>0</v>
      </c>
      <c r="H4" s="94">
        <v>32</v>
      </c>
      <c r="I4" s="63">
        <v>29365.119999999999</v>
      </c>
      <c r="J4" s="63">
        <v>3225.8</v>
      </c>
      <c r="K4" s="308">
        <v>100.81</v>
      </c>
    </row>
    <row r="5" spans="1:11" s="223" customFormat="1" x14ac:dyDescent="0.25">
      <c r="A5" s="93" t="s">
        <v>508</v>
      </c>
      <c r="B5" s="93" t="s">
        <v>509</v>
      </c>
      <c r="C5" s="93" t="s">
        <v>77</v>
      </c>
      <c r="D5" s="94">
        <v>0</v>
      </c>
      <c r="E5" s="94">
        <v>13</v>
      </c>
      <c r="F5" s="94">
        <v>9</v>
      </c>
      <c r="G5" s="94">
        <v>0</v>
      </c>
      <c r="H5" s="94">
        <v>22</v>
      </c>
      <c r="I5" s="63">
        <v>47796.68</v>
      </c>
      <c r="J5" s="63">
        <v>6328.5</v>
      </c>
      <c r="K5" s="358">
        <v>287.66000000000003</v>
      </c>
    </row>
    <row r="6" spans="1:11" s="223" customFormat="1" x14ac:dyDescent="0.25">
      <c r="A6" s="93" t="s">
        <v>508</v>
      </c>
      <c r="B6" s="93" t="s">
        <v>509</v>
      </c>
      <c r="C6" s="93" t="s">
        <v>95</v>
      </c>
      <c r="D6" s="94">
        <v>3</v>
      </c>
      <c r="E6" s="94">
        <v>16</v>
      </c>
      <c r="F6" s="94">
        <v>12</v>
      </c>
      <c r="G6" s="94">
        <v>0</v>
      </c>
      <c r="H6" s="94">
        <v>31</v>
      </c>
      <c r="I6" s="63">
        <v>74014.559999999998</v>
      </c>
      <c r="J6" s="63">
        <v>10323.18</v>
      </c>
      <c r="K6" s="358">
        <v>333.01</v>
      </c>
    </row>
    <row r="7" spans="1:11" s="223" customFormat="1" x14ac:dyDescent="0.25">
      <c r="A7" s="93" t="s">
        <v>508</v>
      </c>
      <c r="B7" s="93" t="s">
        <v>509</v>
      </c>
      <c r="C7" s="93" t="s">
        <v>96</v>
      </c>
      <c r="D7" s="94">
        <v>46</v>
      </c>
      <c r="E7" s="94">
        <v>14</v>
      </c>
      <c r="F7" s="94">
        <v>12</v>
      </c>
      <c r="G7" s="94">
        <v>0</v>
      </c>
      <c r="H7" s="94">
        <v>72</v>
      </c>
      <c r="I7" s="63">
        <v>221262.81</v>
      </c>
      <c r="J7" s="63">
        <v>33804.51</v>
      </c>
      <c r="K7" s="358">
        <v>469.51</v>
      </c>
    </row>
    <row r="8" spans="1:11" s="223" customFormat="1" x14ac:dyDescent="0.25">
      <c r="A8" s="93" t="s">
        <v>508</v>
      </c>
      <c r="B8" s="93" t="s">
        <v>509</v>
      </c>
      <c r="C8" s="93" t="s">
        <v>97</v>
      </c>
      <c r="D8" s="94">
        <v>185</v>
      </c>
      <c r="E8" s="94">
        <v>8</v>
      </c>
      <c r="F8" s="94">
        <v>11</v>
      </c>
      <c r="G8" s="94">
        <v>0</v>
      </c>
      <c r="H8" s="94">
        <v>204</v>
      </c>
      <c r="I8" s="63">
        <v>479502.4</v>
      </c>
      <c r="J8" s="63">
        <v>98436.17</v>
      </c>
      <c r="K8" s="358">
        <v>482.53</v>
      </c>
    </row>
    <row r="9" spans="1:11" s="223" customFormat="1" x14ac:dyDescent="0.25">
      <c r="A9" s="93" t="s">
        <v>508</v>
      </c>
      <c r="B9" s="93" t="s">
        <v>509</v>
      </c>
      <c r="C9" s="93" t="s">
        <v>98</v>
      </c>
      <c r="D9" s="94">
        <v>102</v>
      </c>
      <c r="E9" s="94">
        <v>4</v>
      </c>
      <c r="F9" s="94">
        <v>0</v>
      </c>
      <c r="G9" s="94">
        <v>0</v>
      </c>
      <c r="H9" s="94">
        <v>106</v>
      </c>
      <c r="I9" s="63">
        <v>317360.17</v>
      </c>
      <c r="J9" s="63">
        <v>49226.39</v>
      </c>
      <c r="K9" s="358">
        <v>464.4</v>
      </c>
    </row>
    <row r="10" spans="1:11" s="223" customFormat="1" x14ac:dyDescent="0.25">
      <c r="A10" s="93" t="s">
        <v>508</v>
      </c>
      <c r="B10" s="93" t="s">
        <v>509</v>
      </c>
      <c r="C10" s="93" t="s">
        <v>99</v>
      </c>
      <c r="D10" s="94">
        <v>10</v>
      </c>
      <c r="E10" s="94">
        <v>5</v>
      </c>
      <c r="F10" s="94">
        <v>0</v>
      </c>
      <c r="G10" s="94">
        <v>0</v>
      </c>
      <c r="H10" s="94">
        <v>15</v>
      </c>
      <c r="I10" s="63">
        <v>72902.740000000005</v>
      </c>
      <c r="J10" s="63">
        <v>6800.99</v>
      </c>
      <c r="K10" s="358">
        <v>453.4</v>
      </c>
    </row>
    <row r="11" spans="1:11" s="223" customFormat="1" x14ac:dyDescent="0.25">
      <c r="A11" s="93" t="s">
        <v>508</v>
      </c>
      <c r="B11" s="93" t="s">
        <v>509</v>
      </c>
      <c r="C11" s="93" t="s">
        <v>100</v>
      </c>
      <c r="D11" s="94">
        <v>1</v>
      </c>
      <c r="E11" s="94">
        <v>3</v>
      </c>
      <c r="F11" s="94">
        <v>0</v>
      </c>
      <c r="G11" s="94">
        <v>0</v>
      </c>
      <c r="H11" s="94">
        <v>4</v>
      </c>
      <c r="I11" s="63">
        <v>9195.1</v>
      </c>
      <c r="J11" s="63">
        <v>1424.3</v>
      </c>
      <c r="K11" s="358">
        <v>356.08</v>
      </c>
    </row>
    <row r="12" spans="1:11" s="223" customFormat="1" x14ac:dyDescent="0.25">
      <c r="A12" s="93" t="s">
        <v>508</v>
      </c>
      <c r="B12" s="93" t="s">
        <v>509</v>
      </c>
      <c r="C12" s="93" t="s">
        <v>101</v>
      </c>
      <c r="D12" s="94">
        <v>0</v>
      </c>
      <c r="E12" s="94">
        <v>3</v>
      </c>
      <c r="F12" s="94">
        <v>0</v>
      </c>
      <c r="G12" s="94">
        <v>0</v>
      </c>
      <c r="H12" s="94">
        <v>3</v>
      </c>
      <c r="I12" s="63">
        <v>14860.8</v>
      </c>
      <c r="J12" s="63">
        <v>1036.8</v>
      </c>
      <c r="K12" s="358">
        <v>345.6</v>
      </c>
    </row>
    <row r="13" spans="1:11" s="223" customFormat="1" x14ac:dyDescent="0.25">
      <c r="A13" s="93" t="s">
        <v>508</v>
      </c>
      <c r="B13" s="93" t="s">
        <v>509</v>
      </c>
      <c r="C13" s="93" t="s">
        <v>109</v>
      </c>
      <c r="D13" s="94">
        <v>0</v>
      </c>
      <c r="E13" s="94">
        <v>0</v>
      </c>
      <c r="F13" s="94">
        <v>0</v>
      </c>
      <c r="G13" s="94">
        <v>0</v>
      </c>
      <c r="H13" s="94">
        <v>0</v>
      </c>
      <c r="I13" s="63">
        <v>0</v>
      </c>
      <c r="J13" s="63">
        <v>0</v>
      </c>
      <c r="K13" s="358">
        <v>0</v>
      </c>
    </row>
    <row r="14" spans="1:11" s="223" customFormat="1" x14ac:dyDescent="0.25">
      <c r="A14" s="93" t="s">
        <v>508</v>
      </c>
      <c r="B14" s="93" t="s">
        <v>509</v>
      </c>
      <c r="C14" s="93" t="s">
        <v>110</v>
      </c>
      <c r="D14" s="94">
        <v>0</v>
      </c>
      <c r="E14" s="94">
        <v>0</v>
      </c>
      <c r="F14" s="94">
        <v>0</v>
      </c>
      <c r="G14" s="94">
        <v>0</v>
      </c>
      <c r="H14" s="94">
        <v>0</v>
      </c>
      <c r="I14" s="63">
        <v>0</v>
      </c>
      <c r="J14" s="63">
        <v>0</v>
      </c>
      <c r="K14" s="358">
        <v>0</v>
      </c>
    </row>
    <row r="15" spans="1:11" s="223" customFormat="1" x14ac:dyDescent="0.25">
      <c r="A15" s="93" t="s">
        <v>508</v>
      </c>
      <c r="B15" s="93" t="s">
        <v>509</v>
      </c>
      <c r="C15" s="93" t="s">
        <v>111</v>
      </c>
      <c r="D15" s="94">
        <v>0</v>
      </c>
      <c r="E15" s="94">
        <v>0</v>
      </c>
      <c r="F15" s="94">
        <v>0</v>
      </c>
      <c r="G15" s="94">
        <v>0</v>
      </c>
      <c r="H15" s="94">
        <v>0</v>
      </c>
      <c r="I15" s="63">
        <v>0</v>
      </c>
      <c r="J15" s="63">
        <v>0</v>
      </c>
      <c r="K15" s="358">
        <v>0</v>
      </c>
    </row>
    <row r="16" spans="1:11" s="223" customFormat="1" x14ac:dyDescent="0.25">
      <c r="A16" s="93" t="s">
        <v>508</v>
      </c>
      <c r="B16" s="93" t="s">
        <v>509</v>
      </c>
      <c r="C16" s="93" t="s">
        <v>428</v>
      </c>
      <c r="D16" s="94">
        <v>0</v>
      </c>
      <c r="E16" s="94">
        <v>0</v>
      </c>
      <c r="F16" s="94">
        <v>0</v>
      </c>
      <c r="G16" s="94">
        <v>0</v>
      </c>
      <c r="H16" s="94">
        <v>0</v>
      </c>
      <c r="I16" s="63">
        <v>0</v>
      </c>
      <c r="J16" s="63">
        <v>0</v>
      </c>
      <c r="K16" s="358">
        <v>0</v>
      </c>
    </row>
    <row r="17" spans="1:11" s="223" customFormat="1" x14ac:dyDescent="0.25">
      <c r="A17" s="93" t="s">
        <v>508</v>
      </c>
      <c r="B17" s="93" t="s">
        <v>509</v>
      </c>
      <c r="C17" s="93" t="s">
        <v>493</v>
      </c>
      <c r="D17" s="94">
        <v>347</v>
      </c>
      <c r="E17" s="94">
        <v>98</v>
      </c>
      <c r="F17" s="94">
        <v>44</v>
      </c>
      <c r="G17" s="94">
        <v>0</v>
      </c>
      <c r="H17" s="94">
        <v>489</v>
      </c>
      <c r="I17" s="63">
        <v>1266260.3799999999</v>
      </c>
      <c r="J17" s="63">
        <v>210606.64</v>
      </c>
      <c r="K17" s="358">
        <v>430.69</v>
      </c>
    </row>
    <row r="18" spans="1:11" s="456" customFormat="1" x14ac:dyDescent="0.25">
      <c r="A18" s="93" t="s">
        <v>620</v>
      </c>
      <c r="B18" s="93" t="s">
        <v>424</v>
      </c>
      <c r="C18" s="93" t="s">
        <v>76</v>
      </c>
      <c r="D18" s="94">
        <v>0</v>
      </c>
      <c r="E18" s="94">
        <v>1</v>
      </c>
      <c r="F18" s="94">
        <v>0</v>
      </c>
      <c r="G18" s="94">
        <v>0</v>
      </c>
      <c r="H18" s="94">
        <v>1</v>
      </c>
      <c r="I18" s="63">
        <v>8064</v>
      </c>
      <c r="J18" s="63">
        <v>384</v>
      </c>
      <c r="K18" s="358">
        <v>384</v>
      </c>
    </row>
    <row r="19" spans="1:11" s="456" customFormat="1" x14ac:dyDescent="0.25">
      <c r="A19" s="93" t="s">
        <v>620</v>
      </c>
      <c r="B19" s="93" t="s">
        <v>424</v>
      </c>
      <c r="C19" s="93" t="s">
        <v>77</v>
      </c>
      <c r="D19" s="94">
        <v>0</v>
      </c>
      <c r="E19" s="94">
        <v>1</v>
      </c>
      <c r="F19" s="94">
        <v>0</v>
      </c>
      <c r="G19" s="94">
        <v>0</v>
      </c>
      <c r="H19" s="94">
        <v>1</v>
      </c>
      <c r="I19" s="63">
        <v>8064</v>
      </c>
      <c r="J19" s="63">
        <v>384</v>
      </c>
      <c r="K19" s="358">
        <v>384</v>
      </c>
    </row>
    <row r="20" spans="1:11" s="456" customFormat="1" x14ac:dyDescent="0.25">
      <c r="A20" s="93" t="s">
        <v>620</v>
      </c>
      <c r="B20" s="93" t="s">
        <v>424</v>
      </c>
      <c r="C20" s="93" t="s">
        <v>95</v>
      </c>
      <c r="D20" s="94">
        <v>0</v>
      </c>
      <c r="E20" s="94">
        <v>0</v>
      </c>
      <c r="F20" s="94">
        <v>0</v>
      </c>
      <c r="G20" s="94">
        <v>0</v>
      </c>
      <c r="H20" s="94">
        <v>0</v>
      </c>
      <c r="I20" s="63">
        <v>0</v>
      </c>
      <c r="J20" s="63">
        <v>0</v>
      </c>
      <c r="K20" s="358">
        <v>0</v>
      </c>
    </row>
    <row r="21" spans="1:11" s="456" customFormat="1" x14ac:dyDescent="0.25">
      <c r="A21" s="93" t="s">
        <v>620</v>
      </c>
      <c r="B21" s="93" t="s">
        <v>424</v>
      </c>
      <c r="C21" s="93" t="s">
        <v>96</v>
      </c>
      <c r="D21" s="94">
        <v>0</v>
      </c>
      <c r="E21" s="94">
        <v>0</v>
      </c>
      <c r="F21" s="94">
        <v>0</v>
      </c>
      <c r="G21" s="94">
        <v>0</v>
      </c>
      <c r="H21" s="94">
        <v>0</v>
      </c>
      <c r="I21" s="63">
        <v>0</v>
      </c>
      <c r="J21" s="63">
        <v>0</v>
      </c>
      <c r="K21" s="358">
        <v>0</v>
      </c>
    </row>
    <row r="22" spans="1:11" s="456" customFormat="1" x14ac:dyDescent="0.25">
      <c r="A22" s="93" t="s">
        <v>620</v>
      </c>
      <c r="B22" s="93" t="s">
        <v>424</v>
      </c>
      <c r="C22" s="93" t="s">
        <v>97</v>
      </c>
      <c r="D22" s="94">
        <v>0</v>
      </c>
      <c r="E22" s="94">
        <v>0</v>
      </c>
      <c r="F22" s="94">
        <v>0</v>
      </c>
      <c r="G22" s="94">
        <v>0</v>
      </c>
      <c r="H22" s="94">
        <v>0</v>
      </c>
      <c r="I22" s="63">
        <v>0</v>
      </c>
      <c r="J22" s="63">
        <v>0</v>
      </c>
      <c r="K22" s="358">
        <v>0</v>
      </c>
    </row>
    <row r="23" spans="1:11" s="356" customFormat="1" x14ac:dyDescent="0.25">
      <c r="A23" s="93" t="s">
        <v>620</v>
      </c>
      <c r="B23" s="93" t="s">
        <v>424</v>
      </c>
      <c r="C23" s="93" t="s">
        <v>98</v>
      </c>
      <c r="D23" s="94">
        <v>0</v>
      </c>
      <c r="E23" s="94">
        <v>0</v>
      </c>
      <c r="F23" s="94">
        <v>0</v>
      </c>
      <c r="G23" s="94">
        <v>0</v>
      </c>
      <c r="H23" s="94">
        <v>0</v>
      </c>
      <c r="I23" s="63">
        <v>0</v>
      </c>
      <c r="J23" s="63">
        <v>0</v>
      </c>
      <c r="K23" s="358">
        <v>0</v>
      </c>
    </row>
    <row r="24" spans="1:11" s="356" customFormat="1" x14ac:dyDescent="0.25">
      <c r="A24" s="93" t="s">
        <v>620</v>
      </c>
      <c r="B24" s="93" t="s">
        <v>424</v>
      </c>
      <c r="C24" s="93" t="s">
        <v>99</v>
      </c>
      <c r="D24" s="94">
        <v>0</v>
      </c>
      <c r="E24" s="94">
        <v>0</v>
      </c>
      <c r="F24" s="94">
        <v>0</v>
      </c>
      <c r="G24" s="94">
        <v>0</v>
      </c>
      <c r="H24" s="94">
        <v>0</v>
      </c>
      <c r="I24" s="63">
        <v>0</v>
      </c>
      <c r="J24" s="63">
        <v>0</v>
      </c>
      <c r="K24" s="358">
        <v>0</v>
      </c>
    </row>
    <row r="25" spans="1:11" s="356" customFormat="1" x14ac:dyDescent="0.25">
      <c r="A25" s="93" t="s">
        <v>620</v>
      </c>
      <c r="B25" s="93" t="s">
        <v>424</v>
      </c>
      <c r="C25" s="93" t="s">
        <v>100</v>
      </c>
      <c r="D25" s="94">
        <v>0</v>
      </c>
      <c r="E25" s="94">
        <v>0</v>
      </c>
      <c r="F25" s="94">
        <v>0</v>
      </c>
      <c r="G25" s="94">
        <v>0</v>
      </c>
      <c r="H25" s="94">
        <v>0</v>
      </c>
      <c r="I25" s="63">
        <v>0</v>
      </c>
      <c r="J25" s="63">
        <v>0</v>
      </c>
      <c r="K25" s="358">
        <v>0</v>
      </c>
    </row>
    <row r="26" spans="1:11" s="356" customFormat="1" x14ac:dyDescent="0.25">
      <c r="A26" s="358" t="s">
        <v>620</v>
      </c>
      <c r="B26" s="358" t="s">
        <v>424</v>
      </c>
      <c r="C26" s="358" t="s">
        <v>101</v>
      </c>
      <c r="D26" s="358">
        <v>0</v>
      </c>
      <c r="E26" s="358">
        <v>0</v>
      </c>
      <c r="F26" s="358">
        <v>0</v>
      </c>
      <c r="G26" s="358">
        <v>0</v>
      </c>
      <c r="H26" s="358">
        <v>0</v>
      </c>
      <c r="I26" s="304">
        <v>0</v>
      </c>
      <c r="J26" s="304">
        <v>0</v>
      </c>
      <c r="K26" s="358">
        <v>0</v>
      </c>
    </row>
    <row r="27" spans="1:11" s="356" customFormat="1" x14ac:dyDescent="0.25">
      <c r="A27" s="358" t="s">
        <v>620</v>
      </c>
      <c r="B27" s="358" t="s">
        <v>424</v>
      </c>
      <c r="C27" s="358" t="s">
        <v>109</v>
      </c>
      <c r="D27" s="358">
        <v>0</v>
      </c>
      <c r="E27" s="358">
        <v>0</v>
      </c>
      <c r="F27" s="358">
        <v>0</v>
      </c>
      <c r="G27" s="358">
        <v>0</v>
      </c>
      <c r="H27" s="358">
        <v>0</v>
      </c>
      <c r="I27" s="304">
        <v>0</v>
      </c>
      <c r="J27" s="304">
        <v>0</v>
      </c>
      <c r="K27" s="358">
        <v>0</v>
      </c>
    </row>
    <row r="28" spans="1:11" s="356" customFormat="1" x14ac:dyDescent="0.25">
      <c r="A28" s="358" t="s">
        <v>620</v>
      </c>
      <c r="B28" s="358" t="s">
        <v>424</v>
      </c>
      <c r="C28" s="358" t="s">
        <v>110</v>
      </c>
      <c r="D28" s="358">
        <v>0</v>
      </c>
      <c r="E28" s="358">
        <v>0</v>
      </c>
      <c r="F28" s="358">
        <v>0</v>
      </c>
      <c r="G28" s="358">
        <v>0</v>
      </c>
      <c r="H28" s="358">
        <v>0</v>
      </c>
      <c r="I28" s="304">
        <v>0</v>
      </c>
      <c r="J28" s="304">
        <v>0</v>
      </c>
      <c r="K28" s="358">
        <v>0</v>
      </c>
    </row>
    <row r="29" spans="1:11" s="356" customFormat="1" x14ac:dyDescent="0.25">
      <c r="A29" s="358" t="s">
        <v>620</v>
      </c>
      <c r="B29" s="358" t="s">
        <v>424</v>
      </c>
      <c r="C29" s="358" t="s">
        <v>111</v>
      </c>
      <c r="D29" s="358">
        <v>0</v>
      </c>
      <c r="E29" s="358">
        <v>0</v>
      </c>
      <c r="F29" s="358">
        <v>0</v>
      </c>
      <c r="G29" s="358">
        <v>0</v>
      </c>
      <c r="H29" s="358">
        <v>0</v>
      </c>
      <c r="I29" s="304">
        <v>0</v>
      </c>
      <c r="J29" s="304">
        <v>0</v>
      </c>
      <c r="K29" s="358">
        <v>0</v>
      </c>
    </row>
    <row r="30" spans="1:11" s="356" customFormat="1" x14ac:dyDescent="0.25">
      <c r="A30" s="358" t="s">
        <v>620</v>
      </c>
      <c r="B30" s="358" t="s">
        <v>424</v>
      </c>
      <c r="C30" s="358" t="s">
        <v>428</v>
      </c>
      <c r="D30" s="358">
        <v>0</v>
      </c>
      <c r="E30" s="358">
        <v>0</v>
      </c>
      <c r="F30" s="358">
        <v>0</v>
      </c>
      <c r="G30" s="358">
        <v>0</v>
      </c>
      <c r="H30" s="358">
        <v>0</v>
      </c>
      <c r="I30" s="304">
        <v>0</v>
      </c>
      <c r="J30" s="304">
        <v>0</v>
      </c>
      <c r="K30" s="358">
        <v>0</v>
      </c>
    </row>
    <row r="31" spans="1:11" s="356" customFormat="1" x14ac:dyDescent="0.25">
      <c r="A31" s="358" t="s">
        <v>620</v>
      </c>
      <c r="B31" s="358" t="s">
        <v>424</v>
      </c>
      <c r="C31" s="358" t="s">
        <v>493</v>
      </c>
      <c r="D31" s="358">
        <v>0</v>
      </c>
      <c r="E31" s="358">
        <v>2</v>
      </c>
      <c r="F31" s="358">
        <v>0</v>
      </c>
      <c r="G31" s="358">
        <v>0</v>
      </c>
      <c r="H31" s="358">
        <v>2</v>
      </c>
      <c r="I31" s="304">
        <v>16128</v>
      </c>
      <c r="J31" s="304">
        <v>768</v>
      </c>
      <c r="K31" s="358">
        <v>384</v>
      </c>
    </row>
    <row r="32" spans="1:11" x14ac:dyDescent="0.25">
      <c r="A32" s="358" t="s">
        <v>419</v>
      </c>
      <c r="B32" s="358" t="s">
        <v>500</v>
      </c>
      <c r="C32" s="358" t="s">
        <v>76</v>
      </c>
      <c r="D32" s="358">
        <v>0</v>
      </c>
      <c r="E32" s="358">
        <v>0</v>
      </c>
      <c r="F32" s="358">
        <v>0</v>
      </c>
      <c r="G32" s="358">
        <v>0</v>
      </c>
      <c r="H32" s="358">
        <v>0</v>
      </c>
      <c r="I32" s="304">
        <v>0</v>
      </c>
      <c r="J32" s="304">
        <v>0</v>
      </c>
      <c r="K32" s="358">
        <v>0</v>
      </c>
    </row>
    <row r="33" spans="1:11" x14ac:dyDescent="0.25">
      <c r="A33" s="358" t="s">
        <v>419</v>
      </c>
      <c r="B33" s="358" t="s">
        <v>500</v>
      </c>
      <c r="C33" s="358" t="s">
        <v>77</v>
      </c>
      <c r="D33" s="358">
        <v>0</v>
      </c>
      <c r="E33" s="358">
        <v>0</v>
      </c>
      <c r="F33" s="358">
        <v>0</v>
      </c>
      <c r="G33" s="358">
        <v>0</v>
      </c>
      <c r="H33" s="358">
        <v>0</v>
      </c>
      <c r="I33" s="304">
        <v>0</v>
      </c>
      <c r="J33" s="304">
        <v>0</v>
      </c>
      <c r="K33" s="358">
        <v>0</v>
      </c>
    </row>
    <row r="34" spans="1:11" x14ac:dyDescent="0.25">
      <c r="A34" s="358" t="s">
        <v>419</v>
      </c>
      <c r="B34" s="358" t="s">
        <v>500</v>
      </c>
      <c r="C34" s="358" t="s">
        <v>95</v>
      </c>
      <c r="D34" s="358">
        <v>0</v>
      </c>
      <c r="E34" s="358">
        <v>0</v>
      </c>
      <c r="F34" s="358">
        <v>0</v>
      </c>
      <c r="G34" s="358">
        <v>0</v>
      </c>
      <c r="H34" s="358">
        <v>0</v>
      </c>
      <c r="I34" s="304">
        <v>0</v>
      </c>
      <c r="J34" s="304">
        <v>0</v>
      </c>
      <c r="K34" s="358">
        <v>0</v>
      </c>
    </row>
    <row r="35" spans="1:11" x14ac:dyDescent="0.25">
      <c r="A35" s="358" t="s">
        <v>419</v>
      </c>
      <c r="B35" s="358" t="s">
        <v>500</v>
      </c>
      <c r="C35" s="358" t="s">
        <v>96</v>
      </c>
      <c r="D35" s="358">
        <v>0</v>
      </c>
      <c r="E35" s="358">
        <v>0</v>
      </c>
      <c r="F35" s="358">
        <v>0</v>
      </c>
      <c r="G35" s="358">
        <v>0</v>
      </c>
      <c r="H35" s="358">
        <v>0</v>
      </c>
      <c r="I35" s="304">
        <v>0</v>
      </c>
      <c r="J35" s="304">
        <v>0</v>
      </c>
      <c r="K35" s="358">
        <v>0</v>
      </c>
    </row>
    <row r="36" spans="1:11" x14ac:dyDescent="0.25">
      <c r="A36" s="358" t="s">
        <v>419</v>
      </c>
      <c r="B36" s="358" t="s">
        <v>500</v>
      </c>
      <c r="C36" s="358" t="s">
        <v>97</v>
      </c>
      <c r="D36" s="358">
        <v>0</v>
      </c>
      <c r="E36" s="358">
        <v>0</v>
      </c>
      <c r="F36" s="358">
        <v>0</v>
      </c>
      <c r="G36" s="358">
        <v>0</v>
      </c>
      <c r="H36" s="358">
        <v>0</v>
      </c>
      <c r="I36" s="304">
        <v>0</v>
      </c>
      <c r="J36" s="304">
        <v>0</v>
      </c>
      <c r="K36" s="358">
        <v>0</v>
      </c>
    </row>
    <row r="37" spans="1:11" x14ac:dyDescent="0.25">
      <c r="A37" s="358" t="s">
        <v>419</v>
      </c>
      <c r="B37" s="358" t="s">
        <v>500</v>
      </c>
      <c r="C37" s="358" t="s">
        <v>98</v>
      </c>
      <c r="D37" s="358">
        <v>0</v>
      </c>
      <c r="E37" s="358">
        <v>0</v>
      </c>
      <c r="F37" s="358">
        <v>0</v>
      </c>
      <c r="G37" s="358">
        <v>0</v>
      </c>
      <c r="H37" s="358">
        <v>0</v>
      </c>
      <c r="I37" s="304">
        <v>0</v>
      </c>
      <c r="J37" s="304">
        <v>0</v>
      </c>
      <c r="K37" s="358">
        <v>0</v>
      </c>
    </row>
    <row r="38" spans="1:11" x14ac:dyDescent="0.25">
      <c r="A38" s="358" t="s">
        <v>419</v>
      </c>
      <c r="B38" s="358" t="s">
        <v>500</v>
      </c>
      <c r="C38" s="358" t="s">
        <v>99</v>
      </c>
      <c r="D38" s="358">
        <v>0</v>
      </c>
      <c r="E38" s="358">
        <v>0</v>
      </c>
      <c r="F38" s="358">
        <v>0</v>
      </c>
      <c r="G38" s="358">
        <v>0</v>
      </c>
      <c r="H38" s="358">
        <v>0</v>
      </c>
      <c r="I38" s="304">
        <v>0</v>
      </c>
      <c r="J38" s="304">
        <v>0</v>
      </c>
      <c r="K38" s="358">
        <v>0</v>
      </c>
    </row>
    <row r="39" spans="1:11" x14ac:dyDescent="0.25">
      <c r="A39" s="358" t="s">
        <v>419</v>
      </c>
      <c r="B39" s="358" t="s">
        <v>500</v>
      </c>
      <c r="C39" s="358" t="s">
        <v>100</v>
      </c>
      <c r="D39" s="358">
        <v>0</v>
      </c>
      <c r="E39" s="358">
        <v>0</v>
      </c>
      <c r="F39" s="358">
        <v>0</v>
      </c>
      <c r="G39" s="358">
        <v>0</v>
      </c>
      <c r="H39" s="358">
        <v>0</v>
      </c>
      <c r="I39" s="304">
        <v>0</v>
      </c>
      <c r="J39" s="304">
        <v>0</v>
      </c>
      <c r="K39" s="358">
        <v>0</v>
      </c>
    </row>
    <row r="40" spans="1:11" x14ac:dyDescent="0.25">
      <c r="A40" s="93" t="s">
        <v>419</v>
      </c>
      <c r="B40" s="93" t="s">
        <v>500</v>
      </c>
      <c r="C40" s="93" t="s">
        <v>101</v>
      </c>
      <c r="D40" s="94">
        <v>0</v>
      </c>
      <c r="E40" s="94">
        <v>0</v>
      </c>
      <c r="F40" s="94">
        <v>0</v>
      </c>
      <c r="G40" s="94">
        <v>0</v>
      </c>
      <c r="H40" s="94">
        <v>0</v>
      </c>
      <c r="I40" s="63">
        <v>0</v>
      </c>
      <c r="J40" s="63">
        <v>0</v>
      </c>
      <c r="K40" s="358">
        <v>0</v>
      </c>
    </row>
    <row r="41" spans="1:11" x14ac:dyDescent="0.25">
      <c r="A41" s="93" t="s">
        <v>419</v>
      </c>
      <c r="B41" s="93" t="s">
        <v>500</v>
      </c>
      <c r="C41" s="93" t="s">
        <v>109</v>
      </c>
      <c r="D41" s="94">
        <v>0</v>
      </c>
      <c r="E41" s="94">
        <v>0</v>
      </c>
      <c r="F41" s="94">
        <v>0</v>
      </c>
      <c r="G41" s="94">
        <v>0</v>
      </c>
      <c r="H41" s="94">
        <v>0</v>
      </c>
      <c r="I41" s="63">
        <v>0</v>
      </c>
      <c r="J41" s="63">
        <v>0</v>
      </c>
      <c r="K41" s="358">
        <v>0</v>
      </c>
    </row>
    <row r="42" spans="1:11" x14ac:dyDescent="0.25">
      <c r="A42" s="93" t="s">
        <v>419</v>
      </c>
      <c r="B42" s="93" t="s">
        <v>500</v>
      </c>
      <c r="C42" s="93" t="s">
        <v>110</v>
      </c>
      <c r="D42" s="94">
        <v>0</v>
      </c>
      <c r="E42" s="94">
        <v>0</v>
      </c>
      <c r="F42" s="94">
        <v>0</v>
      </c>
      <c r="G42" s="94">
        <v>0</v>
      </c>
      <c r="H42" s="94">
        <v>0</v>
      </c>
      <c r="I42" s="63">
        <v>0</v>
      </c>
      <c r="J42" s="63">
        <v>0</v>
      </c>
      <c r="K42" s="358">
        <v>0</v>
      </c>
    </row>
    <row r="43" spans="1:11" x14ac:dyDescent="0.25">
      <c r="A43" s="93" t="s">
        <v>419</v>
      </c>
      <c r="B43" s="93" t="s">
        <v>500</v>
      </c>
      <c r="C43" s="93" t="s">
        <v>111</v>
      </c>
      <c r="D43" s="94">
        <v>0</v>
      </c>
      <c r="E43" s="94">
        <v>0</v>
      </c>
      <c r="F43" s="94">
        <v>0</v>
      </c>
      <c r="G43" s="94">
        <v>0</v>
      </c>
      <c r="H43" s="94">
        <v>0</v>
      </c>
      <c r="I43" s="63">
        <v>0</v>
      </c>
      <c r="J43" s="63">
        <v>0</v>
      </c>
      <c r="K43" s="358">
        <v>0</v>
      </c>
    </row>
    <row r="44" spans="1:11" x14ac:dyDescent="0.25">
      <c r="A44" s="93" t="s">
        <v>419</v>
      </c>
      <c r="B44" s="93" t="s">
        <v>500</v>
      </c>
      <c r="C44" s="93" t="s">
        <v>428</v>
      </c>
      <c r="D44" s="94">
        <v>0</v>
      </c>
      <c r="E44" s="94">
        <v>0</v>
      </c>
      <c r="F44" s="94">
        <v>0</v>
      </c>
      <c r="G44" s="94">
        <v>0</v>
      </c>
      <c r="H44" s="94">
        <v>0</v>
      </c>
      <c r="I44" s="63">
        <v>0</v>
      </c>
      <c r="J44" s="63">
        <v>0</v>
      </c>
      <c r="K44" s="358">
        <v>0</v>
      </c>
    </row>
    <row r="45" spans="1:11" x14ac:dyDescent="0.25">
      <c r="A45" s="93" t="s">
        <v>419</v>
      </c>
      <c r="B45" s="93" t="s">
        <v>500</v>
      </c>
      <c r="C45" s="93" t="s">
        <v>493</v>
      </c>
      <c r="D45" s="94">
        <v>0</v>
      </c>
      <c r="E45" s="94">
        <v>0</v>
      </c>
      <c r="F45" s="94">
        <v>0</v>
      </c>
      <c r="G45" s="94">
        <v>0</v>
      </c>
      <c r="H45" s="94">
        <v>0</v>
      </c>
      <c r="I45" s="63">
        <v>0</v>
      </c>
      <c r="J45" s="63">
        <v>0</v>
      </c>
      <c r="K45" s="358">
        <v>0</v>
      </c>
    </row>
    <row r="46" spans="1:11" x14ac:dyDescent="0.25">
      <c r="A46" s="93" t="s">
        <v>408</v>
      </c>
      <c r="B46" s="93" t="s">
        <v>563</v>
      </c>
      <c r="C46" s="93" t="s">
        <v>76</v>
      </c>
      <c r="D46" s="94">
        <v>0</v>
      </c>
      <c r="E46" s="94">
        <v>0</v>
      </c>
      <c r="F46" s="94">
        <v>0</v>
      </c>
      <c r="G46" s="94">
        <v>0</v>
      </c>
      <c r="H46" s="94">
        <v>0</v>
      </c>
      <c r="I46" s="63">
        <v>0</v>
      </c>
      <c r="J46" s="63">
        <v>0</v>
      </c>
      <c r="K46" s="358">
        <v>0</v>
      </c>
    </row>
    <row r="47" spans="1:11" x14ac:dyDescent="0.25">
      <c r="A47" s="93" t="s">
        <v>408</v>
      </c>
      <c r="B47" s="93" t="s">
        <v>563</v>
      </c>
      <c r="C47" s="93" t="s">
        <v>77</v>
      </c>
      <c r="D47" s="94">
        <v>0</v>
      </c>
      <c r="E47" s="94">
        <v>0</v>
      </c>
      <c r="F47" s="94">
        <v>0</v>
      </c>
      <c r="G47" s="94">
        <v>0</v>
      </c>
      <c r="H47" s="94">
        <v>0</v>
      </c>
      <c r="I47" s="63">
        <v>0</v>
      </c>
      <c r="J47" s="63">
        <v>0</v>
      </c>
      <c r="K47" s="358">
        <v>0</v>
      </c>
    </row>
    <row r="48" spans="1:11" x14ac:dyDescent="0.25">
      <c r="A48" s="93" t="s">
        <v>408</v>
      </c>
      <c r="B48" s="93" t="s">
        <v>563</v>
      </c>
      <c r="C48" s="93" t="s">
        <v>95</v>
      </c>
      <c r="D48" s="94">
        <v>0</v>
      </c>
      <c r="E48" s="94">
        <v>0</v>
      </c>
      <c r="F48" s="94">
        <v>0</v>
      </c>
      <c r="G48" s="94">
        <v>0</v>
      </c>
      <c r="H48" s="94">
        <v>0</v>
      </c>
      <c r="I48" s="63">
        <v>0</v>
      </c>
      <c r="J48" s="63">
        <v>0</v>
      </c>
      <c r="K48" s="358">
        <v>0</v>
      </c>
    </row>
    <row r="49" spans="1:11" x14ac:dyDescent="0.25">
      <c r="A49" s="93" t="s">
        <v>408</v>
      </c>
      <c r="B49" s="93" t="s">
        <v>563</v>
      </c>
      <c r="C49" s="93" t="s">
        <v>96</v>
      </c>
      <c r="D49" s="94">
        <v>0</v>
      </c>
      <c r="E49" s="94">
        <v>0</v>
      </c>
      <c r="F49" s="94">
        <v>0</v>
      </c>
      <c r="G49" s="94">
        <v>0</v>
      </c>
      <c r="H49" s="94">
        <v>0</v>
      </c>
      <c r="I49" s="63">
        <v>0</v>
      </c>
      <c r="J49" s="63">
        <v>0</v>
      </c>
      <c r="K49" s="358">
        <v>0</v>
      </c>
    </row>
    <row r="50" spans="1:11" x14ac:dyDescent="0.25">
      <c r="A50" s="93" t="s">
        <v>408</v>
      </c>
      <c r="B50" s="93" t="s">
        <v>563</v>
      </c>
      <c r="C50" s="93" t="s">
        <v>97</v>
      </c>
      <c r="D50" s="94">
        <v>0</v>
      </c>
      <c r="E50" s="94">
        <v>0</v>
      </c>
      <c r="F50" s="94">
        <v>0</v>
      </c>
      <c r="G50" s="94">
        <v>0</v>
      </c>
      <c r="H50" s="94">
        <v>0</v>
      </c>
      <c r="I50" s="63">
        <v>0</v>
      </c>
      <c r="J50" s="63">
        <v>0</v>
      </c>
      <c r="K50" s="358">
        <v>0</v>
      </c>
    </row>
    <row r="51" spans="1:11" x14ac:dyDescent="0.25">
      <c r="A51" s="93" t="s">
        <v>408</v>
      </c>
      <c r="B51" s="93" t="s">
        <v>563</v>
      </c>
      <c r="C51" s="93" t="s">
        <v>98</v>
      </c>
      <c r="D51" s="94">
        <v>0</v>
      </c>
      <c r="E51" s="94">
        <v>0</v>
      </c>
      <c r="F51" s="94">
        <v>0</v>
      </c>
      <c r="G51" s="94">
        <v>0</v>
      </c>
      <c r="H51" s="94">
        <v>0</v>
      </c>
      <c r="I51" s="63">
        <v>0</v>
      </c>
      <c r="J51" s="63">
        <v>0</v>
      </c>
      <c r="K51" s="358">
        <v>0</v>
      </c>
    </row>
    <row r="52" spans="1:11" x14ac:dyDescent="0.25">
      <c r="A52" s="93" t="s">
        <v>408</v>
      </c>
      <c r="B52" s="93" t="s">
        <v>563</v>
      </c>
      <c r="C52" s="93" t="s">
        <v>99</v>
      </c>
      <c r="D52" s="94">
        <v>0</v>
      </c>
      <c r="E52" s="94">
        <v>0</v>
      </c>
      <c r="F52" s="94">
        <v>0</v>
      </c>
      <c r="G52" s="94">
        <v>0</v>
      </c>
      <c r="H52" s="94">
        <v>0</v>
      </c>
      <c r="I52" s="63">
        <v>0</v>
      </c>
      <c r="J52" s="63">
        <v>0</v>
      </c>
      <c r="K52" s="358">
        <v>0</v>
      </c>
    </row>
    <row r="53" spans="1:11" x14ac:dyDescent="0.25">
      <c r="A53" s="93" t="s">
        <v>408</v>
      </c>
      <c r="B53" s="93" t="s">
        <v>563</v>
      </c>
      <c r="C53" s="93" t="s">
        <v>100</v>
      </c>
      <c r="D53" s="94">
        <v>0</v>
      </c>
      <c r="E53" s="94">
        <v>0</v>
      </c>
      <c r="F53" s="94">
        <v>0</v>
      </c>
      <c r="G53" s="94">
        <v>0</v>
      </c>
      <c r="H53" s="94">
        <v>0</v>
      </c>
      <c r="I53" s="63">
        <v>0</v>
      </c>
      <c r="J53" s="63">
        <v>0</v>
      </c>
      <c r="K53" s="358">
        <v>0</v>
      </c>
    </row>
    <row r="54" spans="1:11" x14ac:dyDescent="0.25">
      <c r="A54" s="93" t="s">
        <v>408</v>
      </c>
      <c r="B54" s="93" t="s">
        <v>563</v>
      </c>
      <c r="C54" s="93" t="s">
        <v>101</v>
      </c>
      <c r="D54" s="94">
        <v>0</v>
      </c>
      <c r="E54" s="94">
        <v>2</v>
      </c>
      <c r="F54" s="94">
        <v>0</v>
      </c>
      <c r="G54" s="94">
        <v>0</v>
      </c>
      <c r="H54" s="94">
        <v>2</v>
      </c>
      <c r="I54" s="63">
        <v>0</v>
      </c>
      <c r="J54" s="63">
        <v>182.19</v>
      </c>
      <c r="K54" s="358">
        <v>91.1</v>
      </c>
    </row>
    <row r="55" spans="1:11" x14ac:dyDescent="0.25">
      <c r="A55" s="93" t="s">
        <v>408</v>
      </c>
      <c r="B55" s="93" t="s">
        <v>563</v>
      </c>
      <c r="C55" s="93" t="s">
        <v>109</v>
      </c>
      <c r="D55" s="94">
        <v>0</v>
      </c>
      <c r="E55" s="94">
        <v>0</v>
      </c>
      <c r="F55" s="94">
        <v>0</v>
      </c>
      <c r="G55" s="94">
        <v>0</v>
      </c>
      <c r="H55" s="94">
        <v>0</v>
      </c>
      <c r="I55" s="63">
        <v>0</v>
      </c>
      <c r="J55" s="63">
        <v>0</v>
      </c>
      <c r="K55" s="358">
        <v>0</v>
      </c>
    </row>
    <row r="56" spans="1:11" x14ac:dyDescent="0.25">
      <c r="A56" s="93" t="s">
        <v>408</v>
      </c>
      <c r="B56" s="93" t="s">
        <v>563</v>
      </c>
      <c r="C56" s="93" t="s">
        <v>110</v>
      </c>
      <c r="D56" s="94">
        <v>0</v>
      </c>
      <c r="E56" s="94">
        <v>0</v>
      </c>
      <c r="F56" s="94">
        <v>0</v>
      </c>
      <c r="G56" s="94">
        <v>0</v>
      </c>
      <c r="H56" s="94">
        <v>0</v>
      </c>
      <c r="I56" s="63">
        <v>0</v>
      </c>
      <c r="J56" s="63">
        <v>0</v>
      </c>
      <c r="K56" s="358">
        <v>0</v>
      </c>
    </row>
    <row r="57" spans="1:11" x14ac:dyDescent="0.25">
      <c r="A57" s="93" t="s">
        <v>408</v>
      </c>
      <c r="B57" s="93" t="s">
        <v>563</v>
      </c>
      <c r="C57" s="93" t="s">
        <v>111</v>
      </c>
      <c r="D57" s="94">
        <v>0</v>
      </c>
      <c r="E57" s="94">
        <v>0</v>
      </c>
      <c r="F57" s="94">
        <v>0</v>
      </c>
      <c r="G57" s="94">
        <v>0</v>
      </c>
      <c r="H57" s="94">
        <v>0</v>
      </c>
      <c r="I57" s="63">
        <v>0</v>
      </c>
      <c r="J57" s="63">
        <v>0</v>
      </c>
      <c r="K57" s="358">
        <v>0</v>
      </c>
    </row>
    <row r="58" spans="1:11" x14ac:dyDescent="0.25">
      <c r="A58" s="93" t="s">
        <v>408</v>
      </c>
      <c r="B58" s="93" t="s">
        <v>563</v>
      </c>
      <c r="C58" s="93" t="s">
        <v>428</v>
      </c>
      <c r="D58" s="94">
        <v>0</v>
      </c>
      <c r="E58" s="94">
        <v>0</v>
      </c>
      <c r="F58" s="94">
        <v>0</v>
      </c>
      <c r="G58" s="94">
        <v>0</v>
      </c>
      <c r="H58" s="94">
        <v>0</v>
      </c>
      <c r="I58" s="63">
        <v>0</v>
      </c>
      <c r="J58" s="63">
        <v>0</v>
      </c>
      <c r="K58" s="358">
        <v>0</v>
      </c>
    </row>
    <row r="59" spans="1:11" x14ac:dyDescent="0.25">
      <c r="A59" s="93" t="s">
        <v>408</v>
      </c>
      <c r="B59" s="93" t="s">
        <v>563</v>
      </c>
      <c r="C59" s="93" t="s">
        <v>493</v>
      </c>
      <c r="D59" s="94">
        <v>0</v>
      </c>
      <c r="E59" s="94">
        <v>2</v>
      </c>
      <c r="F59" s="94">
        <v>0</v>
      </c>
      <c r="G59" s="94">
        <v>0</v>
      </c>
      <c r="H59" s="94">
        <v>2</v>
      </c>
      <c r="I59" s="63">
        <v>0</v>
      </c>
      <c r="J59" s="63">
        <v>182.19</v>
      </c>
      <c r="K59" s="358">
        <v>91.1</v>
      </c>
    </row>
    <row r="60" spans="1:11" x14ac:dyDescent="0.25">
      <c r="A60" s="93" t="s">
        <v>411</v>
      </c>
      <c r="B60" s="93" t="s">
        <v>386</v>
      </c>
      <c r="C60" s="93" t="s">
        <v>76</v>
      </c>
      <c r="D60" s="94">
        <v>0</v>
      </c>
      <c r="E60" s="94">
        <v>0</v>
      </c>
      <c r="F60" s="94">
        <v>0</v>
      </c>
      <c r="G60" s="94">
        <v>0</v>
      </c>
      <c r="H60" s="94">
        <v>0</v>
      </c>
      <c r="I60" s="63">
        <v>0</v>
      </c>
      <c r="J60" s="63">
        <v>0</v>
      </c>
      <c r="K60" s="358">
        <v>0</v>
      </c>
    </row>
    <row r="61" spans="1:11" x14ac:dyDescent="0.25">
      <c r="A61" s="93" t="s">
        <v>411</v>
      </c>
      <c r="B61" s="93" t="s">
        <v>386</v>
      </c>
      <c r="C61" s="93" t="s">
        <v>77</v>
      </c>
      <c r="D61" s="94">
        <v>0</v>
      </c>
      <c r="E61" s="94">
        <v>0</v>
      </c>
      <c r="F61" s="94">
        <v>0</v>
      </c>
      <c r="G61" s="94">
        <v>0</v>
      </c>
      <c r="H61" s="94">
        <v>0</v>
      </c>
      <c r="I61" s="63">
        <v>0</v>
      </c>
      <c r="J61" s="63">
        <v>0</v>
      </c>
      <c r="K61" s="358">
        <v>0</v>
      </c>
    </row>
    <row r="62" spans="1:11" x14ac:dyDescent="0.25">
      <c r="A62" s="93" t="s">
        <v>411</v>
      </c>
      <c r="B62" s="93" t="s">
        <v>386</v>
      </c>
      <c r="C62" s="93" t="s">
        <v>95</v>
      </c>
      <c r="D62" s="94">
        <v>0</v>
      </c>
      <c r="E62" s="94">
        <v>0</v>
      </c>
      <c r="F62" s="94">
        <v>0</v>
      </c>
      <c r="G62" s="94">
        <v>0</v>
      </c>
      <c r="H62" s="94">
        <v>0</v>
      </c>
      <c r="I62" s="63">
        <v>0</v>
      </c>
      <c r="J62" s="63">
        <v>0</v>
      </c>
      <c r="K62" s="358">
        <v>0</v>
      </c>
    </row>
    <row r="63" spans="1:11" x14ac:dyDescent="0.25">
      <c r="A63" s="93" t="s">
        <v>411</v>
      </c>
      <c r="B63" s="93" t="s">
        <v>386</v>
      </c>
      <c r="C63" s="93" t="s">
        <v>96</v>
      </c>
      <c r="D63" s="94">
        <v>0</v>
      </c>
      <c r="E63" s="94">
        <v>0</v>
      </c>
      <c r="F63" s="94">
        <v>0</v>
      </c>
      <c r="G63" s="94">
        <v>0</v>
      </c>
      <c r="H63" s="94">
        <v>0</v>
      </c>
      <c r="I63" s="63">
        <v>0</v>
      </c>
      <c r="J63" s="63">
        <v>0</v>
      </c>
      <c r="K63" s="358">
        <v>0</v>
      </c>
    </row>
    <row r="64" spans="1:11" x14ac:dyDescent="0.25">
      <c r="A64" s="93" t="s">
        <v>411</v>
      </c>
      <c r="B64" s="93" t="s">
        <v>386</v>
      </c>
      <c r="C64" s="93" t="s">
        <v>97</v>
      </c>
      <c r="D64" s="94">
        <v>0</v>
      </c>
      <c r="E64" s="94">
        <v>0</v>
      </c>
      <c r="F64" s="94">
        <v>0</v>
      </c>
      <c r="G64" s="94">
        <v>0</v>
      </c>
      <c r="H64" s="94">
        <v>0</v>
      </c>
      <c r="I64" s="63">
        <v>0</v>
      </c>
      <c r="J64" s="63">
        <v>0</v>
      </c>
      <c r="K64" s="358">
        <v>0</v>
      </c>
    </row>
    <row r="65" spans="1:11" x14ac:dyDescent="0.25">
      <c r="A65" s="93" t="s">
        <v>411</v>
      </c>
      <c r="B65" s="93" t="s">
        <v>386</v>
      </c>
      <c r="C65" s="93" t="s">
        <v>98</v>
      </c>
      <c r="D65" s="94">
        <v>0</v>
      </c>
      <c r="E65" s="94">
        <v>0</v>
      </c>
      <c r="F65" s="94">
        <v>0</v>
      </c>
      <c r="G65" s="94">
        <v>0</v>
      </c>
      <c r="H65" s="94">
        <v>0</v>
      </c>
      <c r="I65" s="63">
        <v>0</v>
      </c>
      <c r="J65" s="63">
        <v>0</v>
      </c>
      <c r="K65" s="358">
        <v>0</v>
      </c>
    </row>
    <row r="66" spans="1:11" x14ac:dyDescent="0.25">
      <c r="A66" s="93" t="s">
        <v>411</v>
      </c>
      <c r="B66" s="93" t="s">
        <v>386</v>
      </c>
      <c r="C66" s="93" t="s">
        <v>99</v>
      </c>
      <c r="D66" s="94">
        <v>0</v>
      </c>
      <c r="E66" s="94">
        <v>0</v>
      </c>
      <c r="F66" s="94">
        <v>0</v>
      </c>
      <c r="G66" s="94">
        <v>0</v>
      </c>
      <c r="H66" s="94">
        <v>0</v>
      </c>
      <c r="I66" s="63">
        <v>0</v>
      </c>
      <c r="J66" s="63">
        <v>0</v>
      </c>
      <c r="K66" s="358">
        <v>0</v>
      </c>
    </row>
    <row r="67" spans="1:11" x14ac:dyDescent="0.25">
      <c r="A67" s="93" t="s">
        <v>411</v>
      </c>
      <c r="B67" s="93" t="s">
        <v>386</v>
      </c>
      <c r="C67" s="93" t="s">
        <v>100</v>
      </c>
      <c r="D67" s="94">
        <v>0</v>
      </c>
      <c r="E67" s="94">
        <v>0</v>
      </c>
      <c r="F67" s="94">
        <v>0</v>
      </c>
      <c r="G67" s="94">
        <v>0</v>
      </c>
      <c r="H67" s="94">
        <v>0</v>
      </c>
      <c r="I67" s="63">
        <v>0</v>
      </c>
      <c r="J67" s="63">
        <v>0</v>
      </c>
      <c r="K67" s="358">
        <v>0</v>
      </c>
    </row>
    <row r="68" spans="1:11" x14ac:dyDescent="0.25">
      <c r="A68" s="93" t="s">
        <v>411</v>
      </c>
      <c r="B68" s="93" t="s">
        <v>386</v>
      </c>
      <c r="C68" s="93" t="s">
        <v>101</v>
      </c>
      <c r="D68" s="94">
        <v>0</v>
      </c>
      <c r="E68" s="94">
        <v>0</v>
      </c>
      <c r="F68" s="94">
        <v>0</v>
      </c>
      <c r="G68" s="94">
        <v>0</v>
      </c>
      <c r="H68" s="94">
        <v>0</v>
      </c>
      <c r="I68" s="63">
        <v>0</v>
      </c>
      <c r="J68" s="63">
        <v>0</v>
      </c>
      <c r="K68" s="358">
        <v>0</v>
      </c>
    </row>
    <row r="69" spans="1:11" x14ac:dyDescent="0.25">
      <c r="A69" s="93" t="s">
        <v>411</v>
      </c>
      <c r="B69" s="93" t="s">
        <v>386</v>
      </c>
      <c r="C69" s="93" t="s">
        <v>109</v>
      </c>
      <c r="D69" s="94">
        <v>0</v>
      </c>
      <c r="E69" s="94">
        <v>0</v>
      </c>
      <c r="F69" s="94">
        <v>0</v>
      </c>
      <c r="G69" s="94">
        <v>0</v>
      </c>
      <c r="H69" s="94">
        <v>0</v>
      </c>
      <c r="I69" s="63">
        <v>0</v>
      </c>
      <c r="J69" s="63">
        <v>0</v>
      </c>
      <c r="K69" s="358">
        <v>0</v>
      </c>
    </row>
    <row r="70" spans="1:11" x14ac:dyDescent="0.25">
      <c r="A70" s="93" t="s">
        <v>411</v>
      </c>
      <c r="B70" s="93" t="s">
        <v>386</v>
      </c>
      <c r="C70" s="93" t="s">
        <v>110</v>
      </c>
      <c r="D70" s="94">
        <v>0</v>
      </c>
      <c r="E70" s="94">
        <v>0</v>
      </c>
      <c r="F70" s="94">
        <v>0</v>
      </c>
      <c r="G70" s="94">
        <v>0</v>
      </c>
      <c r="H70" s="94">
        <v>0</v>
      </c>
      <c r="I70" s="63">
        <v>0</v>
      </c>
      <c r="J70" s="63">
        <v>0</v>
      </c>
      <c r="K70" s="358">
        <v>0</v>
      </c>
    </row>
    <row r="71" spans="1:11" x14ac:dyDescent="0.25">
      <c r="A71" s="93" t="s">
        <v>411</v>
      </c>
      <c r="B71" s="93" t="s">
        <v>386</v>
      </c>
      <c r="C71" s="93" t="s">
        <v>111</v>
      </c>
      <c r="D71" s="94">
        <v>0</v>
      </c>
      <c r="E71" s="94">
        <v>0</v>
      </c>
      <c r="F71" s="94">
        <v>0</v>
      </c>
      <c r="G71" s="94">
        <v>0</v>
      </c>
      <c r="H71" s="94">
        <v>0</v>
      </c>
      <c r="I71" s="63">
        <v>0</v>
      </c>
      <c r="J71" s="63">
        <v>0</v>
      </c>
      <c r="K71" s="358">
        <v>0</v>
      </c>
    </row>
    <row r="72" spans="1:11" x14ac:dyDescent="0.25">
      <c r="A72" s="93" t="s">
        <v>411</v>
      </c>
      <c r="B72" s="93" t="s">
        <v>386</v>
      </c>
      <c r="C72" s="93" t="s">
        <v>428</v>
      </c>
      <c r="D72" s="94">
        <v>0</v>
      </c>
      <c r="E72" s="94">
        <v>0</v>
      </c>
      <c r="F72" s="94">
        <v>0</v>
      </c>
      <c r="G72" s="94">
        <v>0</v>
      </c>
      <c r="H72" s="94">
        <v>0</v>
      </c>
      <c r="I72" s="63">
        <v>0</v>
      </c>
      <c r="J72" s="63">
        <v>0</v>
      </c>
      <c r="K72" s="358">
        <v>0</v>
      </c>
    </row>
    <row r="73" spans="1:11" x14ac:dyDescent="0.25">
      <c r="A73" s="93" t="s">
        <v>411</v>
      </c>
      <c r="B73" s="93" t="s">
        <v>386</v>
      </c>
      <c r="C73" s="93" t="s">
        <v>493</v>
      </c>
      <c r="D73" s="94">
        <v>0</v>
      </c>
      <c r="E73" s="94">
        <v>0</v>
      </c>
      <c r="F73" s="94">
        <v>0</v>
      </c>
      <c r="G73" s="94">
        <v>0</v>
      </c>
      <c r="H73" s="94">
        <v>0</v>
      </c>
      <c r="I73" s="63">
        <v>0</v>
      </c>
      <c r="J73" s="63">
        <v>0</v>
      </c>
      <c r="K73" s="358">
        <v>0</v>
      </c>
    </row>
    <row r="74" spans="1:11" x14ac:dyDescent="0.25">
      <c r="A74" s="93" t="s">
        <v>599</v>
      </c>
      <c r="B74" s="93" t="s">
        <v>600</v>
      </c>
      <c r="C74" s="93" t="s">
        <v>76</v>
      </c>
      <c r="D74" s="94">
        <v>0</v>
      </c>
      <c r="E74" s="94">
        <v>0</v>
      </c>
      <c r="F74" s="94">
        <v>0</v>
      </c>
      <c r="G74" s="94">
        <v>0</v>
      </c>
      <c r="H74" s="94">
        <v>0</v>
      </c>
      <c r="I74" s="63">
        <v>0</v>
      </c>
      <c r="J74" s="63">
        <v>0</v>
      </c>
      <c r="K74" s="358">
        <v>0</v>
      </c>
    </row>
    <row r="75" spans="1:11" x14ac:dyDescent="0.25">
      <c r="A75" s="93" t="s">
        <v>599</v>
      </c>
      <c r="B75" s="93" t="s">
        <v>600</v>
      </c>
      <c r="C75" s="93" t="s">
        <v>77</v>
      </c>
      <c r="D75" s="94">
        <v>0</v>
      </c>
      <c r="E75" s="94">
        <v>0</v>
      </c>
      <c r="F75" s="94">
        <v>0</v>
      </c>
      <c r="G75" s="94">
        <v>0</v>
      </c>
      <c r="H75" s="94">
        <v>0</v>
      </c>
      <c r="I75" s="63">
        <v>0</v>
      </c>
      <c r="J75" s="63">
        <v>0</v>
      </c>
      <c r="K75" s="358">
        <v>0</v>
      </c>
    </row>
    <row r="76" spans="1:11" x14ac:dyDescent="0.25">
      <c r="A76" s="93" t="s">
        <v>599</v>
      </c>
      <c r="B76" s="93" t="s">
        <v>600</v>
      </c>
      <c r="C76" s="93" t="s">
        <v>95</v>
      </c>
      <c r="D76" s="94">
        <v>0</v>
      </c>
      <c r="E76" s="94">
        <v>0</v>
      </c>
      <c r="F76" s="94">
        <v>0</v>
      </c>
      <c r="G76" s="94">
        <v>0</v>
      </c>
      <c r="H76" s="94">
        <v>0</v>
      </c>
      <c r="I76" s="63">
        <v>0</v>
      </c>
      <c r="J76" s="63">
        <v>0</v>
      </c>
      <c r="K76" s="358">
        <v>0</v>
      </c>
    </row>
    <row r="77" spans="1:11" x14ac:dyDescent="0.25">
      <c r="A77" s="93" t="s">
        <v>599</v>
      </c>
      <c r="B77" s="93" t="s">
        <v>600</v>
      </c>
      <c r="C77" s="93" t="s">
        <v>96</v>
      </c>
      <c r="D77" s="94">
        <v>0</v>
      </c>
      <c r="E77" s="94">
        <v>0</v>
      </c>
      <c r="F77" s="94">
        <v>0</v>
      </c>
      <c r="G77" s="94">
        <v>0</v>
      </c>
      <c r="H77" s="94">
        <v>0</v>
      </c>
      <c r="I77" s="63">
        <v>0</v>
      </c>
      <c r="J77" s="63">
        <v>0</v>
      </c>
      <c r="K77" s="358">
        <v>0</v>
      </c>
    </row>
    <row r="78" spans="1:11" x14ac:dyDescent="0.25">
      <c r="A78" s="93" t="s">
        <v>599</v>
      </c>
      <c r="B78" s="93" t="s">
        <v>600</v>
      </c>
      <c r="C78" s="93" t="s">
        <v>97</v>
      </c>
      <c r="D78" s="94">
        <v>0</v>
      </c>
      <c r="E78" s="94">
        <v>0</v>
      </c>
      <c r="F78" s="94">
        <v>0</v>
      </c>
      <c r="G78" s="94">
        <v>0</v>
      </c>
      <c r="H78" s="94">
        <v>0</v>
      </c>
      <c r="I78" s="63">
        <v>0</v>
      </c>
      <c r="J78" s="63">
        <v>0</v>
      </c>
      <c r="K78" s="358">
        <v>0</v>
      </c>
    </row>
    <row r="79" spans="1:11" x14ac:dyDescent="0.25">
      <c r="A79" s="93" t="s">
        <v>599</v>
      </c>
      <c r="B79" s="93" t="s">
        <v>600</v>
      </c>
      <c r="C79" s="93" t="s">
        <v>98</v>
      </c>
      <c r="D79" s="94">
        <v>0</v>
      </c>
      <c r="E79" s="94">
        <v>0</v>
      </c>
      <c r="F79" s="94">
        <v>0</v>
      </c>
      <c r="G79" s="94">
        <v>0</v>
      </c>
      <c r="H79" s="94">
        <v>0</v>
      </c>
      <c r="I79" s="63">
        <v>0</v>
      </c>
      <c r="J79" s="63">
        <v>0</v>
      </c>
      <c r="K79" s="358">
        <v>0</v>
      </c>
    </row>
    <row r="80" spans="1:11" x14ac:dyDescent="0.25">
      <c r="A80" s="93" t="s">
        <v>599</v>
      </c>
      <c r="B80" s="93" t="s">
        <v>600</v>
      </c>
      <c r="C80" s="93" t="s">
        <v>99</v>
      </c>
      <c r="D80" s="94">
        <v>0</v>
      </c>
      <c r="E80" s="94">
        <v>0</v>
      </c>
      <c r="F80" s="94">
        <v>0</v>
      </c>
      <c r="G80" s="94">
        <v>0</v>
      </c>
      <c r="H80" s="94">
        <v>0</v>
      </c>
      <c r="I80" s="63">
        <v>0</v>
      </c>
      <c r="J80" s="63">
        <v>0</v>
      </c>
      <c r="K80" s="358">
        <v>0</v>
      </c>
    </row>
    <row r="81" spans="1:11" x14ac:dyDescent="0.25">
      <c r="A81" s="93" t="s">
        <v>599</v>
      </c>
      <c r="B81" s="93" t="s">
        <v>600</v>
      </c>
      <c r="C81" s="93" t="s">
        <v>100</v>
      </c>
      <c r="D81" s="94">
        <v>0</v>
      </c>
      <c r="E81" s="94">
        <v>0</v>
      </c>
      <c r="F81" s="94">
        <v>0</v>
      </c>
      <c r="G81" s="94">
        <v>0</v>
      </c>
      <c r="H81" s="94">
        <v>0</v>
      </c>
      <c r="I81" s="63">
        <v>0</v>
      </c>
      <c r="J81" s="63">
        <v>0</v>
      </c>
      <c r="K81" s="358">
        <v>0</v>
      </c>
    </row>
    <row r="82" spans="1:11" x14ac:dyDescent="0.25">
      <c r="A82" s="358" t="s">
        <v>599</v>
      </c>
      <c r="B82" s="358" t="s">
        <v>600</v>
      </c>
      <c r="C82" s="358" t="s">
        <v>101</v>
      </c>
      <c r="D82" s="358">
        <v>0</v>
      </c>
      <c r="E82" s="358">
        <v>0</v>
      </c>
      <c r="F82" s="358">
        <v>0</v>
      </c>
      <c r="G82" s="358">
        <v>0</v>
      </c>
      <c r="H82" s="358">
        <v>0</v>
      </c>
      <c r="I82" s="358">
        <v>0</v>
      </c>
      <c r="J82" s="358">
        <v>0</v>
      </c>
      <c r="K82" s="358">
        <v>0</v>
      </c>
    </row>
    <row r="83" spans="1:11" x14ac:dyDescent="0.25">
      <c r="A83" s="358" t="s">
        <v>599</v>
      </c>
      <c r="B83" s="358" t="s">
        <v>600</v>
      </c>
      <c r="C83" s="358" t="s">
        <v>109</v>
      </c>
      <c r="D83" s="358">
        <v>0</v>
      </c>
      <c r="E83" s="358">
        <v>0</v>
      </c>
      <c r="F83" s="358">
        <v>0</v>
      </c>
      <c r="G83" s="358">
        <v>0</v>
      </c>
      <c r="H83" s="358">
        <v>0</v>
      </c>
      <c r="I83" s="358">
        <v>0</v>
      </c>
      <c r="J83" s="358">
        <v>0</v>
      </c>
      <c r="K83" s="358">
        <v>0</v>
      </c>
    </row>
    <row r="84" spans="1:11" x14ac:dyDescent="0.25">
      <c r="A84" s="358" t="s">
        <v>599</v>
      </c>
      <c r="B84" s="358" t="s">
        <v>600</v>
      </c>
      <c r="C84" s="358" t="s">
        <v>110</v>
      </c>
      <c r="D84" s="358">
        <v>0</v>
      </c>
      <c r="E84" s="358">
        <v>0</v>
      </c>
      <c r="F84" s="358">
        <v>0</v>
      </c>
      <c r="G84" s="358">
        <v>0</v>
      </c>
      <c r="H84" s="358">
        <v>0</v>
      </c>
      <c r="I84" s="358">
        <v>0</v>
      </c>
      <c r="J84" s="358">
        <v>0</v>
      </c>
      <c r="K84" s="358">
        <v>0</v>
      </c>
    </row>
    <row r="85" spans="1:11" x14ac:dyDescent="0.25">
      <c r="A85" s="358" t="s">
        <v>599</v>
      </c>
      <c r="B85" s="358" t="s">
        <v>600</v>
      </c>
      <c r="C85" s="358" t="s">
        <v>111</v>
      </c>
      <c r="D85" s="358">
        <v>0</v>
      </c>
      <c r="E85" s="358">
        <v>0</v>
      </c>
      <c r="F85" s="358">
        <v>0</v>
      </c>
      <c r="G85" s="358">
        <v>0</v>
      </c>
      <c r="H85" s="358">
        <v>0</v>
      </c>
      <c r="I85" s="358">
        <v>0</v>
      </c>
      <c r="J85" s="358">
        <v>0</v>
      </c>
      <c r="K85" s="358">
        <v>0</v>
      </c>
    </row>
    <row r="86" spans="1:11" x14ac:dyDescent="0.25">
      <c r="A86" s="358" t="s">
        <v>599</v>
      </c>
      <c r="B86" s="358" t="s">
        <v>600</v>
      </c>
      <c r="C86" s="358" t="s">
        <v>428</v>
      </c>
      <c r="D86" s="358">
        <v>0</v>
      </c>
      <c r="E86" s="358">
        <v>0</v>
      </c>
      <c r="F86" s="358">
        <v>0</v>
      </c>
      <c r="G86" s="358">
        <v>0</v>
      </c>
      <c r="H86" s="358">
        <v>0</v>
      </c>
      <c r="I86" s="358">
        <v>0</v>
      </c>
      <c r="J86" s="358">
        <v>0</v>
      </c>
      <c r="K86" s="358">
        <v>0</v>
      </c>
    </row>
    <row r="87" spans="1:11" x14ac:dyDescent="0.25">
      <c r="A87" s="358" t="s">
        <v>599</v>
      </c>
      <c r="B87" s="358" t="s">
        <v>600</v>
      </c>
      <c r="C87" s="358" t="s">
        <v>493</v>
      </c>
      <c r="D87" s="358">
        <v>0</v>
      </c>
      <c r="E87" s="358">
        <v>0</v>
      </c>
      <c r="F87" s="358">
        <v>0</v>
      </c>
      <c r="G87" s="358">
        <v>0</v>
      </c>
      <c r="H87" s="358">
        <v>0</v>
      </c>
      <c r="I87" s="358">
        <v>0</v>
      </c>
      <c r="J87" s="358">
        <v>0</v>
      </c>
      <c r="K87" s="358">
        <v>0</v>
      </c>
    </row>
    <row r="88" spans="1:11" x14ac:dyDescent="0.25">
      <c r="A88" s="358" t="s">
        <v>412</v>
      </c>
      <c r="B88" s="358" t="s">
        <v>389</v>
      </c>
      <c r="C88" s="358" t="s">
        <v>76</v>
      </c>
      <c r="D88" s="358">
        <v>0</v>
      </c>
      <c r="E88" s="358">
        <v>0</v>
      </c>
      <c r="F88" s="358">
        <v>0</v>
      </c>
      <c r="G88" s="358">
        <v>0</v>
      </c>
      <c r="H88" s="358">
        <v>0</v>
      </c>
      <c r="I88" s="358">
        <v>0</v>
      </c>
      <c r="J88" s="358">
        <v>0</v>
      </c>
      <c r="K88" s="358">
        <v>0</v>
      </c>
    </row>
    <row r="89" spans="1:11" x14ac:dyDescent="0.25">
      <c r="A89" s="358" t="s">
        <v>412</v>
      </c>
      <c r="B89" s="358" t="s">
        <v>389</v>
      </c>
      <c r="C89" s="358" t="s">
        <v>77</v>
      </c>
      <c r="D89" s="358">
        <v>0</v>
      </c>
      <c r="E89" s="358">
        <v>0</v>
      </c>
      <c r="F89" s="358">
        <v>0</v>
      </c>
      <c r="G89" s="358">
        <v>0</v>
      </c>
      <c r="H89" s="358">
        <v>0</v>
      </c>
      <c r="I89" s="358">
        <v>0</v>
      </c>
      <c r="J89" s="358">
        <v>0</v>
      </c>
      <c r="K89" s="358">
        <v>0</v>
      </c>
    </row>
    <row r="90" spans="1:11" x14ac:dyDescent="0.25">
      <c r="A90" s="358" t="s">
        <v>412</v>
      </c>
      <c r="B90" s="358" t="s">
        <v>389</v>
      </c>
      <c r="C90" s="358" t="s">
        <v>95</v>
      </c>
      <c r="D90" s="358">
        <v>0</v>
      </c>
      <c r="E90" s="358">
        <v>0</v>
      </c>
      <c r="F90" s="358">
        <v>0</v>
      </c>
      <c r="G90" s="358">
        <v>0</v>
      </c>
      <c r="H90" s="358">
        <v>0</v>
      </c>
      <c r="I90" s="358">
        <v>0</v>
      </c>
      <c r="J90" s="358">
        <v>0</v>
      </c>
      <c r="K90" s="358">
        <v>0</v>
      </c>
    </row>
    <row r="91" spans="1:11" x14ac:dyDescent="0.25">
      <c r="A91" s="358" t="s">
        <v>412</v>
      </c>
      <c r="B91" s="358" t="s">
        <v>389</v>
      </c>
      <c r="C91" s="358" t="s">
        <v>96</v>
      </c>
      <c r="D91" s="358">
        <v>0</v>
      </c>
      <c r="E91" s="358">
        <v>0</v>
      </c>
      <c r="F91" s="358">
        <v>0</v>
      </c>
      <c r="G91" s="358">
        <v>0</v>
      </c>
      <c r="H91" s="358">
        <v>0</v>
      </c>
      <c r="I91" s="358">
        <v>0</v>
      </c>
      <c r="J91" s="358">
        <v>0</v>
      </c>
      <c r="K91" s="358">
        <v>0</v>
      </c>
    </row>
    <row r="92" spans="1:11" x14ac:dyDescent="0.25">
      <c r="A92" s="358" t="s">
        <v>412</v>
      </c>
      <c r="B92" s="358" t="s">
        <v>389</v>
      </c>
      <c r="C92" s="358" t="s">
        <v>97</v>
      </c>
      <c r="D92" s="358">
        <v>0</v>
      </c>
      <c r="E92" s="358">
        <v>0</v>
      </c>
      <c r="F92" s="358">
        <v>0</v>
      </c>
      <c r="G92" s="358">
        <v>0</v>
      </c>
      <c r="H92" s="358">
        <v>0</v>
      </c>
      <c r="I92" s="358">
        <v>0</v>
      </c>
      <c r="J92" s="358">
        <v>0</v>
      </c>
      <c r="K92" s="358">
        <v>0</v>
      </c>
    </row>
    <row r="93" spans="1:11" x14ac:dyDescent="0.25">
      <c r="A93" s="358" t="s">
        <v>412</v>
      </c>
      <c r="B93" s="358" t="s">
        <v>389</v>
      </c>
      <c r="C93" s="358" t="s">
        <v>98</v>
      </c>
      <c r="D93" s="358">
        <v>0</v>
      </c>
      <c r="E93" s="358">
        <v>0</v>
      </c>
      <c r="F93" s="358">
        <v>0</v>
      </c>
      <c r="G93" s="358">
        <v>0</v>
      </c>
      <c r="H93" s="358">
        <v>0</v>
      </c>
      <c r="I93" s="358">
        <v>0</v>
      </c>
      <c r="J93" s="358">
        <v>0</v>
      </c>
      <c r="K93" s="358">
        <v>0</v>
      </c>
    </row>
    <row r="94" spans="1:11" x14ac:dyDescent="0.25">
      <c r="A94" s="358" t="s">
        <v>412</v>
      </c>
      <c r="B94" s="358" t="s">
        <v>389</v>
      </c>
      <c r="C94" s="358" t="s">
        <v>99</v>
      </c>
      <c r="D94" s="358">
        <v>0</v>
      </c>
      <c r="E94" s="358">
        <v>0</v>
      </c>
      <c r="F94" s="358">
        <v>0</v>
      </c>
      <c r="G94" s="358">
        <v>0</v>
      </c>
      <c r="H94" s="358">
        <v>0</v>
      </c>
      <c r="I94" s="358">
        <v>0</v>
      </c>
      <c r="J94" s="358">
        <v>0</v>
      </c>
      <c r="K94" s="358">
        <v>0</v>
      </c>
    </row>
    <row r="95" spans="1:11" x14ac:dyDescent="0.25">
      <c r="A95" s="358" t="s">
        <v>412</v>
      </c>
      <c r="B95" s="358" t="s">
        <v>389</v>
      </c>
      <c r="C95" s="358" t="s">
        <v>100</v>
      </c>
      <c r="D95" s="358">
        <v>0</v>
      </c>
      <c r="E95" s="358">
        <v>0</v>
      </c>
      <c r="F95" s="358">
        <v>0</v>
      </c>
      <c r="G95" s="358">
        <v>0</v>
      </c>
      <c r="H95" s="358">
        <v>0</v>
      </c>
      <c r="I95" s="358">
        <v>0</v>
      </c>
      <c r="J95" s="358">
        <v>0</v>
      </c>
      <c r="K95" s="358">
        <v>0</v>
      </c>
    </row>
    <row r="96" spans="1:11" x14ac:dyDescent="0.25">
      <c r="A96" s="358" t="s">
        <v>412</v>
      </c>
      <c r="B96" s="358" t="s">
        <v>389</v>
      </c>
      <c r="C96" s="358" t="s">
        <v>101</v>
      </c>
      <c r="D96" s="358">
        <v>0</v>
      </c>
      <c r="E96" s="358">
        <v>0</v>
      </c>
      <c r="F96" s="358">
        <v>0</v>
      </c>
      <c r="G96" s="358">
        <v>0</v>
      </c>
      <c r="H96" s="358">
        <v>0</v>
      </c>
      <c r="I96" s="358">
        <v>0</v>
      </c>
      <c r="J96" s="358">
        <v>0</v>
      </c>
      <c r="K96" s="358">
        <v>0</v>
      </c>
    </row>
    <row r="97" spans="1:11" x14ac:dyDescent="0.25">
      <c r="A97" s="358" t="s">
        <v>412</v>
      </c>
      <c r="B97" s="358" t="s">
        <v>389</v>
      </c>
      <c r="C97" s="358" t="s">
        <v>109</v>
      </c>
      <c r="D97" s="358">
        <v>0</v>
      </c>
      <c r="E97" s="358">
        <v>0</v>
      </c>
      <c r="F97" s="358">
        <v>0</v>
      </c>
      <c r="G97" s="358">
        <v>0</v>
      </c>
      <c r="H97" s="358">
        <v>0</v>
      </c>
      <c r="I97" s="358">
        <v>0</v>
      </c>
      <c r="J97" s="358">
        <v>0</v>
      </c>
      <c r="K97" s="358">
        <v>0</v>
      </c>
    </row>
    <row r="98" spans="1:11" x14ac:dyDescent="0.25">
      <c r="A98" s="358" t="s">
        <v>412</v>
      </c>
      <c r="B98" s="358" t="s">
        <v>389</v>
      </c>
      <c r="C98" s="358" t="s">
        <v>110</v>
      </c>
      <c r="D98" s="358">
        <v>0</v>
      </c>
      <c r="E98" s="358">
        <v>0</v>
      </c>
      <c r="F98" s="358">
        <v>0</v>
      </c>
      <c r="G98" s="358">
        <v>0</v>
      </c>
      <c r="H98" s="358">
        <v>0</v>
      </c>
      <c r="I98" s="358">
        <v>0</v>
      </c>
      <c r="J98" s="358">
        <v>0</v>
      </c>
      <c r="K98" s="358">
        <v>0</v>
      </c>
    </row>
    <row r="99" spans="1:11" x14ac:dyDescent="0.25">
      <c r="A99" s="358" t="s">
        <v>412</v>
      </c>
      <c r="B99" s="358" t="s">
        <v>389</v>
      </c>
      <c r="C99" s="358" t="s">
        <v>111</v>
      </c>
      <c r="D99" s="358">
        <v>0</v>
      </c>
      <c r="E99" s="358">
        <v>0</v>
      </c>
      <c r="F99" s="358">
        <v>0</v>
      </c>
      <c r="G99" s="358">
        <v>0</v>
      </c>
      <c r="H99" s="358">
        <v>0</v>
      </c>
      <c r="I99" s="358">
        <v>0</v>
      </c>
      <c r="J99" s="358">
        <v>0</v>
      </c>
      <c r="K99" s="358">
        <v>0</v>
      </c>
    </row>
    <row r="100" spans="1:11" x14ac:dyDescent="0.25">
      <c r="A100" s="358" t="s">
        <v>412</v>
      </c>
      <c r="B100" s="358" t="s">
        <v>389</v>
      </c>
      <c r="C100" s="358" t="s">
        <v>428</v>
      </c>
      <c r="D100" s="358">
        <v>0</v>
      </c>
      <c r="E100" s="358">
        <v>0</v>
      </c>
      <c r="F100" s="358">
        <v>0</v>
      </c>
      <c r="G100" s="358">
        <v>0</v>
      </c>
      <c r="H100" s="358">
        <v>0</v>
      </c>
      <c r="I100" s="358">
        <v>0</v>
      </c>
      <c r="J100" s="358">
        <v>0</v>
      </c>
      <c r="K100" s="358">
        <v>0</v>
      </c>
    </row>
    <row r="101" spans="1:11" x14ac:dyDescent="0.25">
      <c r="A101" s="358" t="s">
        <v>412</v>
      </c>
      <c r="B101" s="358" t="s">
        <v>389</v>
      </c>
      <c r="C101" s="358" t="s">
        <v>493</v>
      </c>
      <c r="D101" s="358">
        <v>0</v>
      </c>
      <c r="E101" s="358">
        <v>0</v>
      </c>
      <c r="F101" s="358">
        <v>0</v>
      </c>
      <c r="G101" s="358">
        <v>0</v>
      </c>
      <c r="H101" s="358">
        <v>0</v>
      </c>
      <c r="I101" s="358">
        <v>0</v>
      </c>
      <c r="J101" s="358">
        <v>0</v>
      </c>
      <c r="K101" s="358">
        <v>0</v>
      </c>
    </row>
  </sheetData>
  <autoFilter ref="A3:K101" xr:uid="{00000000-0009-0000-0000-000017000000}">
    <filterColumn colId="0">
      <iconFilter iconSet="3Arrows"/>
    </filterColumn>
  </autoFilter>
  <mergeCells count="1">
    <mergeCell ref="A1:K1"/>
  </mergeCells>
  <pageMargins left="0.7" right="0.7" top="0.75" bottom="0.75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theme="0"/>
  </sheetPr>
  <dimension ref="A1:K101"/>
  <sheetViews>
    <sheetView workbookViewId="0">
      <selection sqref="A1:K1"/>
    </sheetView>
  </sheetViews>
  <sheetFormatPr defaultColWidth="15.42578125" defaultRowHeight="15" x14ac:dyDescent="0.25"/>
  <cols>
    <col min="1" max="1" width="12.140625" customWidth="1"/>
    <col min="2" max="2" width="22" bestFit="1" customWidth="1"/>
    <col min="3" max="4" width="12.85546875" customWidth="1"/>
    <col min="5" max="5" width="13" customWidth="1"/>
    <col min="6" max="6" width="12.85546875" customWidth="1"/>
    <col min="7" max="7" width="14.85546875" customWidth="1"/>
    <col min="8" max="8" width="13.85546875" customWidth="1"/>
    <col min="9" max="9" width="18.5703125" customWidth="1"/>
    <col min="10" max="10" width="18.85546875" customWidth="1"/>
    <col min="11" max="11" width="15.85546875" customWidth="1"/>
  </cols>
  <sheetData>
    <row r="1" spans="1:11" ht="18.75" x14ac:dyDescent="0.3">
      <c r="A1" s="632" t="s">
        <v>741</v>
      </c>
      <c r="B1" s="632"/>
      <c r="C1" s="632"/>
      <c r="D1" s="632"/>
      <c r="E1" s="632"/>
      <c r="F1" s="632"/>
      <c r="G1" s="632"/>
      <c r="H1" s="632"/>
      <c r="I1" s="632"/>
      <c r="J1" s="632"/>
      <c r="K1" s="632"/>
    </row>
    <row r="2" spans="1:11" x14ac:dyDescent="0.25">
      <c r="A2" s="108"/>
      <c r="B2" s="108"/>
      <c r="C2" s="108"/>
      <c r="D2" s="108"/>
      <c r="E2" s="108"/>
      <c r="F2" s="108"/>
      <c r="G2" s="108"/>
      <c r="H2" s="108"/>
      <c r="I2" s="108"/>
      <c r="J2" s="108"/>
      <c r="K2" s="223"/>
    </row>
    <row r="3" spans="1:11" ht="39" customHeight="1" x14ac:dyDescent="0.25">
      <c r="A3" s="370" t="s">
        <v>634</v>
      </c>
      <c r="B3" s="371" t="s">
        <v>44</v>
      </c>
      <c r="C3" s="370" t="s">
        <v>307</v>
      </c>
      <c r="D3" s="371" t="s">
        <v>5</v>
      </c>
      <c r="E3" s="371" t="s">
        <v>6</v>
      </c>
      <c r="F3" s="371" t="s">
        <v>45</v>
      </c>
      <c r="G3" s="370" t="s">
        <v>629</v>
      </c>
      <c r="H3" s="370" t="s">
        <v>571</v>
      </c>
      <c r="I3" s="370" t="s">
        <v>635</v>
      </c>
      <c r="J3" s="370" t="s">
        <v>636</v>
      </c>
      <c r="K3" s="370" t="s">
        <v>3</v>
      </c>
    </row>
    <row r="4" spans="1:11" x14ac:dyDescent="0.25">
      <c r="A4" s="93" t="s">
        <v>508</v>
      </c>
      <c r="B4" s="93" t="s">
        <v>509</v>
      </c>
      <c r="C4" s="93" t="s">
        <v>76</v>
      </c>
      <c r="D4" s="94">
        <v>0</v>
      </c>
      <c r="E4" s="94">
        <v>19</v>
      </c>
      <c r="F4" s="94">
        <v>3</v>
      </c>
      <c r="G4" s="94">
        <v>0</v>
      </c>
      <c r="H4" s="94">
        <v>22</v>
      </c>
      <c r="I4" s="63">
        <v>14878.26</v>
      </c>
      <c r="J4" s="63">
        <v>8905.31</v>
      </c>
      <c r="K4" s="163">
        <v>404.79</v>
      </c>
    </row>
    <row r="5" spans="1:11" x14ac:dyDescent="0.25">
      <c r="A5" s="93" t="s">
        <v>508</v>
      </c>
      <c r="B5" s="93" t="s">
        <v>509</v>
      </c>
      <c r="C5" s="93" t="s">
        <v>77</v>
      </c>
      <c r="D5" s="94">
        <v>2</v>
      </c>
      <c r="E5" s="94">
        <v>8</v>
      </c>
      <c r="F5" s="94">
        <v>190</v>
      </c>
      <c r="G5" s="94">
        <v>0</v>
      </c>
      <c r="H5" s="94">
        <v>200</v>
      </c>
      <c r="I5" s="63">
        <v>51917.95</v>
      </c>
      <c r="J5" s="63">
        <v>90286.76</v>
      </c>
      <c r="K5" s="163">
        <v>451.43</v>
      </c>
    </row>
    <row r="6" spans="1:11" x14ac:dyDescent="0.25">
      <c r="A6" s="93" t="s">
        <v>508</v>
      </c>
      <c r="B6" s="93" t="s">
        <v>509</v>
      </c>
      <c r="C6" s="93" t="s">
        <v>95</v>
      </c>
      <c r="D6" s="94">
        <v>13</v>
      </c>
      <c r="E6" s="94">
        <v>13</v>
      </c>
      <c r="F6" s="94">
        <v>184</v>
      </c>
      <c r="G6" s="94">
        <v>0</v>
      </c>
      <c r="H6" s="94">
        <v>210</v>
      </c>
      <c r="I6" s="63">
        <v>141538.48000000001</v>
      </c>
      <c r="J6" s="63">
        <v>118524.08</v>
      </c>
      <c r="K6" s="163">
        <v>564.4</v>
      </c>
    </row>
    <row r="7" spans="1:11" x14ac:dyDescent="0.25">
      <c r="A7" s="93" t="s">
        <v>508</v>
      </c>
      <c r="B7" s="93" t="s">
        <v>509</v>
      </c>
      <c r="C7" s="93" t="s">
        <v>96</v>
      </c>
      <c r="D7" s="94">
        <v>87</v>
      </c>
      <c r="E7" s="94">
        <v>14</v>
      </c>
      <c r="F7" s="94">
        <v>199</v>
      </c>
      <c r="G7" s="94">
        <v>0</v>
      </c>
      <c r="H7" s="94">
        <v>300</v>
      </c>
      <c r="I7" s="63">
        <v>257615.75</v>
      </c>
      <c r="J7" s="63">
        <v>243593.8</v>
      </c>
      <c r="K7" s="163">
        <v>811.98</v>
      </c>
    </row>
    <row r="8" spans="1:11" x14ac:dyDescent="0.25">
      <c r="A8" s="93" t="s">
        <v>508</v>
      </c>
      <c r="B8" s="93" t="s">
        <v>509</v>
      </c>
      <c r="C8" s="93" t="s">
        <v>97</v>
      </c>
      <c r="D8" s="94">
        <v>238</v>
      </c>
      <c r="E8" s="94">
        <v>14</v>
      </c>
      <c r="F8" s="94">
        <v>168</v>
      </c>
      <c r="G8" s="94">
        <v>0</v>
      </c>
      <c r="H8" s="94">
        <v>420</v>
      </c>
      <c r="I8" s="63">
        <v>706231.77</v>
      </c>
      <c r="J8" s="63">
        <v>416332.62</v>
      </c>
      <c r="K8" s="163">
        <v>991.27</v>
      </c>
    </row>
    <row r="9" spans="1:11" x14ac:dyDescent="0.25">
      <c r="A9" s="93" t="s">
        <v>508</v>
      </c>
      <c r="B9" s="93" t="s">
        <v>509</v>
      </c>
      <c r="C9" s="93" t="s">
        <v>98</v>
      </c>
      <c r="D9" s="94">
        <v>426</v>
      </c>
      <c r="E9" s="94">
        <v>12</v>
      </c>
      <c r="F9" s="94">
        <v>78</v>
      </c>
      <c r="G9" s="94">
        <v>0</v>
      </c>
      <c r="H9" s="94">
        <v>516</v>
      </c>
      <c r="I9" s="63">
        <v>792783.41</v>
      </c>
      <c r="J9" s="63">
        <v>423729.44</v>
      </c>
      <c r="K9" s="163">
        <v>821.18</v>
      </c>
    </row>
    <row r="10" spans="1:11" x14ac:dyDescent="0.25">
      <c r="A10" s="93" t="s">
        <v>508</v>
      </c>
      <c r="B10" s="93" t="s">
        <v>509</v>
      </c>
      <c r="C10" s="93" t="s">
        <v>99</v>
      </c>
      <c r="D10" s="94">
        <v>105</v>
      </c>
      <c r="E10" s="94">
        <v>11</v>
      </c>
      <c r="F10" s="94">
        <v>13</v>
      </c>
      <c r="G10" s="94">
        <v>0</v>
      </c>
      <c r="H10" s="94">
        <v>129</v>
      </c>
      <c r="I10" s="63">
        <v>653354.27</v>
      </c>
      <c r="J10" s="63">
        <v>107880.19</v>
      </c>
      <c r="K10" s="163">
        <v>836.28</v>
      </c>
    </row>
    <row r="11" spans="1:11" x14ac:dyDescent="0.25">
      <c r="A11" s="93" t="s">
        <v>508</v>
      </c>
      <c r="B11" s="93" t="s">
        <v>509</v>
      </c>
      <c r="C11" s="93" t="s">
        <v>100</v>
      </c>
      <c r="D11" s="94">
        <v>16</v>
      </c>
      <c r="E11" s="94">
        <v>10</v>
      </c>
      <c r="F11" s="94">
        <v>3</v>
      </c>
      <c r="G11" s="94">
        <v>0</v>
      </c>
      <c r="H11" s="94">
        <v>29</v>
      </c>
      <c r="I11" s="63">
        <v>31945.439999999999</v>
      </c>
      <c r="J11" s="63">
        <v>28765.49</v>
      </c>
      <c r="K11" s="163">
        <v>991.91</v>
      </c>
    </row>
    <row r="12" spans="1:11" x14ac:dyDescent="0.25">
      <c r="A12" s="93" t="s">
        <v>508</v>
      </c>
      <c r="B12" s="93" t="s">
        <v>509</v>
      </c>
      <c r="C12" s="93" t="s">
        <v>101</v>
      </c>
      <c r="D12" s="94">
        <v>6</v>
      </c>
      <c r="E12" s="94">
        <v>17</v>
      </c>
      <c r="F12" s="94">
        <v>4</v>
      </c>
      <c r="G12" s="94">
        <v>0</v>
      </c>
      <c r="H12" s="94">
        <v>27</v>
      </c>
      <c r="I12" s="63">
        <v>38953.83</v>
      </c>
      <c r="J12" s="63">
        <v>21992.11</v>
      </c>
      <c r="K12" s="163">
        <v>814.52</v>
      </c>
    </row>
    <row r="13" spans="1:11" x14ac:dyDescent="0.25">
      <c r="A13" s="93" t="s">
        <v>508</v>
      </c>
      <c r="B13" s="93" t="s">
        <v>509</v>
      </c>
      <c r="C13" s="93" t="s">
        <v>109</v>
      </c>
      <c r="D13" s="94">
        <v>2</v>
      </c>
      <c r="E13" s="94">
        <v>8</v>
      </c>
      <c r="F13" s="94">
        <v>2</v>
      </c>
      <c r="G13" s="94">
        <v>1</v>
      </c>
      <c r="H13" s="94">
        <v>13</v>
      </c>
      <c r="I13" s="63">
        <v>8079.44</v>
      </c>
      <c r="J13" s="63">
        <v>9286.09</v>
      </c>
      <c r="K13" s="163">
        <v>714.31</v>
      </c>
    </row>
    <row r="14" spans="1:11" x14ac:dyDescent="0.25">
      <c r="A14" s="93" t="s">
        <v>508</v>
      </c>
      <c r="B14" s="93" t="s">
        <v>509</v>
      </c>
      <c r="C14" s="93" t="s">
        <v>110</v>
      </c>
      <c r="D14" s="94">
        <v>3</v>
      </c>
      <c r="E14" s="94">
        <v>4</v>
      </c>
      <c r="F14" s="94">
        <v>0</v>
      </c>
      <c r="G14" s="94">
        <v>0</v>
      </c>
      <c r="H14" s="94">
        <v>7</v>
      </c>
      <c r="I14" s="63">
        <v>15848.34</v>
      </c>
      <c r="J14" s="63">
        <v>6005.85</v>
      </c>
      <c r="K14" s="163">
        <v>857.98</v>
      </c>
    </row>
    <row r="15" spans="1:11" x14ac:dyDescent="0.25">
      <c r="A15" s="93" t="s">
        <v>508</v>
      </c>
      <c r="B15" s="93" t="s">
        <v>509</v>
      </c>
      <c r="C15" s="93" t="s">
        <v>111</v>
      </c>
      <c r="D15" s="94">
        <v>0</v>
      </c>
      <c r="E15" s="94">
        <v>0</v>
      </c>
      <c r="F15" s="94">
        <v>0</v>
      </c>
      <c r="G15" s="94">
        <v>0</v>
      </c>
      <c r="H15" s="94">
        <v>0</v>
      </c>
      <c r="I15" s="63">
        <v>0</v>
      </c>
      <c r="J15" s="63">
        <v>0</v>
      </c>
      <c r="K15" s="163">
        <v>0</v>
      </c>
    </row>
    <row r="16" spans="1:11" x14ac:dyDescent="0.25">
      <c r="A16" s="93" t="s">
        <v>508</v>
      </c>
      <c r="B16" s="93" t="s">
        <v>509</v>
      </c>
      <c r="C16" s="93" t="s">
        <v>428</v>
      </c>
      <c r="D16" s="94">
        <v>0</v>
      </c>
      <c r="E16" s="94">
        <v>0</v>
      </c>
      <c r="F16" s="94">
        <v>0</v>
      </c>
      <c r="G16" s="94">
        <v>0</v>
      </c>
      <c r="H16" s="94">
        <v>0</v>
      </c>
      <c r="I16" s="63">
        <v>0</v>
      </c>
      <c r="J16" s="63">
        <v>0</v>
      </c>
      <c r="K16" s="163">
        <v>0</v>
      </c>
    </row>
    <row r="17" spans="1:11" s="456" customFormat="1" x14ac:dyDescent="0.25">
      <c r="A17" s="93" t="s">
        <v>508</v>
      </c>
      <c r="B17" s="93" t="s">
        <v>509</v>
      </c>
      <c r="C17" s="93" t="s">
        <v>493</v>
      </c>
      <c r="D17" s="94">
        <v>898</v>
      </c>
      <c r="E17" s="94">
        <v>130</v>
      </c>
      <c r="F17" s="94">
        <v>844</v>
      </c>
      <c r="G17" s="94">
        <v>1</v>
      </c>
      <c r="H17" s="94">
        <v>1873</v>
      </c>
      <c r="I17" s="63">
        <v>2713146.94</v>
      </c>
      <c r="J17" s="63">
        <v>1475301.74</v>
      </c>
      <c r="K17" s="163">
        <v>787.67</v>
      </c>
    </row>
    <row r="18" spans="1:11" s="456" customFormat="1" x14ac:dyDescent="0.25">
      <c r="A18" s="93" t="s">
        <v>620</v>
      </c>
      <c r="B18" s="93" t="s">
        <v>424</v>
      </c>
      <c r="C18" s="93" t="s">
        <v>76</v>
      </c>
      <c r="D18" s="94">
        <v>0</v>
      </c>
      <c r="E18" s="94">
        <v>21</v>
      </c>
      <c r="F18" s="94">
        <v>0</v>
      </c>
      <c r="G18" s="94">
        <v>0</v>
      </c>
      <c r="H18" s="94">
        <v>21</v>
      </c>
      <c r="I18" s="63">
        <v>7834.13</v>
      </c>
      <c r="J18" s="63">
        <v>6264.54</v>
      </c>
      <c r="K18" s="163">
        <v>298.31</v>
      </c>
    </row>
    <row r="19" spans="1:11" s="456" customFormat="1" x14ac:dyDescent="0.25">
      <c r="A19" s="93" t="s">
        <v>620</v>
      </c>
      <c r="B19" s="93" t="s">
        <v>424</v>
      </c>
      <c r="C19" s="93" t="s">
        <v>77</v>
      </c>
      <c r="D19" s="94">
        <v>3</v>
      </c>
      <c r="E19" s="94">
        <v>11</v>
      </c>
      <c r="F19" s="94">
        <v>8</v>
      </c>
      <c r="G19" s="94">
        <v>0</v>
      </c>
      <c r="H19" s="94">
        <v>22</v>
      </c>
      <c r="I19" s="63">
        <v>38368.51</v>
      </c>
      <c r="J19" s="63">
        <v>15641.47</v>
      </c>
      <c r="K19" s="163">
        <v>710.98</v>
      </c>
    </row>
    <row r="20" spans="1:11" s="456" customFormat="1" x14ac:dyDescent="0.25">
      <c r="A20" s="93" t="s">
        <v>620</v>
      </c>
      <c r="B20" s="93" t="s">
        <v>424</v>
      </c>
      <c r="C20" s="93" t="s">
        <v>95</v>
      </c>
      <c r="D20" s="94">
        <v>14</v>
      </c>
      <c r="E20" s="94">
        <v>5</v>
      </c>
      <c r="F20" s="94">
        <v>13</v>
      </c>
      <c r="G20" s="94">
        <v>0</v>
      </c>
      <c r="H20" s="94">
        <v>32</v>
      </c>
      <c r="I20" s="63">
        <v>44396.92</v>
      </c>
      <c r="J20" s="63">
        <v>34272.89</v>
      </c>
      <c r="K20" s="163">
        <v>1071.03</v>
      </c>
    </row>
    <row r="21" spans="1:11" s="456" customFormat="1" x14ac:dyDescent="0.25">
      <c r="A21" s="93" t="s">
        <v>620</v>
      </c>
      <c r="B21" s="93" t="s">
        <v>424</v>
      </c>
      <c r="C21" s="93" t="s">
        <v>96</v>
      </c>
      <c r="D21" s="94">
        <v>62</v>
      </c>
      <c r="E21" s="94">
        <v>9</v>
      </c>
      <c r="F21" s="94">
        <v>3</v>
      </c>
      <c r="G21" s="94">
        <v>0</v>
      </c>
      <c r="H21" s="94">
        <v>74</v>
      </c>
      <c r="I21" s="63">
        <v>132772.46</v>
      </c>
      <c r="J21" s="63">
        <v>93275.9</v>
      </c>
      <c r="K21" s="163">
        <v>1260.49</v>
      </c>
    </row>
    <row r="22" spans="1:11" s="456" customFormat="1" x14ac:dyDescent="0.25">
      <c r="A22" s="93" t="s">
        <v>620</v>
      </c>
      <c r="B22" s="93" t="s">
        <v>424</v>
      </c>
      <c r="C22" s="93" t="s">
        <v>97</v>
      </c>
      <c r="D22" s="94">
        <v>40</v>
      </c>
      <c r="E22" s="94">
        <v>5</v>
      </c>
      <c r="F22" s="94">
        <v>1</v>
      </c>
      <c r="G22" s="94">
        <v>0</v>
      </c>
      <c r="H22" s="94">
        <v>46</v>
      </c>
      <c r="I22" s="63">
        <v>153956.81</v>
      </c>
      <c r="J22" s="63">
        <v>54182.42</v>
      </c>
      <c r="K22" s="163">
        <v>1177.8800000000001</v>
      </c>
    </row>
    <row r="23" spans="1:11" s="356" customFormat="1" x14ac:dyDescent="0.25">
      <c r="A23" s="93" t="s">
        <v>620</v>
      </c>
      <c r="B23" s="93" t="s">
        <v>424</v>
      </c>
      <c r="C23" s="93" t="s">
        <v>98</v>
      </c>
      <c r="D23" s="94">
        <v>33</v>
      </c>
      <c r="E23" s="94">
        <v>2</v>
      </c>
      <c r="F23" s="94">
        <v>1</v>
      </c>
      <c r="G23" s="94">
        <v>0</v>
      </c>
      <c r="H23" s="94">
        <v>36</v>
      </c>
      <c r="I23" s="63">
        <v>310992.62</v>
      </c>
      <c r="J23" s="63">
        <v>48169.55</v>
      </c>
      <c r="K23" s="163">
        <v>1338.04</v>
      </c>
    </row>
    <row r="24" spans="1:11" s="356" customFormat="1" x14ac:dyDescent="0.25">
      <c r="A24" s="93" t="s">
        <v>620</v>
      </c>
      <c r="B24" s="93" t="s">
        <v>424</v>
      </c>
      <c r="C24" s="93" t="s">
        <v>99</v>
      </c>
      <c r="D24" s="94">
        <v>32</v>
      </c>
      <c r="E24" s="94">
        <v>1</v>
      </c>
      <c r="F24" s="94">
        <v>0</v>
      </c>
      <c r="G24" s="94">
        <v>0</v>
      </c>
      <c r="H24" s="94">
        <v>33</v>
      </c>
      <c r="I24" s="63">
        <v>423098.4</v>
      </c>
      <c r="J24" s="63">
        <v>48321.21</v>
      </c>
      <c r="K24" s="163">
        <v>1464.28</v>
      </c>
    </row>
    <row r="25" spans="1:11" s="356" customFormat="1" x14ac:dyDescent="0.25">
      <c r="A25" s="93" t="s">
        <v>620</v>
      </c>
      <c r="B25" s="93" t="s">
        <v>424</v>
      </c>
      <c r="C25" s="93" t="s">
        <v>100</v>
      </c>
      <c r="D25" s="94">
        <v>10</v>
      </c>
      <c r="E25" s="94">
        <v>7</v>
      </c>
      <c r="F25" s="94">
        <v>0</v>
      </c>
      <c r="G25" s="94">
        <v>0</v>
      </c>
      <c r="H25" s="94">
        <v>17</v>
      </c>
      <c r="I25" s="63">
        <v>88571.36</v>
      </c>
      <c r="J25" s="63">
        <v>25467.95</v>
      </c>
      <c r="K25" s="163">
        <v>1498.11</v>
      </c>
    </row>
    <row r="26" spans="1:11" s="356" customFormat="1" x14ac:dyDescent="0.25">
      <c r="A26" s="93" t="s">
        <v>620</v>
      </c>
      <c r="B26" s="93" t="s">
        <v>424</v>
      </c>
      <c r="C26" s="93" t="s">
        <v>101</v>
      </c>
      <c r="D26" s="94">
        <v>24</v>
      </c>
      <c r="E26" s="94">
        <v>4</v>
      </c>
      <c r="F26" s="94">
        <v>0</v>
      </c>
      <c r="G26" s="94">
        <v>0</v>
      </c>
      <c r="H26" s="94">
        <v>28</v>
      </c>
      <c r="I26" s="63">
        <v>112920.07</v>
      </c>
      <c r="J26" s="63">
        <v>41195.339999999997</v>
      </c>
      <c r="K26" s="163">
        <v>1471.26</v>
      </c>
    </row>
    <row r="27" spans="1:11" s="356" customFormat="1" x14ac:dyDescent="0.25">
      <c r="A27" s="93" t="s">
        <v>620</v>
      </c>
      <c r="B27" s="93" t="s">
        <v>424</v>
      </c>
      <c r="C27" s="93" t="s">
        <v>109</v>
      </c>
      <c r="D27" s="94">
        <v>21</v>
      </c>
      <c r="E27" s="94">
        <v>4</v>
      </c>
      <c r="F27" s="94">
        <v>0</v>
      </c>
      <c r="G27" s="94">
        <v>0</v>
      </c>
      <c r="H27" s="94">
        <v>25</v>
      </c>
      <c r="I27" s="63">
        <v>217715.1</v>
      </c>
      <c r="J27" s="63">
        <v>40210.19</v>
      </c>
      <c r="K27" s="163">
        <v>1608.41</v>
      </c>
    </row>
    <row r="28" spans="1:11" s="356" customFormat="1" x14ac:dyDescent="0.25">
      <c r="A28" s="93" t="s">
        <v>620</v>
      </c>
      <c r="B28" s="93" t="s">
        <v>424</v>
      </c>
      <c r="C28" s="93" t="s">
        <v>110</v>
      </c>
      <c r="D28" s="94">
        <v>2</v>
      </c>
      <c r="E28" s="94">
        <v>0</v>
      </c>
      <c r="F28" s="94">
        <v>0</v>
      </c>
      <c r="G28" s="94">
        <v>0</v>
      </c>
      <c r="H28" s="94">
        <v>2</v>
      </c>
      <c r="I28" s="63">
        <v>0</v>
      </c>
      <c r="J28" s="63">
        <v>3253.78</v>
      </c>
      <c r="K28" s="163">
        <v>1626.89</v>
      </c>
    </row>
    <row r="29" spans="1:11" s="356" customFormat="1" x14ac:dyDescent="0.25">
      <c r="A29" s="93" t="s">
        <v>620</v>
      </c>
      <c r="B29" s="93" t="s">
        <v>424</v>
      </c>
      <c r="C29" s="93" t="s">
        <v>111</v>
      </c>
      <c r="D29" s="94">
        <v>0</v>
      </c>
      <c r="E29" s="94">
        <v>0</v>
      </c>
      <c r="F29" s="94">
        <v>0</v>
      </c>
      <c r="G29" s="94">
        <v>0</v>
      </c>
      <c r="H29" s="94">
        <v>0</v>
      </c>
      <c r="I29" s="63">
        <v>0</v>
      </c>
      <c r="J29" s="63">
        <v>0</v>
      </c>
      <c r="K29" s="163">
        <v>0</v>
      </c>
    </row>
    <row r="30" spans="1:11" s="356" customFormat="1" x14ac:dyDescent="0.25">
      <c r="A30" s="93" t="s">
        <v>620</v>
      </c>
      <c r="B30" s="93" t="s">
        <v>424</v>
      </c>
      <c r="C30" s="93" t="s">
        <v>428</v>
      </c>
      <c r="D30" s="94">
        <v>0</v>
      </c>
      <c r="E30" s="94">
        <v>0</v>
      </c>
      <c r="F30" s="94">
        <v>0</v>
      </c>
      <c r="G30" s="94">
        <v>0</v>
      </c>
      <c r="H30" s="94">
        <v>0</v>
      </c>
      <c r="I30" s="63">
        <v>0</v>
      </c>
      <c r="J30" s="63">
        <v>0</v>
      </c>
      <c r="K30" s="163">
        <v>0</v>
      </c>
    </row>
    <row r="31" spans="1:11" s="356" customFormat="1" x14ac:dyDescent="0.25">
      <c r="A31" s="93" t="s">
        <v>620</v>
      </c>
      <c r="B31" s="93" t="s">
        <v>424</v>
      </c>
      <c r="C31" s="93" t="s">
        <v>493</v>
      </c>
      <c r="D31" s="94">
        <v>241</v>
      </c>
      <c r="E31" s="94">
        <v>69</v>
      </c>
      <c r="F31" s="94">
        <v>26</v>
      </c>
      <c r="G31" s="94">
        <v>0</v>
      </c>
      <c r="H31" s="94">
        <v>336</v>
      </c>
      <c r="I31" s="63">
        <v>1530626.38</v>
      </c>
      <c r="J31" s="63">
        <v>410255.24</v>
      </c>
      <c r="K31" s="163">
        <v>1221</v>
      </c>
    </row>
    <row r="32" spans="1:11" s="316" customFormat="1" x14ac:dyDescent="0.25">
      <c r="A32" s="93" t="s">
        <v>419</v>
      </c>
      <c r="B32" s="93" t="s">
        <v>500</v>
      </c>
      <c r="C32" s="93" t="s">
        <v>76</v>
      </c>
      <c r="D32" s="94">
        <v>0</v>
      </c>
      <c r="E32" s="94">
        <v>0</v>
      </c>
      <c r="F32" s="94">
        <v>0</v>
      </c>
      <c r="G32" s="94">
        <v>0</v>
      </c>
      <c r="H32" s="94">
        <v>0</v>
      </c>
      <c r="I32" s="63">
        <v>0</v>
      </c>
      <c r="J32" s="63">
        <v>0</v>
      </c>
      <c r="K32" s="163">
        <v>0</v>
      </c>
    </row>
    <row r="33" spans="1:11" s="316" customFormat="1" x14ac:dyDescent="0.25">
      <c r="A33" s="93" t="s">
        <v>419</v>
      </c>
      <c r="B33" s="93" t="s">
        <v>500</v>
      </c>
      <c r="C33" s="93" t="s">
        <v>77</v>
      </c>
      <c r="D33" s="94">
        <v>0</v>
      </c>
      <c r="E33" s="94">
        <v>0</v>
      </c>
      <c r="F33" s="94">
        <v>0</v>
      </c>
      <c r="G33" s="94">
        <v>0</v>
      </c>
      <c r="H33" s="94">
        <v>0</v>
      </c>
      <c r="I33" s="63">
        <v>0</v>
      </c>
      <c r="J33" s="63">
        <v>0</v>
      </c>
      <c r="K33" s="163">
        <v>0</v>
      </c>
    </row>
    <row r="34" spans="1:11" s="316" customFormat="1" x14ac:dyDescent="0.25">
      <c r="A34" s="93" t="s">
        <v>419</v>
      </c>
      <c r="B34" s="93" t="s">
        <v>500</v>
      </c>
      <c r="C34" s="93" t="s">
        <v>95</v>
      </c>
      <c r="D34" s="94">
        <v>0</v>
      </c>
      <c r="E34" s="94">
        <v>0</v>
      </c>
      <c r="F34" s="94">
        <v>0</v>
      </c>
      <c r="G34" s="94">
        <v>0</v>
      </c>
      <c r="H34" s="94">
        <v>0</v>
      </c>
      <c r="I34" s="63">
        <v>0</v>
      </c>
      <c r="J34" s="63">
        <v>0</v>
      </c>
      <c r="K34" s="163">
        <v>0</v>
      </c>
    </row>
    <row r="35" spans="1:11" s="316" customFormat="1" x14ac:dyDescent="0.25">
      <c r="A35" s="93" t="s">
        <v>419</v>
      </c>
      <c r="B35" s="93" t="s">
        <v>500</v>
      </c>
      <c r="C35" s="93" t="s">
        <v>96</v>
      </c>
      <c r="D35" s="94">
        <v>0</v>
      </c>
      <c r="E35" s="94">
        <v>0</v>
      </c>
      <c r="F35" s="94">
        <v>0</v>
      </c>
      <c r="G35" s="94">
        <v>0</v>
      </c>
      <c r="H35" s="94">
        <v>0</v>
      </c>
      <c r="I35" s="63">
        <v>0</v>
      </c>
      <c r="J35" s="63">
        <v>0</v>
      </c>
      <c r="K35" s="163">
        <v>0</v>
      </c>
    </row>
    <row r="36" spans="1:11" s="316" customFormat="1" x14ac:dyDescent="0.25">
      <c r="A36" s="93" t="s">
        <v>419</v>
      </c>
      <c r="B36" s="93" t="s">
        <v>500</v>
      </c>
      <c r="C36" s="93" t="s">
        <v>97</v>
      </c>
      <c r="D36" s="94">
        <v>0</v>
      </c>
      <c r="E36" s="94">
        <v>0</v>
      </c>
      <c r="F36" s="94">
        <v>0</v>
      </c>
      <c r="G36" s="94">
        <v>0</v>
      </c>
      <c r="H36" s="94">
        <v>0</v>
      </c>
      <c r="I36" s="63">
        <v>0</v>
      </c>
      <c r="J36" s="63">
        <v>0</v>
      </c>
      <c r="K36" s="163">
        <v>0</v>
      </c>
    </row>
    <row r="37" spans="1:11" x14ac:dyDescent="0.25">
      <c r="A37" s="93" t="s">
        <v>419</v>
      </c>
      <c r="B37" s="93" t="s">
        <v>500</v>
      </c>
      <c r="C37" s="93" t="s">
        <v>98</v>
      </c>
      <c r="D37" s="94">
        <v>0</v>
      </c>
      <c r="E37" s="94">
        <v>0</v>
      </c>
      <c r="F37" s="94">
        <v>0</v>
      </c>
      <c r="G37" s="94">
        <v>0</v>
      </c>
      <c r="H37" s="94">
        <v>0</v>
      </c>
      <c r="I37" s="63">
        <v>0</v>
      </c>
      <c r="J37" s="63">
        <v>0</v>
      </c>
      <c r="K37" s="163">
        <v>0</v>
      </c>
    </row>
    <row r="38" spans="1:11" x14ac:dyDescent="0.25">
      <c r="A38" s="93" t="s">
        <v>419</v>
      </c>
      <c r="B38" s="93" t="s">
        <v>500</v>
      </c>
      <c r="C38" s="93" t="s">
        <v>99</v>
      </c>
      <c r="D38" s="94">
        <v>0</v>
      </c>
      <c r="E38" s="94">
        <v>0</v>
      </c>
      <c r="F38" s="94">
        <v>0</v>
      </c>
      <c r="G38" s="94">
        <v>0</v>
      </c>
      <c r="H38" s="94">
        <v>0</v>
      </c>
      <c r="I38" s="63">
        <v>0</v>
      </c>
      <c r="J38" s="63">
        <v>0</v>
      </c>
      <c r="K38" s="163">
        <v>0</v>
      </c>
    </row>
    <row r="39" spans="1:11" x14ac:dyDescent="0.25">
      <c r="A39" s="93" t="s">
        <v>419</v>
      </c>
      <c r="B39" s="93" t="s">
        <v>500</v>
      </c>
      <c r="C39" s="93" t="s">
        <v>100</v>
      </c>
      <c r="D39" s="94">
        <v>0</v>
      </c>
      <c r="E39" s="94">
        <v>0</v>
      </c>
      <c r="F39" s="94">
        <v>0</v>
      </c>
      <c r="G39" s="94">
        <v>0</v>
      </c>
      <c r="H39" s="94">
        <v>0</v>
      </c>
      <c r="I39" s="63">
        <v>0</v>
      </c>
      <c r="J39" s="63">
        <v>0</v>
      </c>
      <c r="K39" s="163">
        <v>0</v>
      </c>
    </row>
    <row r="40" spans="1:11" x14ac:dyDescent="0.25">
      <c r="A40" s="93" t="s">
        <v>419</v>
      </c>
      <c r="B40" s="93" t="s">
        <v>500</v>
      </c>
      <c r="C40" s="93" t="s">
        <v>101</v>
      </c>
      <c r="D40" s="94">
        <v>0</v>
      </c>
      <c r="E40" s="94">
        <v>0</v>
      </c>
      <c r="F40" s="94">
        <v>0</v>
      </c>
      <c r="G40" s="94">
        <v>0</v>
      </c>
      <c r="H40" s="94">
        <v>0</v>
      </c>
      <c r="I40" s="63">
        <v>0</v>
      </c>
      <c r="J40" s="63">
        <v>0</v>
      </c>
      <c r="K40" s="163">
        <v>0</v>
      </c>
    </row>
    <row r="41" spans="1:11" x14ac:dyDescent="0.25">
      <c r="A41" s="93" t="s">
        <v>419</v>
      </c>
      <c r="B41" s="93" t="s">
        <v>500</v>
      </c>
      <c r="C41" s="93" t="s">
        <v>109</v>
      </c>
      <c r="D41" s="94">
        <v>0</v>
      </c>
      <c r="E41" s="94">
        <v>0</v>
      </c>
      <c r="F41" s="94">
        <v>0</v>
      </c>
      <c r="G41" s="94">
        <v>0</v>
      </c>
      <c r="H41" s="94">
        <v>0</v>
      </c>
      <c r="I41" s="63">
        <v>0</v>
      </c>
      <c r="J41" s="63">
        <v>0</v>
      </c>
      <c r="K41" s="163">
        <v>0</v>
      </c>
    </row>
    <row r="42" spans="1:11" x14ac:dyDescent="0.25">
      <c r="A42" s="93" t="s">
        <v>419</v>
      </c>
      <c r="B42" s="93" t="s">
        <v>500</v>
      </c>
      <c r="C42" s="93" t="s">
        <v>110</v>
      </c>
      <c r="D42" s="94">
        <v>0</v>
      </c>
      <c r="E42" s="94">
        <v>0</v>
      </c>
      <c r="F42" s="94">
        <v>0</v>
      </c>
      <c r="G42" s="94">
        <v>0</v>
      </c>
      <c r="H42" s="94">
        <v>0</v>
      </c>
      <c r="I42" s="63">
        <v>0</v>
      </c>
      <c r="J42" s="63">
        <v>0</v>
      </c>
      <c r="K42" s="163">
        <v>0</v>
      </c>
    </row>
    <row r="43" spans="1:11" x14ac:dyDescent="0.25">
      <c r="A43" s="93" t="s">
        <v>419</v>
      </c>
      <c r="B43" s="93" t="s">
        <v>500</v>
      </c>
      <c r="C43" s="93" t="s">
        <v>111</v>
      </c>
      <c r="D43" s="94">
        <v>0</v>
      </c>
      <c r="E43" s="94">
        <v>0</v>
      </c>
      <c r="F43" s="94">
        <v>0</v>
      </c>
      <c r="G43" s="94">
        <v>0</v>
      </c>
      <c r="H43" s="94">
        <v>0</v>
      </c>
      <c r="I43" s="63">
        <v>0</v>
      </c>
      <c r="J43" s="63">
        <v>0</v>
      </c>
      <c r="K43" s="163">
        <v>0</v>
      </c>
    </row>
    <row r="44" spans="1:11" x14ac:dyDescent="0.25">
      <c r="A44" s="93" t="s">
        <v>419</v>
      </c>
      <c r="B44" s="93" t="s">
        <v>500</v>
      </c>
      <c r="C44" s="93" t="s">
        <v>428</v>
      </c>
      <c r="D44" s="94">
        <v>0</v>
      </c>
      <c r="E44" s="94">
        <v>0</v>
      </c>
      <c r="F44" s="94">
        <v>0</v>
      </c>
      <c r="G44" s="94">
        <v>0</v>
      </c>
      <c r="H44" s="94">
        <v>0</v>
      </c>
      <c r="I44" s="63">
        <v>0</v>
      </c>
      <c r="J44" s="63">
        <v>0</v>
      </c>
      <c r="K44" s="163">
        <v>0</v>
      </c>
    </row>
    <row r="45" spans="1:11" x14ac:dyDescent="0.25">
      <c r="A45" s="93" t="s">
        <v>419</v>
      </c>
      <c r="B45" s="93" t="s">
        <v>500</v>
      </c>
      <c r="C45" s="93" t="s">
        <v>493</v>
      </c>
      <c r="D45" s="94">
        <v>0</v>
      </c>
      <c r="E45" s="94">
        <v>0</v>
      </c>
      <c r="F45" s="94">
        <v>0</v>
      </c>
      <c r="G45" s="94">
        <v>0</v>
      </c>
      <c r="H45" s="94">
        <v>0</v>
      </c>
      <c r="I45" s="63">
        <v>0</v>
      </c>
      <c r="J45" s="63">
        <v>0</v>
      </c>
      <c r="K45" s="163">
        <v>0</v>
      </c>
    </row>
    <row r="46" spans="1:11" x14ac:dyDescent="0.25">
      <c r="A46" s="93" t="s">
        <v>408</v>
      </c>
      <c r="B46" s="93" t="s">
        <v>563</v>
      </c>
      <c r="C46" s="93" t="s">
        <v>76</v>
      </c>
      <c r="D46" s="94">
        <v>0</v>
      </c>
      <c r="E46" s="94">
        <v>6</v>
      </c>
      <c r="F46" s="94">
        <v>0</v>
      </c>
      <c r="G46" s="94">
        <v>0</v>
      </c>
      <c r="H46" s="94">
        <v>6</v>
      </c>
      <c r="I46" s="63">
        <v>0</v>
      </c>
      <c r="J46" s="63">
        <v>996.09</v>
      </c>
      <c r="K46" s="163">
        <v>166.02</v>
      </c>
    </row>
    <row r="47" spans="1:11" x14ac:dyDescent="0.25">
      <c r="A47" s="93" t="s">
        <v>408</v>
      </c>
      <c r="B47" s="93" t="s">
        <v>563</v>
      </c>
      <c r="C47" s="93" t="s">
        <v>77</v>
      </c>
      <c r="D47" s="94">
        <v>0</v>
      </c>
      <c r="E47" s="94">
        <v>1</v>
      </c>
      <c r="F47" s="94">
        <v>2</v>
      </c>
      <c r="G47" s="94">
        <v>0</v>
      </c>
      <c r="H47" s="94">
        <v>3</v>
      </c>
      <c r="I47" s="63">
        <v>0</v>
      </c>
      <c r="J47" s="63">
        <v>371.41</v>
      </c>
      <c r="K47" s="163">
        <v>123.8</v>
      </c>
    </row>
    <row r="48" spans="1:11" x14ac:dyDescent="0.25">
      <c r="A48" s="93" t="s">
        <v>408</v>
      </c>
      <c r="B48" s="93" t="s">
        <v>563</v>
      </c>
      <c r="C48" s="93" t="s">
        <v>95</v>
      </c>
      <c r="D48" s="94">
        <v>7</v>
      </c>
      <c r="E48" s="94">
        <v>8</v>
      </c>
      <c r="F48" s="94">
        <v>3</v>
      </c>
      <c r="G48" s="94">
        <v>0</v>
      </c>
      <c r="H48" s="94">
        <v>18</v>
      </c>
      <c r="I48" s="63">
        <v>0</v>
      </c>
      <c r="J48" s="63">
        <v>3028.43</v>
      </c>
      <c r="K48" s="163">
        <v>168.25</v>
      </c>
    </row>
    <row r="49" spans="1:11" x14ac:dyDescent="0.25">
      <c r="A49" s="93" t="s">
        <v>408</v>
      </c>
      <c r="B49" s="93" t="s">
        <v>563</v>
      </c>
      <c r="C49" s="93" t="s">
        <v>96</v>
      </c>
      <c r="D49" s="94">
        <v>88</v>
      </c>
      <c r="E49" s="94">
        <v>4</v>
      </c>
      <c r="F49" s="94">
        <v>14</v>
      </c>
      <c r="G49" s="94">
        <v>0</v>
      </c>
      <c r="H49" s="94">
        <v>106</v>
      </c>
      <c r="I49" s="63">
        <v>0</v>
      </c>
      <c r="J49" s="63">
        <v>27787.94</v>
      </c>
      <c r="K49" s="163">
        <v>262.14999999999998</v>
      </c>
    </row>
    <row r="50" spans="1:11" x14ac:dyDescent="0.25">
      <c r="A50" s="93" t="s">
        <v>408</v>
      </c>
      <c r="B50" s="93" t="s">
        <v>563</v>
      </c>
      <c r="C50" s="93" t="s">
        <v>97</v>
      </c>
      <c r="D50" s="94">
        <v>187</v>
      </c>
      <c r="E50" s="94">
        <v>7</v>
      </c>
      <c r="F50" s="94">
        <v>11</v>
      </c>
      <c r="G50" s="94">
        <v>0</v>
      </c>
      <c r="H50" s="94">
        <v>205</v>
      </c>
      <c r="I50" s="63">
        <v>0</v>
      </c>
      <c r="J50" s="63">
        <v>61078.44</v>
      </c>
      <c r="K50" s="163">
        <v>297.94</v>
      </c>
    </row>
    <row r="51" spans="1:11" x14ac:dyDescent="0.25">
      <c r="A51" s="93" t="s">
        <v>408</v>
      </c>
      <c r="B51" s="93" t="s">
        <v>563</v>
      </c>
      <c r="C51" s="93" t="s">
        <v>98</v>
      </c>
      <c r="D51" s="94">
        <v>342</v>
      </c>
      <c r="E51" s="94">
        <v>4</v>
      </c>
      <c r="F51" s="94">
        <v>11</v>
      </c>
      <c r="G51" s="94">
        <v>0</v>
      </c>
      <c r="H51" s="94">
        <v>357</v>
      </c>
      <c r="I51" s="63">
        <v>0</v>
      </c>
      <c r="J51" s="63">
        <v>122208.53</v>
      </c>
      <c r="K51" s="163">
        <v>342.32</v>
      </c>
    </row>
    <row r="52" spans="1:11" x14ac:dyDescent="0.25">
      <c r="A52" s="93" t="s">
        <v>408</v>
      </c>
      <c r="B52" s="93" t="s">
        <v>563</v>
      </c>
      <c r="C52" s="93" t="s">
        <v>99</v>
      </c>
      <c r="D52" s="94">
        <v>183</v>
      </c>
      <c r="E52" s="94">
        <v>1</v>
      </c>
      <c r="F52" s="94">
        <v>1</v>
      </c>
      <c r="G52" s="94">
        <v>0</v>
      </c>
      <c r="H52" s="94">
        <v>185</v>
      </c>
      <c r="I52" s="63">
        <v>4327.7</v>
      </c>
      <c r="J52" s="63">
        <v>66425.41</v>
      </c>
      <c r="K52" s="163">
        <v>359.06</v>
      </c>
    </row>
    <row r="53" spans="1:11" x14ac:dyDescent="0.25">
      <c r="A53" s="93" t="s">
        <v>408</v>
      </c>
      <c r="B53" s="93" t="s">
        <v>563</v>
      </c>
      <c r="C53" s="93" t="s">
        <v>100</v>
      </c>
      <c r="D53" s="94">
        <v>39</v>
      </c>
      <c r="E53" s="94">
        <v>0</v>
      </c>
      <c r="F53" s="94">
        <v>0</v>
      </c>
      <c r="G53" s="94">
        <v>0</v>
      </c>
      <c r="H53" s="94">
        <v>39</v>
      </c>
      <c r="I53" s="63">
        <v>0</v>
      </c>
      <c r="J53" s="63">
        <v>13586.9</v>
      </c>
      <c r="K53" s="163">
        <v>348.38</v>
      </c>
    </row>
    <row r="54" spans="1:11" x14ac:dyDescent="0.25">
      <c r="A54" s="93" t="s">
        <v>408</v>
      </c>
      <c r="B54" s="93" t="s">
        <v>563</v>
      </c>
      <c r="C54" s="93" t="s">
        <v>101</v>
      </c>
      <c r="D54" s="94">
        <v>5</v>
      </c>
      <c r="E54" s="94">
        <v>0</v>
      </c>
      <c r="F54" s="94">
        <v>0</v>
      </c>
      <c r="G54" s="94">
        <v>0</v>
      </c>
      <c r="H54" s="94">
        <v>5</v>
      </c>
      <c r="I54" s="63">
        <v>0</v>
      </c>
      <c r="J54" s="63">
        <v>1160.28</v>
      </c>
      <c r="K54" s="163">
        <v>232.06</v>
      </c>
    </row>
    <row r="55" spans="1:11" x14ac:dyDescent="0.25">
      <c r="A55" s="93" t="s">
        <v>408</v>
      </c>
      <c r="B55" s="93" t="s">
        <v>563</v>
      </c>
      <c r="C55" s="93" t="s">
        <v>109</v>
      </c>
      <c r="D55" s="94">
        <v>1</v>
      </c>
      <c r="E55" s="94">
        <v>0</v>
      </c>
      <c r="F55" s="94">
        <v>0</v>
      </c>
      <c r="G55" s="94">
        <v>0</v>
      </c>
      <c r="H55" s="94">
        <v>1</v>
      </c>
      <c r="I55" s="63">
        <v>0</v>
      </c>
      <c r="J55" s="63">
        <v>262.52999999999997</v>
      </c>
      <c r="K55" s="163">
        <v>262.53000000000003</v>
      </c>
    </row>
    <row r="56" spans="1:11" x14ac:dyDescent="0.25">
      <c r="A56" s="93" t="s">
        <v>408</v>
      </c>
      <c r="B56" s="93" t="s">
        <v>563</v>
      </c>
      <c r="C56" s="93" t="s">
        <v>110</v>
      </c>
      <c r="D56" s="94">
        <v>1</v>
      </c>
      <c r="E56" s="94">
        <v>0</v>
      </c>
      <c r="F56" s="94">
        <v>0</v>
      </c>
      <c r="G56" s="94">
        <v>0</v>
      </c>
      <c r="H56" s="94">
        <v>1</v>
      </c>
      <c r="I56" s="63">
        <v>0</v>
      </c>
      <c r="J56" s="63">
        <v>138.62</v>
      </c>
      <c r="K56" s="163">
        <v>138.62</v>
      </c>
    </row>
    <row r="57" spans="1:11" x14ac:dyDescent="0.25">
      <c r="A57" s="93" t="s">
        <v>408</v>
      </c>
      <c r="B57" s="93" t="s">
        <v>563</v>
      </c>
      <c r="C57" s="93" t="s">
        <v>111</v>
      </c>
      <c r="D57" s="94">
        <v>0</v>
      </c>
      <c r="E57" s="94">
        <v>0</v>
      </c>
      <c r="F57" s="94">
        <v>0</v>
      </c>
      <c r="G57" s="94">
        <v>0</v>
      </c>
      <c r="H57" s="94">
        <v>0</v>
      </c>
      <c r="I57" s="63">
        <v>0</v>
      </c>
      <c r="J57" s="63">
        <v>0</v>
      </c>
      <c r="K57" s="163">
        <v>0</v>
      </c>
    </row>
    <row r="58" spans="1:11" x14ac:dyDescent="0.25">
      <c r="A58" s="93" t="s">
        <v>408</v>
      </c>
      <c r="B58" s="93" t="s">
        <v>563</v>
      </c>
      <c r="C58" s="93" t="s">
        <v>428</v>
      </c>
      <c r="D58" s="94">
        <v>0</v>
      </c>
      <c r="E58" s="94">
        <v>0</v>
      </c>
      <c r="F58" s="94">
        <v>0</v>
      </c>
      <c r="G58" s="94">
        <v>0</v>
      </c>
      <c r="H58" s="94">
        <v>0</v>
      </c>
      <c r="I58" s="63">
        <v>0</v>
      </c>
      <c r="J58" s="63">
        <v>0</v>
      </c>
      <c r="K58" s="163">
        <v>0</v>
      </c>
    </row>
    <row r="59" spans="1:11" x14ac:dyDescent="0.25">
      <c r="A59" s="93" t="s">
        <v>408</v>
      </c>
      <c r="B59" s="93" t="s">
        <v>563</v>
      </c>
      <c r="C59" s="93" t="s">
        <v>493</v>
      </c>
      <c r="D59" s="94">
        <v>853</v>
      </c>
      <c r="E59" s="94">
        <v>31</v>
      </c>
      <c r="F59" s="94">
        <v>42</v>
      </c>
      <c r="G59" s="94">
        <v>0</v>
      </c>
      <c r="H59" s="94">
        <v>926</v>
      </c>
      <c r="I59" s="63">
        <v>4327.7</v>
      </c>
      <c r="J59" s="63">
        <v>297044.58</v>
      </c>
      <c r="K59" s="163">
        <v>320.78000000000003</v>
      </c>
    </row>
    <row r="60" spans="1:11" x14ac:dyDescent="0.25">
      <c r="A60" s="93" t="s">
        <v>411</v>
      </c>
      <c r="B60" s="93" t="s">
        <v>386</v>
      </c>
      <c r="C60" s="93" t="s">
        <v>76</v>
      </c>
      <c r="D60" s="94">
        <v>0</v>
      </c>
      <c r="E60" s="94">
        <v>0</v>
      </c>
      <c r="F60" s="94">
        <v>0</v>
      </c>
      <c r="G60" s="94">
        <v>0</v>
      </c>
      <c r="H60" s="94">
        <v>0</v>
      </c>
      <c r="I60" s="63">
        <v>0</v>
      </c>
      <c r="J60" s="63">
        <v>0</v>
      </c>
      <c r="K60" s="163">
        <v>0</v>
      </c>
    </row>
    <row r="61" spans="1:11" x14ac:dyDescent="0.25">
      <c r="A61" s="93" t="s">
        <v>411</v>
      </c>
      <c r="B61" s="93" t="s">
        <v>386</v>
      </c>
      <c r="C61" s="93" t="s">
        <v>77</v>
      </c>
      <c r="D61" s="94">
        <v>0</v>
      </c>
      <c r="E61" s="94">
        <v>0</v>
      </c>
      <c r="F61" s="94">
        <v>0</v>
      </c>
      <c r="G61" s="94">
        <v>0</v>
      </c>
      <c r="H61" s="94">
        <v>0</v>
      </c>
      <c r="I61" s="63">
        <v>0</v>
      </c>
      <c r="J61" s="63">
        <v>0</v>
      </c>
      <c r="K61" s="163">
        <v>0</v>
      </c>
    </row>
    <row r="62" spans="1:11" x14ac:dyDescent="0.25">
      <c r="A62" s="93" t="s">
        <v>411</v>
      </c>
      <c r="B62" s="93" t="s">
        <v>386</v>
      </c>
      <c r="C62" s="93" t="s">
        <v>95</v>
      </c>
      <c r="D62" s="94">
        <v>0</v>
      </c>
      <c r="E62" s="94">
        <v>0</v>
      </c>
      <c r="F62" s="94">
        <v>0</v>
      </c>
      <c r="G62" s="94">
        <v>0</v>
      </c>
      <c r="H62" s="94">
        <v>0</v>
      </c>
      <c r="I62" s="63">
        <v>0</v>
      </c>
      <c r="J62" s="63">
        <v>0</v>
      </c>
      <c r="K62" s="163">
        <v>0</v>
      </c>
    </row>
    <row r="63" spans="1:11" x14ac:dyDescent="0.25">
      <c r="A63" s="93" t="s">
        <v>411</v>
      </c>
      <c r="B63" s="93" t="s">
        <v>386</v>
      </c>
      <c r="C63" s="93" t="s">
        <v>96</v>
      </c>
      <c r="D63" s="94">
        <v>0</v>
      </c>
      <c r="E63" s="94">
        <v>0</v>
      </c>
      <c r="F63" s="94">
        <v>0</v>
      </c>
      <c r="G63" s="94">
        <v>0</v>
      </c>
      <c r="H63" s="94">
        <v>0</v>
      </c>
      <c r="I63" s="63">
        <v>0</v>
      </c>
      <c r="J63" s="63">
        <v>0</v>
      </c>
      <c r="K63" s="163">
        <v>0</v>
      </c>
    </row>
    <row r="64" spans="1:11" x14ac:dyDescent="0.25">
      <c r="A64" s="93" t="s">
        <v>411</v>
      </c>
      <c r="B64" s="93" t="s">
        <v>386</v>
      </c>
      <c r="C64" s="93" t="s">
        <v>97</v>
      </c>
      <c r="D64" s="94">
        <v>0</v>
      </c>
      <c r="E64" s="94">
        <v>0</v>
      </c>
      <c r="F64" s="94">
        <v>0</v>
      </c>
      <c r="G64" s="94">
        <v>0</v>
      </c>
      <c r="H64" s="94">
        <v>0</v>
      </c>
      <c r="I64" s="63">
        <v>0</v>
      </c>
      <c r="J64" s="63">
        <v>0</v>
      </c>
      <c r="K64" s="163">
        <v>0</v>
      </c>
    </row>
    <row r="65" spans="1:11" x14ac:dyDescent="0.25">
      <c r="A65" s="93" t="s">
        <v>411</v>
      </c>
      <c r="B65" s="93" t="s">
        <v>386</v>
      </c>
      <c r="C65" s="93" t="s">
        <v>98</v>
      </c>
      <c r="D65" s="94">
        <v>0</v>
      </c>
      <c r="E65" s="94">
        <v>0</v>
      </c>
      <c r="F65" s="94">
        <v>0</v>
      </c>
      <c r="G65" s="94">
        <v>0</v>
      </c>
      <c r="H65" s="94">
        <v>0</v>
      </c>
      <c r="I65" s="63">
        <v>0</v>
      </c>
      <c r="J65" s="63">
        <v>0</v>
      </c>
      <c r="K65" s="163">
        <v>0</v>
      </c>
    </row>
    <row r="66" spans="1:11" x14ac:dyDescent="0.25">
      <c r="A66" s="93" t="s">
        <v>411</v>
      </c>
      <c r="B66" s="93" t="s">
        <v>386</v>
      </c>
      <c r="C66" s="93" t="s">
        <v>99</v>
      </c>
      <c r="D66" s="94">
        <v>0</v>
      </c>
      <c r="E66" s="94">
        <v>0</v>
      </c>
      <c r="F66" s="94">
        <v>0</v>
      </c>
      <c r="G66" s="94">
        <v>0</v>
      </c>
      <c r="H66" s="94">
        <v>0</v>
      </c>
      <c r="I66" s="63">
        <v>0</v>
      </c>
      <c r="J66" s="63">
        <v>0</v>
      </c>
      <c r="K66" s="163">
        <v>0</v>
      </c>
    </row>
    <row r="67" spans="1:11" x14ac:dyDescent="0.25">
      <c r="A67" s="93" t="s">
        <v>411</v>
      </c>
      <c r="B67" s="93" t="s">
        <v>386</v>
      </c>
      <c r="C67" s="93" t="s">
        <v>100</v>
      </c>
      <c r="D67" s="94">
        <v>0</v>
      </c>
      <c r="E67" s="94">
        <v>0</v>
      </c>
      <c r="F67" s="94">
        <v>0</v>
      </c>
      <c r="G67" s="94">
        <v>0</v>
      </c>
      <c r="H67" s="94">
        <v>0</v>
      </c>
      <c r="I67" s="63">
        <v>0</v>
      </c>
      <c r="J67" s="63">
        <v>0</v>
      </c>
      <c r="K67" s="163">
        <v>0</v>
      </c>
    </row>
    <row r="68" spans="1:11" x14ac:dyDescent="0.25">
      <c r="A68" s="93" t="s">
        <v>411</v>
      </c>
      <c r="B68" s="93" t="s">
        <v>386</v>
      </c>
      <c r="C68" s="93" t="s">
        <v>101</v>
      </c>
      <c r="D68" s="94">
        <v>0</v>
      </c>
      <c r="E68" s="94">
        <v>0</v>
      </c>
      <c r="F68" s="94">
        <v>0</v>
      </c>
      <c r="G68" s="94">
        <v>0</v>
      </c>
      <c r="H68" s="94">
        <v>0</v>
      </c>
      <c r="I68" s="63">
        <v>0</v>
      </c>
      <c r="J68" s="63">
        <v>0</v>
      </c>
      <c r="K68" s="163">
        <v>0</v>
      </c>
    </row>
    <row r="69" spans="1:11" x14ac:dyDescent="0.25">
      <c r="A69" s="93" t="s">
        <v>411</v>
      </c>
      <c r="B69" s="93" t="s">
        <v>386</v>
      </c>
      <c r="C69" s="93" t="s">
        <v>109</v>
      </c>
      <c r="D69" s="94">
        <v>0</v>
      </c>
      <c r="E69" s="94">
        <v>0</v>
      </c>
      <c r="F69" s="94">
        <v>0</v>
      </c>
      <c r="G69" s="94">
        <v>0</v>
      </c>
      <c r="H69" s="94">
        <v>0</v>
      </c>
      <c r="I69" s="63">
        <v>0</v>
      </c>
      <c r="J69" s="63">
        <v>0</v>
      </c>
      <c r="K69" s="163">
        <v>0</v>
      </c>
    </row>
    <row r="70" spans="1:11" x14ac:dyDescent="0.25">
      <c r="A70" s="93" t="s">
        <v>411</v>
      </c>
      <c r="B70" s="93" t="s">
        <v>386</v>
      </c>
      <c r="C70" s="93" t="s">
        <v>110</v>
      </c>
      <c r="D70" s="94">
        <v>0</v>
      </c>
      <c r="E70" s="94">
        <v>0</v>
      </c>
      <c r="F70" s="94">
        <v>0</v>
      </c>
      <c r="G70" s="94">
        <v>0</v>
      </c>
      <c r="H70" s="94">
        <v>0</v>
      </c>
      <c r="I70" s="63">
        <v>0</v>
      </c>
      <c r="J70" s="63">
        <v>0</v>
      </c>
      <c r="K70" s="163">
        <v>0</v>
      </c>
    </row>
    <row r="71" spans="1:11" x14ac:dyDescent="0.25">
      <c r="A71" s="93" t="s">
        <v>411</v>
      </c>
      <c r="B71" s="93" t="s">
        <v>386</v>
      </c>
      <c r="C71" s="93" t="s">
        <v>111</v>
      </c>
      <c r="D71" s="94">
        <v>0</v>
      </c>
      <c r="E71" s="94">
        <v>0</v>
      </c>
      <c r="F71" s="94">
        <v>0</v>
      </c>
      <c r="G71" s="94">
        <v>0</v>
      </c>
      <c r="H71" s="94">
        <v>0</v>
      </c>
      <c r="I71" s="63">
        <v>0</v>
      </c>
      <c r="J71" s="63">
        <v>0</v>
      </c>
      <c r="K71" s="163">
        <v>0</v>
      </c>
    </row>
    <row r="72" spans="1:11" x14ac:dyDescent="0.25">
      <c r="A72" s="93" t="s">
        <v>411</v>
      </c>
      <c r="B72" s="93" t="s">
        <v>386</v>
      </c>
      <c r="C72" s="93" t="s">
        <v>428</v>
      </c>
      <c r="D72" s="94">
        <v>0</v>
      </c>
      <c r="E72" s="94">
        <v>0</v>
      </c>
      <c r="F72" s="94">
        <v>0</v>
      </c>
      <c r="G72" s="94">
        <v>0</v>
      </c>
      <c r="H72" s="94">
        <v>0</v>
      </c>
      <c r="I72" s="63">
        <v>0</v>
      </c>
      <c r="J72" s="63">
        <v>0</v>
      </c>
      <c r="K72" s="163">
        <v>0</v>
      </c>
    </row>
    <row r="73" spans="1:11" x14ac:dyDescent="0.25">
      <c r="A73" s="358" t="s">
        <v>411</v>
      </c>
      <c r="B73" s="358" t="s">
        <v>386</v>
      </c>
      <c r="C73" s="358" t="s">
        <v>493</v>
      </c>
      <c r="D73" s="358">
        <v>0</v>
      </c>
      <c r="E73" s="358">
        <v>0</v>
      </c>
      <c r="F73" s="358">
        <v>0</v>
      </c>
      <c r="G73" s="358">
        <v>0</v>
      </c>
      <c r="H73" s="358">
        <v>0</v>
      </c>
      <c r="I73" s="358">
        <v>0</v>
      </c>
      <c r="J73" s="358">
        <v>0</v>
      </c>
      <c r="K73" s="358">
        <v>0</v>
      </c>
    </row>
    <row r="74" spans="1:11" x14ac:dyDescent="0.25">
      <c r="A74" s="93" t="s">
        <v>599</v>
      </c>
      <c r="B74" s="93" t="s">
        <v>600</v>
      </c>
      <c r="C74" s="93" t="s">
        <v>76</v>
      </c>
      <c r="D74" s="94">
        <v>0</v>
      </c>
      <c r="E74" s="94">
        <v>0</v>
      </c>
      <c r="F74" s="94">
        <v>0</v>
      </c>
      <c r="G74" s="94">
        <v>0</v>
      </c>
      <c r="H74" s="94">
        <v>0</v>
      </c>
      <c r="I74" s="63">
        <v>0</v>
      </c>
      <c r="J74" s="63">
        <v>0</v>
      </c>
      <c r="K74" s="163">
        <v>0</v>
      </c>
    </row>
    <row r="75" spans="1:11" x14ac:dyDescent="0.25">
      <c r="A75" s="93" t="s">
        <v>599</v>
      </c>
      <c r="B75" s="93" t="s">
        <v>600</v>
      </c>
      <c r="C75" s="93" t="s">
        <v>77</v>
      </c>
      <c r="D75" s="94">
        <v>0</v>
      </c>
      <c r="E75" s="94">
        <v>0</v>
      </c>
      <c r="F75" s="94">
        <v>0</v>
      </c>
      <c r="G75" s="94">
        <v>0</v>
      </c>
      <c r="H75" s="94">
        <v>0</v>
      </c>
      <c r="I75" s="63">
        <v>0</v>
      </c>
      <c r="J75" s="63">
        <v>0</v>
      </c>
      <c r="K75" s="163">
        <v>0</v>
      </c>
    </row>
    <row r="76" spans="1:11" x14ac:dyDescent="0.25">
      <c r="A76" s="93" t="s">
        <v>599</v>
      </c>
      <c r="B76" s="93" t="s">
        <v>600</v>
      </c>
      <c r="C76" s="93" t="s">
        <v>95</v>
      </c>
      <c r="D76" s="94">
        <v>0</v>
      </c>
      <c r="E76" s="94">
        <v>0</v>
      </c>
      <c r="F76" s="94">
        <v>0</v>
      </c>
      <c r="G76" s="94">
        <v>0</v>
      </c>
      <c r="H76" s="94">
        <v>0</v>
      </c>
      <c r="I76" s="63">
        <v>0</v>
      </c>
      <c r="J76" s="63">
        <v>0</v>
      </c>
      <c r="K76" s="163">
        <v>0</v>
      </c>
    </row>
    <row r="77" spans="1:11" x14ac:dyDescent="0.25">
      <c r="A77" s="93" t="s">
        <v>599</v>
      </c>
      <c r="B77" s="93" t="s">
        <v>600</v>
      </c>
      <c r="C77" s="93" t="s">
        <v>96</v>
      </c>
      <c r="D77" s="94">
        <v>0</v>
      </c>
      <c r="E77" s="94">
        <v>0</v>
      </c>
      <c r="F77" s="94">
        <v>0</v>
      </c>
      <c r="G77" s="94">
        <v>0</v>
      </c>
      <c r="H77" s="94">
        <v>0</v>
      </c>
      <c r="I77" s="63">
        <v>0</v>
      </c>
      <c r="J77" s="63">
        <v>0</v>
      </c>
      <c r="K77" s="163">
        <v>0</v>
      </c>
    </row>
    <row r="78" spans="1:11" x14ac:dyDescent="0.25">
      <c r="A78" s="93" t="s">
        <v>599</v>
      </c>
      <c r="B78" s="93" t="s">
        <v>600</v>
      </c>
      <c r="C78" s="93" t="s">
        <v>97</v>
      </c>
      <c r="D78" s="94">
        <v>0</v>
      </c>
      <c r="E78" s="94">
        <v>0</v>
      </c>
      <c r="F78" s="94">
        <v>0</v>
      </c>
      <c r="G78" s="94">
        <v>0</v>
      </c>
      <c r="H78" s="94">
        <v>0</v>
      </c>
      <c r="I78" s="63">
        <v>0</v>
      </c>
      <c r="J78" s="63">
        <v>0</v>
      </c>
      <c r="K78" s="163">
        <v>0</v>
      </c>
    </row>
    <row r="79" spans="1:11" x14ac:dyDescent="0.25">
      <c r="A79" s="93" t="s">
        <v>599</v>
      </c>
      <c r="B79" s="93" t="s">
        <v>600</v>
      </c>
      <c r="C79" s="93" t="s">
        <v>98</v>
      </c>
      <c r="D79" s="94">
        <v>0</v>
      </c>
      <c r="E79" s="94">
        <v>0</v>
      </c>
      <c r="F79" s="94">
        <v>0</v>
      </c>
      <c r="G79" s="94">
        <v>0</v>
      </c>
      <c r="H79" s="94">
        <v>0</v>
      </c>
      <c r="I79" s="63">
        <v>0</v>
      </c>
      <c r="J79" s="63">
        <v>0</v>
      </c>
      <c r="K79" s="163">
        <v>0</v>
      </c>
    </row>
    <row r="80" spans="1:11" x14ac:dyDescent="0.25">
      <c r="A80" s="93" t="s">
        <v>599</v>
      </c>
      <c r="B80" s="93" t="s">
        <v>600</v>
      </c>
      <c r="C80" s="93" t="s">
        <v>99</v>
      </c>
      <c r="D80" s="94">
        <v>0</v>
      </c>
      <c r="E80" s="94">
        <v>0</v>
      </c>
      <c r="F80" s="94">
        <v>0</v>
      </c>
      <c r="G80" s="94">
        <v>0</v>
      </c>
      <c r="H80" s="94">
        <v>0</v>
      </c>
      <c r="I80" s="63">
        <v>0</v>
      </c>
      <c r="J80" s="63">
        <v>0</v>
      </c>
      <c r="K80" s="163">
        <v>0</v>
      </c>
    </row>
    <row r="81" spans="1:11" x14ac:dyDescent="0.25">
      <c r="A81" s="93" t="s">
        <v>599</v>
      </c>
      <c r="B81" s="93" t="s">
        <v>600</v>
      </c>
      <c r="C81" s="93" t="s">
        <v>100</v>
      </c>
      <c r="D81" s="94">
        <v>0</v>
      </c>
      <c r="E81" s="94">
        <v>0</v>
      </c>
      <c r="F81" s="94">
        <v>0</v>
      </c>
      <c r="G81" s="94">
        <v>0</v>
      </c>
      <c r="H81" s="94">
        <v>0</v>
      </c>
      <c r="I81" s="63">
        <v>0</v>
      </c>
      <c r="J81" s="63">
        <v>0</v>
      </c>
      <c r="K81" s="163">
        <v>0</v>
      </c>
    </row>
    <row r="82" spans="1:11" x14ac:dyDescent="0.25">
      <c r="A82" s="93" t="s">
        <v>599</v>
      </c>
      <c r="B82" s="93" t="s">
        <v>600</v>
      </c>
      <c r="C82" s="93" t="s">
        <v>101</v>
      </c>
      <c r="D82" s="94">
        <v>0</v>
      </c>
      <c r="E82" s="94">
        <v>0</v>
      </c>
      <c r="F82" s="94">
        <v>0</v>
      </c>
      <c r="G82" s="94">
        <v>0</v>
      </c>
      <c r="H82" s="94">
        <v>0</v>
      </c>
      <c r="I82" s="63">
        <v>0</v>
      </c>
      <c r="J82" s="63">
        <v>0</v>
      </c>
      <c r="K82" s="163">
        <v>0</v>
      </c>
    </row>
    <row r="83" spans="1:11" x14ac:dyDescent="0.25">
      <c r="A83" s="93" t="s">
        <v>599</v>
      </c>
      <c r="B83" s="93" t="s">
        <v>600</v>
      </c>
      <c r="C83" s="93" t="s">
        <v>109</v>
      </c>
      <c r="D83" s="94">
        <v>0</v>
      </c>
      <c r="E83" s="94">
        <v>0</v>
      </c>
      <c r="F83" s="94">
        <v>0</v>
      </c>
      <c r="G83" s="94">
        <v>0</v>
      </c>
      <c r="H83" s="94">
        <v>0</v>
      </c>
      <c r="I83" s="63">
        <v>0</v>
      </c>
      <c r="J83" s="63">
        <v>0</v>
      </c>
      <c r="K83" s="163">
        <v>0</v>
      </c>
    </row>
    <row r="84" spans="1:11" x14ac:dyDescent="0.25">
      <c r="A84" s="93" t="s">
        <v>599</v>
      </c>
      <c r="B84" s="93" t="s">
        <v>600</v>
      </c>
      <c r="C84" s="93" t="s">
        <v>110</v>
      </c>
      <c r="D84" s="94">
        <v>0</v>
      </c>
      <c r="E84" s="94">
        <v>0</v>
      </c>
      <c r="F84" s="94">
        <v>0</v>
      </c>
      <c r="G84" s="94">
        <v>0</v>
      </c>
      <c r="H84" s="94">
        <v>0</v>
      </c>
      <c r="I84" s="63">
        <v>0</v>
      </c>
      <c r="J84" s="63">
        <v>0</v>
      </c>
      <c r="K84" s="163">
        <v>0</v>
      </c>
    </row>
    <row r="85" spans="1:11" x14ac:dyDescent="0.25">
      <c r="A85" s="93" t="s">
        <v>599</v>
      </c>
      <c r="B85" s="93" t="s">
        <v>600</v>
      </c>
      <c r="C85" s="93" t="s">
        <v>111</v>
      </c>
      <c r="D85" s="94">
        <v>0</v>
      </c>
      <c r="E85" s="94">
        <v>0</v>
      </c>
      <c r="F85" s="94">
        <v>0</v>
      </c>
      <c r="G85" s="94">
        <v>0</v>
      </c>
      <c r="H85" s="94">
        <v>0</v>
      </c>
      <c r="I85" s="63">
        <v>0</v>
      </c>
      <c r="J85" s="63">
        <v>0</v>
      </c>
      <c r="K85" s="163">
        <v>0</v>
      </c>
    </row>
    <row r="86" spans="1:11" x14ac:dyDescent="0.25">
      <c r="A86" s="93" t="s">
        <v>599</v>
      </c>
      <c r="B86" s="93" t="s">
        <v>600</v>
      </c>
      <c r="C86" s="93" t="s">
        <v>428</v>
      </c>
      <c r="D86" s="94">
        <v>0</v>
      </c>
      <c r="E86" s="94">
        <v>0</v>
      </c>
      <c r="F86" s="94">
        <v>0</v>
      </c>
      <c r="G86" s="94">
        <v>0</v>
      </c>
      <c r="H86" s="94">
        <v>0</v>
      </c>
      <c r="I86" s="63">
        <v>0</v>
      </c>
      <c r="J86" s="63">
        <v>0</v>
      </c>
      <c r="K86" s="163">
        <v>0</v>
      </c>
    </row>
    <row r="87" spans="1:11" x14ac:dyDescent="0.25">
      <c r="A87" s="93" t="s">
        <v>599</v>
      </c>
      <c r="B87" s="93" t="s">
        <v>600</v>
      </c>
      <c r="C87" s="93" t="s">
        <v>493</v>
      </c>
      <c r="D87" s="94">
        <v>0</v>
      </c>
      <c r="E87" s="94">
        <v>0</v>
      </c>
      <c r="F87" s="94">
        <v>0</v>
      </c>
      <c r="G87" s="94">
        <v>0</v>
      </c>
      <c r="H87" s="94">
        <v>0</v>
      </c>
      <c r="I87" s="63">
        <v>0</v>
      </c>
      <c r="J87" s="63">
        <v>0</v>
      </c>
      <c r="K87" s="163">
        <v>0</v>
      </c>
    </row>
    <row r="88" spans="1:11" x14ac:dyDescent="0.25">
      <c r="A88" s="358" t="s">
        <v>412</v>
      </c>
      <c r="B88" s="358" t="s">
        <v>389</v>
      </c>
      <c r="C88" s="358" t="s">
        <v>76</v>
      </c>
      <c r="D88" s="358">
        <v>0</v>
      </c>
      <c r="E88" s="358">
        <v>0</v>
      </c>
      <c r="F88" s="358">
        <v>0</v>
      </c>
      <c r="G88" s="358">
        <v>0</v>
      </c>
      <c r="H88" s="358">
        <v>0</v>
      </c>
      <c r="I88" s="358">
        <v>0</v>
      </c>
      <c r="J88" s="358">
        <v>0</v>
      </c>
      <c r="K88" s="358">
        <v>0</v>
      </c>
    </row>
    <row r="89" spans="1:11" x14ac:dyDescent="0.25">
      <c r="A89" s="358" t="s">
        <v>412</v>
      </c>
      <c r="B89" s="358" t="s">
        <v>389</v>
      </c>
      <c r="C89" s="358" t="s">
        <v>77</v>
      </c>
      <c r="D89" s="358">
        <v>0</v>
      </c>
      <c r="E89" s="358">
        <v>0</v>
      </c>
      <c r="F89" s="358">
        <v>0</v>
      </c>
      <c r="G89" s="358">
        <v>0</v>
      </c>
      <c r="H89" s="358">
        <v>0</v>
      </c>
      <c r="I89" s="358">
        <v>0</v>
      </c>
      <c r="J89" s="358">
        <v>0</v>
      </c>
      <c r="K89" s="358">
        <v>0</v>
      </c>
    </row>
    <row r="90" spans="1:11" x14ac:dyDescent="0.25">
      <c r="A90" s="358" t="s">
        <v>412</v>
      </c>
      <c r="B90" s="358" t="s">
        <v>389</v>
      </c>
      <c r="C90" s="358" t="s">
        <v>95</v>
      </c>
      <c r="D90" s="358">
        <v>0</v>
      </c>
      <c r="E90" s="358">
        <v>0</v>
      </c>
      <c r="F90" s="358">
        <v>0</v>
      </c>
      <c r="G90" s="358">
        <v>0</v>
      </c>
      <c r="H90" s="358">
        <v>0</v>
      </c>
      <c r="I90" s="358">
        <v>0</v>
      </c>
      <c r="J90" s="358">
        <v>0</v>
      </c>
      <c r="K90" s="358">
        <v>0</v>
      </c>
    </row>
    <row r="91" spans="1:11" x14ac:dyDescent="0.25">
      <c r="A91" s="358" t="s">
        <v>412</v>
      </c>
      <c r="B91" s="358" t="s">
        <v>389</v>
      </c>
      <c r="C91" s="358" t="s">
        <v>96</v>
      </c>
      <c r="D91" s="358">
        <v>0</v>
      </c>
      <c r="E91" s="358">
        <v>0</v>
      </c>
      <c r="F91" s="358">
        <v>0</v>
      </c>
      <c r="G91" s="358">
        <v>0</v>
      </c>
      <c r="H91" s="358">
        <v>0</v>
      </c>
      <c r="I91" s="358">
        <v>0</v>
      </c>
      <c r="J91" s="358">
        <v>0</v>
      </c>
      <c r="K91" s="358">
        <v>0</v>
      </c>
    </row>
    <row r="92" spans="1:11" x14ac:dyDescent="0.25">
      <c r="A92" s="358" t="s">
        <v>412</v>
      </c>
      <c r="B92" s="358" t="s">
        <v>389</v>
      </c>
      <c r="C92" s="358" t="s">
        <v>97</v>
      </c>
      <c r="D92" s="358">
        <v>0</v>
      </c>
      <c r="E92" s="358">
        <v>0</v>
      </c>
      <c r="F92" s="358">
        <v>0</v>
      </c>
      <c r="G92" s="358">
        <v>0</v>
      </c>
      <c r="H92" s="358">
        <v>0</v>
      </c>
      <c r="I92" s="358">
        <v>0</v>
      </c>
      <c r="J92" s="358">
        <v>0</v>
      </c>
      <c r="K92" s="358">
        <v>0</v>
      </c>
    </row>
    <row r="93" spans="1:11" x14ac:dyDescent="0.25">
      <c r="A93" s="358" t="s">
        <v>412</v>
      </c>
      <c r="B93" s="358" t="s">
        <v>389</v>
      </c>
      <c r="C93" s="358" t="s">
        <v>98</v>
      </c>
      <c r="D93" s="358">
        <v>0</v>
      </c>
      <c r="E93" s="358">
        <v>0</v>
      </c>
      <c r="F93" s="358">
        <v>0</v>
      </c>
      <c r="G93" s="358">
        <v>0</v>
      </c>
      <c r="H93" s="358">
        <v>0</v>
      </c>
      <c r="I93" s="358">
        <v>0</v>
      </c>
      <c r="J93" s="358">
        <v>0</v>
      </c>
      <c r="K93" s="358">
        <v>0</v>
      </c>
    </row>
    <row r="94" spans="1:11" x14ac:dyDescent="0.25">
      <c r="A94" s="358" t="s">
        <v>412</v>
      </c>
      <c r="B94" s="358" t="s">
        <v>389</v>
      </c>
      <c r="C94" s="358" t="s">
        <v>99</v>
      </c>
      <c r="D94" s="358">
        <v>0</v>
      </c>
      <c r="E94" s="358">
        <v>0</v>
      </c>
      <c r="F94" s="358">
        <v>0</v>
      </c>
      <c r="G94" s="358">
        <v>0</v>
      </c>
      <c r="H94" s="358">
        <v>0</v>
      </c>
      <c r="I94" s="358">
        <v>0</v>
      </c>
      <c r="J94" s="358">
        <v>0</v>
      </c>
      <c r="K94" s="358">
        <v>0</v>
      </c>
    </row>
    <row r="95" spans="1:11" x14ac:dyDescent="0.25">
      <c r="A95" s="358" t="s">
        <v>412</v>
      </c>
      <c r="B95" s="358" t="s">
        <v>389</v>
      </c>
      <c r="C95" s="358" t="s">
        <v>100</v>
      </c>
      <c r="D95" s="358">
        <v>0</v>
      </c>
      <c r="E95" s="358">
        <v>0</v>
      </c>
      <c r="F95" s="358">
        <v>0</v>
      </c>
      <c r="G95" s="358">
        <v>0</v>
      </c>
      <c r="H95" s="358">
        <v>0</v>
      </c>
      <c r="I95" s="358">
        <v>0</v>
      </c>
      <c r="J95" s="358">
        <v>0</v>
      </c>
      <c r="K95" s="358">
        <v>0</v>
      </c>
    </row>
    <row r="96" spans="1:11" x14ac:dyDescent="0.25">
      <c r="A96" s="358" t="s">
        <v>412</v>
      </c>
      <c r="B96" s="358" t="s">
        <v>389</v>
      </c>
      <c r="C96" s="358" t="s">
        <v>101</v>
      </c>
      <c r="D96" s="358">
        <v>0</v>
      </c>
      <c r="E96" s="358">
        <v>0</v>
      </c>
      <c r="F96" s="358">
        <v>0</v>
      </c>
      <c r="G96" s="358">
        <v>0</v>
      </c>
      <c r="H96" s="358">
        <v>0</v>
      </c>
      <c r="I96" s="358">
        <v>0</v>
      </c>
      <c r="J96" s="358">
        <v>0</v>
      </c>
      <c r="K96" s="358">
        <v>0</v>
      </c>
    </row>
    <row r="97" spans="1:11" x14ac:dyDescent="0.25">
      <c r="A97" s="358" t="s">
        <v>412</v>
      </c>
      <c r="B97" s="358" t="s">
        <v>389</v>
      </c>
      <c r="C97" s="358" t="s">
        <v>109</v>
      </c>
      <c r="D97" s="358">
        <v>0</v>
      </c>
      <c r="E97" s="358">
        <v>0</v>
      </c>
      <c r="F97" s="358">
        <v>0</v>
      </c>
      <c r="G97" s="358">
        <v>0</v>
      </c>
      <c r="H97" s="358">
        <v>0</v>
      </c>
      <c r="I97" s="358">
        <v>0</v>
      </c>
      <c r="J97" s="358">
        <v>0</v>
      </c>
      <c r="K97" s="358">
        <v>0</v>
      </c>
    </row>
    <row r="98" spans="1:11" x14ac:dyDescent="0.25">
      <c r="A98" s="358" t="s">
        <v>412</v>
      </c>
      <c r="B98" s="358" t="s">
        <v>389</v>
      </c>
      <c r="C98" s="358" t="s">
        <v>110</v>
      </c>
      <c r="D98" s="358">
        <v>0</v>
      </c>
      <c r="E98" s="358">
        <v>0</v>
      </c>
      <c r="F98" s="358">
        <v>0</v>
      </c>
      <c r="G98" s="358">
        <v>0</v>
      </c>
      <c r="H98" s="358">
        <v>0</v>
      </c>
      <c r="I98" s="358">
        <v>0</v>
      </c>
      <c r="J98" s="358">
        <v>0</v>
      </c>
      <c r="K98" s="358">
        <v>0</v>
      </c>
    </row>
    <row r="99" spans="1:11" x14ac:dyDescent="0.25">
      <c r="A99" s="358" t="s">
        <v>412</v>
      </c>
      <c r="B99" s="358" t="s">
        <v>389</v>
      </c>
      <c r="C99" s="358" t="s">
        <v>111</v>
      </c>
      <c r="D99" s="358">
        <v>0</v>
      </c>
      <c r="E99" s="358">
        <v>0</v>
      </c>
      <c r="F99" s="358">
        <v>0</v>
      </c>
      <c r="G99" s="358">
        <v>0</v>
      </c>
      <c r="H99" s="358">
        <v>0</v>
      </c>
      <c r="I99" s="358">
        <v>0</v>
      </c>
      <c r="J99" s="358">
        <v>0</v>
      </c>
      <c r="K99" s="358">
        <v>0</v>
      </c>
    </row>
    <row r="100" spans="1:11" x14ac:dyDescent="0.25">
      <c r="A100" s="358" t="s">
        <v>412</v>
      </c>
      <c r="B100" s="358" t="s">
        <v>389</v>
      </c>
      <c r="C100" s="358" t="s">
        <v>428</v>
      </c>
      <c r="D100" s="358">
        <v>0</v>
      </c>
      <c r="E100" s="358">
        <v>0</v>
      </c>
      <c r="F100" s="358">
        <v>0</v>
      </c>
      <c r="G100" s="358">
        <v>0</v>
      </c>
      <c r="H100" s="358">
        <v>0</v>
      </c>
      <c r="I100" s="358">
        <v>0</v>
      </c>
      <c r="J100" s="358">
        <v>0</v>
      </c>
      <c r="K100" s="358">
        <v>0</v>
      </c>
    </row>
    <row r="101" spans="1:11" x14ac:dyDescent="0.25">
      <c r="A101" s="358" t="s">
        <v>412</v>
      </c>
      <c r="B101" s="358" t="s">
        <v>389</v>
      </c>
      <c r="C101" s="358" t="s">
        <v>493</v>
      </c>
      <c r="D101" s="358">
        <v>0</v>
      </c>
      <c r="E101" s="358">
        <v>0</v>
      </c>
      <c r="F101" s="358">
        <v>0</v>
      </c>
      <c r="G101" s="358">
        <v>0</v>
      </c>
      <c r="H101" s="358">
        <v>0</v>
      </c>
      <c r="I101" s="304">
        <v>0</v>
      </c>
      <c r="J101" s="358">
        <v>0</v>
      </c>
      <c r="K101" s="358">
        <v>0</v>
      </c>
    </row>
  </sheetData>
  <autoFilter ref="A3:K101" xr:uid="{00000000-0009-0000-0000-000018000000}"/>
  <mergeCells count="1">
    <mergeCell ref="A1:K1"/>
  </mergeCells>
  <pageMargins left="0.7" right="0.7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theme="0"/>
  </sheetPr>
  <dimension ref="A1:V16"/>
  <sheetViews>
    <sheetView workbookViewId="0">
      <selection activeCell="O11" sqref="O11:S11"/>
    </sheetView>
  </sheetViews>
  <sheetFormatPr defaultColWidth="9.140625" defaultRowHeight="15" x14ac:dyDescent="0.25"/>
  <cols>
    <col min="1" max="1" width="4.5703125" style="71" customWidth="1"/>
    <col min="2" max="2" width="9" style="137" customWidth="1"/>
    <col min="3" max="3" width="21" style="137" customWidth="1"/>
    <col min="4" max="4" width="9.5703125" style="137" bestFit="1" customWidth="1"/>
    <col min="5" max="5" width="15.5703125" style="137" bestFit="1" customWidth="1"/>
    <col min="6" max="6" width="13" style="137" customWidth="1"/>
    <col min="7" max="7" width="9.5703125" style="137" bestFit="1" customWidth="1"/>
    <col min="8" max="8" width="14.28515625" style="137" customWidth="1"/>
    <col min="9" max="9" width="15.5703125" style="137" customWidth="1"/>
    <col min="10" max="10" width="9.5703125" style="137" bestFit="1" customWidth="1"/>
    <col min="11" max="11" width="14.140625" style="137" customWidth="1"/>
    <col min="12" max="12" width="13.7109375" style="137" customWidth="1"/>
    <col min="13" max="13" width="8.5703125" style="137" bestFit="1" customWidth="1"/>
    <col min="14" max="14" width="15" style="137" customWidth="1"/>
    <col min="15" max="15" width="14.5703125" style="137" customWidth="1"/>
    <col min="16" max="16" width="12.5703125" style="137" customWidth="1"/>
    <col min="17" max="17" width="17.28515625" style="137" customWidth="1"/>
    <col min="18" max="18" width="15.7109375" style="137" customWidth="1"/>
    <col min="19" max="19" width="15.140625" style="137" customWidth="1"/>
    <col min="20" max="16384" width="9.140625" style="137"/>
  </cols>
  <sheetData>
    <row r="1" spans="1:22" s="72" customFormat="1" ht="15" customHeight="1" x14ac:dyDescent="0.25">
      <c r="A1" s="560" t="s">
        <v>707</v>
      </c>
      <c r="B1" s="560"/>
      <c r="C1" s="560"/>
      <c r="D1" s="560"/>
      <c r="E1" s="560"/>
      <c r="F1" s="560"/>
      <c r="G1" s="560"/>
      <c r="H1" s="560"/>
      <c r="I1" s="560"/>
      <c r="J1" s="560"/>
      <c r="K1" s="560"/>
      <c r="L1" s="560"/>
      <c r="M1" s="560"/>
      <c r="N1" s="560"/>
      <c r="O1" s="560"/>
      <c r="P1" s="560"/>
      <c r="Q1" s="560"/>
      <c r="R1" s="560"/>
      <c r="S1" s="560"/>
    </row>
    <row r="2" spans="1:22" ht="15.75" thickBot="1" x14ac:dyDescent="0.3"/>
    <row r="3" spans="1:22" s="40" customFormat="1" ht="23.25" customHeight="1" thickBot="1" x14ac:dyDescent="0.3">
      <c r="A3" s="607" t="s">
        <v>17</v>
      </c>
      <c r="B3" s="607" t="s">
        <v>427</v>
      </c>
      <c r="C3" s="607" t="s">
        <v>426</v>
      </c>
      <c r="D3" s="604" t="s">
        <v>5</v>
      </c>
      <c r="E3" s="605"/>
      <c r="F3" s="606"/>
      <c r="G3" s="604" t="s">
        <v>6</v>
      </c>
      <c r="H3" s="605"/>
      <c r="I3" s="606"/>
      <c r="J3" s="604" t="s">
        <v>45</v>
      </c>
      <c r="K3" s="605"/>
      <c r="L3" s="606"/>
      <c r="M3" s="604" t="s">
        <v>8</v>
      </c>
      <c r="N3" s="605"/>
      <c r="O3" s="606"/>
      <c r="P3" s="609" t="s">
        <v>499</v>
      </c>
      <c r="Q3" s="609" t="s">
        <v>581</v>
      </c>
      <c r="R3" s="609" t="s">
        <v>582</v>
      </c>
      <c r="S3" s="609" t="s">
        <v>589</v>
      </c>
    </row>
    <row r="4" spans="1:22" s="40" customFormat="1" ht="52.5" customHeight="1" thickBot="1" x14ac:dyDescent="0.3">
      <c r="A4" s="608"/>
      <c r="B4" s="608"/>
      <c r="C4" s="608"/>
      <c r="D4" s="110" t="s">
        <v>1</v>
      </c>
      <c r="E4" s="244" t="s">
        <v>587</v>
      </c>
      <c r="F4" s="245" t="s">
        <v>588</v>
      </c>
      <c r="G4" s="110" t="s">
        <v>1</v>
      </c>
      <c r="H4" s="244" t="s">
        <v>587</v>
      </c>
      <c r="I4" s="245" t="s">
        <v>588</v>
      </c>
      <c r="J4" s="110" t="s">
        <v>1</v>
      </c>
      <c r="K4" s="244" t="s">
        <v>587</v>
      </c>
      <c r="L4" s="245" t="s">
        <v>588</v>
      </c>
      <c r="M4" s="110" t="s">
        <v>1</v>
      </c>
      <c r="N4" s="244" t="s">
        <v>587</v>
      </c>
      <c r="O4" s="245" t="s">
        <v>588</v>
      </c>
      <c r="P4" s="610"/>
      <c r="Q4" s="610"/>
      <c r="R4" s="610"/>
      <c r="S4" s="610"/>
      <c r="U4" s="223"/>
      <c r="V4" s="223"/>
    </row>
    <row r="5" spans="1:22" x14ac:dyDescent="0.25">
      <c r="A5" s="278">
        <v>1</v>
      </c>
      <c r="B5" s="470" t="s">
        <v>508</v>
      </c>
      <c r="C5" s="227" t="s">
        <v>509</v>
      </c>
      <c r="D5" s="228">
        <v>8432</v>
      </c>
      <c r="E5" s="284">
        <v>69889948.689999998</v>
      </c>
      <c r="F5" s="284">
        <v>6320831.5099999998</v>
      </c>
      <c r="G5" s="228">
        <v>4784</v>
      </c>
      <c r="H5" s="284">
        <v>16266172.84</v>
      </c>
      <c r="I5" s="284">
        <v>2529666.5499999998</v>
      </c>
      <c r="J5" s="228">
        <v>2382</v>
      </c>
      <c r="K5" s="284">
        <v>6536886.4500000002</v>
      </c>
      <c r="L5" s="284">
        <v>1331967.07</v>
      </c>
      <c r="M5" s="228">
        <v>938</v>
      </c>
      <c r="N5" s="284">
        <v>5489938.29</v>
      </c>
      <c r="O5" s="284">
        <v>732281.69</v>
      </c>
      <c r="P5" s="228">
        <v>16536</v>
      </c>
      <c r="Q5" s="465">
        <v>98182946.269999996</v>
      </c>
      <c r="R5" s="465">
        <v>10914746.82</v>
      </c>
      <c r="S5" s="467">
        <v>660.06</v>
      </c>
      <c r="T5" s="264"/>
      <c r="U5" s="223"/>
      <c r="V5" s="223"/>
    </row>
    <row r="6" spans="1:22" x14ac:dyDescent="0.25">
      <c r="A6" s="279">
        <v>2</v>
      </c>
      <c r="B6" s="471" t="s">
        <v>620</v>
      </c>
      <c r="C6" s="225" t="s">
        <v>424</v>
      </c>
      <c r="D6" s="226">
        <v>3056</v>
      </c>
      <c r="E6" s="285">
        <v>14998128.109999999</v>
      </c>
      <c r="F6" s="285">
        <v>3342750.54</v>
      </c>
      <c r="G6" s="226">
        <v>520</v>
      </c>
      <c r="H6" s="285">
        <v>2427849.02</v>
      </c>
      <c r="I6" s="285">
        <v>297316.92</v>
      </c>
      <c r="J6" s="226">
        <v>31</v>
      </c>
      <c r="K6" s="285">
        <v>148988.04999999999</v>
      </c>
      <c r="L6" s="285">
        <v>25858.69</v>
      </c>
      <c r="M6" s="226">
        <v>78</v>
      </c>
      <c r="N6" s="285">
        <v>358800</v>
      </c>
      <c r="O6" s="285">
        <v>15600</v>
      </c>
      <c r="P6" s="226">
        <v>3685</v>
      </c>
      <c r="Q6" s="295">
        <v>17933765.18</v>
      </c>
      <c r="R6" s="295">
        <v>3681526.15</v>
      </c>
      <c r="S6" s="468">
        <v>999.06</v>
      </c>
      <c r="T6" s="264"/>
      <c r="U6" s="223"/>
      <c r="V6" s="223"/>
    </row>
    <row r="7" spans="1:22" x14ac:dyDescent="0.25">
      <c r="A7" s="279">
        <v>3</v>
      </c>
      <c r="B7" s="471" t="s">
        <v>599</v>
      </c>
      <c r="C7" s="225" t="s">
        <v>600</v>
      </c>
      <c r="D7" s="226" t="s">
        <v>438</v>
      </c>
      <c r="E7" s="285" t="s">
        <v>438</v>
      </c>
      <c r="F7" s="285" t="s">
        <v>438</v>
      </c>
      <c r="G7" s="226" t="s">
        <v>438</v>
      </c>
      <c r="H7" s="285" t="s">
        <v>438</v>
      </c>
      <c r="I7" s="285" t="s">
        <v>438</v>
      </c>
      <c r="J7" s="226" t="s">
        <v>438</v>
      </c>
      <c r="K7" s="285" t="s">
        <v>438</v>
      </c>
      <c r="L7" s="285" t="s">
        <v>438</v>
      </c>
      <c r="M7" s="226">
        <v>251</v>
      </c>
      <c r="N7" s="285">
        <v>1358021.15</v>
      </c>
      <c r="O7" s="285">
        <v>75553.42</v>
      </c>
      <c r="P7" s="226">
        <v>251</v>
      </c>
      <c r="Q7" s="295">
        <v>1358021.15</v>
      </c>
      <c r="R7" s="295">
        <v>75553.42</v>
      </c>
      <c r="S7" s="468">
        <v>301.01</v>
      </c>
      <c r="T7" s="264"/>
      <c r="U7" s="223"/>
      <c r="V7" s="223"/>
    </row>
    <row r="8" spans="1:22" x14ac:dyDescent="0.25">
      <c r="A8" s="279">
        <v>4</v>
      </c>
      <c r="B8" s="471" t="s">
        <v>419</v>
      </c>
      <c r="C8" s="225" t="s">
        <v>500</v>
      </c>
      <c r="D8" s="226">
        <v>2</v>
      </c>
      <c r="E8" s="285" t="s">
        <v>438</v>
      </c>
      <c r="F8" s="285">
        <v>5930.04</v>
      </c>
      <c r="G8" s="226">
        <v>2</v>
      </c>
      <c r="H8" s="285">
        <v>9321.23</v>
      </c>
      <c r="I8" s="285">
        <v>3839.09</v>
      </c>
      <c r="J8" s="226" t="s">
        <v>438</v>
      </c>
      <c r="K8" s="285" t="s">
        <v>438</v>
      </c>
      <c r="L8" s="285" t="s">
        <v>438</v>
      </c>
      <c r="M8" s="226" t="s">
        <v>438</v>
      </c>
      <c r="N8" s="285" t="s">
        <v>438</v>
      </c>
      <c r="O8" s="285" t="s">
        <v>438</v>
      </c>
      <c r="P8" s="226">
        <v>4</v>
      </c>
      <c r="Q8" s="295">
        <v>9321.23</v>
      </c>
      <c r="R8" s="295">
        <v>9769.1299999999992</v>
      </c>
      <c r="S8" s="468">
        <v>2442.2800000000002</v>
      </c>
      <c r="T8" s="264"/>
      <c r="U8" s="223"/>
      <c r="V8" s="223"/>
    </row>
    <row r="9" spans="1:22" x14ac:dyDescent="0.25">
      <c r="A9" s="279">
        <v>5</v>
      </c>
      <c r="B9" s="471" t="s">
        <v>408</v>
      </c>
      <c r="C9" s="225" t="s">
        <v>563</v>
      </c>
      <c r="D9" s="226">
        <v>3647</v>
      </c>
      <c r="E9" s="285">
        <v>18297511.859999999</v>
      </c>
      <c r="F9" s="285">
        <v>724896.03</v>
      </c>
      <c r="G9" s="226">
        <v>2886</v>
      </c>
      <c r="H9" s="285">
        <v>2817604.63</v>
      </c>
      <c r="I9" s="285">
        <v>389950.63</v>
      </c>
      <c r="J9" s="226">
        <v>996</v>
      </c>
      <c r="K9" s="285">
        <v>404853.89</v>
      </c>
      <c r="L9" s="285">
        <v>202147.4</v>
      </c>
      <c r="M9" s="226" t="s">
        <v>438</v>
      </c>
      <c r="N9" s="285" t="s">
        <v>438</v>
      </c>
      <c r="O9" s="285" t="s">
        <v>438</v>
      </c>
      <c r="P9" s="226">
        <v>7529</v>
      </c>
      <c r="Q9" s="295">
        <v>21519970.379999999</v>
      </c>
      <c r="R9" s="295">
        <v>1316994.06</v>
      </c>
      <c r="S9" s="468">
        <v>174.92</v>
      </c>
      <c r="T9" s="264"/>
      <c r="U9" s="223"/>
      <c r="V9" s="223"/>
    </row>
    <row r="10" spans="1:22" ht="15.75" thickBot="1" x14ac:dyDescent="0.3">
      <c r="A10" s="280">
        <v>6</v>
      </c>
      <c r="B10" s="472" t="s">
        <v>298</v>
      </c>
      <c r="C10" s="281" t="s">
        <v>498</v>
      </c>
      <c r="D10" s="282">
        <v>450</v>
      </c>
      <c r="E10" s="286">
        <v>299709.24</v>
      </c>
      <c r="F10" s="286">
        <v>74234.23</v>
      </c>
      <c r="G10" s="282">
        <v>1695</v>
      </c>
      <c r="H10" s="286">
        <v>184671.28</v>
      </c>
      <c r="I10" s="286">
        <v>97219.59</v>
      </c>
      <c r="J10" s="282" t="s">
        <v>438</v>
      </c>
      <c r="K10" s="286" t="s">
        <v>438</v>
      </c>
      <c r="L10" s="286" t="s">
        <v>438</v>
      </c>
      <c r="M10" s="282" t="s">
        <v>438</v>
      </c>
      <c r="N10" s="286" t="s">
        <v>438</v>
      </c>
      <c r="O10" s="286" t="s">
        <v>438</v>
      </c>
      <c r="P10" s="282">
        <v>2145</v>
      </c>
      <c r="Q10" s="466">
        <v>484380.52</v>
      </c>
      <c r="R10" s="466">
        <v>171453.82</v>
      </c>
      <c r="S10" s="469">
        <v>79.930000000000007</v>
      </c>
      <c r="T10" s="264"/>
      <c r="U10" s="223"/>
      <c r="V10" s="223"/>
    </row>
    <row r="11" spans="1:22" s="223" customFormat="1" x14ac:dyDescent="0.25">
      <c r="A11" s="71"/>
      <c r="D11" s="300"/>
      <c r="E11" s="300"/>
      <c r="F11" s="300"/>
      <c r="G11" s="300"/>
      <c r="H11" s="300"/>
      <c r="I11" s="300"/>
      <c r="J11" s="300"/>
      <c r="K11" s="300"/>
      <c r="L11" s="300"/>
      <c r="M11" s="300"/>
      <c r="N11" s="300"/>
      <c r="O11" s="300"/>
      <c r="P11" s="301"/>
      <c r="Q11" s="283"/>
      <c r="R11" s="283"/>
      <c r="S11" s="302"/>
    </row>
    <row r="13" spans="1:22" x14ac:dyDescent="0.25">
      <c r="R13" s="461"/>
    </row>
    <row r="14" spans="1:22" x14ac:dyDescent="0.25">
      <c r="P14" s="460"/>
      <c r="R14" s="461"/>
    </row>
    <row r="15" spans="1:22" x14ac:dyDescent="0.25">
      <c r="P15" s="460"/>
      <c r="Q15" s="461"/>
      <c r="R15" s="461"/>
    </row>
    <row r="16" spans="1:22" x14ac:dyDescent="0.25">
      <c r="R16" s="461"/>
    </row>
  </sheetData>
  <mergeCells count="12">
    <mergeCell ref="A1:S1"/>
    <mergeCell ref="J3:L3"/>
    <mergeCell ref="M3:O3"/>
    <mergeCell ref="A3:A4"/>
    <mergeCell ref="B3:B4"/>
    <mergeCell ref="C3:C4"/>
    <mergeCell ref="D3:F3"/>
    <mergeCell ref="G3:I3"/>
    <mergeCell ref="R3:R4"/>
    <mergeCell ref="S3:S4"/>
    <mergeCell ref="P3:P4"/>
    <mergeCell ref="Q3:Q4"/>
  </mergeCells>
  <pageMargins left="0.22" right="0.26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theme="0"/>
  </sheetPr>
  <dimension ref="A1:Y59"/>
  <sheetViews>
    <sheetView topLeftCell="A31" workbookViewId="0">
      <selection activeCell="C66" sqref="C66"/>
    </sheetView>
  </sheetViews>
  <sheetFormatPr defaultRowHeight="15" x14ac:dyDescent="0.25"/>
  <cols>
    <col min="1" max="1" width="4.28515625" customWidth="1"/>
    <col min="2" max="2" width="10.7109375" customWidth="1"/>
    <col min="3" max="3" width="10.85546875" customWidth="1"/>
    <col min="4" max="4" width="18.42578125" customWidth="1"/>
    <col min="5" max="5" width="8.7109375" customWidth="1"/>
    <col min="6" max="6" width="10" customWidth="1"/>
    <col min="7" max="7" width="9.85546875" customWidth="1"/>
    <col min="8" max="8" width="17.28515625" customWidth="1"/>
    <col min="9" max="9" width="9.5703125" customWidth="1"/>
    <col min="10" max="10" width="10.85546875" customWidth="1"/>
    <col min="11" max="11" width="10.28515625" customWidth="1"/>
    <col min="12" max="12" width="16.85546875" customWidth="1"/>
    <col min="14" max="14" width="11" customWidth="1"/>
    <col min="15" max="15" width="10.28515625" customWidth="1"/>
    <col min="16" max="16" width="15" customWidth="1"/>
    <col min="17" max="17" width="8.5703125" customWidth="1"/>
    <col min="18" max="18" width="10.7109375" customWidth="1"/>
    <col min="19" max="19" width="10.5703125" customWidth="1"/>
    <col min="20" max="20" width="18.5703125" customWidth="1"/>
    <col min="21" max="21" width="10.7109375" bestFit="1" customWidth="1"/>
    <col min="22" max="22" width="10" customWidth="1"/>
    <col min="23" max="23" width="9.5703125" customWidth="1"/>
    <col min="25" max="25" width="15.42578125" bestFit="1" customWidth="1"/>
  </cols>
  <sheetData>
    <row r="1" spans="1:23" ht="15.75" x14ac:dyDescent="0.25">
      <c r="A1" s="560" t="s">
        <v>716</v>
      </c>
      <c r="B1" s="560"/>
      <c r="C1" s="560"/>
      <c r="D1" s="560"/>
      <c r="E1" s="560"/>
      <c r="F1" s="560"/>
      <c r="G1" s="560"/>
      <c r="H1" s="560"/>
      <c r="I1" s="560"/>
      <c r="J1" s="560"/>
      <c r="K1" s="560"/>
      <c r="L1" s="560"/>
      <c r="M1" s="560"/>
      <c r="N1" s="560"/>
      <c r="O1" s="560"/>
      <c r="P1" s="560"/>
      <c r="Q1" s="560"/>
      <c r="R1" s="560"/>
      <c r="S1" s="560"/>
      <c r="T1" s="560"/>
      <c r="U1" s="560"/>
      <c r="V1" s="560"/>
      <c r="W1" s="560"/>
    </row>
    <row r="2" spans="1:23" ht="15.75" thickBot="1" x14ac:dyDescent="0.3">
      <c r="A2" s="223"/>
      <c r="B2" s="223"/>
      <c r="C2" s="39"/>
      <c r="D2" s="15"/>
      <c r="E2" s="15"/>
      <c r="F2" s="162"/>
      <c r="G2" s="15"/>
      <c r="H2" s="15"/>
      <c r="I2" s="15"/>
      <c r="J2" s="162"/>
      <c r="K2" s="15"/>
      <c r="L2" s="15"/>
      <c r="M2" s="15"/>
      <c r="N2" s="162"/>
      <c r="O2" s="15"/>
      <c r="P2" s="15"/>
      <c r="Q2" s="15"/>
      <c r="R2" s="162"/>
      <c r="S2" s="15"/>
      <c r="T2" s="15"/>
      <c r="U2" s="15"/>
      <c r="V2" s="223"/>
      <c r="W2" s="223"/>
    </row>
    <row r="3" spans="1:23" ht="15.75" x14ac:dyDescent="0.25">
      <c r="A3" s="600" t="s">
        <v>52</v>
      </c>
      <c r="B3" s="598" t="s">
        <v>102</v>
      </c>
      <c r="C3" s="595" t="s">
        <v>105</v>
      </c>
      <c r="D3" s="596"/>
      <c r="E3" s="596"/>
      <c r="F3" s="597"/>
      <c r="G3" s="595" t="s">
        <v>106</v>
      </c>
      <c r="H3" s="596"/>
      <c r="I3" s="596"/>
      <c r="J3" s="597"/>
      <c r="K3" s="595" t="s">
        <v>107</v>
      </c>
      <c r="L3" s="596"/>
      <c r="M3" s="596"/>
      <c r="N3" s="597"/>
      <c r="O3" s="595" t="s">
        <v>108</v>
      </c>
      <c r="P3" s="596"/>
      <c r="Q3" s="596"/>
      <c r="R3" s="597"/>
      <c r="S3" s="595" t="s">
        <v>104</v>
      </c>
      <c r="T3" s="596"/>
      <c r="U3" s="596"/>
      <c r="V3" s="596"/>
      <c r="W3" s="597"/>
    </row>
    <row r="4" spans="1:23" ht="16.5" thickBot="1" x14ac:dyDescent="0.3">
      <c r="A4" s="602"/>
      <c r="B4" s="566"/>
      <c r="C4" s="390" t="s">
        <v>1</v>
      </c>
      <c r="D4" s="391" t="s">
        <v>103</v>
      </c>
      <c r="E4" s="385" t="s">
        <v>21</v>
      </c>
      <c r="F4" s="392" t="s">
        <v>440</v>
      </c>
      <c r="G4" s="390" t="s">
        <v>1</v>
      </c>
      <c r="H4" s="391" t="s">
        <v>103</v>
      </c>
      <c r="I4" s="385" t="s">
        <v>21</v>
      </c>
      <c r="J4" s="392" t="s">
        <v>440</v>
      </c>
      <c r="K4" s="390" t="s">
        <v>1</v>
      </c>
      <c r="L4" s="391" t="s">
        <v>103</v>
      </c>
      <c r="M4" s="385" t="s">
        <v>21</v>
      </c>
      <c r="N4" s="392" t="s">
        <v>440</v>
      </c>
      <c r="O4" s="390" t="s">
        <v>1</v>
      </c>
      <c r="P4" s="391" t="s">
        <v>103</v>
      </c>
      <c r="Q4" s="385" t="s">
        <v>21</v>
      </c>
      <c r="R4" s="392" t="s">
        <v>440</v>
      </c>
      <c r="S4" s="390" t="s">
        <v>1</v>
      </c>
      <c r="T4" s="391" t="s">
        <v>103</v>
      </c>
      <c r="U4" s="385" t="s">
        <v>21</v>
      </c>
      <c r="V4" s="392" t="s">
        <v>440</v>
      </c>
      <c r="W4" s="385" t="s">
        <v>536</v>
      </c>
    </row>
    <row r="5" spans="1:23" x14ac:dyDescent="0.25">
      <c r="A5" s="99">
        <v>1</v>
      </c>
      <c r="B5" s="153" t="s">
        <v>76</v>
      </c>
      <c r="C5" s="153">
        <v>0</v>
      </c>
      <c r="D5" s="153">
        <v>0</v>
      </c>
      <c r="E5" s="153">
        <v>0</v>
      </c>
      <c r="F5" s="154" t="s">
        <v>438</v>
      </c>
      <c r="G5" s="155">
        <v>29148</v>
      </c>
      <c r="H5" s="156">
        <v>8869513.25</v>
      </c>
      <c r="I5" s="153">
        <v>304.29000000000002</v>
      </c>
      <c r="J5" s="154">
        <v>313.17</v>
      </c>
      <c r="K5" s="155">
        <v>1739</v>
      </c>
      <c r="L5" s="156">
        <v>1244819.1200000001</v>
      </c>
      <c r="M5" s="153">
        <v>715.82</v>
      </c>
      <c r="N5" s="154">
        <v>736.3</v>
      </c>
      <c r="O5" s="155">
        <v>778</v>
      </c>
      <c r="P5" s="156">
        <v>573577.17000000004</v>
      </c>
      <c r="Q5" s="153">
        <v>737.25</v>
      </c>
      <c r="R5" s="154">
        <v>736.3</v>
      </c>
      <c r="S5" s="155">
        <v>31665</v>
      </c>
      <c r="T5" s="381">
        <v>10687909.539999999</v>
      </c>
      <c r="U5" s="397">
        <v>337.53</v>
      </c>
      <c r="V5" s="383">
        <v>336.52</v>
      </c>
      <c r="W5" s="130">
        <v>1.29</v>
      </c>
    </row>
    <row r="6" spans="1:23" x14ac:dyDescent="0.25">
      <c r="A6" s="58">
        <v>2</v>
      </c>
      <c r="B6" s="135" t="s">
        <v>77</v>
      </c>
      <c r="C6" s="138">
        <v>3658</v>
      </c>
      <c r="D6" s="139">
        <v>4241862.4800000004</v>
      </c>
      <c r="E6" s="135">
        <v>1159.6099999999999</v>
      </c>
      <c r="F6" s="136">
        <v>1173.77</v>
      </c>
      <c r="G6" s="138">
        <v>18621</v>
      </c>
      <c r="H6" s="139">
        <v>8844258.5399999991</v>
      </c>
      <c r="I6" s="135">
        <v>474.96</v>
      </c>
      <c r="J6" s="136">
        <v>403.96</v>
      </c>
      <c r="K6" s="138">
        <v>19662</v>
      </c>
      <c r="L6" s="139">
        <v>11607121.49</v>
      </c>
      <c r="M6" s="135">
        <v>590.33000000000004</v>
      </c>
      <c r="N6" s="136">
        <v>488.38</v>
      </c>
      <c r="O6" s="138">
        <v>1313</v>
      </c>
      <c r="P6" s="139">
        <v>959734.18</v>
      </c>
      <c r="Q6" s="135">
        <v>730.95</v>
      </c>
      <c r="R6" s="136">
        <v>736.3</v>
      </c>
      <c r="S6" s="138">
        <v>43254</v>
      </c>
      <c r="T6" s="382">
        <v>25652976.690000001</v>
      </c>
      <c r="U6" s="387">
        <v>593.08000000000004</v>
      </c>
      <c r="V6" s="384">
        <v>482.09</v>
      </c>
      <c r="W6" s="132">
        <v>1.76</v>
      </c>
    </row>
    <row r="7" spans="1:23" x14ac:dyDescent="0.25">
      <c r="A7" s="58">
        <v>3</v>
      </c>
      <c r="B7" s="135" t="s">
        <v>95</v>
      </c>
      <c r="C7" s="138">
        <v>14760</v>
      </c>
      <c r="D7" s="139">
        <v>18443293.91</v>
      </c>
      <c r="E7" s="135">
        <v>1249.55</v>
      </c>
      <c r="F7" s="136">
        <v>1306.55</v>
      </c>
      <c r="G7" s="138">
        <v>16754</v>
      </c>
      <c r="H7" s="139">
        <v>8958100.8900000006</v>
      </c>
      <c r="I7" s="135">
        <v>534.67999999999995</v>
      </c>
      <c r="J7" s="136">
        <v>472.14</v>
      </c>
      <c r="K7" s="138">
        <v>14619</v>
      </c>
      <c r="L7" s="139">
        <v>9004872.4399999995</v>
      </c>
      <c r="M7" s="135">
        <v>615.97</v>
      </c>
      <c r="N7" s="136">
        <v>513.76</v>
      </c>
      <c r="O7" s="138">
        <v>294</v>
      </c>
      <c r="P7" s="139">
        <v>211962.97</v>
      </c>
      <c r="Q7" s="135">
        <v>720.96</v>
      </c>
      <c r="R7" s="136">
        <v>736.3</v>
      </c>
      <c r="S7" s="138">
        <v>46427</v>
      </c>
      <c r="T7" s="382">
        <v>36618230.210000001</v>
      </c>
      <c r="U7" s="387">
        <v>788.73</v>
      </c>
      <c r="V7" s="384">
        <v>656.43</v>
      </c>
      <c r="W7" s="132">
        <v>1.89</v>
      </c>
    </row>
    <row r="8" spans="1:23" x14ac:dyDescent="0.25">
      <c r="A8" s="58">
        <v>4</v>
      </c>
      <c r="B8" s="135" t="s">
        <v>96</v>
      </c>
      <c r="C8" s="138">
        <v>73714</v>
      </c>
      <c r="D8" s="139">
        <v>80818383.269999996</v>
      </c>
      <c r="E8" s="135">
        <v>1096.3800000000001</v>
      </c>
      <c r="F8" s="136">
        <v>1106.08</v>
      </c>
      <c r="G8" s="138">
        <v>25462</v>
      </c>
      <c r="H8" s="139">
        <v>15137557.92</v>
      </c>
      <c r="I8" s="135">
        <v>594.52</v>
      </c>
      <c r="J8" s="136">
        <v>524.97</v>
      </c>
      <c r="K8" s="138">
        <v>20574</v>
      </c>
      <c r="L8" s="139">
        <v>13321465.15</v>
      </c>
      <c r="M8" s="135">
        <v>647.49</v>
      </c>
      <c r="N8" s="136">
        <v>543.48</v>
      </c>
      <c r="O8" s="138">
        <v>243</v>
      </c>
      <c r="P8" s="139">
        <v>176201.32</v>
      </c>
      <c r="Q8" s="135">
        <v>725.11</v>
      </c>
      <c r="R8" s="136">
        <v>736.3</v>
      </c>
      <c r="S8" s="138">
        <v>119993</v>
      </c>
      <c r="T8" s="382">
        <v>109453607.66</v>
      </c>
      <c r="U8" s="387">
        <v>912.17</v>
      </c>
      <c r="V8" s="384">
        <v>846.94</v>
      </c>
      <c r="W8" s="132">
        <v>4.88</v>
      </c>
    </row>
    <row r="9" spans="1:23" x14ac:dyDescent="0.25">
      <c r="A9" s="58">
        <v>5</v>
      </c>
      <c r="B9" s="135" t="s">
        <v>97</v>
      </c>
      <c r="C9" s="138">
        <v>200810</v>
      </c>
      <c r="D9" s="139">
        <v>228099377.65000001</v>
      </c>
      <c r="E9" s="135">
        <v>1135.9000000000001</v>
      </c>
      <c r="F9" s="136">
        <v>1121.79</v>
      </c>
      <c r="G9" s="138">
        <v>36900</v>
      </c>
      <c r="H9" s="139">
        <v>23596391.32</v>
      </c>
      <c r="I9" s="135">
        <v>639.47</v>
      </c>
      <c r="J9" s="136">
        <v>561.9</v>
      </c>
      <c r="K9" s="138">
        <v>27587</v>
      </c>
      <c r="L9" s="139">
        <v>18185542.620000001</v>
      </c>
      <c r="M9" s="135">
        <v>659.21</v>
      </c>
      <c r="N9" s="136">
        <v>549.47</v>
      </c>
      <c r="O9" s="138">
        <v>235</v>
      </c>
      <c r="P9" s="139">
        <v>170293.97</v>
      </c>
      <c r="Q9" s="135">
        <v>724.66</v>
      </c>
      <c r="R9" s="136">
        <v>736.3</v>
      </c>
      <c r="S9" s="138">
        <v>265532</v>
      </c>
      <c r="T9" s="382">
        <v>270051605.56</v>
      </c>
      <c r="U9" s="387">
        <v>1017.02</v>
      </c>
      <c r="V9" s="384">
        <v>963.59</v>
      </c>
      <c r="W9" s="132">
        <v>10.79</v>
      </c>
    </row>
    <row r="10" spans="1:23" x14ac:dyDescent="0.25">
      <c r="A10" s="58">
        <v>6</v>
      </c>
      <c r="B10" s="135" t="s">
        <v>98</v>
      </c>
      <c r="C10" s="138">
        <v>348617</v>
      </c>
      <c r="D10" s="139">
        <v>378134917.80000001</v>
      </c>
      <c r="E10" s="135">
        <v>1084.67</v>
      </c>
      <c r="F10" s="136">
        <v>1087.07</v>
      </c>
      <c r="G10" s="138">
        <v>38806</v>
      </c>
      <c r="H10" s="139">
        <v>26821868.66</v>
      </c>
      <c r="I10" s="135">
        <v>691.18</v>
      </c>
      <c r="J10" s="136">
        <v>612.09</v>
      </c>
      <c r="K10" s="138">
        <v>27918</v>
      </c>
      <c r="L10" s="139">
        <v>18035132.84</v>
      </c>
      <c r="M10" s="135">
        <v>646</v>
      </c>
      <c r="N10" s="136">
        <v>537.26</v>
      </c>
      <c r="O10" s="138">
        <v>3464</v>
      </c>
      <c r="P10" s="139">
        <v>1079153.2</v>
      </c>
      <c r="Q10" s="135">
        <v>311.52999999999997</v>
      </c>
      <c r="R10" s="136">
        <v>360</v>
      </c>
      <c r="S10" s="138">
        <v>418805</v>
      </c>
      <c r="T10" s="382">
        <v>424071072.5</v>
      </c>
      <c r="U10" s="387">
        <v>1012.57</v>
      </c>
      <c r="V10" s="384">
        <v>956.97</v>
      </c>
      <c r="W10" s="132">
        <v>17.02</v>
      </c>
    </row>
    <row r="11" spans="1:23" x14ac:dyDescent="0.25">
      <c r="A11" s="58">
        <v>7</v>
      </c>
      <c r="B11" s="135" t="s">
        <v>99</v>
      </c>
      <c r="C11" s="138">
        <v>384496</v>
      </c>
      <c r="D11" s="139">
        <v>393696601.56999999</v>
      </c>
      <c r="E11" s="135">
        <v>1023.93</v>
      </c>
      <c r="F11" s="136">
        <v>952.33</v>
      </c>
      <c r="G11" s="138">
        <v>43430</v>
      </c>
      <c r="H11" s="139">
        <v>31166225.23</v>
      </c>
      <c r="I11" s="135">
        <v>717.62</v>
      </c>
      <c r="J11" s="136">
        <v>636.94000000000005</v>
      </c>
      <c r="K11" s="138">
        <v>24653</v>
      </c>
      <c r="L11" s="139">
        <v>15428648.560000001</v>
      </c>
      <c r="M11" s="135">
        <v>625.83000000000004</v>
      </c>
      <c r="N11" s="136">
        <v>521.13</v>
      </c>
      <c r="O11" s="138">
        <v>8287</v>
      </c>
      <c r="P11" s="139">
        <v>2286566.31</v>
      </c>
      <c r="Q11" s="135">
        <v>275.92</v>
      </c>
      <c r="R11" s="136">
        <v>360</v>
      </c>
      <c r="S11" s="138">
        <v>460866</v>
      </c>
      <c r="T11" s="382">
        <v>442578041.67000002</v>
      </c>
      <c r="U11" s="387">
        <v>960.32</v>
      </c>
      <c r="V11" s="384">
        <v>860.38</v>
      </c>
      <c r="W11" s="132">
        <v>18.73</v>
      </c>
    </row>
    <row r="12" spans="1:23" x14ac:dyDescent="0.25">
      <c r="A12" s="58">
        <v>8</v>
      </c>
      <c r="B12" s="135" t="s">
        <v>100</v>
      </c>
      <c r="C12" s="138">
        <v>321318</v>
      </c>
      <c r="D12" s="139">
        <v>299911930.79000002</v>
      </c>
      <c r="E12" s="135">
        <v>933.38</v>
      </c>
      <c r="F12" s="136">
        <v>830.53</v>
      </c>
      <c r="G12" s="138">
        <v>50607</v>
      </c>
      <c r="H12" s="139">
        <v>35874565.490000002</v>
      </c>
      <c r="I12" s="135">
        <v>708.89</v>
      </c>
      <c r="J12" s="136">
        <v>615.66</v>
      </c>
      <c r="K12" s="138">
        <v>20006</v>
      </c>
      <c r="L12" s="139">
        <v>11863872.17</v>
      </c>
      <c r="M12" s="135">
        <v>593.02</v>
      </c>
      <c r="N12" s="136">
        <v>501.58</v>
      </c>
      <c r="O12" s="138">
        <v>2566</v>
      </c>
      <c r="P12" s="139">
        <v>537135.81000000006</v>
      </c>
      <c r="Q12" s="135">
        <v>209.33</v>
      </c>
      <c r="R12" s="136">
        <v>149.92000000000002</v>
      </c>
      <c r="S12" s="138">
        <v>394497</v>
      </c>
      <c r="T12" s="382">
        <v>348187504.25999999</v>
      </c>
      <c r="U12" s="387">
        <v>882.61</v>
      </c>
      <c r="V12" s="384">
        <v>755.61</v>
      </c>
      <c r="W12" s="132">
        <v>16.03</v>
      </c>
    </row>
    <row r="13" spans="1:23" x14ac:dyDescent="0.25">
      <c r="A13" s="58">
        <v>9</v>
      </c>
      <c r="B13" s="135" t="s">
        <v>101</v>
      </c>
      <c r="C13" s="138">
        <v>259367</v>
      </c>
      <c r="D13" s="139">
        <v>219124798.63999999</v>
      </c>
      <c r="E13" s="135">
        <v>844.84</v>
      </c>
      <c r="F13" s="136">
        <v>689.6</v>
      </c>
      <c r="G13" s="138">
        <v>52856</v>
      </c>
      <c r="H13" s="139">
        <v>36640784.560000002</v>
      </c>
      <c r="I13" s="135">
        <v>693.22</v>
      </c>
      <c r="J13" s="136">
        <v>586.79</v>
      </c>
      <c r="K13" s="138">
        <v>15222</v>
      </c>
      <c r="L13" s="139">
        <v>8563396.4800000004</v>
      </c>
      <c r="M13" s="135">
        <v>562.57000000000005</v>
      </c>
      <c r="N13" s="136">
        <v>470.33</v>
      </c>
      <c r="O13" s="138">
        <v>1887</v>
      </c>
      <c r="P13" s="139">
        <v>292337.82</v>
      </c>
      <c r="Q13" s="135">
        <v>154.91999999999999</v>
      </c>
      <c r="R13" s="136">
        <v>114.58</v>
      </c>
      <c r="S13" s="138">
        <v>329332</v>
      </c>
      <c r="T13" s="382">
        <v>264621317.5</v>
      </c>
      <c r="U13" s="387">
        <v>803.51</v>
      </c>
      <c r="V13" s="384">
        <v>649.85</v>
      </c>
      <c r="W13" s="132">
        <v>13.38</v>
      </c>
    </row>
    <row r="14" spans="1:23" x14ac:dyDescent="0.25">
      <c r="A14" s="58">
        <v>10</v>
      </c>
      <c r="B14" s="135" t="s">
        <v>109</v>
      </c>
      <c r="C14" s="138">
        <v>178879</v>
      </c>
      <c r="D14" s="139">
        <v>140380826.56999999</v>
      </c>
      <c r="E14" s="135">
        <v>784.78</v>
      </c>
      <c r="F14" s="136">
        <v>604.16</v>
      </c>
      <c r="G14" s="138">
        <v>45597</v>
      </c>
      <c r="H14" s="139">
        <v>31460407.309999999</v>
      </c>
      <c r="I14" s="135">
        <v>689.97</v>
      </c>
      <c r="J14" s="136">
        <v>578.69000000000005</v>
      </c>
      <c r="K14" s="138">
        <v>9287</v>
      </c>
      <c r="L14" s="139">
        <v>5255491.21</v>
      </c>
      <c r="M14" s="135">
        <v>565.9</v>
      </c>
      <c r="N14" s="136">
        <v>454.3</v>
      </c>
      <c r="O14" s="138">
        <v>1120</v>
      </c>
      <c r="P14" s="139">
        <v>180314.44</v>
      </c>
      <c r="Q14" s="135">
        <v>161</v>
      </c>
      <c r="R14" s="136">
        <v>114.58</v>
      </c>
      <c r="S14" s="138">
        <v>234883</v>
      </c>
      <c r="T14" s="382">
        <v>177277039.53</v>
      </c>
      <c r="U14" s="387">
        <v>754.75</v>
      </c>
      <c r="V14" s="384">
        <v>588.92999999999995</v>
      </c>
      <c r="W14" s="132">
        <v>9.5399999999999991</v>
      </c>
    </row>
    <row r="15" spans="1:23" x14ac:dyDescent="0.25">
      <c r="A15" s="58">
        <v>11</v>
      </c>
      <c r="B15" s="135" t="s">
        <v>110</v>
      </c>
      <c r="C15" s="138">
        <v>68657</v>
      </c>
      <c r="D15" s="139">
        <v>50348525.090000004</v>
      </c>
      <c r="E15" s="135">
        <v>733.33</v>
      </c>
      <c r="F15" s="136">
        <v>555.29</v>
      </c>
      <c r="G15" s="138">
        <v>21918</v>
      </c>
      <c r="H15" s="139">
        <v>15120704.880000001</v>
      </c>
      <c r="I15" s="135">
        <v>689.88</v>
      </c>
      <c r="J15" s="136">
        <v>564.85</v>
      </c>
      <c r="K15" s="138">
        <v>3441</v>
      </c>
      <c r="L15" s="139">
        <v>1991680.79</v>
      </c>
      <c r="M15" s="135">
        <v>578.80999999999995</v>
      </c>
      <c r="N15" s="136">
        <v>457.63</v>
      </c>
      <c r="O15" s="138">
        <v>336</v>
      </c>
      <c r="P15" s="139">
        <v>55580.78</v>
      </c>
      <c r="Q15" s="135">
        <v>165.42</v>
      </c>
      <c r="R15" s="136">
        <v>121.92</v>
      </c>
      <c r="S15" s="138">
        <v>94352</v>
      </c>
      <c r="T15" s="382">
        <v>67516491.540000007</v>
      </c>
      <c r="U15" s="387">
        <v>715.58</v>
      </c>
      <c r="V15" s="384">
        <v>551.54999999999995</v>
      </c>
      <c r="W15" s="132">
        <v>3.83</v>
      </c>
    </row>
    <row r="16" spans="1:23" x14ac:dyDescent="0.25">
      <c r="A16" s="58">
        <v>12</v>
      </c>
      <c r="B16" s="135" t="s">
        <v>111</v>
      </c>
      <c r="C16" s="138">
        <v>14369</v>
      </c>
      <c r="D16" s="139">
        <v>10130315.869999999</v>
      </c>
      <c r="E16" s="136">
        <v>705.01189157213435</v>
      </c>
      <c r="F16" s="136">
        <v>463.38</v>
      </c>
      <c r="G16" s="138">
        <v>5888</v>
      </c>
      <c r="H16" s="139">
        <v>3984794.94</v>
      </c>
      <c r="I16" s="136">
        <v>676.76544497282612</v>
      </c>
      <c r="J16" s="136">
        <v>534.57000000000005</v>
      </c>
      <c r="K16" s="138">
        <v>1047</v>
      </c>
      <c r="L16" s="139">
        <v>583344.01</v>
      </c>
      <c r="M16" s="136">
        <v>557.15760267430755</v>
      </c>
      <c r="N16" s="136">
        <v>400.92</v>
      </c>
      <c r="O16" s="138">
        <v>60</v>
      </c>
      <c r="P16" s="139">
        <v>8540.31</v>
      </c>
      <c r="Q16" s="135">
        <v>142.33849999999998</v>
      </c>
      <c r="R16" s="136">
        <v>124.38000000000001</v>
      </c>
      <c r="S16" s="138">
        <v>21364</v>
      </c>
      <c r="T16" s="382">
        <v>14706995.129999999</v>
      </c>
      <c r="U16" s="431">
        <v>688.40082053922481</v>
      </c>
      <c r="V16" s="384">
        <v>498.52</v>
      </c>
      <c r="W16" s="132">
        <v>0.86811297984128211</v>
      </c>
    </row>
    <row r="17" spans="1:25" ht="16.5" thickBot="1" x14ac:dyDescent="0.3">
      <c r="A17" s="355"/>
      <c r="B17" s="393" t="s">
        <v>535</v>
      </c>
      <c r="C17" s="394">
        <v>1868645</v>
      </c>
      <c r="D17" s="386">
        <v>1823330833.6399999</v>
      </c>
      <c r="E17" s="395">
        <v>975.75025413601827</v>
      </c>
      <c r="F17" s="395">
        <v>903.34</v>
      </c>
      <c r="G17" s="394">
        <v>385987</v>
      </c>
      <c r="H17" s="386">
        <v>246475172.99000001</v>
      </c>
      <c r="I17" s="395">
        <v>638.55822343757688</v>
      </c>
      <c r="J17" s="395">
        <v>546.77</v>
      </c>
      <c r="K17" s="394">
        <v>185755</v>
      </c>
      <c r="L17" s="386">
        <v>115085386.88000001</v>
      </c>
      <c r="M17" s="395">
        <v>619.55471928077316</v>
      </c>
      <c r="N17" s="395">
        <v>514.51</v>
      </c>
      <c r="O17" s="394">
        <v>20583</v>
      </c>
      <c r="P17" s="386">
        <v>6531398.2800000003</v>
      </c>
      <c r="Q17" s="395">
        <v>317.32003498032356</v>
      </c>
      <c r="R17" s="395">
        <v>360</v>
      </c>
      <c r="S17" s="394">
        <v>2460970</v>
      </c>
      <c r="T17" s="386">
        <v>2191422791.79</v>
      </c>
      <c r="U17" s="395">
        <v>890.47115234643252</v>
      </c>
      <c r="V17" s="393">
        <v>770.7</v>
      </c>
      <c r="W17" s="396">
        <v>100</v>
      </c>
      <c r="X17" s="301"/>
      <c r="Y17" s="303"/>
    </row>
    <row r="18" spans="1:25" s="356" customFormat="1" x14ac:dyDescent="0.25">
      <c r="A18" s="275"/>
      <c r="B18" s="275"/>
      <c r="C18" s="276"/>
      <c r="D18" s="276"/>
      <c r="E18" s="276"/>
      <c r="F18" s="277"/>
      <c r="G18" s="276"/>
      <c r="H18" s="276"/>
      <c r="I18" s="276"/>
      <c r="J18" s="277"/>
      <c r="K18" s="276"/>
      <c r="L18" s="276"/>
      <c r="M18" s="276"/>
      <c r="N18" s="277"/>
      <c r="O18" s="276"/>
      <c r="P18" s="276"/>
      <c r="Q18" s="276"/>
      <c r="R18" s="277"/>
      <c r="S18" s="276"/>
      <c r="T18" s="276"/>
      <c r="U18" s="276"/>
      <c r="V18" s="276"/>
      <c r="W18" s="276"/>
    </row>
    <row r="19" spans="1:25" ht="15.75" x14ac:dyDescent="0.25">
      <c r="A19" s="560" t="s">
        <v>717</v>
      </c>
      <c r="B19" s="560"/>
      <c r="C19" s="560"/>
      <c r="D19" s="560"/>
      <c r="E19" s="560"/>
      <c r="F19" s="560"/>
      <c r="G19" s="560"/>
      <c r="H19" s="560"/>
      <c r="I19" s="560"/>
      <c r="J19" s="560"/>
      <c r="K19" s="560"/>
      <c r="L19" s="560"/>
      <c r="M19" s="560"/>
      <c r="N19" s="560"/>
      <c r="O19" s="560"/>
      <c r="P19" s="560"/>
      <c r="Q19" s="560"/>
      <c r="R19" s="560"/>
      <c r="S19" s="560"/>
      <c r="T19" s="560"/>
      <c r="U19" s="560"/>
      <c r="V19" s="560"/>
      <c r="W19" s="560"/>
    </row>
    <row r="20" spans="1:25" ht="15.75" thickBot="1" x14ac:dyDescent="0.3">
      <c r="A20" s="223"/>
      <c r="B20" s="223"/>
      <c r="C20" s="162"/>
      <c r="D20" s="15"/>
      <c r="E20" s="15"/>
      <c r="F20" s="162"/>
      <c r="G20" s="15"/>
      <c r="H20" s="15"/>
      <c r="I20" s="15"/>
      <c r="J20" s="162"/>
      <c r="K20" s="15"/>
      <c r="L20" s="15"/>
      <c r="M20" s="15"/>
      <c r="N20" s="162"/>
      <c r="O20" s="15"/>
      <c r="P20" s="15"/>
      <c r="Q20" s="15"/>
      <c r="R20" s="162"/>
      <c r="S20" s="15"/>
      <c r="T20" s="15"/>
      <c r="U20" s="15"/>
      <c r="V20" s="223"/>
      <c r="W20" s="223"/>
    </row>
    <row r="21" spans="1:25" ht="15.75" x14ac:dyDescent="0.25">
      <c r="A21" s="600" t="s">
        <v>52</v>
      </c>
      <c r="B21" s="598" t="s">
        <v>102</v>
      </c>
      <c r="C21" s="595" t="s">
        <v>105</v>
      </c>
      <c r="D21" s="596"/>
      <c r="E21" s="596"/>
      <c r="F21" s="597"/>
      <c r="G21" s="595" t="s">
        <v>106</v>
      </c>
      <c r="H21" s="596"/>
      <c r="I21" s="596"/>
      <c r="J21" s="597"/>
      <c r="K21" s="595" t="s">
        <v>107</v>
      </c>
      <c r="L21" s="596"/>
      <c r="M21" s="596"/>
      <c r="N21" s="597"/>
      <c r="O21" s="595" t="s">
        <v>108</v>
      </c>
      <c r="P21" s="596"/>
      <c r="Q21" s="596"/>
      <c r="R21" s="597"/>
      <c r="S21" s="595" t="s">
        <v>104</v>
      </c>
      <c r="T21" s="596"/>
      <c r="U21" s="596"/>
      <c r="V21" s="596"/>
      <c r="W21" s="597"/>
    </row>
    <row r="22" spans="1:25" ht="16.5" thickBot="1" x14ac:dyDescent="0.3">
      <c r="A22" s="602"/>
      <c r="B22" s="566"/>
      <c r="C22" s="390" t="s">
        <v>1</v>
      </c>
      <c r="D22" s="391" t="s">
        <v>103</v>
      </c>
      <c r="E22" s="385" t="s">
        <v>21</v>
      </c>
      <c r="F22" s="392" t="s">
        <v>440</v>
      </c>
      <c r="G22" s="390" t="s">
        <v>1</v>
      </c>
      <c r="H22" s="391" t="s">
        <v>103</v>
      </c>
      <c r="I22" s="385" t="s">
        <v>21</v>
      </c>
      <c r="J22" s="392" t="s">
        <v>440</v>
      </c>
      <c r="K22" s="390" t="s">
        <v>1</v>
      </c>
      <c r="L22" s="391" t="s">
        <v>103</v>
      </c>
      <c r="M22" s="385" t="s">
        <v>21</v>
      </c>
      <c r="N22" s="392" t="s">
        <v>440</v>
      </c>
      <c r="O22" s="390" t="s">
        <v>1</v>
      </c>
      <c r="P22" s="391" t="s">
        <v>103</v>
      </c>
      <c r="Q22" s="385" t="s">
        <v>21</v>
      </c>
      <c r="R22" s="392" t="s">
        <v>440</v>
      </c>
      <c r="S22" s="390" t="s">
        <v>1</v>
      </c>
      <c r="T22" s="391" t="s">
        <v>103</v>
      </c>
      <c r="U22" s="385" t="s">
        <v>21</v>
      </c>
      <c r="V22" s="392" t="s">
        <v>440</v>
      </c>
      <c r="W22" s="385" t="s">
        <v>536</v>
      </c>
    </row>
    <row r="23" spans="1:25" x14ac:dyDescent="0.25">
      <c r="A23" s="99">
        <v>1</v>
      </c>
      <c r="B23" s="153" t="s">
        <v>76</v>
      </c>
      <c r="C23" s="153">
        <v>0</v>
      </c>
      <c r="D23" s="153">
        <v>0</v>
      </c>
      <c r="E23" s="153">
        <v>0</v>
      </c>
      <c r="F23" s="154" t="s">
        <v>438</v>
      </c>
      <c r="G23" s="155">
        <v>14672</v>
      </c>
      <c r="H23" s="156">
        <v>4439738.42</v>
      </c>
      <c r="I23" s="153">
        <v>302.60000000000002</v>
      </c>
      <c r="J23" s="154">
        <v>307.29000000000002</v>
      </c>
      <c r="K23" s="155">
        <v>980</v>
      </c>
      <c r="L23" s="156">
        <v>698308.71</v>
      </c>
      <c r="M23" s="153">
        <v>712.56</v>
      </c>
      <c r="N23" s="154">
        <v>736.3</v>
      </c>
      <c r="O23" s="155">
        <v>459</v>
      </c>
      <c r="P23" s="156">
        <v>338872.25</v>
      </c>
      <c r="Q23" s="153">
        <v>738.28</v>
      </c>
      <c r="R23" s="154">
        <v>736.3</v>
      </c>
      <c r="S23" s="155">
        <v>16111</v>
      </c>
      <c r="T23" s="381">
        <v>5476919.3799999999</v>
      </c>
      <c r="U23" s="397">
        <v>339.95</v>
      </c>
      <c r="V23" s="383">
        <v>336.74</v>
      </c>
      <c r="W23" s="130">
        <v>1.41</v>
      </c>
    </row>
    <row r="24" spans="1:25" x14ac:dyDescent="0.25">
      <c r="A24" s="58">
        <v>2</v>
      </c>
      <c r="B24" s="135" t="s">
        <v>77</v>
      </c>
      <c r="C24" s="138">
        <v>2594</v>
      </c>
      <c r="D24" s="139">
        <v>3052426.41</v>
      </c>
      <c r="E24" s="135">
        <v>1176.73</v>
      </c>
      <c r="F24" s="136">
        <v>1202.46</v>
      </c>
      <c r="G24" s="138">
        <v>3672</v>
      </c>
      <c r="H24" s="139">
        <v>1914475.77</v>
      </c>
      <c r="I24" s="135">
        <v>521.37</v>
      </c>
      <c r="J24" s="136">
        <v>410.58</v>
      </c>
      <c r="K24" s="138">
        <v>12192</v>
      </c>
      <c r="L24" s="139">
        <v>7324985.3300000001</v>
      </c>
      <c r="M24" s="135">
        <v>600.79999999999995</v>
      </c>
      <c r="N24" s="136">
        <v>506.99</v>
      </c>
      <c r="O24" s="138">
        <v>742</v>
      </c>
      <c r="P24" s="139">
        <v>539787.68000000005</v>
      </c>
      <c r="Q24" s="135">
        <v>727.48</v>
      </c>
      <c r="R24" s="136">
        <v>736.3</v>
      </c>
      <c r="S24" s="138">
        <v>19200</v>
      </c>
      <c r="T24" s="382">
        <v>12831675.189999999</v>
      </c>
      <c r="U24" s="387">
        <v>668.32</v>
      </c>
      <c r="V24" s="384">
        <v>542.80999999999995</v>
      </c>
      <c r="W24" s="132">
        <v>1.68</v>
      </c>
    </row>
    <row r="25" spans="1:25" x14ac:dyDescent="0.25">
      <c r="A25" s="58">
        <v>3</v>
      </c>
      <c r="B25" s="135" t="s">
        <v>95</v>
      </c>
      <c r="C25" s="138">
        <v>9112</v>
      </c>
      <c r="D25" s="139">
        <v>12335125.27</v>
      </c>
      <c r="E25" s="135">
        <v>1353.72</v>
      </c>
      <c r="F25" s="136">
        <v>1353.48</v>
      </c>
      <c r="G25" s="138">
        <v>2049</v>
      </c>
      <c r="H25" s="139">
        <v>1063649.55</v>
      </c>
      <c r="I25" s="135">
        <v>519.11</v>
      </c>
      <c r="J25" s="136">
        <v>411.87</v>
      </c>
      <c r="K25" s="138">
        <v>8922</v>
      </c>
      <c r="L25" s="139">
        <v>5650852.4299999997</v>
      </c>
      <c r="M25" s="135">
        <v>633.36</v>
      </c>
      <c r="N25" s="136">
        <v>539.47</v>
      </c>
      <c r="O25" s="138">
        <v>167</v>
      </c>
      <c r="P25" s="139">
        <v>119033.92</v>
      </c>
      <c r="Q25" s="135">
        <v>712.78</v>
      </c>
      <c r="R25" s="136">
        <v>736.3</v>
      </c>
      <c r="S25" s="138">
        <v>20250</v>
      </c>
      <c r="T25" s="382">
        <v>19168661.170000002</v>
      </c>
      <c r="U25" s="387">
        <v>946.6</v>
      </c>
      <c r="V25" s="384">
        <v>927.91</v>
      </c>
      <c r="W25" s="132">
        <v>1.77</v>
      </c>
    </row>
    <row r="26" spans="1:25" x14ac:dyDescent="0.25">
      <c r="A26" s="58">
        <v>4</v>
      </c>
      <c r="B26" s="135" t="s">
        <v>96</v>
      </c>
      <c r="C26" s="138">
        <v>28764</v>
      </c>
      <c r="D26" s="139">
        <v>39622749.979999997</v>
      </c>
      <c r="E26" s="135">
        <v>1377.51</v>
      </c>
      <c r="F26" s="136">
        <v>1402.38</v>
      </c>
      <c r="G26" s="138">
        <v>2662</v>
      </c>
      <c r="H26" s="139">
        <v>1424532.52</v>
      </c>
      <c r="I26" s="135">
        <v>535.14</v>
      </c>
      <c r="J26" s="136">
        <v>426.77</v>
      </c>
      <c r="K26" s="138">
        <v>13049</v>
      </c>
      <c r="L26" s="139">
        <v>8906172.3599999994</v>
      </c>
      <c r="M26" s="135">
        <v>682.52</v>
      </c>
      <c r="N26" s="136">
        <v>586.28</v>
      </c>
      <c r="O26" s="138">
        <v>101</v>
      </c>
      <c r="P26" s="139">
        <v>72839.62</v>
      </c>
      <c r="Q26" s="135">
        <v>721.18</v>
      </c>
      <c r="R26" s="136">
        <v>736.3</v>
      </c>
      <c r="S26" s="138">
        <v>44576</v>
      </c>
      <c r="T26" s="382">
        <v>50026294.479999997</v>
      </c>
      <c r="U26" s="387">
        <v>1122.27</v>
      </c>
      <c r="V26" s="384">
        <v>1224.1199999999999</v>
      </c>
      <c r="W26" s="132">
        <v>3.89</v>
      </c>
    </row>
    <row r="27" spans="1:25" x14ac:dyDescent="0.25">
      <c r="A27" s="58">
        <v>5</v>
      </c>
      <c r="B27" s="135" t="s">
        <v>97</v>
      </c>
      <c r="C27" s="138">
        <v>108031</v>
      </c>
      <c r="D27" s="139">
        <v>135682451.93000001</v>
      </c>
      <c r="E27" s="135">
        <v>1255.96</v>
      </c>
      <c r="F27" s="136">
        <v>1269.0899999999999</v>
      </c>
      <c r="G27" s="138">
        <v>2585</v>
      </c>
      <c r="H27" s="139">
        <v>1460127.46</v>
      </c>
      <c r="I27" s="135">
        <v>564.85</v>
      </c>
      <c r="J27" s="136">
        <v>457.63</v>
      </c>
      <c r="K27" s="138">
        <v>17825</v>
      </c>
      <c r="L27" s="139">
        <v>12700030.279999999</v>
      </c>
      <c r="M27" s="135">
        <v>712.48</v>
      </c>
      <c r="N27" s="136">
        <v>611.54</v>
      </c>
      <c r="O27" s="138">
        <v>98</v>
      </c>
      <c r="P27" s="139">
        <v>70525.62</v>
      </c>
      <c r="Q27" s="135">
        <v>719.65</v>
      </c>
      <c r="R27" s="136">
        <v>736.3</v>
      </c>
      <c r="S27" s="138">
        <v>128539</v>
      </c>
      <c r="T27" s="382">
        <v>149913135.28999999</v>
      </c>
      <c r="U27" s="387">
        <v>1166.29</v>
      </c>
      <c r="V27" s="384">
        <v>1148.21</v>
      </c>
      <c r="W27" s="132">
        <v>11.22</v>
      </c>
    </row>
    <row r="28" spans="1:25" x14ac:dyDescent="0.25">
      <c r="A28" s="58">
        <v>6</v>
      </c>
      <c r="B28" s="135" t="s">
        <v>98</v>
      </c>
      <c r="C28" s="138">
        <v>194976</v>
      </c>
      <c r="D28" s="139">
        <v>233378324.58000001</v>
      </c>
      <c r="E28" s="135">
        <v>1196.96</v>
      </c>
      <c r="F28" s="136">
        <v>1247.3600000000001</v>
      </c>
      <c r="G28" s="138">
        <v>1865</v>
      </c>
      <c r="H28" s="139">
        <v>1198967.1100000001</v>
      </c>
      <c r="I28" s="135">
        <v>642.88</v>
      </c>
      <c r="J28" s="136">
        <v>509.81</v>
      </c>
      <c r="K28" s="138">
        <v>18178</v>
      </c>
      <c r="L28" s="139">
        <v>12832005.92</v>
      </c>
      <c r="M28" s="135">
        <v>705.91</v>
      </c>
      <c r="N28" s="136">
        <v>614.24</v>
      </c>
      <c r="O28" s="138">
        <v>1565</v>
      </c>
      <c r="P28" s="139">
        <v>478425.13</v>
      </c>
      <c r="Q28" s="135">
        <v>305.7</v>
      </c>
      <c r="R28" s="136">
        <v>360</v>
      </c>
      <c r="S28" s="138">
        <v>216584</v>
      </c>
      <c r="T28" s="382">
        <v>247887722.74000001</v>
      </c>
      <c r="U28" s="387">
        <v>1144.53</v>
      </c>
      <c r="V28" s="384">
        <v>1189.5899999999999</v>
      </c>
      <c r="W28" s="132">
        <v>18.899999999999999</v>
      </c>
    </row>
    <row r="29" spans="1:25" x14ac:dyDescent="0.25">
      <c r="A29" s="58">
        <v>7</v>
      </c>
      <c r="B29" s="135" t="s">
        <v>99</v>
      </c>
      <c r="C29" s="138">
        <v>213607</v>
      </c>
      <c r="D29" s="139">
        <v>245897019.09999999</v>
      </c>
      <c r="E29" s="135">
        <v>1151.17</v>
      </c>
      <c r="F29" s="136">
        <v>1203.6000000000001</v>
      </c>
      <c r="G29" s="138">
        <v>1138</v>
      </c>
      <c r="H29" s="139">
        <v>858014.85</v>
      </c>
      <c r="I29" s="135">
        <v>753.97</v>
      </c>
      <c r="J29" s="136">
        <v>658.79</v>
      </c>
      <c r="K29" s="138">
        <v>15639</v>
      </c>
      <c r="L29" s="139">
        <v>10736233.359999999</v>
      </c>
      <c r="M29" s="135">
        <v>686.5</v>
      </c>
      <c r="N29" s="136">
        <v>600.30000000000007</v>
      </c>
      <c r="O29" s="138">
        <v>3173</v>
      </c>
      <c r="P29" s="139">
        <v>884465.7</v>
      </c>
      <c r="Q29" s="135">
        <v>278.75</v>
      </c>
      <c r="R29" s="136">
        <v>360</v>
      </c>
      <c r="S29" s="138">
        <v>233557</v>
      </c>
      <c r="T29" s="382">
        <v>258375733.00999999</v>
      </c>
      <c r="U29" s="387">
        <v>1106.26</v>
      </c>
      <c r="V29" s="384">
        <v>1129.6300000000001</v>
      </c>
      <c r="W29" s="132">
        <v>20.38</v>
      </c>
    </row>
    <row r="30" spans="1:25" x14ac:dyDescent="0.25">
      <c r="A30" s="58">
        <v>8</v>
      </c>
      <c r="B30" s="135" t="s">
        <v>100</v>
      </c>
      <c r="C30" s="138">
        <v>175451</v>
      </c>
      <c r="D30" s="139">
        <v>184294055.66</v>
      </c>
      <c r="E30" s="135">
        <v>1050.4000000000001</v>
      </c>
      <c r="F30" s="136">
        <v>1026.52</v>
      </c>
      <c r="G30" s="138">
        <v>971</v>
      </c>
      <c r="H30" s="139">
        <v>733545.45</v>
      </c>
      <c r="I30" s="135">
        <v>755.45</v>
      </c>
      <c r="J30" s="136">
        <v>657.76</v>
      </c>
      <c r="K30" s="138">
        <v>11964</v>
      </c>
      <c r="L30" s="139">
        <v>7801145.96</v>
      </c>
      <c r="M30" s="135">
        <v>652.04999999999995</v>
      </c>
      <c r="N30" s="136">
        <v>575.97</v>
      </c>
      <c r="O30" s="138">
        <v>989</v>
      </c>
      <c r="P30" s="139">
        <v>196748.5</v>
      </c>
      <c r="Q30" s="135">
        <v>198.94</v>
      </c>
      <c r="R30" s="136">
        <v>154.29</v>
      </c>
      <c r="S30" s="138">
        <v>189375</v>
      </c>
      <c r="T30" s="382">
        <v>193025495.56999999</v>
      </c>
      <c r="U30" s="387">
        <v>1019.28</v>
      </c>
      <c r="V30" s="384">
        <v>972.7</v>
      </c>
      <c r="W30" s="132">
        <v>16.53</v>
      </c>
    </row>
    <row r="31" spans="1:25" x14ac:dyDescent="0.25">
      <c r="A31" s="58">
        <v>9</v>
      </c>
      <c r="B31" s="135" t="s">
        <v>101</v>
      </c>
      <c r="C31" s="138">
        <v>133911</v>
      </c>
      <c r="D31" s="139">
        <v>126803081.59</v>
      </c>
      <c r="E31" s="135">
        <v>946.92</v>
      </c>
      <c r="F31" s="136">
        <v>843.07</v>
      </c>
      <c r="G31" s="138">
        <v>756</v>
      </c>
      <c r="H31" s="139">
        <v>555114.54</v>
      </c>
      <c r="I31" s="135">
        <v>734.28</v>
      </c>
      <c r="J31" s="136">
        <v>704.61</v>
      </c>
      <c r="K31" s="138">
        <v>8329</v>
      </c>
      <c r="L31" s="139">
        <v>5137702.54</v>
      </c>
      <c r="M31" s="135">
        <v>616.85</v>
      </c>
      <c r="N31" s="136">
        <v>536.46</v>
      </c>
      <c r="O31" s="138">
        <v>722</v>
      </c>
      <c r="P31" s="139">
        <v>92336.35</v>
      </c>
      <c r="Q31" s="135">
        <v>127.89</v>
      </c>
      <c r="R31" s="136">
        <v>95.66</v>
      </c>
      <c r="S31" s="138">
        <v>143718</v>
      </c>
      <c r="T31" s="382">
        <v>132588235.02</v>
      </c>
      <c r="U31" s="387">
        <v>922.56</v>
      </c>
      <c r="V31" s="384">
        <v>811.87</v>
      </c>
      <c r="W31" s="132">
        <v>12.54</v>
      </c>
    </row>
    <row r="32" spans="1:25" x14ac:dyDescent="0.25">
      <c r="A32" s="401">
        <v>10</v>
      </c>
      <c r="B32" s="421" t="s">
        <v>109</v>
      </c>
      <c r="C32" s="422">
        <v>87581</v>
      </c>
      <c r="D32" s="423">
        <v>77466602.150000006</v>
      </c>
      <c r="E32" s="421">
        <v>884.51</v>
      </c>
      <c r="F32" s="424">
        <v>737.05</v>
      </c>
      <c r="G32" s="422">
        <v>619</v>
      </c>
      <c r="H32" s="423">
        <v>448289.15</v>
      </c>
      <c r="I32" s="421">
        <v>724.22</v>
      </c>
      <c r="J32" s="424">
        <v>738.74</v>
      </c>
      <c r="K32" s="422">
        <v>4635</v>
      </c>
      <c r="L32" s="423">
        <v>2827774.5</v>
      </c>
      <c r="M32" s="421">
        <v>610.09</v>
      </c>
      <c r="N32" s="424">
        <v>527.06000000000006</v>
      </c>
      <c r="O32" s="422">
        <v>371</v>
      </c>
      <c r="P32" s="423">
        <v>43708.76</v>
      </c>
      <c r="Q32" s="421">
        <v>117.81</v>
      </c>
      <c r="R32" s="424">
        <v>93.41</v>
      </c>
      <c r="S32" s="422">
        <v>93206</v>
      </c>
      <c r="T32" s="425">
        <v>80786374.560000002</v>
      </c>
      <c r="U32" s="426">
        <v>866.75</v>
      </c>
      <c r="V32" s="427">
        <v>719.57</v>
      </c>
      <c r="W32" s="428">
        <v>8.1300000000000008</v>
      </c>
    </row>
    <row r="33" spans="1:23" x14ac:dyDescent="0.25">
      <c r="A33" s="360">
        <v>11</v>
      </c>
      <c r="B33" s="387" t="s">
        <v>110</v>
      </c>
      <c r="C33" s="430">
        <v>32362</v>
      </c>
      <c r="D33" s="407">
        <v>26597277.690000001</v>
      </c>
      <c r="E33" s="387">
        <v>821.87</v>
      </c>
      <c r="F33" s="431">
        <v>654.18000000000006</v>
      </c>
      <c r="G33" s="430">
        <v>294</v>
      </c>
      <c r="H33" s="407">
        <v>187027.4</v>
      </c>
      <c r="I33" s="387">
        <v>636.15</v>
      </c>
      <c r="J33" s="431">
        <v>507.26</v>
      </c>
      <c r="K33" s="430">
        <v>1621</v>
      </c>
      <c r="L33" s="407">
        <v>982817.68</v>
      </c>
      <c r="M33" s="387">
        <v>606.29999999999995</v>
      </c>
      <c r="N33" s="431">
        <v>565.96</v>
      </c>
      <c r="O33" s="430">
        <v>75</v>
      </c>
      <c r="P33" s="407">
        <v>9686.9</v>
      </c>
      <c r="Q33" s="387">
        <v>129.16</v>
      </c>
      <c r="R33" s="431">
        <v>105.81</v>
      </c>
      <c r="S33" s="430">
        <v>34352</v>
      </c>
      <c r="T33" s="407">
        <v>27776809.670000002</v>
      </c>
      <c r="U33" s="387">
        <v>808.59</v>
      </c>
      <c r="V33" s="431">
        <v>644.57000000000005</v>
      </c>
      <c r="W33" s="432">
        <v>3</v>
      </c>
    </row>
    <row r="34" spans="1:23" x14ac:dyDescent="0.25">
      <c r="A34" s="360">
        <v>12</v>
      </c>
      <c r="B34" s="387" t="s">
        <v>111</v>
      </c>
      <c r="C34" s="416">
        <v>6018</v>
      </c>
      <c r="D34" s="473">
        <v>4917907.4499999993</v>
      </c>
      <c r="E34" s="417">
        <v>817.19964273845119</v>
      </c>
      <c r="F34" s="433">
        <v>636.70000000000005</v>
      </c>
      <c r="G34" s="416">
        <v>87</v>
      </c>
      <c r="H34" s="473">
        <v>50421.69</v>
      </c>
      <c r="I34" s="417">
        <v>579.55965517241384</v>
      </c>
      <c r="J34" s="433">
        <v>498.52000000000004</v>
      </c>
      <c r="K34" s="416">
        <v>364</v>
      </c>
      <c r="L34" s="473">
        <v>213603.1</v>
      </c>
      <c r="M34" s="417">
        <v>586.82170329670328</v>
      </c>
      <c r="N34" s="433">
        <v>457.63</v>
      </c>
      <c r="O34" s="416">
        <v>9</v>
      </c>
      <c r="P34" s="473">
        <v>1732.54</v>
      </c>
      <c r="Q34" s="417">
        <v>192.50444444444443</v>
      </c>
      <c r="R34" s="433">
        <v>115.88</v>
      </c>
      <c r="S34" s="416">
        <v>6478</v>
      </c>
      <c r="T34" s="473">
        <v>5183664.7799999993</v>
      </c>
      <c r="U34" s="417">
        <v>800.19524235875258</v>
      </c>
      <c r="V34" s="433">
        <v>623.04999999999995</v>
      </c>
      <c r="W34" s="419">
        <v>0.56529714314636115</v>
      </c>
    </row>
    <row r="35" spans="1:23" ht="16.5" thickBot="1" x14ac:dyDescent="0.3">
      <c r="A35" s="420"/>
      <c r="B35" s="429" t="s">
        <v>535</v>
      </c>
      <c r="C35" s="394">
        <v>992407</v>
      </c>
      <c r="D35" s="386">
        <v>1090047021.8099999</v>
      </c>
      <c r="E35" s="395">
        <v>1098.387074869484</v>
      </c>
      <c r="F35" s="395">
        <v>1100.46</v>
      </c>
      <c r="G35" s="394">
        <v>31370</v>
      </c>
      <c r="H35" s="386">
        <v>14333903.909999998</v>
      </c>
      <c r="I35" s="395">
        <v>456.93031271915839</v>
      </c>
      <c r="J35" s="395">
        <v>360.96</v>
      </c>
      <c r="K35" s="394">
        <v>113698</v>
      </c>
      <c r="L35" s="386">
        <v>75811632.170000002</v>
      </c>
      <c r="M35" s="395">
        <v>666.78070124364547</v>
      </c>
      <c r="N35" s="395">
        <v>578.38</v>
      </c>
      <c r="O35" s="394">
        <v>8471</v>
      </c>
      <c r="P35" s="386">
        <v>2848162.9699999997</v>
      </c>
      <c r="Q35" s="395">
        <v>336.22511745956791</v>
      </c>
      <c r="R35" s="395">
        <v>360</v>
      </c>
      <c r="S35" s="394">
        <v>1145946</v>
      </c>
      <c r="T35" s="386">
        <v>1183040720.8599999</v>
      </c>
      <c r="U35" s="395">
        <v>1032.3703916763966</v>
      </c>
      <c r="V35" s="393">
        <v>982</v>
      </c>
      <c r="W35" s="396">
        <v>100</v>
      </c>
    </row>
    <row r="36" spans="1:23" s="356" customFormat="1" x14ac:dyDescent="0.25">
      <c r="C36" s="301"/>
      <c r="D36" s="15"/>
      <c r="E36" s="15"/>
      <c r="F36" s="301"/>
      <c r="G36" s="15"/>
      <c r="H36" s="15"/>
      <c r="I36" s="15"/>
      <c r="J36" s="301"/>
      <c r="K36" s="15"/>
      <c r="L36" s="15"/>
      <c r="M36" s="15"/>
      <c r="N36" s="301"/>
      <c r="O36" s="15"/>
      <c r="P36" s="15"/>
      <c r="Q36" s="15"/>
      <c r="R36" s="301"/>
      <c r="S36" s="15"/>
      <c r="T36" s="15"/>
      <c r="U36" s="15"/>
    </row>
    <row r="37" spans="1:23" ht="15.75" x14ac:dyDescent="0.25">
      <c r="A37" s="560" t="s">
        <v>718</v>
      </c>
      <c r="B37" s="560"/>
      <c r="C37" s="560"/>
      <c r="D37" s="560"/>
      <c r="E37" s="560"/>
      <c r="F37" s="560"/>
      <c r="G37" s="560"/>
      <c r="H37" s="560"/>
      <c r="I37" s="560"/>
      <c r="J37" s="560"/>
      <c r="K37" s="560"/>
      <c r="L37" s="560"/>
      <c r="M37" s="560"/>
      <c r="N37" s="560"/>
      <c r="O37" s="560"/>
      <c r="P37" s="560"/>
      <c r="Q37" s="560"/>
      <c r="R37" s="560"/>
      <c r="S37" s="560"/>
      <c r="T37" s="560"/>
      <c r="U37" s="560"/>
      <c r="V37" s="560"/>
      <c r="W37" s="560"/>
    </row>
    <row r="38" spans="1:23" ht="15.75" thickBot="1" x14ac:dyDescent="0.3">
      <c r="A38" s="223"/>
      <c r="B38" s="223"/>
      <c r="C38" s="162"/>
      <c r="D38" s="15"/>
      <c r="E38" s="15"/>
      <c r="F38" s="162"/>
      <c r="G38" s="15"/>
      <c r="H38" s="15"/>
      <c r="I38" s="15"/>
      <c r="J38" s="162"/>
      <c r="K38" s="15"/>
      <c r="L38" s="15"/>
      <c r="M38" s="15"/>
      <c r="N38" s="162"/>
      <c r="O38" s="15"/>
      <c r="P38" s="15"/>
      <c r="Q38" s="15"/>
      <c r="R38" s="162"/>
      <c r="S38" s="15"/>
      <c r="T38" s="15"/>
      <c r="U38" s="15"/>
      <c r="V38" s="223"/>
      <c r="W38" s="223"/>
    </row>
    <row r="39" spans="1:23" ht="15.75" x14ac:dyDescent="0.25">
      <c r="A39" s="600" t="s">
        <v>52</v>
      </c>
      <c r="B39" s="598" t="s">
        <v>102</v>
      </c>
      <c r="C39" s="595" t="s">
        <v>105</v>
      </c>
      <c r="D39" s="596"/>
      <c r="E39" s="596"/>
      <c r="F39" s="597"/>
      <c r="G39" s="595" t="s">
        <v>106</v>
      </c>
      <c r="H39" s="596"/>
      <c r="I39" s="596"/>
      <c r="J39" s="597"/>
      <c r="K39" s="595" t="s">
        <v>107</v>
      </c>
      <c r="L39" s="596"/>
      <c r="M39" s="596"/>
      <c r="N39" s="597"/>
      <c r="O39" s="595" t="s">
        <v>108</v>
      </c>
      <c r="P39" s="596"/>
      <c r="Q39" s="596"/>
      <c r="R39" s="597"/>
      <c r="S39" s="595" t="s">
        <v>104</v>
      </c>
      <c r="T39" s="596"/>
      <c r="U39" s="596"/>
      <c r="V39" s="596"/>
      <c r="W39" s="597"/>
    </row>
    <row r="40" spans="1:23" ht="16.5" thickBot="1" x14ac:dyDescent="0.3">
      <c r="A40" s="602"/>
      <c r="B40" s="566"/>
      <c r="C40" s="390" t="s">
        <v>1</v>
      </c>
      <c r="D40" s="391" t="s">
        <v>103</v>
      </c>
      <c r="E40" s="385" t="s">
        <v>21</v>
      </c>
      <c r="F40" s="392" t="s">
        <v>440</v>
      </c>
      <c r="G40" s="390" t="s">
        <v>1</v>
      </c>
      <c r="H40" s="391" t="s">
        <v>103</v>
      </c>
      <c r="I40" s="385" t="s">
        <v>21</v>
      </c>
      <c r="J40" s="392" t="s">
        <v>440</v>
      </c>
      <c r="K40" s="390" t="s">
        <v>1</v>
      </c>
      <c r="L40" s="391" t="s">
        <v>103</v>
      </c>
      <c r="M40" s="385" t="s">
        <v>21</v>
      </c>
      <c r="N40" s="392" t="s">
        <v>440</v>
      </c>
      <c r="O40" s="390" t="s">
        <v>1</v>
      </c>
      <c r="P40" s="391" t="s">
        <v>103</v>
      </c>
      <c r="Q40" s="385" t="s">
        <v>21</v>
      </c>
      <c r="R40" s="392" t="s">
        <v>440</v>
      </c>
      <c r="S40" s="390" t="s">
        <v>1</v>
      </c>
      <c r="T40" s="391" t="s">
        <v>103</v>
      </c>
      <c r="U40" s="385" t="s">
        <v>21</v>
      </c>
      <c r="V40" s="392" t="s">
        <v>440</v>
      </c>
      <c r="W40" s="385" t="s">
        <v>536</v>
      </c>
    </row>
    <row r="41" spans="1:23" x14ac:dyDescent="0.25">
      <c r="A41" s="99">
        <v>1</v>
      </c>
      <c r="B41" s="153" t="s">
        <v>76</v>
      </c>
      <c r="C41" s="153">
        <v>0</v>
      </c>
      <c r="D41" s="153">
        <v>0</v>
      </c>
      <c r="E41" s="153">
        <v>0</v>
      </c>
      <c r="F41" s="154" t="s">
        <v>438</v>
      </c>
      <c r="G41" s="155">
        <v>14476</v>
      </c>
      <c r="H41" s="156">
        <v>4429774.83</v>
      </c>
      <c r="I41" s="153">
        <v>306.01</v>
      </c>
      <c r="J41" s="154">
        <v>317.95</v>
      </c>
      <c r="K41" s="155">
        <v>759</v>
      </c>
      <c r="L41" s="156">
        <v>546510.41</v>
      </c>
      <c r="M41" s="153">
        <v>720.04</v>
      </c>
      <c r="N41" s="154">
        <v>736.3</v>
      </c>
      <c r="O41" s="155">
        <v>319</v>
      </c>
      <c r="P41" s="156">
        <v>234704.92</v>
      </c>
      <c r="Q41" s="153">
        <v>735.75</v>
      </c>
      <c r="R41" s="154">
        <v>736.3</v>
      </c>
      <c r="S41" s="155">
        <v>15554</v>
      </c>
      <c r="T41" s="381">
        <v>5210990.16</v>
      </c>
      <c r="U41" s="397">
        <v>335.03</v>
      </c>
      <c r="V41" s="388">
        <v>336.5</v>
      </c>
      <c r="W41" s="130">
        <v>1.18</v>
      </c>
    </row>
    <row r="42" spans="1:23" x14ac:dyDescent="0.25">
      <c r="A42" s="58">
        <v>2</v>
      </c>
      <c r="B42" s="135" t="s">
        <v>77</v>
      </c>
      <c r="C42" s="138">
        <v>1064</v>
      </c>
      <c r="D42" s="139">
        <v>1189436.07</v>
      </c>
      <c r="E42" s="135">
        <v>1117.8900000000001</v>
      </c>
      <c r="F42" s="136">
        <v>1093.56</v>
      </c>
      <c r="G42" s="138">
        <v>14949</v>
      </c>
      <c r="H42" s="139">
        <v>6929782.7699999996</v>
      </c>
      <c r="I42" s="135">
        <v>463.56</v>
      </c>
      <c r="J42" s="136">
        <v>402</v>
      </c>
      <c r="K42" s="138">
        <v>7470</v>
      </c>
      <c r="L42" s="139">
        <v>4282136.16</v>
      </c>
      <c r="M42" s="135">
        <v>573.24</v>
      </c>
      <c r="N42" s="136">
        <v>465.98</v>
      </c>
      <c r="O42" s="138">
        <v>571</v>
      </c>
      <c r="P42" s="139">
        <v>419946.5</v>
      </c>
      <c r="Q42" s="135">
        <v>735.46</v>
      </c>
      <c r="R42" s="136">
        <v>736.3</v>
      </c>
      <c r="S42" s="138">
        <v>24054</v>
      </c>
      <c r="T42" s="382">
        <v>12821301.5</v>
      </c>
      <c r="U42" s="387">
        <v>533.02</v>
      </c>
      <c r="V42" s="389">
        <v>439.53</v>
      </c>
      <c r="W42" s="132">
        <v>1.83</v>
      </c>
    </row>
    <row r="43" spans="1:23" x14ac:dyDescent="0.25">
      <c r="A43" s="58">
        <v>3</v>
      </c>
      <c r="B43" s="135" t="s">
        <v>95</v>
      </c>
      <c r="C43" s="138">
        <v>5648</v>
      </c>
      <c r="D43" s="139">
        <v>6108168.6399999997</v>
      </c>
      <c r="E43" s="135">
        <v>1081.47</v>
      </c>
      <c r="F43" s="136">
        <v>1039.79</v>
      </c>
      <c r="G43" s="138">
        <v>14705</v>
      </c>
      <c r="H43" s="139">
        <v>7894451.3399999999</v>
      </c>
      <c r="I43" s="135">
        <v>536.85</v>
      </c>
      <c r="J43" s="136">
        <v>482.89</v>
      </c>
      <c r="K43" s="138">
        <v>5697</v>
      </c>
      <c r="L43" s="139">
        <v>3354020.01</v>
      </c>
      <c r="M43" s="135">
        <v>588.73</v>
      </c>
      <c r="N43" s="136">
        <v>471.41</v>
      </c>
      <c r="O43" s="138">
        <v>127</v>
      </c>
      <c r="P43" s="139">
        <v>92929.05</v>
      </c>
      <c r="Q43" s="135">
        <v>731.72</v>
      </c>
      <c r="R43" s="136">
        <v>736.3</v>
      </c>
      <c r="S43" s="138">
        <v>26177</v>
      </c>
      <c r="T43" s="382">
        <v>17449569.039999999</v>
      </c>
      <c r="U43" s="387">
        <v>666.6</v>
      </c>
      <c r="V43" s="389">
        <v>557.16</v>
      </c>
      <c r="W43" s="132">
        <v>1.99</v>
      </c>
    </row>
    <row r="44" spans="1:23" x14ac:dyDescent="0.25">
      <c r="A44" s="58">
        <v>4</v>
      </c>
      <c r="B44" s="135" t="s">
        <v>96</v>
      </c>
      <c r="C44" s="138">
        <v>44950</v>
      </c>
      <c r="D44" s="139">
        <v>41195633.289999999</v>
      </c>
      <c r="E44" s="135">
        <v>916.48</v>
      </c>
      <c r="F44" s="136">
        <v>905.97</v>
      </c>
      <c r="G44" s="138">
        <v>22800</v>
      </c>
      <c r="H44" s="139">
        <v>13713025.4</v>
      </c>
      <c r="I44" s="135">
        <v>601.45000000000005</v>
      </c>
      <c r="J44" s="136">
        <v>534.69000000000005</v>
      </c>
      <c r="K44" s="138">
        <v>7525</v>
      </c>
      <c r="L44" s="139">
        <v>4415292.79</v>
      </c>
      <c r="M44" s="135">
        <v>586.75</v>
      </c>
      <c r="N44" s="136">
        <v>474.05</v>
      </c>
      <c r="O44" s="138">
        <v>142</v>
      </c>
      <c r="P44" s="139">
        <v>103361.7</v>
      </c>
      <c r="Q44" s="135">
        <v>727.9</v>
      </c>
      <c r="R44" s="136">
        <v>736.3</v>
      </c>
      <c r="S44" s="138">
        <v>75417</v>
      </c>
      <c r="T44" s="382">
        <v>59427313.18</v>
      </c>
      <c r="U44" s="387">
        <v>787.98</v>
      </c>
      <c r="V44" s="389">
        <v>737</v>
      </c>
      <c r="W44" s="132">
        <v>5.74</v>
      </c>
    </row>
    <row r="45" spans="1:23" x14ac:dyDescent="0.25">
      <c r="A45" s="58">
        <v>5</v>
      </c>
      <c r="B45" s="135" t="s">
        <v>97</v>
      </c>
      <c r="C45" s="138">
        <v>92779</v>
      </c>
      <c r="D45" s="139">
        <v>92416925.719999999</v>
      </c>
      <c r="E45" s="135">
        <v>996.1</v>
      </c>
      <c r="F45" s="136">
        <v>976.32</v>
      </c>
      <c r="G45" s="138">
        <v>34315</v>
      </c>
      <c r="H45" s="139">
        <v>22136263.859999999</v>
      </c>
      <c r="I45" s="135">
        <v>645.09</v>
      </c>
      <c r="J45" s="136">
        <v>568.99</v>
      </c>
      <c r="K45" s="138">
        <v>9762</v>
      </c>
      <c r="L45" s="139">
        <v>5485512.3399999999</v>
      </c>
      <c r="M45" s="135">
        <v>561.92999999999995</v>
      </c>
      <c r="N45" s="136">
        <v>457.63</v>
      </c>
      <c r="O45" s="138">
        <v>137</v>
      </c>
      <c r="P45" s="139">
        <v>99768.35</v>
      </c>
      <c r="Q45" s="135">
        <v>728.24</v>
      </c>
      <c r="R45" s="136">
        <v>736.3</v>
      </c>
      <c r="S45" s="138">
        <v>136993</v>
      </c>
      <c r="T45" s="382">
        <v>120138470.27</v>
      </c>
      <c r="U45" s="387">
        <v>876.97</v>
      </c>
      <c r="V45" s="389">
        <v>818.64</v>
      </c>
      <c r="W45" s="132">
        <v>10.42</v>
      </c>
    </row>
    <row r="46" spans="1:23" x14ac:dyDescent="0.25">
      <c r="A46" s="58">
        <v>6</v>
      </c>
      <c r="B46" s="135" t="s">
        <v>98</v>
      </c>
      <c r="C46" s="138">
        <v>153641</v>
      </c>
      <c r="D46" s="139">
        <v>144756593.22</v>
      </c>
      <c r="E46" s="135">
        <v>942.17</v>
      </c>
      <c r="F46" s="136">
        <v>858.99</v>
      </c>
      <c r="G46" s="138">
        <v>36941</v>
      </c>
      <c r="H46" s="139">
        <v>25622901.550000001</v>
      </c>
      <c r="I46" s="135">
        <v>693.62</v>
      </c>
      <c r="J46" s="136">
        <v>617.61</v>
      </c>
      <c r="K46" s="138">
        <v>9740</v>
      </c>
      <c r="L46" s="139">
        <v>5203126.92</v>
      </c>
      <c r="M46" s="135">
        <v>534.20000000000005</v>
      </c>
      <c r="N46" s="136">
        <v>457.22</v>
      </c>
      <c r="O46" s="138">
        <v>1899</v>
      </c>
      <c r="P46" s="139">
        <v>600728.06999999995</v>
      </c>
      <c r="Q46" s="135">
        <v>316.33999999999997</v>
      </c>
      <c r="R46" s="136">
        <v>360</v>
      </c>
      <c r="S46" s="138">
        <v>202221</v>
      </c>
      <c r="T46" s="382">
        <v>176183349.75999999</v>
      </c>
      <c r="U46" s="387">
        <v>871.24</v>
      </c>
      <c r="V46" s="389">
        <v>756.27</v>
      </c>
      <c r="W46" s="132">
        <v>15.38</v>
      </c>
    </row>
    <row r="47" spans="1:23" x14ac:dyDescent="0.25">
      <c r="A47" s="58">
        <v>7</v>
      </c>
      <c r="B47" s="135" t="s">
        <v>99</v>
      </c>
      <c r="C47" s="138">
        <v>170889</v>
      </c>
      <c r="D47" s="139">
        <v>147799582.47</v>
      </c>
      <c r="E47" s="135">
        <v>864.89</v>
      </c>
      <c r="F47" s="136">
        <v>709.14</v>
      </c>
      <c r="G47" s="138">
        <v>42292</v>
      </c>
      <c r="H47" s="139">
        <v>30308210.379999999</v>
      </c>
      <c r="I47" s="135">
        <v>716.64</v>
      </c>
      <c r="J47" s="136">
        <v>636.61</v>
      </c>
      <c r="K47" s="138">
        <v>9014</v>
      </c>
      <c r="L47" s="139">
        <v>4692415.2</v>
      </c>
      <c r="M47" s="135">
        <v>520.57000000000005</v>
      </c>
      <c r="N47" s="136">
        <v>456.46</v>
      </c>
      <c r="O47" s="138">
        <v>5114</v>
      </c>
      <c r="P47" s="139">
        <v>1402100.61</v>
      </c>
      <c r="Q47" s="135">
        <v>274.17</v>
      </c>
      <c r="R47" s="136">
        <v>360</v>
      </c>
      <c r="S47" s="138">
        <v>227309</v>
      </c>
      <c r="T47" s="382">
        <v>184202308.66</v>
      </c>
      <c r="U47" s="387">
        <v>810.36</v>
      </c>
      <c r="V47" s="389">
        <v>662.23</v>
      </c>
      <c r="W47" s="132">
        <v>17.29</v>
      </c>
    </row>
    <row r="48" spans="1:23" x14ac:dyDescent="0.25">
      <c r="A48" s="58">
        <v>8</v>
      </c>
      <c r="B48" s="135" t="s">
        <v>100</v>
      </c>
      <c r="C48" s="138">
        <v>145867</v>
      </c>
      <c r="D48" s="139">
        <v>115617875.13</v>
      </c>
      <c r="E48" s="135">
        <v>792.63</v>
      </c>
      <c r="F48" s="136">
        <v>625.05000000000007</v>
      </c>
      <c r="G48" s="138">
        <v>49636</v>
      </c>
      <c r="H48" s="139">
        <v>35141020.039999999</v>
      </c>
      <c r="I48" s="135">
        <v>707.97</v>
      </c>
      <c r="J48" s="136">
        <v>615.22</v>
      </c>
      <c r="K48" s="138">
        <v>8042</v>
      </c>
      <c r="L48" s="139">
        <v>4062726.21</v>
      </c>
      <c r="M48" s="135">
        <v>505.19</v>
      </c>
      <c r="N48" s="136">
        <v>455.85</v>
      </c>
      <c r="O48" s="138">
        <v>1577</v>
      </c>
      <c r="P48" s="139">
        <v>340387.31</v>
      </c>
      <c r="Q48" s="135">
        <v>215.84</v>
      </c>
      <c r="R48" s="136">
        <v>149.92000000000002</v>
      </c>
      <c r="S48" s="138">
        <v>205122</v>
      </c>
      <c r="T48" s="382">
        <v>155162008.69</v>
      </c>
      <c r="U48" s="387">
        <v>756.44</v>
      </c>
      <c r="V48" s="389">
        <v>607.03</v>
      </c>
      <c r="W48" s="132">
        <v>15.6</v>
      </c>
    </row>
    <row r="49" spans="1:23" x14ac:dyDescent="0.25">
      <c r="A49" s="58">
        <v>9</v>
      </c>
      <c r="B49" s="135" t="s">
        <v>101</v>
      </c>
      <c r="C49" s="138">
        <v>125456</v>
      </c>
      <c r="D49" s="139">
        <v>92321717.049999997</v>
      </c>
      <c r="E49" s="135">
        <v>735.89</v>
      </c>
      <c r="F49" s="136">
        <v>572.65</v>
      </c>
      <c r="G49" s="138">
        <v>52100</v>
      </c>
      <c r="H49" s="139">
        <v>36085670.020000003</v>
      </c>
      <c r="I49" s="135">
        <v>692.62</v>
      </c>
      <c r="J49" s="136">
        <v>586.11</v>
      </c>
      <c r="K49" s="138">
        <v>6893</v>
      </c>
      <c r="L49" s="139">
        <v>3425693.94</v>
      </c>
      <c r="M49" s="135">
        <v>496.98</v>
      </c>
      <c r="N49" s="136">
        <v>433.25</v>
      </c>
      <c r="O49" s="138">
        <v>1165</v>
      </c>
      <c r="P49" s="139">
        <v>200001.47</v>
      </c>
      <c r="Q49" s="135">
        <v>171.68</v>
      </c>
      <c r="R49" s="136">
        <v>119.07</v>
      </c>
      <c r="S49" s="138">
        <v>185614</v>
      </c>
      <c r="T49" s="382">
        <v>132033082.48</v>
      </c>
      <c r="U49" s="387">
        <v>711.33</v>
      </c>
      <c r="V49" s="389">
        <v>567.89</v>
      </c>
      <c r="W49" s="132">
        <v>14.11</v>
      </c>
    </row>
    <row r="50" spans="1:23" x14ac:dyDescent="0.25">
      <c r="A50" s="58">
        <v>10</v>
      </c>
      <c r="B50" s="135" t="s">
        <v>109</v>
      </c>
      <c r="C50" s="138">
        <v>91298</v>
      </c>
      <c r="D50" s="139">
        <v>62914224.420000002</v>
      </c>
      <c r="E50" s="135">
        <v>689.11</v>
      </c>
      <c r="F50" s="136">
        <v>513.53</v>
      </c>
      <c r="G50" s="138">
        <v>44978</v>
      </c>
      <c r="H50" s="139">
        <v>31012118.16</v>
      </c>
      <c r="I50" s="135">
        <v>689.5</v>
      </c>
      <c r="J50" s="136">
        <v>577.44000000000005</v>
      </c>
      <c r="K50" s="138">
        <v>4652</v>
      </c>
      <c r="L50" s="139">
        <v>2427716.71</v>
      </c>
      <c r="M50" s="135">
        <v>521.87</v>
      </c>
      <c r="N50" s="136">
        <v>383.66</v>
      </c>
      <c r="O50" s="138">
        <v>749</v>
      </c>
      <c r="P50" s="139">
        <v>136605.68</v>
      </c>
      <c r="Q50" s="135">
        <v>182.38</v>
      </c>
      <c r="R50" s="136">
        <v>119.07</v>
      </c>
      <c r="S50" s="138">
        <v>141677</v>
      </c>
      <c r="T50" s="382">
        <v>96490664.969999999</v>
      </c>
      <c r="U50" s="387">
        <v>681.06</v>
      </c>
      <c r="V50" s="389">
        <v>524.71</v>
      </c>
      <c r="W50" s="132">
        <v>10.77</v>
      </c>
    </row>
    <row r="51" spans="1:23" x14ac:dyDescent="0.25">
      <c r="A51" s="58">
        <v>11</v>
      </c>
      <c r="B51" s="135" t="s">
        <v>110</v>
      </c>
      <c r="C51" s="138">
        <v>36295</v>
      </c>
      <c r="D51" s="139">
        <v>23751247.399999999</v>
      </c>
      <c r="E51" s="135">
        <v>654.39</v>
      </c>
      <c r="F51" s="136">
        <v>416.98</v>
      </c>
      <c r="G51" s="138">
        <v>21624</v>
      </c>
      <c r="H51" s="139">
        <v>14933677.48</v>
      </c>
      <c r="I51" s="135">
        <v>690.61</v>
      </c>
      <c r="J51" s="136">
        <v>565.53</v>
      </c>
      <c r="K51" s="138">
        <v>1820</v>
      </c>
      <c r="L51" s="139">
        <v>1008863.11</v>
      </c>
      <c r="M51" s="135">
        <v>554.32000000000005</v>
      </c>
      <c r="N51" s="136">
        <v>361.79</v>
      </c>
      <c r="O51" s="138">
        <v>261</v>
      </c>
      <c r="P51" s="139">
        <v>45893.88</v>
      </c>
      <c r="Q51" s="135">
        <v>175.84</v>
      </c>
      <c r="R51" s="136">
        <v>127.7</v>
      </c>
      <c r="S51" s="138">
        <v>60000</v>
      </c>
      <c r="T51" s="382">
        <v>39739681.869999997</v>
      </c>
      <c r="U51" s="387">
        <v>662.33</v>
      </c>
      <c r="V51" s="389">
        <v>498.51</v>
      </c>
      <c r="W51" s="132">
        <v>4.5599999999999996</v>
      </c>
    </row>
    <row r="52" spans="1:23" x14ac:dyDescent="0.25">
      <c r="A52" s="58">
        <v>12</v>
      </c>
      <c r="B52" s="387" t="s">
        <v>111</v>
      </c>
      <c r="C52" s="416">
        <v>8351</v>
      </c>
      <c r="D52" s="473">
        <v>5212408.42</v>
      </c>
      <c r="E52" s="417">
        <v>624.16577894862894</v>
      </c>
      <c r="F52" s="418">
        <v>359.46</v>
      </c>
      <c r="G52" s="416">
        <v>5801</v>
      </c>
      <c r="H52" s="473">
        <v>3934373.25</v>
      </c>
      <c r="I52" s="417">
        <v>678.2232804688847</v>
      </c>
      <c r="J52" s="418">
        <v>535.41999999999996</v>
      </c>
      <c r="K52" s="416">
        <v>683</v>
      </c>
      <c r="L52" s="473">
        <v>369740.91</v>
      </c>
      <c r="M52" s="417">
        <v>541.3483308931186</v>
      </c>
      <c r="N52" s="418">
        <v>338.4</v>
      </c>
      <c r="O52" s="416">
        <v>51</v>
      </c>
      <c r="P52" s="473">
        <v>6807.77</v>
      </c>
      <c r="Q52" s="417">
        <v>133.48568627450982</v>
      </c>
      <c r="R52" s="418">
        <v>127.95</v>
      </c>
      <c r="S52" s="416">
        <v>14886</v>
      </c>
      <c r="T52" s="473">
        <v>9523330.3500000015</v>
      </c>
      <c r="U52" s="417">
        <v>639.75079604997995</v>
      </c>
      <c r="V52" s="434">
        <v>457.63</v>
      </c>
      <c r="W52" s="417">
        <v>1.131994549148913</v>
      </c>
    </row>
    <row r="53" spans="1:23" ht="16.5" thickBot="1" x14ac:dyDescent="0.3">
      <c r="A53" s="420"/>
      <c r="B53" s="429" t="s">
        <v>535</v>
      </c>
      <c r="C53" s="394">
        <v>876238</v>
      </c>
      <c r="D53" s="386">
        <v>733283811.8299998</v>
      </c>
      <c r="E53" s="395">
        <v>836.8546123655899</v>
      </c>
      <c r="F53" s="395">
        <v>695.83</v>
      </c>
      <c r="G53" s="394">
        <v>354617</v>
      </c>
      <c r="H53" s="386">
        <v>232141269.07999998</v>
      </c>
      <c r="I53" s="395">
        <v>654.62532557660791</v>
      </c>
      <c r="J53" s="395">
        <v>560.30000000000007</v>
      </c>
      <c r="K53" s="394">
        <v>72057</v>
      </c>
      <c r="L53" s="386">
        <v>39273754.710000001</v>
      </c>
      <c r="M53" s="395">
        <v>545.03732753237023</v>
      </c>
      <c r="N53" s="395">
        <v>456.13</v>
      </c>
      <c r="O53" s="394">
        <v>12112</v>
      </c>
      <c r="P53" s="386">
        <v>3683235.3100000005</v>
      </c>
      <c r="Q53" s="395">
        <v>304.09802757595776</v>
      </c>
      <c r="R53" s="395">
        <v>290</v>
      </c>
      <c r="S53" s="394">
        <v>1315024</v>
      </c>
      <c r="T53" s="386">
        <v>1008382070.9300001</v>
      </c>
      <c r="U53" s="395">
        <v>766.81647706049478</v>
      </c>
      <c r="V53" s="393">
        <v>628.64</v>
      </c>
      <c r="W53" s="396">
        <v>100</v>
      </c>
    </row>
    <row r="55" spans="1:23" x14ac:dyDescent="0.25">
      <c r="D55" s="15"/>
    </row>
    <row r="56" spans="1:23" x14ac:dyDescent="0.25">
      <c r="C56" s="460"/>
      <c r="F56" s="460"/>
    </row>
    <row r="57" spans="1:23" x14ac:dyDescent="0.25">
      <c r="C57" s="460"/>
    </row>
    <row r="58" spans="1:23" x14ac:dyDescent="0.25">
      <c r="C58" s="460"/>
    </row>
    <row r="59" spans="1:23" x14ac:dyDescent="0.25">
      <c r="C59" s="301"/>
    </row>
  </sheetData>
  <mergeCells count="24">
    <mergeCell ref="A1:W1"/>
    <mergeCell ref="A3:A4"/>
    <mergeCell ref="B3:B4"/>
    <mergeCell ref="C3:F3"/>
    <mergeCell ref="G3:J3"/>
    <mergeCell ref="K3:N3"/>
    <mergeCell ref="O3:R3"/>
    <mergeCell ref="S3:W3"/>
    <mergeCell ref="A19:W19"/>
    <mergeCell ref="A21:A22"/>
    <mergeCell ref="B21:B22"/>
    <mergeCell ref="C21:F21"/>
    <mergeCell ref="G21:J21"/>
    <mergeCell ref="K21:N21"/>
    <mergeCell ref="O21:R21"/>
    <mergeCell ref="S21:W21"/>
    <mergeCell ref="A37:W37"/>
    <mergeCell ref="A39:A40"/>
    <mergeCell ref="B39:B40"/>
    <mergeCell ref="C39:F39"/>
    <mergeCell ref="G39:J39"/>
    <mergeCell ref="K39:N39"/>
    <mergeCell ref="O39:R39"/>
    <mergeCell ref="S39:W39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theme="0"/>
  </sheetPr>
  <dimension ref="A1:L8"/>
  <sheetViews>
    <sheetView workbookViewId="0">
      <selection activeCell="M29" sqref="M29"/>
    </sheetView>
  </sheetViews>
  <sheetFormatPr defaultRowHeight="15" x14ac:dyDescent="0.25"/>
  <cols>
    <col min="1" max="1" width="4.7109375" style="71" customWidth="1"/>
    <col min="2" max="2" width="9.7109375" customWidth="1"/>
    <col min="3" max="3" width="19.140625" customWidth="1"/>
    <col min="4" max="4" width="16.28515625" customWidth="1"/>
    <col min="5" max="5" width="16.7109375" customWidth="1"/>
    <col min="6" max="6" width="12.7109375" style="9" customWidth="1"/>
    <col min="7" max="7" width="14.5703125" customWidth="1"/>
    <col min="8" max="8" width="11.7109375" customWidth="1"/>
    <col min="9" max="9" width="12.7109375" customWidth="1"/>
    <col min="10" max="10" width="12" customWidth="1"/>
    <col min="11" max="11" width="11.5703125" customWidth="1"/>
    <col min="12" max="12" width="15.85546875" customWidth="1"/>
  </cols>
  <sheetData>
    <row r="1" spans="1:12" s="45" customFormat="1" ht="15.75" customHeight="1" x14ac:dyDescent="0.25">
      <c r="A1" s="560" t="s">
        <v>710</v>
      </c>
      <c r="B1" s="560"/>
      <c r="C1" s="560"/>
      <c r="D1" s="560"/>
      <c r="E1" s="560"/>
      <c r="F1" s="560"/>
      <c r="G1" s="560"/>
      <c r="H1" s="560"/>
      <c r="I1" s="560"/>
      <c r="J1" s="560"/>
      <c r="K1" s="560"/>
      <c r="L1" s="560"/>
    </row>
    <row r="2" spans="1:12" ht="15.75" customHeight="1" thickBot="1" x14ac:dyDescent="0.3"/>
    <row r="3" spans="1:12" ht="15.75" thickBot="1" x14ac:dyDescent="0.3">
      <c r="A3" s="615" t="s">
        <v>17</v>
      </c>
      <c r="B3" s="617" t="s">
        <v>427</v>
      </c>
      <c r="C3" s="619" t="s">
        <v>426</v>
      </c>
      <c r="D3" s="611" t="s">
        <v>5</v>
      </c>
      <c r="E3" s="612"/>
      <c r="F3" s="611" t="s">
        <v>6</v>
      </c>
      <c r="G3" s="612"/>
      <c r="H3" s="611" t="s">
        <v>45</v>
      </c>
      <c r="I3" s="612"/>
      <c r="J3" s="611" t="s">
        <v>8</v>
      </c>
      <c r="K3" s="612"/>
      <c r="L3" s="613" t="s">
        <v>499</v>
      </c>
    </row>
    <row r="4" spans="1:12" ht="15.75" thickBot="1" x14ac:dyDescent="0.3">
      <c r="A4" s="616"/>
      <c r="B4" s="618"/>
      <c r="C4" s="620"/>
      <c r="D4" s="92" t="s">
        <v>1</v>
      </c>
      <c r="E4" s="140" t="s">
        <v>50</v>
      </c>
      <c r="F4" s="92" t="s">
        <v>1</v>
      </c>
      <c r="G4" s="140" t="s">
        <v>50</v>
      </c>
      <c r="H4" s="92" t="s">
        <v>1</v>
      </c>
      <c r="I4" s="140" t="s">
        <v>50</v>
      </c>
      <c r="J4" s="92" t="s">
        <v>1</v>
      </c>
      <c r="K4" s="140" t="s">
        <v>50</v>
      </c>
      <c r="L4" s="614"/>
    </row>
    <row r="5" spans="1:12" x14ac:dyDescent="0.25">
      <c r="A5" s="529">
        <v>1</v>
      </c>
      <c r="B5" s="533" t="s">
        <v>508</v>
      </c>
      <c r="C5" s="534" t="s">
        <v>509</v>
      </c>
      <c r="D5" s="534" t="s">
        <v>438</v>
      </c>
      <c r="E5" s="534" t="s">
        <v>438</v>
      </c>
      <c r="F5" s="535">
        <v>46</v>
      </c>
      <c r="G5" s="536">
        <v>30400.5</v>
      </c>
      <c r="H5" s="533" t="s">
        <v>438</v>
      </c>
      <c r="I5" s="536" t="s">
        <v>438</v>
      </c>
      <c r="J5" s="534" t="s">
        <v>438</v>
      </c>
      <c r="K5" s="534" t="s">
        <v>438</v>
      </c>
      <c r="L5" s="537">
        <v>46</v>
      </c>
    </row>
    <row r="6" spans="1:12" s="223" customFormat="1" x14ac:dyDescent="0.25">
      <c r="A6" s="530">
        <v>2</v>
      </c>
      <c r="B6" s="552" t="s">
        <v>620</v>
      </c>
      <c r="C6" s="163" t="s">
        <v>424</v>
      </c>
      <c r="D6" s="163" t="s">
        <v>438</v>
      </c>
      <c r="E6" s="163" t="s">
        <v>438</v>
      </c>
      <c r="F6" s="307">
        <v>4</v>
      </c>
      <c r="G6" s="306">
        <v>10461.700000000001</v>
      </c>
      <c r="H6" s="552" t="s">
        <v>438</v>
      </c>
      <c r="I6" s="306" t="s">
        <v>438</v>
      </c>
      <c r="J6" s="163" t="s">
        <v>438</v>
      </c>
      <c r="K6" s="163" t="s">
        <v>438</v>
      </c>
      <c r="L6" s="553">
        <v>4</v>
      </c>
    </row>
    <row r="7" spans="1:12" x14ac:dyDescent="0.25">
      <c r="A7" s="58">
        <v>3</v>
      </c>
      <c r="B7" s="358" t="s">
        <v>419</v>
      </c>
      <c r="C7" s="358" t="s">
        <v>500</v>
      </c>
      <c r="D7" s="358" t="s">
        <v>438</v>
      </c>
      <c r="E7" s="358" t="s">
        <v>438</v>
      </c>
      <c r="F7" s="357">
        <v>1</v>
      </c>
      <c r="G7" s="358">
        <v>919.62</v>
      </c>
      <c r="H7" s="358" t="s">
        <v>438</v>
      </c>
      <c r="I7" s="358" t="s">
        <v>438</v>
      </c>
      <c r="J7" s="358" t="s">
        <v>438</v>
      </c>
      <c r="K7" s="358" t="s">
        <v>438</v>
      </c>
      <c r="L7" s="554">
        <v>1</v>
      </c>
    </row>
    <row r="8" spans="1:12" ht="15.75" thickBot="1" x14ac:dyDescent="0.3">
      <c r="A8" s="531">
        <v>4</v>
      </c>
      <c r="B8" s="114" t="s">
        <v>408</v>
      </c>
      <c r="C8" s="114" t="s">
        <v>563</v>
      </c>
      <c r="D8" s="114" t="s">
        <v>438</v>
      </c>
      <c r="E8" s="114" t="s">
        <v>438</v>
      </c>
      <c r="F8" s="243">
        <v>9</v>
      </c>
      <c r="G8" s="114">
        <v>1697.3</v>
      </c>
      <c r="H8" s="114" t="s">
        <v>438</v>
      </c>
      <c r="I8" s="114" t="s">
        <v>438</v>
      </c>
      <c r="J8" s="114" t="s">
        <v>438</v>
      </c>
      <c r="K8" s="114" t="s">
        <v>438</v>
      </c>
      <c r="L8" s="532">
        <v>9</v>
      </c>
    </row>
  </sheetData>
  <mergeCells count="9">
    <mergeCell ref="A1:L1"/>
    <mergeCell ref="J3:K3"/>
    <mergeCell ref="L3:L4"/>
    <mergeCell ref="A3:A4"/>
    <mergeCell ref="B3:B4"/>
    <mergeCell ref="C3:C4"/>
    <mergeCell ref="D3:E3"/>
    <mergeCell ref="H3:I3"/>
    <mergeCell ref="F3:G3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theme="0"/>
  </sheetPr>
  <dimension ref="A1:L16"/>
  <sheetViews>
    <sheetView workbookViewId="0">
      <selection activeCell="L32" sqref="L32"/>
    </sheetView>
  </sheetViews>
  <sheetFormatPr defaultColWidth="9.140625" defaultRowHeight="15" x14ac:dyDescent="0.25"/>
  <cols>
    <col min="1" max="1" width="4.7109375" style="64" customWidth="1"/>
    <col min="2" max="2" width="9.7109375" style="64" customWidth="1"/>
    <col min="3" max="3" width="22" style="64" bestFit="1" customWidth="1"/>
    <col min="4" max="4" width="14.42578125" style="88" customWidth="1"/>
    <col min="5" max="5" width="14.5703125" style="88" customWidth="1"/>
    <col min="6" max="6" width="13.7109375" style="89" customWidth="1"/>
    <col min="7" max="7" width="13.85546875" style="64" customWidth="1"/>
    <col min="8" max="8" width="13.5703125" style="64" customWidth="1"/>
    <col min="9" max="9" width="13.140625" style="64" customWidth="1"/>
    <col min="10" max="10" width="12" style="64" customWidth="1"/>
    <col min="11" max="11" width="12.42578125" style="64" customWidth="1"/>
    <col min="12" max="12" width="17.42578125" style="64" customWidth="1"/>
    <col min="13" max="16384" width="9.140625" style="64"/>
  </cols>
  <sheetData>
    <row r="1" spans="1:12" ht="16.5" customHeight="1" x14ac:dyDescent="0.25">
      <c r="A1" s="560" t="s">
        <v>711</v>
      </c>
      <c r="B1" s="560"/>
      <c r="C1" s="560"/>
      <c r="D1" s="560"/>
      <c r="E1" s="560"/>
      <c r="F1" s="560"/>
      <c r="G1" s="560"/>
      <c r="H1" s="560"/>
      <c r="I1" s="560"/>
      <c r="J1" s="560"/>
      <c r="K1" s="560"/>
      <c r="L1" s="560"/>
    </row>
    <row r="2" spans="1:12" ht="15.75" thickBot="1" x14ac:dyDescent="0.3"/>
    <row r="3" spans="1:12" ht="22.5" customHeight="1" thickBot="1" x14ac:dyDescent="0.3">
      <c r="A3" s="615" t="s">
        <v>17</v>
      </c>
      <c r="B3" s="617" t="s">
        <v>427</v>
      </c>
      <c r="C3" s="619" t="s">
        <v>426</v>
      </c>
      <c r="D3" s="611" t="s">
        <v>5</v>
      </c>
      <c r="E3" s="612"/>
      <c r="F3" s="611" t="s">
        <v>6</v>
      </c>
      <c r="G3" s="612"/>
      <c r="H3" s="611" t="s">
        <v>45</v>
      </c>
      <c r="I3" s="612"/>
      <c r="J3" s="611" t="s">
        <v>8</v>
      </c>
      <c r="K3" s="612"/>
      <c r="L3" s="613" t="s">
        <v>499</v>
      </c>
    </row>
    <row r="4" spans="1:12" ht="24" customHeight="1" thickBot="1" x14ac:dyDescent="0.3">
      <c r="A4" s="616"/>
      <c r="B4" s="618"/>
      <c r="C4" s="620"/>
      <c r="D4" s="92" t="s">
        <v>1</v>
      </c>
      <c r="E4" s="140" t="s">
        <v>50</v>
      </c>
      <c r="F4" s="92" t="s">
        <v>1</v>
      </c>
      <c r="G4" s="140" t="s">
        <v>50</v>
      </c>
      <c r="H4" s="92" t="s">
        <v>1</v>
      </c>
      <c r="I4" s="140" t="s">
        <v>50</v>
      </c>
      <c r="J4" s="92" t="s">
        <v>1</v>
      </c>
      <c r="K4" s="140" t="s">
        <v>50</v>
      </c>
      <c r="L4" s="614"/>
    </row>
    <row r="5" spans="1:12" x14ac:dyDescent="0.25">
      <c r="A5" s="538">
        <v>1</v>
      </c>
      <c r="B5" s="539" t="s">
        <v>508</v>
      </c>
      <c r="C5" s="540" t="s">
        <v>509</v>
      </c>
      <c r="D5" s="541">
        <v>5487</v>
      </c>
      <c r="E5" s="542">
        <v>3269586.01</v>
      </c>
      <c r="F5" s="543">
        <v>2098</v>
      </c>
      <c r="G5" s="542">
        <v>1013813.58</v>
      </c>
      <c r="H5" s="541">
        <v>928</v>
      </c>
      <c r="I5" s="542">
        <v>597658.37</v>
      </c>
      <c r="J5" s="544">
        <v>326</v>
      </c>
      <c r="K5" s="542">
        <v>518612.95</v>
      </c>
      <c r="L5" s="545">
        <v>8839</v>
      </c>
    </row>
    <row r="6" spans="1:12" x14ac:dyDescent="0.25">
      <c r="A6" s="546">
        <v>2</v>
      </c>
      <c r="B6" s="90" t="s">
        <v>620</v>
      </c>
      <c r="C6" s="91" t="s">
        <v>424</v>
      </c>
      <c r="D6" s="97">
        <v>208</v>
      </c>
      <c r="E6" s="174">
        <v>207828.05</v>
      </c>
      <c r="F6" s="101">
        <v>148</v>
      </c>
      <c r="G6" s="174">
        <v>108908.9</v>
      </c>
      <c r="H6" s="97">
        <v>23</v>
      </c>
      <c r="I6" s="174">
        <v>14167.98</v>
      </c>
      <c r="J6" s="100">
        <v>2</v>
      </c>
      <c r="K6" s="174">
        <v>400</v>
      </c>
      <c r="L6" s="547">
        <v>381</v>
      </c>
    </row>
    <row r="7" spans="1:12" x14ac:dyDescent="0.25">
      <c r="A7" s="546">
        <v>3</v>
      </c>
      <c r="B7" s="90" t="s">
        <v>599</v>
      </c>
      <c r="C7" s="91" t="s">
        <v>600</v>
      </c>
      <c r="D7" s="97">
        <v>111</v>
      </c>
      <c r="E7" s="174">
        <v>37499.760000000002</v>
      </c>
      <c r="F7" s="101" t="s">
        <v>438</v>
      </c>
      <c r="G7" s="174" t="s">
        <v>438</v>
      </c>
      <c r="H7" s="97" t="s">
        <v>438</v>
      </c>
      <c r="I7" s="174" t="s">
        <v>438</v>
      </c>
      <c r="J7" s="97">
        <v>45</v>
      </c>
      <c r="K7" s="174">
        <v>13104.45</v>
      </c>
      <c r="L7" s="547">
        <v>156</v>
      </c>
    </row>
    <row r="8" spans="1:12" x14ac:dyDescent="0.25">
      <c r="A8" s="546">
        <v>4</v>
      </c>
      <c r="B8" s="90" t="s">
        <v>419</v>
      </c>
      <c r="C8" s="91" t="s">
        <v>500</v>
      </c>
      <c r="D8" s="97">
        <v>6</v>
      </c>
      <c r="E8" s="174">
        <v>6042.06</v>
      </c>
      <c r="F8" s="101">
        <v>4</v>
      </c>
      <c r="G8" s="174">
        <v>4341.1000000000004</v>
      </c>
      <c r="H8" s="97" t="s">
        <v>438</v>
      </c>
      <c r="I8" s="174" t="s">
        <v>438</v>
      </c>
      <c r="J8" s="100" t="s">
        <v>438</v>
      </c>
      <c r="K8" s="174" t="s">
        <v>438</v>
      </c>
      <c r="L8" s="547">
        <v>10</v>
      </c>
    </row>
    <row r="9" spans="1:12" x14ac:dyDescent="0.25">
      <c r="A9" s="546">
        <v>5</v>
      </c>
      <c r="B9" s="90" t="s">
        <v>411</v>
      </c>
      <c r="C9" s="91" t="s">
        <v>386</v>
      </c>
      <c r="D9" s="97">
        <v>1</v>
      </c>
      <c r="E9" s="174">
        <v>1005.35</v>
      </c>
      <c r="F9" s="101" t="s">
        <v>438</v>
      </c>
      <c r="G9" s="174" t="s">
        <v>438</v>
      </c>
      <c r="H9" s="97" t="s">
        <v>438</v>
      </c>
      <c r="I9" s="174" t="s">
        <v>438</v>
      </c>
      <c r="J9" s="97" t="s">
        <v>438</v>
      </c>
      <c r="K9" s="174" t="s">
        <v>438</v>
      </c>
      <c r="L9" s="547">
        <v>1</v>
      </c>
    </row>
    <row r="10" spans="1:12" x14ac:dyDescent="0.25">
      <c r="A10" s="546">
        <v>6</v>
      </c>
      <c r="B10" s="90" t="s">
        <v>408</v>
      </c>
      <c r="C10" s="91" t="s">
        <v>563</v>
      </c>
      <c r="D10" s="97">
        <v>2368</v>
      </c>
      <c r="E10" s="174">
        <v>455366.75</v>
      </c>
      <c r="F10" s="101">
        <v>1028</v>
      </c>
      <c r="G10" s="174">
        <v>120371.64</v>
      </c>
      <c r="H10" s="97">
        <v>245</v>
      </c>
      <c r="I10" s="174">
        <v>35591.17</v>
      </c>
      <c r="J10" s="97" t="s">
        <v>438</v>
      </c>
      <c r="K10" s="174" t="s">
        <v>438</v>
      </c>
      <c r="L10" s="547">
        <v>3641</v>
      </c>
    </row>
    <row r="11" spans="1:12" ht="15.75" thickBot="1" x14ac:dyDescent="0.3">
      <c r="A11" s="555">
        <v>7</v>
      </c>
      <c r="B11" s="556" t="s">
        <v>298</v>
      </c>
      <c r="C11" s="556" t="s">
        <v>498</v>
      </c>
      <c r="D11" s="557">
        <v>635</v>
      </c>
      <c r="E11" s="557">
        <v>58113.57</v>
      </c>
      <c r="F11" s="557">
        <v>312</v>
      </c>
      <c r="G11" s="556">
        <v>19823.689999999999</v>
      </c>
      <c r="H11" s="556" t="s">
        <v>438</v>
      </c>
      <c r="I11" s="556" t="s">
        <v>438</v>
      </c>
      <c r="J11" s="556" t="s">
        <v>438</v>
      </c>
      <c r="K11" s="556" t="s">
        <v>438</v>
      </c>
      <c r="L11" s="558">
        <v>947</v>
      </c>
    </row>
    <row r="12" spans="1:12" x14ac:dyDescent="0.25">
      <c r="A12" s="507"/>
      <c r="B12" s="507"/>
      <c r="C12" s="507"/>
      <c r="D12" s="508"/>
      <c r="E12" s="509"/>
      <c r="F12" s="508"/>
      <c r="G12" s="509"/>
      <c r="H12" s="508"/>
      <c r="I12" s="509"/>
      <c r="J12" s="508"/>
      <c r="K12" s="509"/>
      <c r="L12" s="508"/>
    </row>
    <row r="13" spans="1:12" x14ac:dyDescent="0.25">
      <c r="A13" s="507"/>
      <c r="B13" s="507"/>
      <c r="C13" s="507"/>
      <c r="D13" s="508"/>
      <c r="E13" s="509"/>
      <c r="F13" s="508"/>
      <c r="G13" s="509"/>
      <c r="H13" s="508"/>
      <c r="I13" s="509"/>
      <c r="J13" s="508"/>
      <c r="K13" s="509"/>
      <c r="L13" s="508"/>
    </row>
    <row r="14" spans="1:12" x14ac:dyDescent="0.25">
      <c r="A14" s="507"/>
      <c r="B14" s="507"/>
      <c r="C14" s="507"/>
      <c r="D14" s="508"/>
      <c r="E14" s="509"/>
      <c r="F14" s="508"/>
      <c r="G14" s="509"/>
      <c r="H14" s="508"/>
      <c r="I14" s="509"/>
      <c r="J14" s="508"/>
      <c r="K14" s="509"/>
      <c r="L14" s="508"/>
    </row>
    <row r="15" spans="1:12" x14ac:dyDescent="0.25">
      <c r="A15" s="507"/>
      <c r="B15" s="507"/>
      <c r="C15" s="507"/>
      <c r="D15" s="508"/>
      <c r="E15" s="509"/>
      <c r="F15" s="508"/>
      <c r="G15" s="509"/>
      <c r="H15" s="508"/>
      <c r="I15" s="509"/>
      <c r="J15" s="508"/>
      <c r="K15" s="509"/>
      <c r="L15" s="508"/>
    </row>
    <row r="16" spans="1:12" x14ac:dyDescent="0.25">
      <c r="A16" s="507"/>
      <c r="B16" s="507"/>
      <c r="C16" s="507"/>
      <c r="D16" s="508"/>
      <c r="E16" s="509"/>
      <c r="F16" s="508"/>
      <c r="G16" s="509"/>
      <c r="H16" s="508"/>
      <c r="I16" s="509"/>
      <c r="J16" s="508"/>
      <c r="K16" s="509"/>
      <c r="L16" s="508"/>
    </row>
  </sheetData>
  <mergeCells count="9">
    <mergeCell ref="A3:A4"/>
    <mergeCell ref="B3:B4"/>
    <mergeCell ref="C3:C4"/>
    <mergeCell ref="A1:L1"/>
    <mergeCell ref="L3:L4"/>
    <mergeCell ref="D3:E3"/>
    <mergeCell ref="H3:I3"/>
    <mergeCell ref="J3:K3"/>
    <mergeCell ref="F3:G3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theme="0"/>
  </sheetPr>
  <dimension ref="A1:R9"/>
  <sheetViews>
    <sheetView workbookViewId="0">
      <selection activeCell="B8" sqref="B8"/>
    </sheetView>
  </sheetViews>
  <sheetFormatPr defaultRowHeight="15" x14ac:dyDescent="0.25"/>
  <cols>
    <col min="1" max="1" width="4.5703125" customWidth="1"/>
    <col min="2" max="2" width="18" customWidth="1"/>
    <col min="3" max="3" width="8.42578125" bestFit="1" customWidth="1"/>
    <col min="4" max="4" width="14.5703125" bestFit="1" customWidth="1"/>
    <col min="5" max="5" width="11.5703125" bestFit="1" customWidth="1"/>
    <col min="6" max="6" width="8.42578125" bestFit="1" customWidth="1"/>
    <col min="7" max="7" width="14.140625" customWidth="1"/>
    <col min="8" max="8" width="13.42578125" customWidth="1"/>
    <col min="9" max="9" width="8.42578125" bestFit="1" customWidth="1"/>
    <col min="10" max="10" width="14.5703125" bestFit="1" customWidth="1"/>
    <col min="11" max="11" width="13.7109375" customWidth="1"/>
    <col min="12" max="12" width="8.42578125" bestFit="1" customWidth="1"/>
    <col min="13" max="13" width="14.28515625" customWidth="1"/>
    <col min="14" max="14" width="10.42578125" bestFit="1" customWidth="1"/>
    <col min="15" max="15" width="10.28515625" customWidth="1"/>
    <col min="16" max="16" width="16" customWidth="1"/>
    <col min="17" max="17" width="15.85546875" customWidth="1"/>
    <col min="18" max="18" width="13.140625" customWidth="1"/>
  </cols>
  <sheetData>
    <row r="1" spans="1:18" ht="15.75" x14ac:dyDescent="0.25">
      <c r="A1" s="560" t="s">
        <v>709</v>
      </c>
      <c r="B1" s="560"/>
      <c r="C1" s="560"/>
      <c r="D1" s="560"/>
      <c r="E1" s="560"/>
      <c r="F1" s="560"/>
      <c r="G1" s="560"/>
      <c r="H1" s="560"/>
      <c r="I1" s="560"/>
      <c r="J1" s="560"/>
      <c r="K1" s="560"/>
      <c r="L1" s="560"/>
      <c r="M1" s="560"/>
      <c r="N1" s="560"/>
      <c r="O1" s="560"/>
      <c r="P1" s="560"/>
      <c r="Q1" s="560"/>
      <c r="R1" s="560"/>
    </row>
    <row r="2" spans="1:18" ht="15.75" thickBot="1" x14ac:dyDescent="0.3">
      <c r="A2" s="223"/>
      <c r="B2" s="223"/>
      <c r="C2" s="223"/>
      <c r="D2" s="223"/>
      <c r="E2" s="223"/>
      <c r="F2" s="223"/>
      <c r="G2" s="223"/>
      <c r="H2" s="223"/>
      <c r="I2" s="223"/>
      <c r="J2" s="223"/>
      <c r="K2" s="223"/>
      <c r="L2" s="223"/>
      <c r="M2" s="223"/>
      <c r="N2" s="223"/>
      <c r="O2" s="223"/>
      <c r="P2" s="223"/>
      <c r="Q2" s="223"/>
      <c r="R2" s="223"/>
    </row>
    <row r="3" spans="1:18" ht="16.5" customHeight="1" thickBot="1" x14ac:dyDescent="0.3">
      <c r="A3" s="607" t="s">
        <v>17</v>
      </c>
      <c r="B3" s="607" t="s">
        <v>426</v>
      </c>
      <c r="C3" s="604" t="s">
        <v>5</v>
      </c>
      <c r="D3" s="605"/>
      <c r="E3" s="606"/>
      <c r="F3" s="604" t="s">
        <v>6</v>
      </c>
      <c r="G3" s="605"/>
      <c r="H3" s="606"/>
      <c r="I3" s="604" t="s">
        <v>45</v>
      </c>
      <c r="J3" s="605"/>
      <c r="K3" s="606"/>
      <c r="L3" s="604" t="s">
        <v>8</v>
      </c>
      <c r="M3" s="605"/>
      <c r="N3" s="606"/>
      <c r="O3" s="609" t="s">
        <v>499</v>
      </c>
      <c r="P3" s="609" t="s">
        <v>581</v>
      </c>
      <c r="Q3" s="609" t="s">
        <v>582</v>
      </c>
      <c r="R3" s="609" t="s">
        <v>589</v>
      </c>
    </row>
    <row r="4" spans="1:18" ht="63.75" thickBot="1" x14ac:dyDescent="0.3">
      <c r="A4" s="608"/>
      <c r="B4" s="608"/>
      <c r="C4" s="110" t="s">
        <v>1</v>
      </c>
      <c r="D4" s="244" t="s">
        <v>587</v>
      </c>
      <c r="E4" s="245" t="s">
        <v>588</v>
      </c>
      <c r="F4" s="110" t="s">
        <v>1</v>
      </c>
      <c r="G4" s="244" t="s">
        <v>587</v>
      </c>
      <c r="H4" s="245" t="s">
        <v>588</v>
      </c>
      <c r="I4" s="110" t="s">
        <v>1</v>
      </c>
      <c r="J4" s="244" t="s">
        <v>587</v>
      </c>
      <c r="K4" s="245" t="s">
        <v>588</v>
      </c>
      <c r="L4" s="110" t="s">
        <v>1</v>
      </c>
      <c r="M4" s="244" t="s">
        <v>587</v>
      </c>
      <c r="N4" s="245" t="s">
        <v>588</v>
      </c>
      <c r="O4" s="610"/>
      <c r="P4" s="610"/>
      <c r="Q4" s="610"/>
      <c r="R4" s="610"/>
    </row>
    <row r="5" spans="1:18" x14ac:dyDescent="0.25">
      <c r="A5" s="230">
        <v>1</v>
      </c>
      <c r="B5" s="172" t="s">
        <v>509</v>
      </c>
      <c r="C5" s="173">
        <v>898</v>
      </c>
      <c r="D5" s="111">
        <v>1892243.04</v>
      </c>
      <c r="E5" s="111">
        <v>935961.72</v>
      </c>
      <c r="F5" s="173">
        <v>130</v>
      </c>
      <c r="G5" s="111">
        <v>113521.27</v>
      </c>
      <c r="H5" s="111">
        <v>80097.41</v>
      </c>
      <c r="I5" s="173">
        <v>844</v>
      </c>
      <c r="J5" s="111">
        <v>703466.13</v>
      </c>
      <c r="K5" s="111">
        <v>458459.31</v>
      </c>
      <c r="L5" s="173">
        <v>1</v>
      </c>
      <c r="M5" s="111">
        <v>3916.5</v>
      </c>
      <c r="N5" s="111">
        <v>783.3</v>
      </c>
      <c r="O5" s="332">
        <v>1873</v>
      </c>
      <c r="P5" s="111">
        <v>2713146.94</v>
      </c>
      <c r="Q5" s="111">
        <v>1475301.74</v>
      </c>
      <c r="R5" s="112">
        <v>787.67</v>
      </c>
    </row>
    <row r="6" spans="1:18" x14ac:dyDescent="0.25">
      <c r="A6" s="231">
        <v>2</v>
      </c>
      <c r="B6" s="220" t="s">
        <v>424</v>
      </c>
      <c r="C6" s="219">
        <v>241</v>
      </c>
      <c r="D6" s="304">
        <v>1370809.68</v>
      </c>
      <c r="E6" s="304">
        <v>343134.42</v>
      </c>
      <c r="F6" s="219">
        <v>69</v>
      </c>
      <c r="G6" s="304">
        <v>124785.05</v>
      </c>
      <c r="H6" s="304">
        <v>40540.92</v>
      </c>
      <c r="I6" s="219">
        <v>26</v>
      </c>
      <c r="J6" s="304">
        <v>35031.65</v>
      </c>
      <c r="K6" s="219">
        <v>26579.9</v>
      </c>
      <c r="L6" s="219" t="s">
        <v>438</v>
      </c>
      <c r="M6" s="304" t="s">
        <v>438</v>
      </c>
      <c r="N6" s="219" t="s">
        <v>438</v>
      </c>
      <c r="O6" s="161">
        <v>336</v>
      </c>
      <c r="P6" s="304">
        <v>1530626.38</v>
      </c>
      <c r="Q6" s="304">
        <v>410255.24</v>
      </c>
      <c r="R6" s="113">
        <v>1221</v>
      </c>
    </row>
    <row r="7" spans="1:18" ht="15.75" thickBot="1" x14ac:dyDescent="0.3">
      <c r="A7" s="246">
        <v>3</v>
      </c>
      <c r="B7" s="114" t="s">
        <v>563</v>
      </c>
      <c r="C7" s="115">
        <v>853</v>
      </c>
      <c r="D7" s="305">
        <v>4327.7</v>
      </c>
      <c r="E7" s="305">
        <v>279003.15999999997</v>
      </c>
      <c r="F7" s="115">
        <v>31</v>
      </c>
      <c r="G7" s="305" t="s">
        <v>438</v>
      </c>
      <c r="H7" s="305">
        <v>4608.3900000000003</v>
      </c>
      <c r="I7" s="115">
        <v>42</v>
      </c>
      <c r="J7" s="305" t="s">
        <v>438</v>
      </c>
      <c r="K7" s="305">
        <v>13433.03</v>
      </c>
      <c r="L7" s="114" t="s">
        <v>438</v>
      </c>
      <c r="M7" s="114" t="s">
        <v>438</v>
      </c>
      <c r="N7" s="114" t="s">
        <v>438</v>
      </c>
      <c r="O7" s="243">
        <v>926</v>
      </c>
      <c r="P7" s="305">
        <v>4327.7</v>
      </c>
      <c r="Q7" s="305">
        <v>297044.58</v>
      </c>
      <c r="R7" s="116">
        <v>320.77999999999997</v>
      </c>
    </row>
    <row r="8" spans="1:18" x14ac:dyDescent="0.25">
      <c r="B8" s="349" t="s">
        <v>10</v>
      </c>
      <c r="C8">
        <f>SUM(C5:C7)</f>
        <v>1992</v>
      </c>
      <c r="D8" s="302">
        <f>SUM(D5:D7)</f>
        <v>3267380.42</v>
      </c>
      <c r="E8" s="302">
        <f>SUM(E5:E7)</f>
        <v>1558099.2999999998</v>
      </c>
      <c r="F8" s="456">
        <f t="shared" ref="F8:R8" si="0">SUM(F5:F7)</f>
        <v>230</v>
      </c>
      <c r="G8" s="461">
        <f t="shared" si="0"/>
        <v>238306.32</v>
      </c>
      <c r="H8" s="461">
        <f t="shared" si="0"/>
        <v>125246.72</v>
      </c>
      <c r="I8" s="456">
        <f t="shared" si="0"/>
        <v>912</v>
      </c>
      <c r="J8" s="461">
        <f t="shared" si="0"/>
        <v>738497.78</v>
      </c>
      <c r="K8" s="461">
        <f t="shared" si="0"/>
        <v>498472.24000000005</v>
      </c>
      <c r="L8" s="456">
        <f t="shared" si="0"/>
        <v>1</v>
      </c>
      <c r="M8" s="461">
        <f t="shared" si="0"/>
        <v>3916.5</v>
      </c>
      <c r="N8" s="461">
        <f t="shared" si="0"/>
        <v>783.3</v>
      </c>
      <c r="O8" s="456">
        <f t="shared" si="0"/>
        <v>3135</v>
      </c>
      <c r="P8" s="461">
        <f t="shared" si="0"/>
        <v>4248101.0200000005</v>
      </c>
      <c r="Q8" s="461">
        <f t="shared" si="0"/>
        <v>2182601.56</v>
      </c>
      <c r="R8" s="456">
        <f t="shared" si="0"/>
        <v>2329.4499999999998</v>
      </c>
    </row>
    <row r="9" spans="1:18" x14ac:dyDescent="0.25">
      <c r="O9" s="301"/>
      <c r="P9" s="303"/>
      <c r="Q9" s="303"/>
    </row>
  </sheetData>
  <mergeCells count="11">
    <mergeCell ref="A1:R1"/>
    <mergeCell ref="Q3:Q4"/>
    <mergeCell ref="R3:R4"/>
    <mergeCell ref="A3:A4"/>
    <mergeCell ref="B3:B4"/>
    <mergeCell ref="C3:E3"/>
    <mergeCell ref="F3:H3"/>
    <mergeCell ref="I3:K3"/>
    <mergeCell ref="L3:N3"/>
    <mergeCell ref="O3:O4"/>
    <mergeCell ref="P3:P4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theme="0"/>
  </sheetPr>
  <dimension ref="A1:R8"/>
  <sheetViews>
    <sheetView workbookViewId="0">
      <selection activeCell="C8" sqref="C8:R8"/>
    </sheetView>
  </sheetViews>
  <sheetFormatPr defaultRowHeight="15" x14ac:dyDescent="0.25"/>
  <cols>
    <col min="1" max="1" width="4.140625" customWidth="1"/>
    <col min="2" max="2" width="13.140625" customWidth="1"/>
    <col min="4" max="4" width="18.5703125" customWidth="1"/>
    <col min="5" max="5" width="15.7109375" customWidth="1"/>
    <col min="6" max="6" width="9.140625" customWidth="1"/>
    <col min="7" max="7" width="16.28515625" customWidth="1"/>
    <col min="8" max="8" width="13.140625" customWidth="1"/>
    <col min="9" max="9" width="10.28515625" customWidth="1"/>
    <col min="10" max="10" width="16" customWidth="1"/>
    <col min="11" max="11" width="14.140625" customWidth="1"/>
    <col min="12" max="12" width="11.42578125" customWidth="1"/>
    <col min="13" max="13" width="15.28515625" customWidth="1"/>
    <col min="14" max="14" width="15" customWidth="1"/>
    <col min="15" max="15" width="11" customWidth="1"/>
    <col min="16" max="16" width="16.42578125" customWidth="1"/>
    <col min="17" max="17" width="15.42578125" customWidth="1"/>
    <col min="18" max="18" width="18.28515625" customWidth="1"/>
  </cols>
  <sheetData>
    <row r="1" spans="1:18" ht="15.75" x14ac:dyDescent="0.25">
      <c r="A1" s="560" t="s">
        <v>708</v>
      </c>
      <c r="B1" s="560"/>
      <c r="C1" s="560"/>
      <c r="D1" s="560"/>
      <c r="E1" s="560"/>
      <c r="F1" s="560"/>
      <c r="G1" s="560"/>
      <c r="H1" s="560"/>
      <c r="I1" s="560"/>
      <c r="J1" s="560"/>
      <c r="K1" s="560"/>
      <c r="L1" s="560"/>
      <c r="M1" s="560"/>
      <c r="N1" s="560"/>
      <c r="O1" s="560"/>
      <c r="P1" s="560"/>
      <c r="Q1" s="560"/>
      <c r="R1" s="560"/>
    </row>
    <row r="2" spans="1:18" ht="15.75" thickBot="1" x14ac:dyDescent="0.3">
      <c r="A2" s="109"/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</row>
    <row r="3" spans="1:18" ht="16.5" customHeight="1" thickBot="1" x14ac:dyDescent="0.3">
      <c r="A3" s="607" t="s">
        <v>17</v>
      </c>
      <c r="B3" s="607" t="s">
        <v>426</v>
      </c>
      <c r="C3" s="604" t="s">
        <v>5</v>
      </c>
      <c r="D3" s="605"/>
      <c r="E3" s="606"/>
      <c r="F3" s="604" t="s">
        <v>6</v>
      </c>
      <c r="G3" s="605"/>
      <c r="H3" s="606"/>
      <c r="I3" s="604" t="s">
        <v>45</v>
      </c>
      <c r="J3" s="605"/>
      <c r="K3" s="606"/>
      <c r="L3" s="604" t="s">
        <v>8</v>
      </c>
      <c r="M3" s="605"/>
      <c r="N3" s="606"/>
      <c r="O3" s="609" t="s">
        <v>499</v>
      </c>
      <c r="P3" s="609" t="s">
        <v>581</v>
      </c>
      <c r="Q3" s="609" t="s">
        <v>582</v>
      </c>
      <c r="R3" s="609" t="s">
        <v>589</v>
      </c>
    </row>
    <row r="4" spans="1:18" ht="48" thickBot="1" x14ac:dyDescent="0.3">
      <c r="A4" s="608"/>
      <c r="B4" s="608"/>
      <c r="C4" s="110" t="s">
        <v>1</v>
      </c>
      <c r="D4" s="244" t="s">
        <v>587</v>
      </c>
      <c r="E4" s="245" t="s">
        <v>588</v>
      </c>
      <c r="F4" s="110" t="s">
        <v>1</v>
      </c>
      <c r="G4" s="244" t="s">
        <v>587</v>
      </c>
      <c r="H4" s="245" t="s">
        <v>588</v>
      </c>
      <c r="I4" s="110" t="s">
        <v>1</v>
      </c>
      <c r="J4" s="244" t="s">
        <v>587</v>
      </c>
      <c r="K4" s="245" t="s">
        <v>588</v>
      </c>
      <c r="L4" s="110" t="s">
        <v>1</v>
      </c>
      <c r="M4" s="244" t="s">
        <v>587</v>
      </c>
      <c r="N4" s="245" t="s">
        <v>588</v>
      </c>
      <c r="O4" s="610"/>
      <c r="P4" s="610"/>
      <c r="Q4" s="610"/>
      <c r="R4" s="610"/>
    </row>
    <row r="5" spans="1:18" x14ac:dyDescent="0.25">
      <c r="A5" s="529">
        <v>1</v>
      </c>
      <c r="B5" s="172" t="s">
        <v>509</v>
      </c>
      <c r="C5" s="332">
        <v>347</v>
      </c>
      <c r="D5" s="111">
        <v>899778.62</v>
      </c>
      <c r="E5" s="111">
        <v>171708.03</v>
      </c>
      <c r="F5" s="173">
        <v>98</v>
      </c>
      <c r="G5" s="111">
        <v>223220.44</v>
      </c>
      <c r="H5" s="111">
        <v>23232</v>
      </c>
      <c r="I5" s="173">
        <v>44</v>
      </c>
      <c r="J5" s="111">
        <v>143261.32</v>
      </c>
      <c r="K5" s="111">
        <v>15666.61</v>
      </c>
      <c r="L5" s="173" t="s">
        <v>438</v>
      </c>
      <c r="M5" s="111" t="s">
        <v>438</v>
      </c>
      <c r="N5" s="111" t="s">
        <v>438</v>
      </c>
      <c r="O5" s="332">
        <v>489</v>
      </c>
      <c r="P5" s="111">
        <v>1266260.3799999999</v>
      </c>
      <c r="Q5" s="111">
        <v>210606.64</v>
      </c>
      <c r="R5" s="112">
        <v>430.69</v>
      </c>
    </row>
    <row r="6" spans="1:18" s="356" customFormat="1" x14ac:dyDescent="0.25">
      <c r="A6" s="530">
        <v>2</v>
      </c>
      <c r="B6" s="358" t="s">
        <v>424</v>
      </c>
      <c r="C6" s="357" t="s">
        <v>438</v>
      </c>
      <c r="D6" s="304" t="s">
        <v>438</v>
      </c>
      <c r="E6" s="304" t="s">
        <v>438</v>
      </c>
      <c r="F6" s="219">
        <v>2</v>
      </c>
      <c r="G6" s="304">
        <v>16128</v>
      </c>
      <c r="H6" s="304">
        <v>768</v>
      </c>
      <c r="I6" s="219" t="s">
        <v>438</v>
      </c>
      <c r="J6" s="304" t="s">
        <v>438</v>
      </c>
      <c r="K6" s="304" t="s">
        <v>438</v>
      </c>
      <c r="L6" s="219" t="s">
        <v>438</v>
      </c>
      <c r="M6" s="304" t="s">
        <v>438</v>
      </c>
      <c r="N6" s="304" t="s">
        <v>438</v>
      </c>
      <c r="O6" s="357">
        <v>2</v>
      </c>
      <c r="P6" s="304">
        <v>16128</v>
      </c>
      <c r="Q6" s="304">
        <v>768</v>
      </c>
      <c r="R6" s="113">
        <v>384</v>
      </c>
    </row>
    <row r="7" spans="1:18" ht="15.75" thickBot="1" x14ac:dyDescent="0.3">
      <c r="A7" s="531">
        <v>3</v>
      </c>
      <c r="B7" s="114" t="s">
        <v>563</v>
      </c>
      <c r="C7" s="114" t="s">
        <v>438</v>
      </c>
      <c r="D7" s="114" t="s">
        <v>438</v>
      </c>
      <c r="E7" s="114" t="s">
        <v>438</v>
      </c>
      <c r="F7" s="114">
        <v>2</v>
      </c>
      <c r="G7" s="114" t="s">
        <v>438</v>
      </c>
      <c r="H7" s="114">
        <v>182.19</v>
      </c>
      <c r="I7" s="114" t="s">
        <v>438</v>
      </c>
      <c r="J7" s="114" t="s">
        <v>438</v>
      </c>
      <c r="K7" s="114" t="s">
        <v>438</v>
      </c>
      <c r="L7" s="114" t="s">
        <v>438</v>
      </c>
      <c r="M7" s="114" t="s">
        <v>438</v>
      </c>
      <c r="N7" s="114" t="s">
        <v>438</v>
      </c>
      <c r="O7" s="243">
        <v>2</v>
      </c>
      <c r="P7" s="305" t="s">
        <v>438</v>
      </c>
      <c r="Q7" s="305">
        <v>182.19</v>
      </c>
      <c r="R7" s="532">
        <v>91.1</v>
      </c>
    </row>
    <row r="8" spans="1:18" x14ac:dyDescent="0.25">
      <c r="C8" s="460">
        <f>SUM(C5:C7)</f>
        <v>347</v>
      </c>
      <c r="D8" s="461">
        <f>SUM(D5:D7)</f>
        <v>899778.62</v>
      </c>
      <c r="E8" s="461">
        <f>SUM(E5:E7)</f>
        <v>171708.03</v>
      </c>
      <c r="F8" s="460">
        <f t="shared" ref="F8:R8" si="0">SUM(F5:F7)</f>
        <v>102</v>
      </c>
      <c r="G8" s="461">
        <f t="shared" si="0"/>
        <v>239348.44</v>
      </c>
      <c r="H8" s="461">
        <f t="shared" si="0"/>
        <v>24182.19</v>
      </c>
      <c r="I8" s="460">
        <f t="shared" si="0"/>
        <v>44</v>
      </c>
      <c r="J8" s="461">
        <f t="shared" si="0"/>
        <v>143261.32</v>
      </c>
      <c r="K8" s="461">
        <f t="shared" si="0"/>
        <v>15666.61</v>
      </c>
      <c r="L8" s="460">
        <f t="shared" si="0"/>
        <v>0</v>
      </c>
      <c r="M8" s="461">
        <f t="shared" si="0"/>
        <v>0</v>
      </c>
      <c r="N8" s="461">
        <f t="shared" si="0"/>
        <v>0</v>
      </c>
      <c r="O8" s="460">
        <f t="shared" si="0"/>
        <v>493</v>
      </c>
      <c r="P8" s="461">
        <f t="shared" si="0"/>
        <v>1282388.3799999999</v>
      </c>
      <c r="Q8" s="461">
        <f t="shared" si="0"/>
        <v>211556.83000000002</v>
      </c>
      <c r="R8" s="460">
        <f t="shared" si="0"/>
        <v>905.79000000000008</v>
      </c>
    </row>
  </sheetData>
  <mergeCells count="11">
    <mergeCell ref="I3:K3"/>
    <mergeCell ref="A1:R1"/>
    <mergeCell ref="A3:A4"/>
    <mergeCell ref="B3:B4"/>
    <mergeCell ref="C3:E3"/>
    <mergeCell ref="F3:H3"/>
    <mergeCell ref="Q3:Q4"/>
    <mergeCell ref="R3:R4"/>
    <mergeCell ref="L3:N3"/>
    <mergeCell ref="O3:O4"/>
    <mergeCell ref="P3:P4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/>
    <pageSetUpPr fitToPage="1"/>
  </sheetPr>
  <dimension ref="A1:N52"/>
  <sheetViews>
    <sheetView workbookViewId="0">
      <selection activeCell="O15" sqref="O1:O1048576"/>
    </sheetView>
  </sheetViews>
  <sheetFormatPr defaultRowHeight="15" x14ac:dyDescent="0.25"/>
  <cols>
    <col min="1" max="1" width="25" customWidth="1"/>
    <col min="2" max="2" width="12.28515625" style="8" customWidth="1"/>
    <col min="3" max="3" width="12.28515625" style="162" customWidth="1"/>
    <col min="4" max="4" width="12.28515625" style="9" customWidth="1"/>
    <col min="5" max="5" width="11.7109375" style="8" customWidth="1"/>
    <col min="6" max="6" width="10.85546875" style="9" customWidth="1"/>
    <col min="7" max="7" width="12.28515625" style="9" customWidth="1"/>
    <col min="8" max="8" width="11.140625" style="8" customWidth="1"/>
    <col min="9" max="9" width="11.7109375" style="162" customWidth="1"/>
    <col min="10" max="10" width="11.85546875" style="9" customWidth="1"/>
    <col min="11" max="11" width="11.42578125" customWidth="1"/>
    <col min="12" max="12" width="11.42578125" style="223" customWidth="1"/>
    <col min="13" max="13" width="11.42578125" customWidth="1"/>
  </cols>
  <sheetData>
    <row r="1" spans="1:14" s="2" customFormat="1" ht="15.75" x14ac:dyDescent="0.25">
      <c r="A1" s="560" t="s">
        <v>686</v>
      </c>
      <c r="B1" s="560"/>
      <c r="C1" s="560"/>
      <c r="D1" s="560"/>
      <c r="E1" s="560"/>
      <c r="F1" s="560"/>
      <c r="G1" s="560"/>
      <c r="H1" s="560"/>
      <c r="I1" s="560"/>
      <c r="J1" s="560"/>
      <c r="K1" s="560"/>
      <c r="L1" s="560"/>
      <c r="M1" s="560"/>
    </row>
    <row r="2" spans="1:14" x14ac:dyDescent="0.25">
      <c r="A2" s="39"/>
    </row>
    <row r="3" spans="1:14" s="45" customFormat="1" ht="15" customHeight="1" x14ac:dyDescent="0.25">
      <c r="A3" s="564" t="s">
        <v>18</v>
      </c>
      <c r="B3" s="561" t="s">
        <v>5</v>
      </c>
      <c r="C3" s="562"/>
      <c r="D3" s="563"/>
      <c r="E3" s="561" t="s">
        <v>6</v>
      </c>
      <c r="F3" s="563"/>
      <c r="G3" s="289"/>
      <c r="H3" s="561" t="s">
        <v>19</v>
      </c>
      <c r="I3" s="562"/>
      <c r="J3" s="563"/>
      <c r="K3" s="561" t="s">
        <v>20</v>
      </c>
      <c r="L3" s="562"/>
      <c r="M3" s="563"/>
    </row>
    <row r="4" spans="1:14" s="45" customFormat="1" ht="15.75" x14ac:dyDescent="0.25">
      <c r="A4" s="565"/>
      <c r="B4" s="69" t="s">
        <v>1</v>
      </c>
      <c r="C4" s="77" t="s">
        <v>21</v>
      </c>
      <c r="D4" s="77" t="s">
        <v>440</v>
      </c>
      <c r="E4" s="69" t="s">
        <v>1</v>
      </c>
      <c r="F4" s="77" t="s">
        <v>21</v>
      </c>
      <c r="G4" s="77" t="s">
        <v>440</v>
      </c>
      <c r="H4" s="69" t="s">
        <v>1</v>
      </c>
      <c r="I4" s="77" t="s">
        <v>21</v>
      </c>
      <c r="J4" s="77" t="s">
        <v>440</v>
      </c>
      <c r="K4" s="69" t="s">
        <v>1</v>
      </c>
      <c r="L4" s="77" t="s">
        <v>21</v>
      </c>
      <c r="M4" s="77" t="s">
        <v>440</v>
      </c>
    </row>
    <row r="5" spans="1:14" ht="15.75" customHeight="1" x14ac:dyDescent="0.25">
      <c r="A5" s="10" t="s">
        <v>22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2"/>
    </row>
    <row r="6" spans="1:14" ht="15" customHeight="1" x14ac:dyDescent="0.25">
      <c r="A6" s="16" t="s">
        <v>443</v>
      </c>
      <c r="B6" s="26">
        <v>465018</v>
      </c>
      <c r="C6" s="60">
        <v>368.71</v>
      </c>
      <c r="D6" s="295">
        <v>411.34</v>
      </c>
      <c r="E6" s="226">
        <v>359363</v>
      </c>
      <c r="F6" s="295">
        <v>358.59</v>
      </c>
      <c r="G6" s="295">
        <v>384</v>
      </c>
      <c r="H6" s="226">
        <v>111467</v>
      </c>
      <c r="I6" s="295">
        <v>390.16</v>
      </c>
      <c r="J6" s="295">
        <v>385.05</v>
      </c>
      <c r="K6" s="226">
        <v>2531</v>
      </c>
      <c r="L6" s="295">
        <v>236.52</v>
      </c>
      <c r="M6" s="295">
        <v>200</v>
      </c>
    </row>
    <row r="7" spans="1:14" x14ac:dyDescent="0.25">
      <c r="A7" s="16" t="s">
        <v>444</v>
      </c>
      <c r="B7" s="26">
        <v>748868</v>
      </c>
      <c r="C7" s="60">
        <v>691.99</v>
      </c>
      <c r="D7" s="295">
        <v>652.29</v>
      </c>
      <c r="E7" s="226">
        <v>217986</v>
      </c>
      <c r="F7" s="295">
        <v>718.04</v>
      </c>
      <c r="G7" s="295">
        <v>705.99</v>
      </c>
      <c r="H7" s="226">
        <v>83590</v>
      </c>
      <c r="I7" s="295">
        <v>681.6</v>
      </c>
      <c r="J7" s="295">
        <v>675.65</v>
      </c>
      <c r="K7" s="226">
        <v>15911</v>
      </c>
      <c r="L7" s="295">
        <v>783.58</v>
      </c>
      <c r="M7" s="295">
        <v>783.3</v>
      </c>
    </row>
    <row r="8" spans="1:14" x14ac:dyDescent="0.25">
      <c r="A8" s="16" t="s">
        <v>445</v>
      </c>
      <c r="B8" s="26">
        <v>525042</v>
      </c>
      <c r="C8" s="60">
        <v>1225.1400000000001</v>
      </c>
      <c r="D8" s="295">
        <v>1218.6099999999999</v>
      </c>
      <c r="E8" s="226">
        <v>42488</v>
      </c>
      <c r="F8" s="295">
        <v>1163.52</v>
      </c>
      <c r="G8" s="295">
        <v>1141.1600000000001</v>
      </c>
      <c r="H8" s="226">
        <v>19549</v>
      </c>
      <c r="I8" s="295">
        <v>1157.22</v>
      </c>
      <c r="J8" s="295">
        <v>1143.3</v>
      </c>
      <c r="K8" s="226">
        <v>3</v>
      </c>
      <c r="L8" s="295">
        <v>1371.59</v>
      </c>
      <c r="M8" s="295">
        <v>1454.7</v>
      </c>
    </row>
    <row r="9" spans="1:14" x14ac:dyDescent="0.25">
      <c r="A9" s="16" t="s">
        <v>446</v>
      </c>
      <c r="B9" s="26">
        <v>99738</v>
      </c>
      <c r="C9" s="60">
        <v>1679.24</v>
      </c>
      <c r="D9" s="295">
        <v>1644.95</v>
      </c>
      <c r="E9" s="226">
        <v>1939</v>
      </c>
      <c r="F9" s="295">
        <v>1658.69</v>
      </c>
      <c r="G9" s="295">
        <v>1612.67</v>
      </c>
      <c r="H9" s="226">
        <v>2283</v>
      </c>
      <c r="I9" s="295">
        <v>1683.82</v>
      </c>
      <c r="J9" s="295">
        <v>1655.24</v>
      </c>
      <c r="K9" s="226">
        <v>0</v>
      </c>
      <c r="L9" s="295">
        <v>0</v>
      </c>
      <c r="M9" s="295" t="s">
        <v>438</v>
      </c>
    </row>
    <row r="10" spans="1:14" x14ac:dyDescent="0.25">
      <c r="A10" s="16" t="s">
        <v>447</v>
      </c>
      <c r="B10" s="26">
        <v>18985</v>
      </c>
      <c r="C10" s="60">
        <v>2180.23</v>
      </c>
      <c r="D10" s="295">
        <v>2140.7800000000002</v>
      </c>
      <c r="E10" s="226">
        <v>468</v>
      </c>
      <c r="F10" s="295">
        <v>2210.06</v>
      </c>
      <c r="G10" s="295">
        <v>2188.08</v>
      </c>
      <c r="H10" s="226">
        <v>377</v>
      </c>
      <c r="I10" s="295">
        <v>2161.54</v>
      </c>
      <c r="J10" s="295">
        <v>2132.13</v>
      </c>
      <c r="K10" s="226">
        <v>0</v>
      </c>
      <c r="L10" s="295">
        <v>0</v>
      </c>
      <c r="M10" s="295" t="s">
        <v>438</v>
      </c>
    </row>
    <row r="11" spans="1:14" ht="15" customHeight="1" x14ac:dyDescent="0.25">
      <c r="A11" s="16" t="s">
        <v>448</v>
      </c>
      <c r="B11" s="26">
        <v>9157</v>
      </c>
      <c r="C11" s="60">
        <v>3075.18</v>
      </c>
      <c r="D11" s="295">
        <v>2898.03</v>
      </c>
      <c r="E11" s="226">
        <v>357</v>
      </c>
      <c r="F11" s="295">
        <v>2964.54</v>
      </c>
      <c r="G11" s="295">
        <v>2864.15</v>
      </c>
      <c r="H11" s="226">
        <v>107</v>
      </c>
      <c r="I11" s="295">
        <v>3071.52</v>
      </c>
      <c r="J11" s="295">
        <v>2720.51</v>
      </c>
      <c r="K11" s="226">
        <v>0</v>
      </c>
      <c r="L11" s="295">
        <v>0</v>
      </c>
      <c r="M11" s="295" t="s">
        <v>438</v>
      </c>
    </row>
    <row r="12" spans="1:14" s="38" customFormat="1" ht="15.75" x14ac:dyDescent="0.25">
      <c r="A12" s="78" t="s">
        <v>26</v>
      </c>
      <c r="B12" s="59">
        <f>SUM(B6:B11)</f>
        <v>1866808</v>
      </c>
      <c r="C12" s="79"/>
      <c r="D12" s="79"/>
      <c r="E12" s="59">
        <f>SUM(E6:E11)</f>
        <v>622601</v>
      </c>
      <c r="F12" s="79"/>
      <c r="G12" s="79"/>
      <c r="H12" s="59">
        <f>SUM(H6:H11)</f>
        <v>217373</v>
      </c>
      <c r="I12" s="79"/>
      <c r="J12" s="79"/>
      <c r="K12" s="59">
        <f>SUM(K6:K11)</f>
        <v>18445</v>
      </c>
      <c r="L12" s="79"/>
      <c r="M12" s="79"/>
      <c r="N12" s="47"/>
    </row>
    <row r="13" spans="1:14" ht="15" customHeight="1" x14ac:dyDescent="0.25">
      <c r="A13" s="86" t="s">
        <v>27</v>
      </c>
      <c r="B13" s="27"/>
      <c r="C13" s="61"/>
      <c r="D13" s="61"/>
      <c r="E13" s="27"/>
      <c r="F13" s="61"/>
      <c r="G13" s="61"/>
      <c r="H13" s="27"/>
      <c r="I13" s="61"/>
      <c r="J13" s="61"/>
      <c r="K13" s="27"/>
      <c r="L13" s="61"/>
      <c r="M13" s="61"/>
      <c r="N13" s="11"/>
    </row>
    <row r="14" spans="1:14" x14ac:dyDescent="0.25">
      <c r="A14" s="16" t="s">
        <v>449</v>
      </c>
      <c r="B14" s="26">
        <v>55193</v>
      </c>
      <c r="C14" s="60">
        <v>73.400000000000006</v>
      </c>
      <c r="D14" s="60">
        <v>79.73</v>
      </c>
      <c r="E14" s="26">
        <v>113379</v>
      </c>
      <c r="F14" s="60">
        <v>70.010000000000005</v>
      </c>
      <c r="G14" s="60">
        <v>75.05</v>
      </c>
      <c r="H14" s="26">
        <v>19524</v>
      </c>
      <c r="I14" s="60">
        <v>64.31</v>
      </c>
      <c r="J14" s="60">
        <v>67.58</v>
      </c>
      <c r="K14" s="26">
        <v>0</v>
      </c>
      <c r="L14" s="60">
        <v>0</v>
      </c>
      <c r="M14" s="60" t="s">
        <v>438</v>
      </c>
      <c r="N14" s="11"/>
    </row>
    <row r="15" spans="1:14" ht="15" customHeight="1" x14ac:dyDescent="0.25">
      <c r="A15" s="16" t="s">
        <v>450</v>
      </c>
      <c r="B15" s="26">
        <v>402569</v>
      </c>
      <c r="C15" s="60">
        <v>163.01</v>
      </c>
      <c r="D15" s="60">
        <v>170.64</v>
      </c>
      <c r="E15" s="26">
        <v>139369</v>
      </c>
      <c r="F15" s="60">
        <v>146.72</v>
      </c>
      <c r="G15" s="60">
        <v>144.22999999999999</v>
      </c>
      <c r="H15" s="26">
        <v>38430</v>
      </c>
      <c r="I15" s="60">
        <v>147.69</v>
      </c>
      <c r="J15" s="60">
        <v>147.24</v>
      </c>
      <c r="K15" s="26">
        <v>0</v>
      </c>
      <c r="L15" s="60">
        <v>0</v>
      </c>
      <c r="M15" s="60" t="s">
        <v>438</v>
      </c>
      <c r="N15" s="11"/>
    </row>
    <row r="16" spans="1:14" ht="15" customHeight="1" x14ac:dyDescent="0.25">
      <c r="A16" s="16" t="s">
        <v>451</v>
      </c>
      <c r="B16" s="26">
        <v>310290</v>
      </c>
      <c r="C16" s="60">
        <v>237.82</v>
      </c>
      <c r="D16" s="60">
        <v>235.61</v>
      </c>
      <c r="E16" s="26">
        <v>19944</v>
      </c>
      <c r="F16" s="60">
        <v>233.29</v>
      </c>
      <c r="G16" s="60">
        <v>229.24</v>
      </c>
      <c r="H16" s="26">
        <v>9894</v>
      </c>
      <c r="I16" s="60">
        <v>237.56</v>
      </c>
      <c r="J16" s="60">
        <v>232.61</v>
      </c>
      <c r="K16" s="26">
        <v>0</v>
      </c>
      <c r="L16" s="60">
        <v>0</v>
      </c>
      <c r="M16" s="60" t="s">
        <v>438</v>
      </c>
      <c r="N16" s="11"/>
    </row>
    <row r="17" spans="1:14" x14ac:dyDescent="0.25">
      <c r="A17" s="16" t="s">
        <v>452</v>
      </c>
      <c r="B17" s="26">
        <v>84914</v>
      </c>
      <c r="C17" s="60">
        <v>339.83</v>
      </c>
      <c r="D17" s="60">
        <v>335.25</v>
      </c>
      <c r="E17" s="26">
        <v>3840</v>
      </c>
      <c r="F17" s="60">
        <v>332.93</v>
      </c>
      <c r="G17" s="60">
        <v>327.07</v>
      </c>
      <c r="H17" s="26">
        <v>1897</v>
      </c>
      <c r="I17" s="60">
        <v>337.25</v>
      </c>
      <c r="J17" s="60">
        <v>331.74</v>
      </c>
      <c r="K17" s="26">
        <v>0</v>
      </c>
      <c r="L17" s="60">
        <v>0</v>
      </c>
      <c r="M17" s="60" t="s">
        <v>438</v>
      </c>
      <c r="N17" s="11"/>
    </row>
    <row r="18" spans="1:14" x14ac:dyDescent="0.25">
      <c r="A18" s="16" t="s">
        <v>453</v>
      </c>
      <c r="B18" s="26">
        <v>28461</v>
      </c>
      <c r="C18" s="60">
        <v>437.27</v>
      </c>
      <c r="D18" s="60">
        <v>434.89</v>
      </c>
      <c r="E18" s="26">
        <v>1028</v>
      </c>
      <c r="F18" s="60">
        <v>444.28</v>
      </c>
      <c r="G18" s="60">
        <v>441.01</v>
      </c>
      <c r="H18" s="26">
        <v>554</v>
      </c>
      <c r="I18" s="60">
        <v>442.28</v>
      </c>
      <c r="J18" s="60">
        <v>436.58</v>
      </c>
      <c r="K18" s="26">
        <v>0</v>
      </c>
      <c r="L18" s="60">
        <v>0</v>
      </c>
      <c r="M18" s="60" t="s">
        <v>438</v>
      </c>
    </row>
    <row r="19" spans="1:14" s="48" customFormat="1" x14ac:dyDescent="0.25">
      <c r="A19" s="85" t="s">
        <v>454</v>
      </c>
      <c r="B19" s="26">
        <v>17530</v>
      </c>
      <c r="C19" s="60">
        <v>625.78</v>
      </c>
      <c r="D19" s="60">
        <v>599.82000000000005</v>
      </c>
      <c r="E19" s="26">
        <v>636</v>
      </c>
      <c r="F19" s="60">
        <v>614.09</v>
      </c>
      <c r="G19" s="60">
        <v>583.70000000000005</v>
      </c>
      <c r="H19" s="26">
        <v>360</v>
      </c>
      <c r="I19" s="60">
        <v>613.54</v>
      </c>
      <c r="J19" s="60">
        <v>576.87</v>
      </c>
      <c r="K19" s="26">
        <v>0</v>
      </c>
      <c r="L19" s="60">
        <v>0</v>
      </c>
      <c r="M19" s="60" t="s">
        <v>438</v>
      </c>
    </row>
    <row r="20" spans="1:14" s="48" customFormat="1" x14ac:dyDescent="0.25">
      <c r="A20" s="16" t="s">
        <v>455</v>
      </c>
      <c r="B20" s="26">
        <v>584</v>
      </c>
      <c r="C20" s="60">
        <v>1170.27</v>
      </c>
      <c r="D20" s="60">
        <v>1122.6199999999999</v>
      </c>
      <c r="E20" s="26">
        <v>18</v>
      </c>
      <c r="F20" s="60">
        <v>1105.8</v>
      </c>
      <c r="G20" s="60">
        <v>1078.55</v>
      </c>
      <c r="H20" s="26">
        <v>9</v>
      </c>
      <c r="I20" s="60">
        <v>1074.25</v>
      </c>
      <c r="J20" s="60">
        <v>1057.67</v>
      </c>
      <c r="K20" s="26">
        <v>0</v>
      </c>
      <c r="L20" s="60">
        <v>0</v>
      </c>
      <c r="M20" s="60" t="s">
        <v>438</v>
      </c>
    </row>
    <row r="21" spans="1:14" ht="15" customHeight="1" x14ac:dyDescent="0.25">
      <c r="A21" s="16" t="s">
        <v>456</v>
      </c>
      <c r="B21" s="26">
        <v>48</v>
      </c>
      <c r="C21" s="60">
        <v>1692.13</v>
      </c>
      <c r="D21" s="60">
        <v>1680.48</v>
      </c>
      <c r="E21" s="26">
        <v>2</v>
      </c>
      <c r="F21" s="60">
        <v>1558.7</v>
      </c>
      <c r="G21" s="60">
        <v>1558.7</v>
      </c>
      <c r="H21" s="26">
        <v>0</v>
      </c>
      <c r="I21" s="60">
        <v>0</v>
      </c>
      <c r="J21" s="60" t="s">
        <v>438</v>
      </c>
      <c r="K21" s="26">
        <v>0</v>
      </c>
      <c r="L21" s="60">
        <v>0</v>
      </c>
      <c r="M21" s="60" t="s">
        <v>438</v>
      </c>
    </row>
    <row r="22" spans="1:14" s="48" customFormat="1" ht="15" customHeight="1" x14ac:dyDescent="0.25">
      <c r="A22" s="16" t="s">
        <v>457</v>
      </c>
      <c r="B22" s="26">
        <v>7</v>
      </c>
      <c r="C22" s="60">
        <v>2181.0700000000002</v>
      </c>
      <c r="D22" s="60">
        <v>2116.31</v>
      </c>
      <c r="E22" s="26">
        <v>0</v>
      </c>
      <c r="F22" s="60">
        <v>0</v>
      </c>
      <c r="G22" s="60" t="s">
        <v>438</v>
      </c>
      <c r="H22" s="26">
        <v>1</v>
      </c>
      <c r="I22" s="60">
        <v>2134.0300000000002</v>
      </c>
      <c r="J22" s="60">
        <v>2134.0300000000002</v>
      </c>
      <c r="K22" s="26">
        <v>0</v>
      </c>
      <c r="L22" s="60">
        <v>0</v>
      </c>
      <c r="M22" s="60" t="s">
        <v>438</v>
      </c>
    </row>
    <row r="23" spans="1:14" s="48" customFormat="1" ht="15" customHeight="1" x14ac:dyDescent="0.25">
      <c r="A23" s="16" t="s">
        <v>448</v>
      </c>
      <c r="B23" s="26">
        <v>0</v>
      </c>
      <c r="C23" s="60">
        <v>0</v>
      </c>
      <c r="D23" s="60" t="s">
        <v>438</v>
      </c>
      <c r="E23" s="26">
        <v>0</v>
      </c>
      <c r="F23" s="60">
        <v>0</v>
      </c>
      <c r="G23" s="60" t="s">
        <v>438</v>
      </c>
      <c r="H23" s="26">
        <v>0</v>
      </c>
      <c r="I23" s="60">
        <v>0</v>
      </c>
      <c r="J23" s="60" t="s">
        <v>438</v>
      </c>
      <c r="K23" s="26">
        <v>0</v>
      </c>
      <c r="L23" s="60">
        <v>0</v>
      </c>
      <c r="M23" s="60" t="s">
        <v>438</v>
      </c>
    </row>
    <row r="24" spans="1:14" s="38" customFormat="1" ht="15.75" x14ac:dyDescent="0.25">
      <c r="A24" s="78" t="s">
        <v>28</v>
      </c>
      <c r="B24" s="59">
        <f>SUM(B14:B23)</f>
        <v>899596</v>
      </c>
      <c r="C24" s="79"/>
      <c r="D24" s="79"/>
      <c r="E24" s="59">
        <f>SUM(E14:E23)</f>
        <v>278216</v>
      </c>
      <c r="F24" s="79"/>
      <c r="G24" s="79"/>
      <c r="H24" s="59">
        <f>SUM(H14:H23)</f>
        <v>70669</v>
      </c>
      <c r="I24" s="79"/>
      <c r="J24" s="79"/>
      <c r="K24" s="59">
        <f>SUM(K14:K23)</f>
        <v>0</v>
      </c>
      <c r="L24" s="79"/>
      <c r="M24" s="79"/>
    </row>
    <row r="25" spans="1:14" x14ac:dyDescent="0.25">
      <c r="A25" s="10" t="s">
        <v>441</v>
      </c>
      <c r="B25" s="27"/>
      <c r="C25" s="61"/>
      <c r="D25" s="61"/>
      <c r="E25" s="27"/>
      <c r="F25" s="61"/>
      <c r="G25" s="61"/>
      <c r="H25" s="27"/>
      <c r="I25" s="61"/>
      <c r="J25" s="61"/>
      <c r="K25" s="27"/>
      <c r="L25" s="61"/>
      <c r="M25" s="61"/>
    </row>
    <row r="26" spans="1:14" x14ac:dyDescent="0.25">
      <c r="A26" s="16" t="s">
        <v>449</v>
      </c>
      <c r="B26" s="226">
        <v>176414</v>
      </c>
      <c r="C26" s="295">
        <v>72.95</v>
      </c>
      <c r="D26" s="295">
        <v>74.94</v>
      </c>
      <c r="E26" s="26">
        <v>57687</v>
      </c>
      <c r="F26" s="60">
        <v>47.03</v>
      </c>
      <c r="G26" s="60">
        <v>44.63</v>
      </c>
      <c r="H26" s="26">
        <v>1</v>
      </c>
      <c r="I26" s="60">
        <v>70</v>
      </c>
      <c r="J26" s="60">
        <v>70</v>
      </c>
      <c r="K26" s="226">
        <v>0</v>
      </c>
      <c r="L26" s="295">
        <v>0</v>
      </c>
      <c r="M26" s="295" t="s">
        <v>438</v>
      </c>
    </row>
    <row r="27" spans="1:14" ht="15" customHeight="1" x14ac:dyDescent="0.25">
      <c r="A27" s="16" t="s">
        <v>450</v>
      </c>
      <c r="B27" s="226">
        <v>148607</v>
      </c>
      <c r="C27" s="295">
        <v>126</v>
      </c>
      <c r="D27" s="295">
        <v>118.83</v>
      </c>
      <c r="E27" s="26">
        <v>12077</v>
      </c>
      <c r="F27" s="60">
        <v>132.06</v>
      </c>
      <c r="G27" s="60">
        <v>124.74</v>
      </c>
      <c r="H27" s="26">
        <v>1</v>
      </c>
      <c r="I27" s="60">
        <v>157.5</v>
      </c>
      <c r="J27" s="60">
        <v>157.5</v>
      </c>
      <c r="K27" s="226">
        <v>0</v>
      </c>
      <c r="L27" s="295">
        <v>0</v>
      </c>
      <c r="M27" s="295" t="s">
        <v>438</v>
      </c>
    </row>
    <row r="28" spans="1:14" x14ac:dyDescent="0.25">
      <c r="A28" s="16" t="s">
        <v>451</v>
      </c>
      <c r="B28" s="226">
        <v>10525</v>
      </c>
      <c r="C28" s="295">
        <v>239.21</v>
      </c>
      <c r="D28" s="295">
        <v>235.28</v>
      </c>
      <c r="E28" s="26">
        <v>1352</v>
      </c>
      <c r="F28" s="60">
        <v>249.24</v>
      </c>
      <c r="G28" s="60">
        <v>249.26</v>
      </c>
      <c r="H28" s="26">
        <v>1</v>
      </c>
      <c r="I28" s="60">
        <v>216.09</v>
      </c>
      <c r="J28" s="60">
        <v>216.09</v>
      </c>
      <c r="K28" s="226">
        <v>0</v>
      </c>
      <c r="L28" s="295">
        <v>0</v>
      </c>
      <c r="M28" s="295" t="s">
        <v>438</v>
      </c>
    </row>
    <row r="29" spans="1:14" ht="15" customHeight="1" x14ac:dyDescent="0.25">
      <c r="A29" s="16" t="s">
        <v>452</v>
      </c>
      <c r="B29" s="226">
        <v>8279</v>
      </c>
      <c r="C29" s="295">
        <v>355.9</v>
      </c>
      <c r="D29" s="295">
        <v>365.4</v>
      </c>
      <c r="E29" s="26">
        <v>975</v>
      </c>
      <c r="F29" s="60">
        <v>344.47</v>
      </c>
      <c r="G29" s="60">
        <v>346.33</v>
      </c>
      <c r="H29" s="26">
        <v>9</v>
      </c>
      <c r="I29" s="60">
        <v>341.91</v>
      </c>
      <c r="J29" s="60">
        <v>352.8</v>
      </c>
      <c r="K29" s="226">
        <v>0</v>
      </c>
      <c r="L29" s="295">
        <v>0</v>
      </c>
      <c r="M29" s="295" t="s">
        <v>438</v>
      </c>
    </row>
    <row r="30" spans="1:14" ht="15" customHeight="1" x14ac:dyDescent="0.25">
      <c r="A30" s="16" t="s">
        <v>453</v>
      </c>
      <c r="B30" s="226">
        <v>1837</v>
      </c>
      <c r="C30" s="295">
        <v>430.91</v>
      </c>
      <c r="D30" s="295">
        <v>434</v>
      </c>
      <c r="E30" s="26">
        <v>201</v>
      </c>
      <c r="F30" s="60">
        <v>432.79</v>
      </c>
      <c r="G30" s="60">
        <v>434</v>
      </c>
      <c r="H30" s="26">
        <v>5</v>
      </c>
      <c r="I30" s="60">
        <v>432.46</v>
      </c>
      <c r="J30" s="60">
        <v>434</v>
      </c>
      <c r="K30" s="226">
        <v>0</v>
      </c>
      <c r="L30" s="295">
        <v>0</v>
      </c>
      <c r="M30" s="295" t="s">
        <v>438</v>
      </c>
    </row>
    <row r="31" spans="1:14" ht="15" customHeight="1" x14ac:dyDescent="0.25">
      <c r="A31" s="85" t="s">
        <v>454</v>
      </c>
      <c r="B31" s="226">
        <v>288</v>
      </c>
      <c r="C31" s="295">
        <v>522.98</v>
      </c>
      <c r="D31" s="295">
        <v>518</v>
      </c>
      <c r="E31" s="26">
        <v>3</v>
      </c>
      <c r="F31" s="60">
        <v>527.33000000000004</v>
      </c>
      <c r="G31" s="60">
        <v>518</v>
      </c>
      <c r="H31" s="26">
        <v>0</v>
      </c>
      <c r="I31" s="60">
        <v>0</v>
      </c>
      <c r="J31" s="60" t="s">
        <v>438</v>
      </c>
      <c r="K31" s="226">
        <v>0</v>
      </c>
      <c r="L31" s="295">
        <v>0</v>
      </c>
      <c r="M31" s="295" t="s">
        <v>438</v>
      </c>
    </row>
    <row r="32" spans="1:14" s="38" customFormat="1" ht="15.75" x14ac:dyDescent="0.25">
      <c r="A32" s="16" t="s">
        <v>455</v>
      </c>
      <c r="B32" s="226">
        <v>0</v>
      </c>
      <c r="C32" s="295">
        <v>0</v>
      </c>
      <c r="D32" s="295" t="s">
        <v>438</v>
      </c>
      <c r="E32" s="26">
        <v>0</v>
      </c>
      <c r="F32" s="60">
        <v>0</v>
      </c>
      <c r="G32" s="60" t="s">
        <v>438</v>
      </c>
      <c r="H32" s="26">
        <v>0</v>
      </c>
      <c r="I32" s="60">
        <v>0</v>
      </c>
      <c r="J32" s="60" t="s">
        <v>438</v>
      </c>
      <c r="K32" s="26">
        <v>0</v>
      </c>
      <c r="L32" s="60">
        <v>0</v>
      </c>
      <c r="M32" s="60" t="s">
        <v>438</v>
      </c>
    </row>
    <row r="33" spans="1:13" x14ac:dyDescent="0.25">
      <c r="A33" s="16" t="s">
        <v>456</v>
      </c>
      <c r="B33" s="226">
        <v>0</v>
      </c>
      <c r="C33" s="295">
        <v>0</v>
      </c>
      <c r="D33" s="295" t="s">
        <v>438</v>
      </c>
      <c r="E33" s="26">
        <v>0</v>
      </c>
      <c r="F33" s="60">
        <v>0</v>
      </c>
      <c r="G33" s="60" t="s">
        <v>438</v>
      </c>
      <c r="H33" s="26">
        <v>0</v>
      </c>
      <c r="I33" s="60">
        <v>0</v>
      </c>
      <c r="J33" s="60" t="s">
        <v>438</v>
      </c>
      <c r="K33" s="26">
        <v>0</v>
      </c>
      <c r="L33" s="60">
        <v>0</v>
      </c>
      <c r="M33" s="60" t="s">
        <v>438</v>
      </c>
    </row>
    <row r="34" spans="1:13" x14ac:dyDescent="0.25">
      <c r="A34" s="16" t="s">
        <v>457</v>
      </c>
      <c r="B34" s="226">
        <v>0</v>
      </c>
      <c r="C34" s="295">
        <v>0</v>
      </c>
      <c r="D34" s="295" t="s">
        <v>438</v>
      </c>
      <c r="E34" s="26">
        <v>0</v>
      </c>
      <c r="F34" s="60">
        <v>0</v>
      </c>
      <c r="G34" s="60" t="s">
        <v>438</v>
      </c>
      <c r="H34" s="26">
        <v>0</v>
      </c>
      <c r="I34" s="60">
        <v>0</v>
      </c>
      <c r="J34" s="60" t="s">
        <v>438</v>
      </c>
      <c r="K34" s="26">
        <v>0</v>
      </c>
      <c r="L34" s="60">
        <v>0</v>
      </c>
      <c r="M34" s="60" t="s">
        <v>438</v>
      </c>
    </row>
    <row r="35" spans="1:13" x14ac:dyDescent="0.25">
      <c r="A35" s="16" t="s">
        <v>448</v>
      </c>
      <c r="B35" s="226">
        <v>0</v>
      </c>
      <c r="C35" s="295">
        <v>0</v>
      </c>
      <c r="D35" s="295" t="s">
        <v>438</v>
      </c>
      <c r="E35" s="26">
        <v>0</v>
      </c>
      <c r="F35" s="60">
        <v>0</v>
      </c>
      <c r="G35" s="60" t="s">
        <v>438</v>
      </c>
      <c r="H35" s="26">
        <v>0</v>
      </c>
      <c r="I35" s="60">
        <v>0</v>
      </c>
      <c r="J35" s="60" t="s">
        <v>438</v>
      </c>
      <c r="K35" s="26">
        <v>0</v>
      </c>
      <c r="L35" s="60">
        <v>0</v>
      </c>
      <c r="M35" s="60" t="s">
        <v>438</v>
      </c>
    </row>
    <row r="36" spans="1:13" s="48" customFormat="1" ht="15.75" x14ac:dyDescent="0.25">
      <c r="A36" s="78" t="s">
        <v>662</v>
      </c>
      <c r="B36" s="59">
        <f>SUM(B26:B35)</f>
        <v>345950</v>
      </c>
      <c r="C36" s="79"/>
      <c r="D36" s="79"/>
      <c r="E36" s="59">
        <f>SUM(E26:E35)</f>
        <v>72295</v>
      </c>
      <c r="F36" s="79"/>
      <c r="G36" s="79"/>
      <c r="H36" s="59">
        <f>SUM(H26:H35)</f>
        <v>17</v>
      </c>
      <c r="I36" s="79"/>
      <c r="J36" s="79"/>
      <c r="K36" s="59">
        <f>SUM(K26:K35)</f>
        <v>0</v>
      </c>
      <c r="L36" s="79"/>
      <c r="M36" s="79"/>
    </row>
    <row r="37" spans="1:13" x14ac:dyDescent="0.25">
      <c r="A37" s="10" t="s">
        <v>602</v>
      </c>
      <c r="B37" s="29"/>
      <c r="C37" s="326"/>
      <c r="D37" s="61"/>
      <c r="E37" s="27"/>
      <c r="F37" s="61"/>
      <c r="G37" s="61"/>
      <c r="H37" s="27"/>
      <c r="I37" s="61"/>
      <c r="J37" s="61"/>
      <c r="K37" s="27"/>
      <c r="L37" s="61"/>
      <c r="M37" s="61"/>
    </row>
    <row r="38" spans="1:13" x14ac:dyDescent="0.25">
      <c r="A38" s="16" t="s">
        <v>443</v>
      </c>
      <c r="B38" s="226">
        <v>17762</v>
      </c>
      <c r="C38" s="295">
        <v>360.06</v>
      </c>
      <c r="D38" s="295">
        <v>360</v>
      </c>
      <c r="E38" s="26">
        <v>0</v>
      </c>
      <c r="F38" s="60">
        <v>0</v>
      </c>
      <c r="G38" s="60" t="s">
        <v>438</v>
      </c>
      <c r="H38" s="26">
        <v>0</v>
      </c>
      <c r="I38" s="60">
        <v>0</v>
      </c>
      <c r="J38" s="60" t="s">
        <v>438</v>
      </c>
      <c r="K38" s="226">
        <v>17170</v>
      </c>
      <c r="L38" s="60">
        <v>235.43</v>
      </c>
      <c r="M38" s="60">
        <v>246.86</v>
      </c>
    </row>
    <row r="39" spans="1:13" x14ac:dyDescent="0.25">
      <c r="A39" s="16" t="s">
        <v>444</v>
      </c>
      <c r="B39" s="226">
        <v>0</v>
      </c>
      <c r="C39" s="295">
        <v>0</v>
      </c>
      <c r="D39" s="295" t="s">
        <v>438</v>
      </c>
      <c r="E39" s="17">
        <v>0</v>
      </c>
      <c r="F39" s="18">
        <v>0</v>
      </c>
      <c r="G39" s="18" t="s">
        <v>438</v>
      </c>
      <c r="H39" s="17">
        <v>0</v>
      </c>
      <c r="I39" s="18">
        <v>0</v>
      </c>
      <c r="J39" s="18" t="s">
        <v>438</v>
      </c>
      <c r="K39" s="17">
        <v>0</v>
      </c>
      <c r="L39" s="18">
        <v>0</v>
      </c>
      <c r="M39" s="18" t="s">
        <v>438</v>
      </c>
    </row>
    <row r="40" spans="1:13" x14ac:dyDescent="0.25">
      <c r="A40" s="16" t="s">
        <v>445</v>
      </c>
      <c r="B40" s="226">
        <v>0</v>
      </c>
      <c r="C40" s="295">
        <v>0</v>
      </c>
      <c r="D40" s="295" t="s">
        <v>438</v>
      </c>
      <c r="E40" s="17">
        <v>0</v>
      </c>
      <c r="F40" s="18">
        <v>0</v>
      </c>
      <c r="G40" s="18" t="s">
        <v>438</v>
      </c>
      <c r="H40" s="17">
        <v>0</v>
      </c>
      <c r="I40" s="18">
        <v>0</v>
      </c>
      <c r="J40" s="18" t="s">
        <v>438</v>
      </c>
      <c r="K40" s="17">
        <v>0</v>
      </c>
      <c r="L40" s="18">
        <v>0</v>
      </c>
      <c r="M40" s="18" t="s">
        <v>438</v>
      </c>
    </row>
    <row r="41" spans="1:13" x14ac:dyDescent="0.25">
      <c r="A41" s="16" t="s">
        <v>446</v>
      </c>
      <c r="B41" s="226">
        <v>0</v>
      </c>
      <c r="C41" s="295">
        <v>0</v>
      </c>
      <c r="D41" s="295" t="s">
        <v>438</v>
      </c>
      <c r="E41" s="17">
        <v>0</v>
      </c>
      <c r="F41" s="18">
        <v>0</v>
      </c>
      <c r="G41" s="18" t="s">
        <v>438</v>
      </c>
      <c r="H41" s="17">
        <v>0</v>
      </c>
      <c r="I41" s="18">
        <v>0</v>
      </c>
      <c r="J41" s="18" t="s">
        <v>438</v>
      </c>
      <c r="K41" s="17">
        <v>0</v>
      </c>
      <c r="L41" s="18">
        <v>0</v>
      </c>
      <c r="M41" s="18" t="s">
        <v>438</v>
      </c>
    </row>
    <row r="42" spans="1:13" x14ac:dyDescent="0.25">
      <c r="A42" s="16" t="s">
        <v>447</v>
      </c>
      <c r="B42" s="226">
        <v>0</v>
      </c>
      <c r="C42" s="295">
        <v>0</v>
      </c>
      <c r="D42" s="295" t="s">
        <v>438</v>
      </c>
      <c r="E42" s="17">
        <v>0</v>
      </c>
      <c r="F42" s="18">
        <v>0</v>
      </c>
      <c r="G42" s="18" t="s">
        <v>438</v>
      </c>
      <c r="H42" s="17">
        <v>0</v>
      </c>
      <c r="I42" s="18">
        <v>0</v>
      </c>
      <c r="J42" s="18" t="s">
        <v>438</v>
      </c>
      <c r="K42" s="17">
        <v>0</v>
      </c>
      <c r="L42" s="18">
        <v>0</v>
      </c>
      <c r="M42" s="18" t="s">
        <v>438</v>
      </c>
    </row>
    <row r="43" spans="1:13" x14ac:dyDescent="0.25">
      <c r="A43" s="16" t="s">
        <v>448</v>
      </c>
      <c r="B43" s="226">
        <v>0</v>
      </c>
      <c r="C43" s="295">
        <v>0</v>
      </c>
      <c r="D43" s="295" t="s">
        <v>438</v>
      </c>
      <c r="E43" s="17">
        <v>0</v>
      </c>
      <c r="F43" s="18">
        <v>0</v>
      </c>
      <c r="G43" s="18" t="s">
        <v>438</v>
      </c>
      <c r="H43" s="17">
        <v>0</v>
      </c>
      <c r="I43" s="18">
        <v>0</v>
      </c>
      <c r="J43" s="18" t="s">
        <v>438</v>
      </c>
      <c r="K43" s="17">
        <v>0</v>
      </c>
      <c r="L43" s="18">
        <v>0</v>
      </c>
      <c r="M43" s="18" t="s">
        <v>438</v>
      </c>
    </row>
    <row r="44" spans="1:13" ht="15.75" x14ac:dyDescent="0.25">
      <c r="A44" s="78" t="s">
        <v>612</v>
      </c>
      <c r="B44" s="80">
        <f>SUM(B38:B43)</f>
        <v>17762</v>
      </c>
      <c r="C44" s="327"/>
      <c r="D44" s="79"/>
      <c r="E44" s="59">
        <f>SUM(E38:E43)</f>
        <v>0</v>
      </c>
      <c r="F44" s="79"/>
      <c r="G44" s="79"/>
      <c r="H44" s="59">
        <f>SUM(H38:H43)</f>
        <v>0</v>
      </c>
      <c r="I44" s="79"/>
      <c r="J44" s="79"/>
      <c r="K44" s="59">
        <f>SUM(K38:K43)</f>
        <v>17170</v>
      </c>
      <c r="L44" s="79"/>
      <c r="M44" s="79"/>
    </row>
    <row r="45" spans="1:13" x14ac:dyDescent="0.25">
      <c r="A45" s="10" t="s">
        <v>601</v>
      </c>
      <c r="B45" s="29"/>
      <c r="C45" s="326"/>
      <c r="D45" s="61"/>
      <c r="E45" s="27"/>
      <c r="F45" s="61"/>
      <c r="G45" s="61"/>
      <c r="H45" s="27"/>
      <c r="I45" s="61"/>
      <c r="J45" s="61"/>
      <c r="K45" s="27"/>
      <c r="L45" s="61"/>
      <c r="M45" s="61"/>
    </row>
    <row r="46" spans="1:13" x14ac:dyDescent="0.25">
      <c r="A46" s="16" t="s">
        <v>443</v>
      </c>
      <c r="B46" s="226">
        <v>0</v>
      </c>
      <c r="C46" s="295">
        <v>0</v>
      </c>
      <c r="D46" s="295" t="s">
        <v>438</v>
      </c>
      <c r="E46" s="26">
        <v>0</v>
      </c>
      <c r="F46" s="60">
        <v>0</v>
      </c>
      <c r="G46" s="60" t="s">
        <v>438</v>
      </c>
      <c r="H46" s="26">
        <v>0</v>
      </c>
      <c r="I46" s="60">
        <v>0</v>
      </c>
      <c r="J46" s="60" t="s">
        <v>438</v>
      </c>
      <c r="K46" s="26">
        <v>0</v>
      </c>
      <c r="L46" s="60">
        <v>0</v>
      </c>
      <c r="M46" s="60" t="s">
        <v>438</v>
      </c>
    </row>
    <row r="47" spans="1:13" x14ac:dyDescent="0.25">
      <c r="A47" s="16" t="s">
        <v>444</v>
      </c>
      <c r="B47" s="226">
        <v>0</v>
      </c>
      <c r="C47" s="295">
        <v>0</v>
      </c>
      <c r="D47" s="295" t="s">
        <v>438</v>
      </c>
      <c r="E47" s="17">
        <v>0</v>
      </c>
      <c r="F47" s="18">
        <v>0</v>
      </c>
      <c r="G47" s="18" t="s">
        <v>438</v>
      </c>
      <c r="H47" s="17">
        <v>0</v>
      </c>
      <c r="I47" s="18">
        <v>0</v>
      </c>
      <c r="J47" s="18" t="s">
        <v>438</v>
      </c>
      <c r="K47" s="17">
        <v>0</v>
      </c>
      <c r="L47" s="18">
        <v>0</v>
      </c>
      <c r="M47" s="18" t="s">
        <v>438</v>
      </c>
    </row>
    <row r="48" spans="1:13" x14ac:dyDescent="0.25">
      <c r="A48" s="16" t="s">
        <v>445</v>
      </c>
      <c r="B48" s="226">
        <v>0</v>
      </c>
      <c r="C48" s="295">
        <v>0</v>
      </c>
      <c r="D48" s="295" t="s">
        <v>438</v>
      </c>
      <c r="E48" s="17">
        <v>0</v>
      </c>
      <c r="F48" s="18">
        <v>0</v>
      </c>
      <c r="G48" s="18" t="s">
        <v>438</v>
      </c>
      <c r="H48" s="17">
        <v>0</v>
      </c>
      <c r="I48" s="18">
        <v>0</v>
      </c>
      <c r="J48" s="18" t="s">
        <v>438</v>
      </c>
      <c r="K48" s="17">
        <v>0</v>
      </c>
      <c r="L48" s="18">
        <v>0</v>
      </c>
      <c r="M48" s="18" t="s">
        <v>438</v>
      </c>
    </row>
    <row r="49" spans="1:13" x14ac:dyDescent="0.25">
      <c r="A49" s="16" t="s">
        <v>446</v>
      </c>
      <c r="B49" s="226">
        <v>0</v>
      </c>
      <c r="C49" s="295">
        <v>0</v>
      </c>
      <c r="D49" s="295" t="s">
        <v>438</v>
      </c>
      <c r="E49" s="17">
        <v>0</v>
      </c>
      <c r="F49" s="18">
        <v>0</v>
      </c>
      <c r="G49" s="18" t="s">
        <v>438</v>
      </c>
      <c r="H49" s="17">
        <v>0</v>
      </c>
      <c r="I49" s="18">
        <v>0</v>
      </c>
      <c r="J49" s="18" t="s">
        <v>438</v>
      </c>
      <c r="K49" s="17">
        <v>0</v>
      </c>
      <c r="L49" s="18">
        <v>0</v>
      </c>
      <c r="M49" s="18" t="s">
        <v>438</v>
      </c>
    </row>
    <row r="50" spans="1:13" x14ac:dyDescent="0.25">
      <c r="A50" s="16" t="s">
        <v>447</v>
      </c>
      <c r="B50" s="226">
        <v>0</v>
      </c>
      <c r="C50" s="295">
        <v>0</v>
      </c>
      <c r="D50" s="295" t="s">
        <v>438</v>
      </c>
      <c r="E50" s="17">
        <v>0</v>
      </c>
      <c r="F50" s="18">
        <v>0</v>
      </c>
      <c r="G50" s="18" t="s">
        <v>438</v>
      </c>
      <c r="H50" s="17">
        <v>0</v>
      </c>
      <c r="I50" s="18">
        <v>0</v>
      </c>
      <c r="J50" s="18" t="s">
        <v>438</v>
      </c>
      <c r="K50" s="17">
        <v>0</v>
      </c>
      <c r="L50" s="18">
        <v>0</v>
      </c>
      <c r="M50" s="18" t="s">
        <v>438</v>
      </c>
    </row>
    <row r="51" spans="1:13" x14ac:dyDescent="0.25">
      <c r="A51" s="16" t="s">
        <v>448</v>
      </c>
      <c r="B51" s="226">
        <v>0</v>
      </c>
      <c r="C51" s="295">
        <v>0</v>
      </c>
      <c r="D51" s="295" t="s">
        <v>438</v>
      </c>
      <c r="E51" s="17">
        <v>0</v>
      </c>
      <c r="F51" s="18">
        <v>0</v>
      </c>
      <c r="G51" s="18" t="s">
        <v>438</v>
      </c>
      <c r="H51" s="17">
        <v>0</v>
      </c>
      <c r="I51" s="18">
        <v>0</v>
      </c>
      <c r="J51" s="18" t="s">
        <v>438</v>
      </c>
      <c r="K51" s="17">
        <v>0</v>
      </c>
      <c r="L51" s="18">
        <v>0</v>
      </c>
      <c r="M51" s="18" t="s">
        <v>438</v>
      </c>
    </row>
    <row r="52" spans="1:13" ht="15.75" x14ac:dyDescent="0.25">
      <c r="A52" s="78" t="s">
        <v>29</v>
      </c>
      <c r="B52" s="80">
        <f>SUM(B46:B51)</f>
        <v>0</v>
      </c>
      <c r="C52" s="327"/>
      <c r="D52" s="79"/>
      <c r="E52" s="59">
        <f>SUM(E46:E51)</f>
        <v>0</v>
      </c>
      <c r="F52" s="79"/>
      <c r="G52" s="79"/>
      <c r="H52" s="59">
        <f>SUM(H46:H51)</f>
        <v>0</v>
      </c>
      <c r="I52" s="79"/>
      <c r="J52" s="79"/>
      <c r="K52" s="59">
        <f>SUM(K46:K51)</f>
        <v>0</v>
      </c>
      <c r="L52" s="79"/>
      <c r="M52" s="79"/>
    </row>
  </sheetData>
  <mergeCells count="6">
    <mergeCell ref="A1:M1"/>
    <mergeCell ref="K3:M3"/>
    <mergeCell ref="H3:J3"/>
    <mergeCell ref="E3:F3"/>
    <mergeCell ref="B3:D3"/>
    <mergeCell ref="A3:A4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  <headerFooter>
    <oddFooter>&amp;C&amp;P/&amp;N&amp;R&amp;D &amp;T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/>
  </sheetPr>
  <dimension ref="A1:S36"/>
  <sheetViews>
    <sheetView topLeftCell="A4" workbookViewId="0">
      <selection activeCell="D32" sqref="D32"/>
    </sheetView>
  </sheetViews>
  <sheetFormatPr defaultColWidth="9.140625" defaultRowHeight="15" x14ac:dyDescent="0.25"/>
  <cols>
    <col min="1" max="1" width="21.85546875" style="175" customWidth="1"/>
    <col min="2" max="2" width="10.7109375" style="175" customWidth="1"/>
    <col min="3" max="3" width="16.5703125" style="175" customWidth="1"/>
    <col min="4" max="4" width="12.7109375" style="175" customWidth="1"/>
    <col min="5" max="5" width="9.5703125" style="175" customWidth="1"/>
    <col min="6" max="6" width="17" style="175" customWidth="1"/>
    <col min="7" max="7" width="9.7109375" style="175" customWidth="1"/>
    <col min="8" max="8" width="10.5703125" style="175" customWidth="1"/>
    <col min="9" max="9" width="15.7109375" style="175" customWidth="1"/>
    <col min="10" max="10" width="9.42578125" style="175" customWidth="1"/>
    <col min="11" max="11" width="10.28515625" style="175" customWidth="1"/>
    <col min="12" max="12" width="15.42578125" style="175" customWidth="1"/>
    <col min="13" max="13" width="9.5703125" style="175" customWidth="1"/>
    <col min="14" max="14" width="13.28515625" style="175" customWidth="1"/>
    <col min="15" max="15" width="17.5703125" style="175" customWidth="1"/>
    <col min="16" max="16" width="9.140625" style="175"/>
    <col min="17" max="17" width="11.7109375" style="175" bestFit="1" customWidth="1"/>
    <col min="18" max="16384" width="9.140625" style="175"/>
  </cols>
  <sheetData>
    <row r="1" spans="1:17" ht="15.75" x14ac:dyDescent="0.25">
      <c r="A1" s="569" t="s">
        <v>690</v>
      </c>
      <c r="B1" s="569"/>
      <c r="C1" s="569"/>
      <c r="D1" s="569"/>
      <c r="E1" s="569"/>
      <c r="F1" s="569"/>
      <c r="G1" s="569"/>
      <c r="H1" s="569"/>
      <c r="I1" s="569"/>
      <c r="J1" s="569"/>
      <c r="K1" s="569"/>
      <c r="L1" s="569"/>
      <c r="M1" s="569"/>
      <c r="N1" s="569"/>
      <c r="O1" s="569"/>
    </row>
    <row r="2" spans="1:17" ht="16.5" thickBot="1" x14ac:dyDescent="0.3">
      <c r="A2" s="290"/>
      <c r="B2" s="290"/>
      <c r="C2" s="290"/>
      <c r="D2" s="290"/>
      <c r="E2" s="290"/>
      <c r="F2" s="290"/>
      <c r="G2" s="290"/>
      <c r="H2" s="290"/>
      <c r="I2" s="290"/>
      <c r="J2" s="291"/>
      <c r="K2" s="291"/>
      <c r="L2" s="291"/>
      <c r="M2" s="291"/>
      <c r="N2" s="291"/>
      <c r="O2" s="291"/>
    </row>
    <row r="3" spans="1:17" ht="15.75" x14ac:dyDescent="0.25">
      <c r="A3" s="572" t="s">
        <v>573</v>
      </c>
      <c r="B3" s="570" t="s">
        <v>5</v>
      </c>
      <c r="C3" s="570"/>
      <c r="D3" s="570"/>
      <c r="E3" s="570" t="s">
        <v>6</v>
      </c>
      <c r="F3" s="570"/>
      <c r="G3" s="570"/>
      <c r="H3" s="570" t="s">
        <v>19</v>
      </c>
      <c r="I3" s="570"/>
      <c r="J3" s="570"/>
      <c r="K3" s="570" t="s">
        <v>20</v>
      </c>
      <c r="L3" s="570"/>
      <c r="M3" s="570"/>
      <c r="N3" s="570" t="s">
        <v>571</v>
      </c>
      <c r="O3" s="571"/>
    </row>
    <row r="4" spans="1:17" ht="32.25" customHeight="1" thickBot="1" x14ac:dyDescent="0.3">
      <c r="A4" s="573"/>
      <c r="B4" s="296" t="s">
        <v>1</v>
      </c>
      <c r="C4" s="297" t="s">
        <v>2</v>
      </c>
      <c r="D4" s="298" t="s">
        <v>21</v>
      </c>
      <c r="E4" s="296" t="s">
        <v>1</v>
      </c>
      <c r="F4" s="297" t="s">
        <v>2</v>
      </c>
      <c r="G4" s="298" t="s">
        <v>21</v>
      </c>
      <c r="H4" s="296" t="s">
        <v>1</v>
      </c>
      <c r="I4" s="297" t="s">
        <v>2</v>
      </c>
      <c r="J4" s="298" t="s">
        <v>21</v>
      </c>
      <c r="K4" s="296" t="s">
        <v>1</v>
      </c>
      <c r="L4" s="297" t="s">
        <v>2</v>
      </c>
      <c r="M4" s="298" t="s">
        <v>21</v>
      </c>
      <c r="N4" s="234" t="s">
        <v>499</v>
      </c>
      <c r="O4" s="299" t="s">
        <v>570</v>
      </c>
    </row>
    <row r="5" spans="1:17" x14ac:dyDescent="0.25">
      <c r="A5" s="328" t="s">
        <v>509</v>
      </c>
      <c r="B5" s="247">
        <v>1527357</v>
      </c>
      <c r="C5" s="248">
        <v>1170535360.6400001</v>
      </c>
      <c r="D5" s="249">
        <v>766.38</v>
      </c>
      <c r="E5" s="247">
        <v>521498</v>
      </c>
      <c r="F5" s="248">
        <v>272550283.16000003</v>
      </c>
      <c r="G5" s="249">
        <v>522.63</v>
      </c>
      <c r="H5" s="247">
        <v>206487</v>
      </c>
      <c r="I5" s="248">
        <v>117448990.3</v>
      </c>
      <c r="J5" s="249">
        <v>568.79999999999995</v>
      </c>
      <c r="K5" s="247">
        <v>16394</v>
      </c>
      <c r="L5" s="248">
        <v>12658899.529999999</v>
      </c>
      <c r="M5" s="249">
        <v>772.17</v>
      </c>
      <c r="N5" s="250">
        <v>2271736</v>
      </c>
      <c r="O5" s="251">
        <v>1573193533.6300001</v>
      </c>
    </row>
    <row r="6" spans="1:17" x14ac:dyDescent="0.25">
      <c r="A6" s="329" t="s">
        <v>424</v>
      </c>
      <c r="B6" s="254">
        <v>335884</v>
      </c>
      <c r="C6" s="253">
        <v>393096448.94</v>
      </c>
      <c r="D6" s="253">
        <v>1170.33</v>
      </c>
      <c r="E6" s="254">
        <v>100037</v>
      </c>
      <c r="F6" s="253">
        <v>66586667.759999998</v>
      </c>
      <c r="G6" s="252">
        <v>665.62</v>
      </c>
      <c r="H6" s="254">
        <v>10757</v>
      </c>
      <c r="I6" s="253">
        <v>10481463.539999999</v>
      </c>
      <c r="J6" s="252">
        <v>974.39</v>
      </c>
      <c r="K6" s="254">
        <v>2049</v>
      </c>
      <c r="L6" s="253">
        <v>409800</v>
      </c>
      <c r="M6" s="252">
        <v>200</v>
      </c>
      <c r="N6" s="256">
        <v>448727</v>
      </c>
      <c r="O6" s="257">
        <v>470574380.24000001</v>
      </c>
    </row>
    <row r="7" spans="1:17" x14ac:dyDescent="0.25">
      <c r="A7" s="329" t="s">
        <v>600</v>
      </c>
      <c r="B7" s="254">
        <v>17762</v>
      </c>
      <c r="C7" s="253">
        <v>6395462.0700000003</v>
      </c>
      <c r="D7" s="252">
        <v>360.06</v>
      </c>
      <c r="E7" s="254"/>
      <c r="F7" s="253"/>
      <c r="G7" s="252"/>
      <c r="H7" s="252"/>
      <c r="I7" s="253"/>
      <c r="J7" s="253"/>
      <c r="K7" s="254">
        <v>17170</v>
      </c>
      <c r="L7" s="253">
        <v>4042325.53</v>
      </c>
      <c r="M7" s="252">
        <v>235.43</v>
      </c>
      <c r="N7" s="256">
        <v>34932</v>
      </c>
      <c r="O7" s="257">
        <v>10437787.6</v>
      </c>
    </row>
    <row r="8" spans="1:17" x14ac:dyDescent="0.25">
      <c r="A8" s="330" t="s">
        <v>500</v>
      </c>
      <c r="B8" s="254">
        <v>3087</v>
      </c>
      <c r="C8" s="253">
        <v>6071141.5700000003</v>
      </c>
      <c r="D8" s="253">
        <v>1966.68</v>
      </c>
      <c r="E8" s="254">
        <v>1024</v>
      </c>
      <c r="F8" s="253">
        <v>966995.12</v>
      </c>
      <c r="G8" s="252">
        <v>944.33</v>
      </c>
      <c r="H8" s="252">
        <v>129</v>
      </c>
      <c r="I8" s="253">
        <v>144517.32999999999</v>
      </c>
      <c r="J8" s="253">
        <v>1120.29</v>
      </c>
      <c r="K8" s="254"/>
      <c r="L8" s="253"/>
      <c r="M8" s="252"/>
      <c r="N8" s="256">
        <v>4240</v>
      </c>
      <c r="O8" s="257">
        <v>7182654.0199999996</v>
      </c>
    </row>
    <row r="9" spans="1:17" s="223" customFormat="1" x14ac:dyDescent="0.25">
      <c r="A9" s="329" t="s">
        <v>386</v>
      </c>
      <c r="B9" s="252">
        <v>3</v>
      </c>
      <c r="C9" s="253">
        <v>3400.33</v>
      </c>
      <c r="D9" s="253">
        <v>1133.44</v>
      </c>
      <c r="E9" s="252"/>
      <c r="F9" s="253"/>
      <c r="G9" s="252"/>
      <c r="H9" s="255"/>
      <c r="I9" s="255"/>
      <c r="J9" s="255"/>
      <c r="K9" s="252">
        <v>2</v>
      </c>
      <c r="L9" s="253">
        <v>1551.55</v>
      </c>
      <c r="M9" s="252">
        <v>775.78</v>
      </c>
      <c r="N9" s="258">
        <v>5</v>
      </c>
      <c r="O9" s="257">
        <v>4951.88</v>
      </c>
    </row>
    <row r="10" spans="1:17" x14ac:dyDescent="0.25">
      <c r="A10" s="329" t="s">
        <v>389</v>
      </c>
      <c r="B10" s="252">
        <v>79</v>
      </c>
      <c r="C10" s="253">
        <v>80242.95</v>
      </c>
      <c r="D10" s="253">
        <v>1015.73</v>
      </c>
      <c r="E10" s="252">
        <v>37</v>
      </c>
      <c r="F10" s="253">
        <v>21736.69</v>
      </c>
      <c r="G10" s="252">
        <v>587.48</v>
      </c>
      <c r="H10" s="255"/>
      <c r="I10" s="255"/>
      <c r="J10" s="255"/>
      <c r="K10" s="252"/>
      <c r="L10" s="253"/>
      <c r="M10" s="252"/>
      <c r="N10" s="258">
        <v>116</v>
      </c>
      <c r="O10" s="257">
        <v>101979.64</v>
      </c>
    </row>
    <row r="11" spans="1:17" ht="15.75" thickBot="1" x14ac:dyDescent="0.3">
      <c r="A11" s="331" t="s">
        <v>563</v>
      </c>
      <c r="B11" s="259">
        <v>398</v>
      </c>
      <c r="C11" s="260">
        <v>168277.98</v>
      </c>
      <c r="D11" s="259">
        <v>422.81</v>
      </c>
      <c r="E11" s="259">
        <v>5</v>
      </c>
      <c r="F11" s="260">
        <v>4285.97</v>
      </c>
      <c r="G11" s="259">
        <v>857.19</v>
      </c>
      <c r="H11" s="261"/>
      <c r="I11" s="261"/>
      <c r="J11" s="261"/>
      <c r="K11" s="261"/>
      <c r="L11" s="261"/>
      <c r="M11" s="261"/>
      <c r="N11" s="262">
        <v>403</v>
      </c>
      <c r="O11" s="263">
        <v>172563.95</v>
      </c>
      <c r="Q11" s="461"/>
    </row>
    <row r="12" spans="1:17" x14ac:dyDescent="0.25">
      <c r="A12" s="291"/>
      <c r="B12" s="292"/>
      <c r="C12" s="293"/>
      <c r="D12" s="292"/>
      <c r="E12" s="292"/>
      <c r="F12" s="293"/>
      <c r="G12" s="292"/>
      <c r="H12" s="292"/>
      <c r="I12" s="293"/>
      <c r="J12" s="292"/>
      <c r="K12" s="293"/>
      <c r="L12" s="293"/>
      <c r="M12" s="292"/>
      <c r="N12" s="292"/>
      <c r="O12" s="293"/>
    </row>
    <row r="13" spans="1:17" ht="15" customHeight="1" x14ac:dyDescent="0.25">
      <c r="A13" s="569" t="s">
        <v>689</v>
      </c>
      <c r="B13" s="569"/>
      <c r="C13" s="569"/>
      <c r="D13" s="569"/>
      <c r="E13" s="569"/>
      <c r="F13" s="569"/>
      <c r="G13" s="569"/>
      <c r="H13" s="569"/>
      <c r="I13" s="569"/>
      <c r="J13" s="569"/>
      <c r="K13" s="569"/>
      <c r="L13" s="569"/>
      <c r="M13" s="569"/>
      <c r="N13" s="569"/>
      <c r="O13" s="569"/>
    </row>
    <row r="14" spans="1:17" ht="16.5" thickBot="1" x14ac:dyDescent="0.3">
      <c r="A14" s="290"/>
      <c r="B14" s="290"/>
      <c r="C14" s="290"/>
      <c r="D14" s="290"/>
      <c r="E14" s="290"/>
      <c r="F14" s="290"/>
      <c r="G14" s="290"/>
      <c r="H14" s="290"/>
      <c r="I14" s="290"/>
      <c r="J14" s="291"/>
      <c r="K14" s="291"/>
      <c r="L14" s="291"/>
      <c r="M14" s="291"/>
      <c r="N14" s="291"/>
      <c r="O14" s="291"/>
    </row>
    <row r="15" spans="1:17" ht="15.75" x14ac:dyDescent="0.25">
      <c r="A15" s="572" t="s">
        <v>573</v>
      </c>
      <c r="B15" s="570" t="s">
        <v>5</v>
      </c>
      <c r="C15" s="570"/>
      <c r="D15" s="570"/>
      <c r="E15" s="570" t="s">
        <v>6</v>
      </c>
      <c r="F15" s="570"/>
      <c r="G15" s="570"/>
      <c r="H15" s="570" t="s">
        <v>19</v>
      </c>
      <c r="I15" s="570"/>
      <c r="J15" s="570"/>
      <c r="K15" s="570" t="s">
        <v>20</v>
      </c>
      <c r="L15" s="570"/>
      <c r="M15" s="570"/>
      <c r="N15" s="570" t="s">
        <v>571</v>
      </c>
      <c r="O15" s="571"/>
    </row>
    <row r="16" spans="1:17" ht="32.25" thickBot="1" x14ac:dyDescent="0.3">
      <c r="A16" s="573"/>
      <c r="B16" s="296" t="s">
        <v>1</v>
      </c>
      <c r="C16" s="297" t="s">
        <v>2</v>
      </c>
      <c r="D16" s="298" t="s">
        <v>21</v>
      </c>
      <c r="E16" s="296" t="s">
        <v>1</v>
      </c>
      <c r="F16" s="297" t="s">
        <v>2</v>
      </c>
      <c r="G16" s="298" t="s">
        <v>21</v>
      </c>
      <c r="H16" s="296" t="s">
        <v>1</v>
      </c>
      <c r="I16" s="297" t="s">
        <v>2</v>
      </c>
      <c r="J16" s="298" t="s">
        <v>21</v>
      </c>
      <c r="K16" s="296" t="s">
        <v>1</v>
      </c>
      <c r="L16" s="297" t="s">
        <v>2</v>
      </c>
      <c r="M16" s="298" t="s">
        <v>21</v>
      </c>
      <c r="N16" s="234" t="s">
        <v>499</v>
      </c>
      <c r="O16" s="299" t="s">
        <v>570</v>
      </c>
    </row>
    <row r="17" spans="1:18" x14ac:dyDescent="0.25">
      <c r="A17" s="408" t="s">
        <v>649</v>
      </c>
      <c r="B17" s="247">
        <v>893982</v>
      </c>
      <c r="C17" s="248">
        <v>193550980.68000001</v>
      </c>
      <c r="D17" s="249">
        <v>216.5</v>
      </c>
      <c r="E17" s="247">
        <v>278129</v>
      </c>
      <c r="F17" s="248">
        <v>35174639.700000003</v>
      </c>
      <c r="G17" s="249">
        <v>126.47</v>
      </c>
      <c r="H17" s="247">
        <v>70646</v>
      </c>
      <c r="I17" s="248">
        <v>10394420.42</v>
      </c>
      <c r="J17" s="249">
        <v>147.13</v>
      </c>
      <c r="K17" s="249"/>
      <c r="L17" s="249"/>
      <c r="M17" s="249"/>
      <c r="N17" s="250">
        <v>1242757</v>
      </c>
      <c r="O17" s="251">
        <v>239120040.80000001</v>
      </c>
    </row>
    <row r="18" spans="1:18" x14ac:dyDescent="0.25">
      <c r="A18" s="329" t="s">
        <v>583</v>
      </c>
      <c r="B18" s="254">
        <v>3823</v>
      </c>
      <c r="C18" s="253">
        <v>2087602.73</v>
      </c>
      <c r="D18" s="252">
        <v>546.05999999999995</v>
      </c>
      <c r="E18" s="252">
        <v>69</v>
      </c>
      <c r="F18" s="253">
        <v>8651.14</v>
      </c>
      <c r="G18" s="252">
        <v>125.38</v>
      </c>
      <c r="H18" s="252">
        <v>18</v>
      </c>
      <c r="I18" s="253">
        <v>3765.46</v>
      </c>
      <c r="J18" s="252">
        <v>209.19</v>
      </c>
      <c r="K18" s="255"/>
      <c r="L18" s="255"/>
      <c r="M18" s="255"/>
      <c r="N18" s="256">
        <v>3910</v>
      </c>
      <c r="O18" s="257">
        <v>2100019.33</v>
      </c>
    </row>
    <row r="19" spans="1:18" x14ac:dyDescent="0.25">
      <c r="A19" s="329" t="s">
        <v>323</v>
      </c>
      <c r="B19" s="254">
        <v>1447</v>
      </c>
      <c r="C19" s="253">
        <v>756501.96</v>
      </c>
      <c r="D19" s="252">
        <v>522.80999999999995</v>
      </c>
      <c r="E19" s="252"/>
      <c r="F19" s="253"/>
      <c r="G19" s="252"/>
      <c r="H19" s="252"/>
      <c r="I19" s="253"/>
      <c r="J19" s="252"/>
      <c r="K19" s="255"/>
      <c r="L19" s="255"/>
      <c r="M19" s="255"/>
      <c r="N19" s="256">
        <v>1447</v>
      </c>
      <c r="O19" s="257">
        <v>756501.96</v>
      </c>
    </row>
    <row r="20" spans="1:18" x14ac:dyDescent="0.25">
      <c r="A20" s="329" t="s">
        <v>433</v>
      </c>
      <c r="B20" s="252">
        <v>331</v>
      </c>
      <c r="C20" s="253">
        <v>118491.67</v>
      </c>
      <c r="D20" s="252">
        <v>357.98</v>
      </c>
      <c r="E20" s="252">
        <v>16</v>
      </c>
      <c r="F20" s="253">
        <v>3090.92</v>
      </c>
      <c r="G20" s="252">
        <v>193.18</v>
      </c>
      <c r="H20" s="252">
        <v>5</v>
      </c>
      <c r="I20" s="252">
        <v>952.96</v>
      </c>
      <c r="J20" s="252">
        <v>190.59</v>
      </c>
      <c r="K20" s="255"/>
      <c r="L20" s="255"/>
      <c r="M20" s="255"/>
      <c r="N20" s="258">
        <v>352</v>
      </c>
      <c r="O20" s="257">
        <v>122535.55</v>
      </c>
    </row>
    <row r="21" spans="1:18" s="356" customFormat="1" ht="15.75" thickBot="1" x14ac:dyDescent="0.3">
      <c r="A21" s="331" t="s">
        <v>392</v>
      </c>
      <c r="B21" s="259">
        <v>13</v>
      </c>
      <c r="C21" s="260">
        <v>6293.18</v>
      </c>
      <c r="D21" s="259">
        <v>484.09</v>
      </c>
      <c r="E21" s="259">
        <v>2</v>
      </c>
      <c r="F21" s="259">
        <v>945.59</v>
      </c>
      <c r="G21" s="259">
        <v>472.8</v>
      </c>
      <c r="H21" s="259"/>
      <c r="I21" s="260"/>
      <c r="J21" s="259"/>
      <c r="K21" s="261"/>
      <c r="L21" s="261"/>
      <c r="M21" s="261"/>
      <c r="N21" s="262">
        <v>15</v>
      </c>
      <c r="O21" s="263">
        <v>7238.77</v>
      </c>
    </row>
    <row r="22" spans="1:18" s="356" customFormat="1" x14ac:dyDescent="0.25">
      <c r="A22" s="349"/>
      <c r="B22" s="463"/>
      <c r="C22" s="350"/>
      <c r="D22" s="463"/>
      <c r="E22" s="463"/>
      <c r="F22" s="350"/>
      <c r="G22" s="463"/>
      <c r="H22" s="463"/>
      <c r="I22" s="350"/>
      <c r="J22" s="463"/>
      <c r="K22" s="463"/>
      <c r="L22" s="463"/>
      <c r="M22" s="463"/>
      <c r="N22" s="414"/>
      <c r="O22" s="351"/>
    </row>
    <row r="23" spans="1:18" ht="15.75" x14ac:dyDescent="0.25">
      <c r="A23" s="569" t="s">
        <v>688</v>
      </c>
      <c r="B23" s="569"/>
      <c r="C23" s="569"/>
      <c r="D23" s="569"/>
      <c r="E23" s="569"/>
      <c r="F23" s="569"/>
      <c r="G23" s="569"/>
      <c r="H23" s="569"/>
      <c r="I23" s="569"/>
      <c r="J23" s="569"/>
      <c r="K23" s="569"/>
      <c r="L23" s="569"/>
      <c r="M23" s="569"/>
      <c r="N23" s="569"/>
      <c r="O23" s="569"/>
    </row>
    <row r="24" spans="1:18" ht="16.5" thickBot="1" x14ac:dyDescent="0.3">
      <c r="A24" s="290"/>
      <c r="B24" s="290"/>
      <c r="C24" s="290"/>
      <c r="D24" s="290"/>
      <c r="E24" s="290"/>
      <c r="F24" s="290"/>
      <c r="G24" s="290"/>
      <c r="H24" s="290"/>
      <c r="I24" s="290"/>
      <c r="J24" s="291"/>
      <c r="K24" s="291"/>
      <c r="L24" s="291"/>
      <c r="M24" s="291"/>
      <c r="N24" s="291"/>
      <c r="O24" s="291"/>
    </row>
    <row r="25" spans="1:18" ht="15.75" x14ac:dyDescent="0.25">
      <c r="A25" s="572" t="s">
        <v>573</v>
      </c>
      <c r="B25" s="570" t="s">
        <v>5</v>
      </c>
      <c r="C25" s="570"/>
      <c r="D25" s="570"/>
      <c r="E25" s="570" t="s">
        <v>6</v>
      </c>
      <c r="F25" s="570"/>
      <c r="G25" s="570"/>
      <c r="H25" s="570" t="s">
        <v>19</v>
      </c>
      <c r="I25" s="570"/>
      <c r="J25" s="570"/>
      <c r="K25" s="570" t="s">
        <v>20</v>
      </c>
      <c r="L25" s="570"/>
      <c r="M25" s="570"/>
      <c r="N25" s="570" t="s">
        <v>571</v>
      </c>
      <c r="O25" s="571"/>
    </row>
    <row r="26" spans="1:18" ht="31.5" x14ac:dyDescent="0.25">
      <c r="A26" s="573"/>
      <c r="B26" s="296" t="s">
        <v>1</v>
      </c>
      <c r="C26" s="297" t="s">
        <v>2</v>
      </c>
      <c r="D26" s="298" t="s">
        <v>21</v>
      </c>
      <c r="E26" s="296" t="s">
        <v>1</v>
      </c>
      <c r="F26" s="297" t="s">
        <v>2</v>
      </c>
      <c r="G26" s="298" t="s">
        <v>21</v>
      </c>
      <c r="H26" s="296" t="s">
        <v>1</v>
      </c>
      <c r="I26" s="297" t="s">
        <v>2</v>
      </c>
      <c r="J26" s="298" t="s">
        <v>21</v>
      </c>
      <c r="K26" s="296" t="s">
        <v>1</v>
      </c>
      <c r="L26" s="297" t="s">
        <v>2</v>
      </c>
      <c r="M26" s="298" t="s">
        <v>21</v>
      </c>
      <c r="N26" s="234" t="s">
        <v>499</v>
      </c>
      <c r="O26" s="299" t="s">
        <v>570</v>
      </c>
    </row>
    <row r="27" spans="1:18" s="356" customFormat="1" ht="15.75" thickBot="1" x14ac:dyDescent="0.3">
      <c r="A27" s="331" t="s">
        <v>498</v>
      </c>
      <c r="B27" s="372">
        <v>345950</v>
      </c>
      <c r="C27" s="260">
        <v>38000501.170000002</v>
      </c>
      <c r="D27" s="259">
        <v>958.48</v>
      </c>
      <c r="E27" s="372">
        <v>72295</v>
      </c>
      <c r="F27" s="260">
        <v>5069446.01</v>
      </c>
      <c r="G27" s="259">
        <v>670.8</v>
      </c>
      <c r="H27" s="259">
        <v>17</v>
      </c>
      <c r="I27" s="260">
        <v>5683.04</v>
      </c>
      <c r="J27" s="259">
        <v>334.3</v>
      </c>
      <c r="K27" s="261"/>
      <c r="L27" s="261"/>
      <c r="M27" s="261"/>
      <c r="N27" s="373">
        <v>418262</v>
      </c>
      <c r="O27" s="263">
        <v>43075630.219999999</v>
      </c>
    </row>
    <row r="28" spans="1:18" x14ac:dyDescent="0.25">
      <c r="O28" s="461"/>
    </row>
    <row r="29" spans="1:18" x14ac:dyDescent="0.25">
      <c r="A29" s="316"/>
      <c r="B29" s="456"/>
      <c r="C29" s="456"/>
      <c r="D29" s="456"/>
      <c r="E29" s="456"/>
      <c r="F29" s="456"/>
      <c r="G29" s="456"/>
      <c r="H29" s="456"/>
      <c r="I29" s="456"/>
      <c r="J29" s="456"/>
      <c r="K29" s="456"/>
      <c r="L29" s="456"/>
      <c r="M29" s="456"/>
      <c r="N29" s="456"/>
      <c r="O29" s="456"/>
      <c r="P29" s="456"/>
      <c r="Q29" s="316"/>
    </row>
    <row r="30" spans="1:18" x14ac:dyDescent="0.25">
      <c r="A30" s="456"/>
      <c r="B30" s="456"/>
      <c r="C30" s="456"/>
      <c r="D30" s="456"/>
      <c r="E30" s="456"/>
      <c r="F30" s="456"/>
      <c r="G30" s="456"/>
      <c r="H30" s="456"/>
      <c r="I30" s="456"/>
      <c r="J30" s="456"/>
      <c r="K30" s="456"/>
      <c r="L30" s="456"/>
      <c r="M30" s="456"/>
      <c r="N30" s="460"/>
      <c r="O30" s="461"/>
      <c r="P30" s="456"/>
      <c r="Q30" s="456"/>
      <c r="R30" s="356"/>
    </row>
    <row r="31" spans="1:18" x14ac:dyDescent="0.25">
      <c r="A31" s="456"/>
      <c r="B31" s="456"/>
      <c r="C31" s="456"/>
      <c r="D31" s="456"/>
      <c r="E31" s="456"/>
      <c r="F31" s="456"/>
      <c r="G31" s="456"/>
      <c r="H31" s="456"/>
      <c r="I31" s="456"/>
      <c r="J31" s="456"/>
      <c r="K31" s="456"/>
      <c r="L31" s="456"/>
      <c r="M31" s="456"/>
      <c r="N31" s="456"/>
      <c r="O31" s="456"/>
      <c r="P31" s="456"/>
      <c r="Q31" s="456"/>
    </row>
    <row r="32" spans="1:18" x14ac:dyDescent="0.25">
      <c r="A32" s="456"/>
      <c r="B32" s="456"/>
      <c r="C32" s="456"/>
      <c r="D32" s="456"/>
      <c r="E32" s="456"/>
      <c r="F32" s="456"/>
      <c r="G32" s="456"/>
      <c r="H32" s="456"/>
      <c r="I32" s="456"/>
      <c r="J32" s="456"/>
      <c r="K32" s="456"/>
      <c r="L32" s="456"/>
      <c r="M32" s="456"/>
      <c r="N32" s="456"/>
      <c r="O32" s="456"/>
      <c r="P32" s="456"/>
      <c r="Q32" s="456"/>
    </row>
    <row r="33" spans="1:19" x14ac:dyDescent="0.25">
      <c r="A33" s="456"/>
      <c r="B33" s="456"/>
      <c r="C33" s="456"/>
      <c r="D33" s="456"/>
      <c r="E33" s="456"/>
      <c r="F33" s="456"/>
      <c r="G33" s="456"/>
      <c r="H33" s="456"/>
      <c r="I33" s="456"/>
      <c r="J33" s="456"/>
      <c r="K33" s="456"/>
      <c r="L33" s="456"/>
      <c r="M33" s="456"/>
      <c r="N33" s="456"/>
      <c r="O33" s="456"/>
      <c r="P33" s="456"/>
      <c r="Q33" s="456"/>
      <c r="S33" s="356"/>
    </row>
    <row r="34" spans="1:19" x14ac:dyDescent="0.25">
      <c r="A34" s="456"/>
      <c r="B34" s="456"/>
      <c r="C34" s="456"/>
      <c r="D34" s="456"/>
      <c r="E34" s="456"/>
      <c r="F34" s="456"/>
      <c r="G34" s="456"/>
      <c r="H34" s="456"/>
      <c r="I34" s="456"/>
      <c r="J34" s="456"/>
      <c r="K34" s="456"/>
      <c r="L34" s="456"/>
      <c r="M34" s="456"/>
      <c r="N34" s="456"/>
      <c r="O34" s="456"/>
      <c r="P34" s="456"/>
      <c r="Q34" s="456"/>
      <c r="S34" s="356"/>
    </row>
    <row r="35" spans="1:19" x14ac:dyDescent="0.25">
      <c r="A35" s="456"/>
      <c r="B35" s="456"/>
      <c r="C35" s="456"/>
      <c r="D35" s="456"/>
      <c r="E35" s="456"/>
      <c r="F35" s="456"/>
      <c r="G35" s="456"/>
      <c r="H35" s="456"/>
      <c r="I35" s="456"/>
      <c r="J35" s="456"/>
      <c r="K35" s="456"/>
      <c r="L35" s="456"/>
      <c r="M35" s="456"/>
      <c r="N35" s="456"/>
      <c r="O35" s="456"/>
      <c r="P35" s="456"/>
      <c r="Q35" s="456"/>
    </row>
    <row r="36" spans="1:19" x14ac:dyDescent="0.25">
      <c r="A36" s="456"/>
      <c r="B36" s="456"/>
      <c r="C36" s="456"/>
      <c r="D36" s="456"/>
      <c r="E36" s="456"/>
      <c r="F36" s="456"/>
      <c r="G36" s="456"/>
      <c r="H36" s="456"/>
      <c r="I36" s="456"/>
      <c r="J36" s="456"/>
      <c r="K36" s="456"/>
      <c r="L36" s="456"/>
      <c r="M36" s="456"/>
      <c r="N36" s="456"/>
      <c r="O36" s="456"/>
      <c r="P36" s="456"/>
      <c r="Q36" s="456"/>
    </row>
  </sheetData>
  <mergeCells count="21">
    <mergeCell ref="N25:O25"/>
    <mergeCell ref="B3:D3"/>
    <mergeCell ref="E3:G3"/>
    <mergeCell ref="H3:J3"/>
    <mergeCell ref="K3:M3"/>
    <mergeCell ref="N3:O3"/>
    <mergeCell ref="A25:A26"/>
    <mergeCell ref="B25:D25"/>
    <mergeCell ref="E25:G25"/>
    <mergeCell ref="H25:J25"/>
    <mergeCell ref="K25:M25"/>
    <mergeCell ref="A1:O1"/>
    <mergeCell ref="A13:O13"/>
    <mergeCell ref="A23:O23"/>
    <mergeCell ref="B15:D15"/>
    <mergeCell ref="E15:G15"/>
    <mergeCell ref="H15:J15"/>
    <mergeCell ref="K15:M15"/>
    <mergeCell ref="N15:O15"/>
    <mergeCell ref="A3:A4"/>
    <mergeCell ref="A15:A16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0"/>
  </sheetPr>
  <dimension ref="A1:J93"/>
  <sheetViews>
    <sheetView zoomScaleNormal="100" workbookViewId="0">
      <selection activeCell="A2" sqref="A1:B1048576"/>
    </sheetView>
  </sheetViews>
  <sheetFormatPr defaultColWidth="9.140625" defaultRowHeight="15" x14ac:dyDescent="0.25"/>
  <cols>
    <col min="1" max="1" width="23.5703125" style="316" bestFit="1" customWidth="1"/>
    <col min="2" max="2" width="11.140625" style="316" customWidth="1"/>
    <col min="3" max="3" width="11.7109375" style="316" customWidth="1"/>
    <col min="4" max="5" width="11.5703125" style="316" customWidth="1"/>
    <col min="6" max="6" width="10.85546875" style="316" customWidth="1"/>
    <col min="7" max="7" width="15.140625" style="316" customWidth="1"/>
    <col min="8" max="8" width="28.7109375" style="316" customWidth="1"/>
    <col min="9" max="9" width="22.140625" style="15" customWidth="1"/>
    <col min="10" max="10" width="20.28515625" style="316" customWidth="1"/>
    <col min="11" max="16384" width="9.140625" style="316"/>
  </cols>
  <sheetData>
    <row r="1" spans="1:10" s="41" customFormat="1" ht="15.75" x14ac:dyDescent="0.25">
      <c r="A1" s="560"/>
      <c r="B1" s="560"/>
      <c r="C1" s="560"/>
      <c r="D1" s="560"/>
      <c r="E1" s="560"/>
      <c r="F1" s="560"/>
      <c r="G1" s="560"/>
      <c r="H1" s="560"/>
      <c r="I1" s="560"/>
      <c r="J1" s="560"/>
    </row>
    <row r="2" spans="1:10" x14ac:dyDescent="0.25">
      <c r="A2" s="356"/>
      <c r="B2" s="356"/>
      <c r="C2" s="356"/>
      <c r="D2" s="356"/>
      <c r="E2" s="356"/>
      <c r="F2" s="356"/>
      <c r="G2" s="356"/>
      <c r="H2" s="356"/>
      <c r="I2" s="356"/>
      <c r="J2" s="356"/>
    </row>
    <row r="3" spans="1:10" ht="63" x14ac:dyDescent="0.25">
      <c r="A3" s="367" t="s">
        <v>44</v>
      </c>
      <c r="B3" s="367" t="s">
        <v>5</v>
      </c>
      <c r="C3" s="367" t="s">
        <v>6</v>
      </c>
      <c r="D3" s="367" t="s">
        <v>45</v>
      </c>
      <c r="E3" s="365" t="s">
        <v>49</v>
      </c>
      <c r="F3" s="365" t="s">
        <v>629</v>
      </c>
      <c r="G3" s="367" t="s">
        <v>630</v>
      </c>
      <c r="H3" s="366" t="s">
        <v>631</v>
      </c>
      <c r="I3" s="366" t="s">
        <v>632</v>
      </c>
      <c r="J3" s="366" t="s">
        <v>506</v>
      </c>
    </row>
    <row r="4" spans="1:10" x14ac:dyDescent="0.25">
      <c r="A4" s="368" t="s">
        <v>633</v>
      </c>
      <c r="B4" s="357">
        <v>348</v>
      </c>
      <c r="C4" s="357">
        <v>10538</v>
      </c>
      <c r="D4" s="357">
        <v>2796</v>
      </c>
      <c r="E4" s="357">
        <v>0</v>
      </c>
      <c r="F4" s="357">
        <v>0</v>
      </c>
      <c r="G4" s="357">
        <v>13682</v>
      </c>
      <c r="H4" s="359">
        <v>6329769.2800000003</v>
      </c>
      <c r="I4" s="359">
        <v>2092.9699999999998</v>
      </c>
      <c r="J4" s="359">
        <v>329852.28000000003</v>
      </c>
    </row>
    <row r="5" spans="1:10" x14ac:dyDescent="0.25">
      <c r="A5" s="368" t="s">
        <v>646</v>
      </c>
      <c r="B5" s="357">
        <v>0</v>
      </c>
      <c r="C5" s="357">
        <v>0</v>
      </c>
      <c r="D5" s="357">
        <v>0</v>
      </c>
      <c r="E5" s="357">
        <v>2049</v>
      </c>
      <c r="F5" s="357">
        <v>0</v>
      </c>
      <c r="G5" s="357">
        <v>2049</v>
      </c>
      <c r="H5" s="359">
        <v>409800</v>
      </c>
      <c r="I5" s="359">
        <v>0</v>
      </c>
      <c r="J5" s="359">
        <v>0</v>
      </c>
    </row>
    <row r="6" spans="1:10" x14ac:dyDescent="0.25">
      <c r="A6" s="358" t="s">
        <v>569</v>
      </c>
      <c r="B6" s="357">
        <v>335536</v>
      </c>
      <c r="C6" s="357">
        <v>89499</v>
      </c>
      <c r="D6" s="357">
        <v>7961</v>
      </c>
      <c r="E6" s="357">
        <v>0</v>
      </c>
      <c r="F6" s="357">
        <v>0</v>
      </c>
      <c r="G6" s="357">
        <v>432996</v>
      </c>
      <c r="H6" s="359">
        <v>463834810.95999998</v>
      </c>
      <c r="I6" s="359">
        <v>5670815.0999999996</v>
      </c>
      <c r="J6" s="359">
        <v>23793251.09</v>
      </c>
    </row>
    <row r="7" spans="1:10" x14ac:dyDescent="0.25">
      <c r="A7" s="358" t="s">
        <v>324</v>
      </c>
      <c r="B7" s="357">
        <v>471223</v>
      </c>
      <c r="C7" s="357">
        <v>157871</v>
      </c>
      <c r="D7" s="357">
        <v>71026</v>
      </c>
      <c r="E7" s="357">
        <v>0</v>
      </c>
      <c r="F7" s="357">
        <v>0</v>
      </c>
      <c r="G7" s="357">
        <v>700120</v>
      </c>
      <c r="H7" s="359">
        <v>454209669.20999998</v>
      </c>
      <c r="I7" s="359">
        <v>1969678.57</v>
      </c>
      <c r="J7" s="359">
        <v>25756692.809999999</v>
      </c>
    </row>
    <row r="8" spans="1:10" x14ac:dyDescent="0.25">
      <c r="A8" s="358" t="s">
        <v>325</v>
      </c>
      <c r="B8" s="357">
        <v>286</v>
      </c>
      <c r="C8" s="357">
        <v>70</v>
      </c>
      <c r="D8" s="357">
        <v>2</v>
      </c>
      <c r="E8" s="357">
        <v>0</v>
      </c>
      <c r="F8" s="357">
        <v>0</v>
      </c>
      <c r="G8" s="357">
        <v>358</v>
      </c>
      <c r="H8" s="359">
        <v>297843.15999999997</v>
      </c>
      <c r="I8" s="359">
        <v>3389.47</v>
      </c>
      <c r="J8" s="359">
        <v>18871.37</v>
      </c>
    </row>
    <row r="9" spans="1:10" x14ac:dyDescent="0.25">
      <c r="A9" s="358" t="s">
        <v>326</v>
      </c>
      <c r="B9" s="357">
        <v>8797</v>
      </c>
      <c r="C9" s="357">
        <v>1862</v>
      </c>
      <c r="D9" s="357">
        <v>625</v>
      </c>
      <c r="E9" s="357">
        <v>0</v>
      </c>
      <c r="F9" s="357">
        <v>0</v>
      </c>
      <c r="G9" s="357">
        <v>11284</v>
      </c>
      <c r="H9" s="359">
        <v>9733427.9800000004</v>
      </c>
      <c r="I9" s="359">
        <v>17744.580000000002</v>
      </c>
      <c r="J9" s="359">
        <v>548927.07999999996</v>
      </c>
    </row>
    <row r="10" spans="1:10" x14ac:dyDescent="0.25">
      <c r="A10" s="358" t="s">
        <v>327</v>
      </c>
      <c r="B10" s="357">
        <v>1065</v>
      </c>
      <c r="C10" s="357">
        <v>392</v>
      </c>
      <c r="D10" s="357">
        <v>118</v>
      </c>
      <c r="E10" s="357">
        <v>0</v>
      </c>
      <c r="F10" s="357">
        <v>0</v>
      </c>
      <c r="G10" s="357">
        <v>1575</v>
      </c>
      <c r="H10" s="359">
        <v>2322666.25</v>
      </c>
      <c r="I10" s="359">
        <v>193633.18</v>
      </c>
      <c r="J10" s="359">
        <v>156687.10999999999</v>
      </c>
    </row>
    <row r="11" spans="1:10" x14ac:dyDescent="0.25">
      <c r="A11" s="358" t="s">
        <v>538</v>
      </c>
      <c r="B11" s="357">
        <v>1274</v>
      </c>
      <c r="C11" s="357">
        <v>140</v>
      </c>
      <c r="D11" s="357">
        <v>32</v>
      </c>
      <c r="E11" s="357">
        <v>7</v>
      </c>
      <c r="F11" s="357">
        <v>0</v>
      </c>
      <c r="G11" s="357">
        <v>1453</v>
      </c>
      <c r="H11" s="359">
        <v>1868531.34</v>
      </c>
      <c r="I11" s="359">
        <v>43519.81</v>
      </c>
      <c r="J11" s="359">
        <v>96559.51</v>
      </c>
    </row>
    <row r="12" spans="1:10" x14ac:dyDescent="0.25">
      <c r="A12" s="358" t="s">
        <v>328</v>
      </c>
      <c r="B12" s="357">
        <v>11369</v>
      </c>
      <c r="C12" s="357">
        <v>1779</v>
      </c>
      <c r="D12" s="357">
        <v>283</v>
      </c>
      <c r="E12" s="357">
        <v>0</v>
      </c>
      <c r="F12" s="357">
        <v>0</v>
      </c>
      <c r="G12" s="357">
        <v>13431</v>
      </c>
      <c r="H12" s="359">
        <v>15996854.82</v>
      </c>
      <c r="I12" s="359">
        <v>411258.25</v>
      </c>
      <c r="J12" s="359">
        <v>796153.85</v>
      </c>
    </row>
    <row r="13" spans="1:10" x14ac:dyDescent="0.25">
      <c r="A13" s="358" t="s">
        <v>329</v>
      </c>
      <c r="B13" s="357">
        <v>3087</v>
      </c>
      <c r="C13" s="357">
        <v>1024</v>
      </c>
      <c r="D13" s="357">
        <v>129</v>
      </c>
      <c r="E13" s="357">
        <v>0</v>
      </c>
      <c r="F13" s="357">
        <v>0</v>
      </c>
      <c r="G13" s="357">
        <v>4240</v>
      </c>
      <c r="H13" s="359">
        <v>7182654.0199999996</v>
      </c>
      <c r="I13" s="359">
        <v>531756.94999999995</v>
      </c>
      <c r="J13" s="359">
        <v>363494.16</v>
      </c>
    </row>
    <row r="14" spans="1:10" x14ac:dyDescent="0.25">
      <c r="A14" s="358" t="s">
        <v>330</v>
      </c>
      <c r="B14" s="357">
        <v>4912</v>
      </c>
      <c r="C14" s="357">
        <v>1354</v>
      </c>
      <c r="D14" s="357">
        <v>138</v>
      </c>
      <c r="E14" s="357">
        <v>44</v>
      </c>
      <c r="F14" s="357">
        <v>0</v>
      </c>
      <c r="G14" s="357">
        <v>6448</v>
      </c>
      <c r="H14" s="359">
        <v>7571823.4000000004</v>
      </c>
      <c r="I14" s="359">
        <v>196838.67</v>
      </c>
      <c r="J14" s="359">
        <v>416600.45</v>
      </c>
    </row>
    <row r="15" spans="1:10" x14ac:dyDescent="0.25">
      <c r="A15" s="358" t="s">
        <v>331</v>
      </c>
      <c r="B15" s="357">
        <v>2225</v>
      </c>
      <c r="C15" s="357">
        <v>345</v>
      </c>
      <c r="D15" s="357">
        <v>101</v>
      </c>
      <c r="E15" s="357">
        <v>0</v>
      </c>
      <c r="F15" s="357">
        <v>0</v>
      </c>
      <c r="G15" s="357">
        <v>2671</v>
      </c>
      <c r="H15" s="359">
        <v>3614723.62</v>
      </c>
      <c r="I15" s="359">
        <v>150182.19</v>
      </c>
      <c r="J15" s="359">
        <v>210866.55</v>
      </c>
    </row>
    <row r="16" spans="1:10" x14ac:dyDescent="0.25">
      <c r="A16" s="358" t="s">
        <v>332</v>
      </c>
      <c r="B16" s="357">
        <v>550</v>
      </c>
      <c r="C16" s="357">
        <v>124</v>
      </c>
      <c r="D16" s="357">
        <v>0</v>
      </c>
      <c r="E16" s="357">
        <v>4</v>
      </c>
      <c r="F16" s="357">
        <v>0</v>
      </c>
      <c r="G16" s="357">
        <v>678</v>
      </c>
      <c r="H16" s="359">
        <v>815108.68</v>
      </c>
      <c r="I16" s="359">
        <v>26660.15</v>
      </c>
      <c r="J16" s="359">
        <v>42313.38</v>
      </c>
    </row>
    <row r="17" spans="1:10" x14ac:dyDescent="0.25">
      <c r="A17" s="358" t="s">
        <v>333</v>
      </c>
      <c r="B17" s="357">
        <v>39135</v>
      </c>
      <c r="C17" s="357">
        <v>8171</v>
      </c>
      <c r="D17" s="357">
        <v>1081</v>
      </c>
      <c r="E17" s="357">
        <v>324</v>
      </c>
      <c r="F17" s="357">
        <v>0</v>
      </c>
      <c r="G17" s="357">
        <v>48711</v>
      </c>
      <c r="H17" s="359">
        <v>64584109.560000002</v>
      </c>
      <c r="I17" s="359">
        <v>1819382.71</v>
      </c>
      <c r="J17" s="359">
        <v>3383756.68</v>
      </c>
    </row>
    <row r="18" spans="1:10" x14ac:dyDescent="0.25">
      <c r="A18" s="358" t="s">
        <v>334</v>
      </c>
      <c r="B18" s="357">
        <v>166321</v>
      </c>
      <c r="C18" s="357">
        <v>89018</v>
      </c>
      <c r="D18" s="357">
        <v>23616</v>
      </c>
      <c r="E18" s="357">
        <v>3342</v>
      </c>
      <c r="F18" s="357">
        <v>0</v>
      </c>
      <c r="G18" s="357">
        <v>282297</v>
      </c>
      <c r="H18" s="359">
        <v>221707973.34999999</v>
      </c>
      <c r="I18" s="359">
        <v>191198.14</v>
      </c>
      <c r="J18" s="359">
        <v>10594176.92</v>
      </c>
    </row>
    <row r="19" spans="1:10" x14ac:dyDescent="0.25">
      <c r="A19" s="358" t="s">
        <v>358</v>
      </c>
      <c r="B19" s="357">
        <v>1230</v>
      </c>
      <c r="C19" s="357">
        <v>466</v>
      </c>
      <c r="D19" s="357">
        <v>48</v>
      </c>
      <c r="E19" s="357">
        <v>6</v>
      </c>
      <c r="F19" s="357">
        <v>0</v>
      </c>
      <c r="G19" s="357">
        <v>1750</v>
      </c>
      <c r="H19" s="359">
        <v>1217813.8600000001</v>
      </c>
      <c r="I19" s="359">
        <v>10331.9</v>
      </c>
      <c r="J19" s="359">
        <v>68064.66</v>
      </c>
    </row>
    <row r="20" spans="1:10" x14ac:dyDescent="0.25">
      <c r="A20" s="358" t="s">
        <v>359</v>
      </c>
      <c r="B20" s="357">
        <v>13266</v>
      </c>
      <c r="C20" s="357">
        <v>4681</v>
      </c>
      <c r="D20" s="357">
        <v>581</v>
      </c>
      <c r="E20" s="357">
        <v>0</v>
      </c>
      <c r="F20" s="357">
        <v>0</v>
      </c>
      <c r="G20" s="357">
        <v>18528</v>
      </c>
      <c r="H20" s="359">
        <v>12618729.470000001</v>
      </c>
      <c r="I20" s="359">
        <v>235131.49</v>
      </c>
      <c r="J20" s="359">
        <v>677421.34</v>
      </c>
    </row>
    <row r="21" spans="1:10" x14ac:dyDescent="0.25">
      <c r="A21" s="358" t="s">
        <v>335</v>
      </c>
      <c r="B21" s="357">
        <v>14214</v>
      </c>
      <c r="C21" s="357">
        <v>6344</v>
      </c>
      <c r="D21" s="357">
        <v>329</v>
      </c>
      <c r="E21" s="357">
        <v>167</v>
      </c>
      <c r="F21" s="357">
        <v>0</v>
      </c>
      <c r="G21" s="357">
        <v>21054</v>
      </c>
      <c r="H21" s="359">
        <v>22699502.489999998</v>
      </c>
      <c r="I21" s="359">
        <v>1034377.62</v>
      </c>
      <c r="J21" s="359">
        <v>1175647.3899999999</v>
      </c>
    </row>
    <row r="22" spans="1:10" x14ac:dyDescent="0.25">
      <c r="A22" s="358" t="s">
        <v>336</v>
      </c>
      <c r="B22" s="357">
        <v>18385</v>
      </c>
      <c r="C22" s="357">
        <v>5499</v>
      </c>
      <c r="D22" s="357">
        <v>1061</v>
      </c>
      <c r="E22" s="357">
        <v>0</v>
      </c>
      <c r="F22" s="357">
        <v>0</v>
      </c>
      <c r="G22" s="357">
        <v>24945</v>
      </c>
      <c r="H22" s="359">
        <v>29522020.989999998</v>
      </c>
      <c r="I22" s="359">
        <v>625214.17000000004</v>
      </c>
      <c r="J22" s="359">
        <v>1443259.31</v>
      </c>
    </row>
    <row r="23" spans="1:10" x14ac:dyDescent="0.25">
      <c r="A23" s="358" t="s">
        <v>360</v>
      </c>
      <c r="B23" s="357">
        <v>2353</v>
      </c>
      <c r="C23" s="357">
        <v>543</v>
      </c>
      <c r="D23" s="357">
        <v>216</v>
      </c>
      <c r="E23" s="357">
        <v>0</v>
      </c>
      <c r="F23" s="357">
        <v>0</v>
      </c>
      <c r="G23" s="357">
        <v>3112</v>
      </c>
      <c r="H23" s="359">
        <v>4255055.2</v>
      </c>
      <c r="I23" s="359">
        <v>228407.82</v>
      </c>
      <c r="J23" s="359">
        <v>25923.94</v>
      </c>
    </row>
    <row r="24" spans="1:10" x14ac:dyDescent="0.25">
      <c r="A24" s="358" t="s">
        <v>361</v>
      </c>
      <c r="B24" s="357">
        <v>460</v>
      </c>
      <c r="C24" s="357">
        <v>131</v>
      </c>
      <c r="D24" s="357">
        <v>51</v>
      </c>
      <c r="E24" s="357">
        <v>0</v>
      </c>
      <c r="F24" s="357">
        <v>0</v>
      </c>
      <c r="G24" s="357">
        <v>642</v>
      </c>
      <c r="H24" s="359">
        <v>551423.21</v>
      </c>
      <c r="I24" s="359">
        <v>4153.96</v>
      </c>
      <c r="J24" s="359">
        <v>27050.22</v>
      </c>
    </row>
    <row r="25" spans="1:10" x14ac:dyDescent="0.25">
      <c r="A25" s="358" t="s">
        <v>362</v>
      </c>
      <c r="B25" s="357">
        <v>525</v>
      </c>
      <c r="C25" s="357">
        <v>247</v>
      </c>
      <c r="D25" s="357">
        <v>42</v>
      </c>
      <c r="E25" s="357">
        <v>0</v>
      </c>
      <c r="F25" s="357">
        <v>0</v>
      </c>
      <c r="G25" s="357">
        <v>814</v>
      </c>
      <c r="H25" s="359">
        <v>860155.2</v>
      </c>
      <c r="I25" s="359">
        <v>939.74</v>
      </c>
      <c r="J25" s="359">
        <v>39399.49</v>
      </c>
    </row>
    <row r="26" spans="1:10" s="37" customFormat="1" x14ac:dyDescent="0.25">
      <c r="A26" s="358" t="s">
        <v>363</v>
      </c>
      <c r="B26" s="357">
        <v>45</v>
      </c>
      <c r="C26" s="357">
        <v>23</v>
      </c>
      <c r="D26" s="357">
        <v>7</v>
      </c>
      <c r="E26" s="357">
        <v>0</v>
      </c>
      <c r="F26" s="357">
        <v>0</v>
      </c>
      <c r="G26" s="357">
        <v>75</v>
      </c>
      <c r="H26" s="359">
        <v>80189.320000000007</v>
      </c>
      <c r="I26" s="359">
        <v>222.09</v>
      </c>
      <c r="J26" s="359">
        <v>3643.32</v>
      </c>
    </row>
    <row r="27" spans="1:10" x14ac:dyDescent="0.25">
      <c r="A27" s="358" t="s">
        <v>364</v>
      </c>
      <c r="B27" s="357">
        <v>863</v>
      </c>
      <c r="C27" s="357">
        <v>251</v>
      </c>
      <c r="D27" s="357">
        <v>56</v>
      </c>
      <c r="E27" s="357">
        <v>0</v>
      </c>
      <c r="F27" s="357">
        <v>0</v>
      </c>
      <c r="G27" s="357">
        <v>1170</v>
      </c>
      <c r="H27" s="359">
        <v>1296694.99</v>
      </c>
      <c r="I27" s="359">
        <v>12542.27</v>
      </c>
      <c r="J27" s="359">
        <v>54462.58</v>
      </c>
    </row>
    <row r="28" spans="1:10" x14ac:dyDescent="0.25">
      <c r="A28" s="369" t="s">
        <v>365</v>
      </c>
      <c r="B28" s="357">
        <v>22376</v>
      </c>
      <c r="C28" s="357">
        <v>6588</v>
      </c>
      <c r="D28" s="357">
        <v>674</v>
      </c>
      <c r="E28" s="357">
        <v>0</v>
      </c>
      <c r="F28" s="357">
        <v>0</v>
      </c>
      <c r="G28" s="357">
        <v>29638</v>
      </c>
      <c r="H28" s="359">
        <v>44024899.259999998</v>
      </c>
      <c r="I28" s="359">
        <v>1666684.75</v>
      </c>
      <c r="J28" s="359">
        <v>2398133.84</v>
      </c>
    </row>
    <row r="29" spans="1:10" x14ac:dyDescent="0.25">
      <c r="A29" s="368" t="s">
        <v>609</v>
      </c>
      <c r="B29" s="357">
        <v>354329</v>
      </c>
      <c r="C29" s="357">
        <v>0</v>
      </c>
      <c r="D29" s="357">
        <v>71307</v>
      </c>
      <c r="E29" s="357">
        <v>0</v>
      </c>
      <c r="F29" s="357">
        <v>0</v>
      </c>
      <c r="G29" s="357">
        <v>425636</v>
      </c>
      <c r="H29" s="359">
        <v>194005690.87</v>
      </c>
      <c r="I29" s="359">
        <v>21185.78</v>
      </c>
      <c r="J29" s="359">
        <v>11249294.57</v>
      </c>
    </row>
    <row r="30" spans="1:10" x14ac:dyDescent="0.25">
      <c r="A30" s="358" t="s">
        <v>366</v>
      </c>
      <c r="B30" s="357">
        <v>29</v>
      </c>
      <c r="C30" s="357">
        <v>30</v>
      </c>
      <c r="D30" s="357">
        <v>7</v>
      </c>
      <c r="E30" s="357">
        <v>0</v>
      </c>
      <c r="F30" s="357">
        <v>0</v>
      </c>
      <c r="G30" s="357">
        <v>66</v>
      </c>
      <c r="H30" s="359">
        <v>55055.86</v>
      </c>
      <c r="I30" s="359">
        <v>179.08</v>
      </c>
      <c r="J30" s="359">
        <v>2875.28</v>
      </c>
    </row>
    <row r="31" spans="1:10" x14ac:dyDescent="0.25">
      <c r="A31" s="358" t="s">
        <v>367</v>
      </c>
      <c r="B31" s="357">
        <v>31</v>
      </c>
      <c r="C31" s="357">
        <v>10</v>
      </c>
      <c r="D31" s="357">
        <v>0</v>
      </c>
      <c r="E31" s="357">
        <v>0</v>
      </c>
      <c r="F31" s="357">
        <v>0</v>
      </c>
      <c r="G31" s="357">
        <v>41</v>
      </c>
      <c r="H31" s="359">
        <v>46130.79</v>
      </c>
      <c r="I31" s="359">
        <v>213.8</v>
      </c>
      <c r="J31" s="359">
        <v>2237.0500000000002</v>
      </c>
    </row>
    <row r="32" spans="1:10" x14ac:dyDescent="0.25">
      <c r="A32" s="358" t="s">
        <v>539</v>
      </c>
      <c r="B32" s="357">
        <v>16</v>
      </c>
      <c r="C32" s="357">
        <v>5</v>
      </c>
      <c r="D32" s="357">
        <v>0</v>
      </c>
      <c r="E32" s="357">
        <v>0</v>
      </c>
      <c r="F32" s="357">
        <v>0</v>
      </c>
      <c r="G32" s="357">
        <v>21</v>
      </c>
      <c r="H32" s="359">
        <v>19727.7</v>
      </c>
      <c r="I32" s="359">
        <v>324.93</v>
      </c>
      <c r="J32" s="359">
        <v>1162.3499999999999</v>
      </c>
    </row>
    <row r="33" spans="1:10" x14ac:dyDescent="0.25">
      <c r="A33" s="358" t="s">
        <v>337</v>
      </c>
      <c r="B33" s="357">
        <v>3</v>
      </c>
      <c r="C33" s="357">
        <v>0</v>
      </c>
      <c r="D33" s="357">
        <v>0</v>
      </c>
      <c r="E33" s="357">
        <v>2</v>
      </c>
      <c r="F33" s="357">
        <v>0</v>
      </c>
      <c r="G33" s="357">
        <v>5</v>
      </c>
      <c r="H33" s="359">
        <v>4951.88</v>
      </c>
      <c r="I33" s="359">
        <v>242.06</v>
      </c>
      <c r="J33" s="359">
        <v>300.75</v>
      </c>
    </row>
    <row r="34" spans="1:10" x14ac:dyDescent="0.25">
      <c r="A34" s="358" t="s">
        <v>338</v>
      </c>
      <c r="B34" s="357">
        <v>105254</v>
      </c>
      <c r="C34" s="357">
        <v>35662</v>
      </c>
      <c r="D34" s="357">
        <v>11185</v>
      </c>
      <c r="E34" s="357">
        <v>377</v>
      </c>
      <c r="F34" s="357">
        <v>0</v>
      </c>
      <c r="G34" s="357">
        <v>152478</v>
      </c>
      <c r="H34" s="359">
        <v>110368150.34999999</v>
      </c>
      <c r="I34" s="359">
        <v>316387.02</v>
      </c>
      <c r="J34" s="359">
        <v>6243326.0300000003</v>
      </c>
    </row>
    <row r="35" spans="1:10" x14ac:dyDescent="0.25">
      <c r="A35" s="358" t="s">
        <v>578</v>
      </c>
      <c r="B35" s="357">
        <v>247484</v>
      </c>
      <c r="C35" s="357">
        <v>173575</v>
      </c>
      <c r="D35" s="357">
        <v>21143</v>
      </c>
      <c r="E35" s="357">
        <v>12118</v>
      </c>
      <c r="F35" s="357">
        <v>0</v>
      </c>
      <c r="G35" s="357">
        <v>454320</v>
      </c>
      <c r="H35" s="359">
        <v>313212857.67000002</v>
      </c>
      <c r="I35" s="359">
        <v>5080751.01</v>
      </c>
      <c r="J35" s="359">
        <v>17991102.48</v>
      </c>
    </row>
    <row r="36" spans="1:10" x14ac:dyDescent="0.25">
      <c r="A36" s="368" t="s">
        <v>604</v>
      </c>
      <c r="B36" s="357">
        <v>0</v>
      </c>
      <c r="C36" s="357">
        <v>7946</v>
      </c>
      <c r="D36" s="357">
        <v>0</v>
      </c>
      <c r="E36" s="357">
        <v>0</v>
      </c>
      <c r="F36" s="357">
        <v>0</v>
      </c>
      <c r="G36" s="357">
        <v>7946</v>
      </c>
      <c r="H36" s="359">
        <v>1340777.3600000001</v>
      </c>
      <c r="I36" s="359">
        <v>0</v>
      </c>
      <c r="J36" s="359">
        <v>80443.77</v>
      </c>
    </row>
    <row r="37" spans="1:10" x14ac:dyDescent="0.25">
      <c r="A37" s="368" t="s">
        <v>605</v>
      </c>
      <c r="B37" s="357">
        <v>467</v>
      </c>
      <c r="C37" s="357">
        <v>60</v>
      </c>
      <c r="D37" s="357">
        <v>7</v>
      </c>
      <c r="E37" s="357">
        <v>5</v>
      </c>
      <c r="F37" s="357">
        <v>0</v>
      </c>
      <c r="G37" s="357">
        <v>539</v>
      </c>
      <c r="H37" s="359">
        <v>719601.08</v>
      </c>
      <c r="I37" s="359">
        <v>47010.09</v>
      </c>
      <c r="J37" s="359">
        <v>47935.75</v>
      </c>
    </row>
    <row r="38" spans="1:10" x14ac:dyDescent="0.25">
      <c r="A38" s="368" t="s">
        <v>606</v>
      </c>
      <c r="B38" s="357">
        <v>0</v>
      </c>
      <c r="C38" s="357">
        <v>1032</v>
      </c>
      <c r="D38" s="357">
        <v>0</v>
      </c>
      <c r="E38" s="357">
        <v>0</v>
      </c>
      <c r="F38" s="357">
        <v>0</v>
      </c>
      <c r="G38" s="357">
        <v>1032</v>
      </c>
      <c r="H38" s="359">
        <v>374909.14</v>
      </c>
      <c r="I38" s="359">
        <v>363.91</v>
      </c>
      <c r="J38" s="359">
        <v>22472.71</v>
      </c>
    </row>
    <row r="39" spans="1:10" x14ac:dyDescent="0.25">
      <c r="A39" s="358" t="s">
        <v>610</v>
      </c>
      <c r="B39" s="357">
        <v>17762</v>
      </c>
      <c r="C39" s="357">
        <v>0</v>
      </c>
      <c r="D39" s="357">
        <v>0</v>
      </c>
      <c r="E39" s="357">
        <v>17170</v>
      </c>
      <c r="F39" s="357">
        <v>0</v>
      </c>
      <c r="G39" s="357">
        <v>34932</v>
      </c>
      <c r="H39" s="359">
        <v>10437787.6</v>
      </c>
      <c r="I39" s="359">
        <v>0</v>
      </c>
      <c r="J39" s="359">
        <v>383728</v>
      </c>
    </row>
    <row r="40" spans="1:10" x14ac:dyDescent="0.25">
      <c r="A40" s="358" t="s">
        <v>540</v>
      </c>
      <c r="B40" s="357">
        <v>4559</v>
      </c>
      <c r="C40" s="357">
        <v>1183</v>
      </c>
      <c r="D40" s="357">
        <v>339</v>
      </c>
      <c r="E40" s="357">
        <v>0</v>
      </c>
      <c r="F40" s="357">
        <v>0</v>
      </c>
      <c r="G40" s="357">
        <v>6081</v>
      </c>
      <c r="H40" s="359">
        <v>2409956.42</v>
      </c>
      <c r="I40" s="359">
        <v>235126.46</v>
      </c>
      <c r="J40" s="359">
        <v>128793.74</v>
      </c>
    </row>
    <row r="41" spans="1:10" x14ac:dyDescent="0.25">
      <c r="A41" s="358" t="s">
        <v>541</v>
      </c>
      <c r="B41" s="357">
        <v>26457</v>
      </c>
      <c r="C41" s="357">
        <v>7599</v>
      </c>
      <c r="D41" s="357">
        <v>3114</v>
      </c>
      <c r="E41" s="357">
        <v>0</v>
      </c>
      <c r="F41" s="357">
        <v>0</v>
      </c>
      <c r="G41" s="357">
        <v>37170</v>
      </c>
      <c r="H41" s="359">
        <v>9070122.5800000001</v>
      </c>
      <c r="I41" s="359">
        <v>419423.13</v>
      </c>
      <c r="J41" s="359">
        <v>512312.56</v>
      </c>
    </row>
    <row r="42" spans="1:10" x14ac:dyDescent="0.25">
      <c r="A42" s="358" t="s">
        <v>542</v>
      </c>
      <c r="B42" s="357">
        <v>2965</v>
      </c>
      <c r="C42" s="357">
        <v>1276</v>
      </c>
      <c r="D42" s="357">
        <v>308</v>
      </c>
      <c r="E42" s="357">
        <v>0</v>
      </c>
      <c r="F42" s="357">
        <v>0</v>
      </c>
      <c r="G42" s="357">
        <v>4549</v>
      </c>
      <c r="H42" s="359">
        <v>935621.78</v>
      </c>
      <c r="I42" s="359">
        <v>15673.88</v>
      </c>
      <c r="J42" s="359">
        <v>55122.53</v>
      </c>
    </row>
    <row r="43" spans="1:10" x14ac:dyDescent="0.25">
      <c r="A43" s="358" t="s">
        <v>543</v>
      </c>
      <c r="B43" s="357">
        <v>2092</v>
      </c>
      <c r="C43" s="357">
        <v>686</v>
      </c>
      <c r="D43" s="357">
        <v>46</v>
      </c>
      <c r="E43" s="357">
        <v>0</v>
      </c>
      <c r="F43" s="357">
        <v>0</v>
      </c>
      <c r="G43" s="357">
        <v>2824</v>
      </c>
      <c r="H43" s="359">
        <v>569584.14</v>
      </c>
      <c r="I43" s="359">
        <v>12865.53</v>
      </c>
      <c r="J43" s="359">
        <v>32986.480000000003</v>
      </c>
    </row>
    <row r="44" spans="1:10" x14ac:dyDescent="0.25">
      <c r="A44" s="358" t="s">
        <v>544</v>
      </c>
      <c r="B44" s="357">
        <v>22403</v>
      </c>
      <c r="C44" s="357">
        <v>4437</v>
      </c>
      <c r="D44" s="357">
        <v>208</v>
      </c>
      <c r="E44" s="357">
        <v>0</v>
      </c>
      <c r="F44" s="357">
        <v>0</v>
      </c>
      <c r="G44" s="357">
        <v>27048</v>
      </c>
      <c r="H44" s="359">
        <v>6939728.9199999999</v>
      </c>
      <c r="I44" s="359">
        <v>328970.59999999998</v>
      </c>
      <c r="J44" s="359">
        <v>382148.94</v>
      </c>
    </row>
    <row r="45" spans="1:10" x14ac:dyDescent="0.25">
      <c r="A45" s="358" t="s">
        <v>545</v>
      </c>
      <c r="B45" s="357">
        <v>24595</v>
      </c>
      <c r="C45" s="357">
        <v>6346</v>
      </c>
      <c r="D45" s="357">
        <v>232</v>
      </c>
      <c r="E45" s="357">
        <v>0</v>
      </c>
      <c r="F45" s="357">
        <v>0</v>
      </c>
      <c r="G45" s="357">
        <v>31173</v>
      </c>
      <c r="H45" s="359">
        <v>7341376.2400000002</v>
      </c>
      <c r="I45" s="359">
        <v>276045.17</v>
      </c>
      <c r="J45" s="359">
        <v>422025.13</v>
      </c>
    </row>
    <row r="46" spans="1:10" x14ac:dyDescent="0.25">
      <c r="A46" s="358" t="s">
        <v>517</v>
      </c>
      <c r="B46" s="357">
        <v>3861</v>
      </c>
      <c r="C46" s="357">
        <v>824</v>
      </c>
      <c r="D46" s="357">
        <v>66</v>
      </c>
      <c r="E46" s="357">
        <v>0</v>
      </c>
      <c r="F46" s="357">
        <v>0</v>
      </c>
      <c r="G46" s="357">
        <v>4751</v>
      </c>
      <c r="H46" s="359">
        <v>1705119.36</v>
      </c>
      <c r="I46" s="359">
        <v>148096.53</v>
      </c>
      <c r="J46" s="359">
        <v>88620.96</v>
      </c>
    </row>
    <row r="47" spans="1:10" x14ac:dyDescent="0.25">
      <c r="A47" s="358" t="s">
        <v>546</v>
      </c>
      <c r="B47" s="357">
        <v>1984</v>
      </c>
      <c r="C47" s="357">
        <v>978</v>
      </c>
      <c r="D47" s="357">
        <v>322</v>
      </c>
      <c r="E47" s="357">
        <v>0</v>
      </c>
      <c r="F47" s="357">
        <v>0</v>
      </c>
      <c r="G47" s="357">
        <v>3284</v>
      </c>
      <c r="H47" s="359">
        <v>386301.67</v>
      </c>
      <c r="I47" s="359">
        <v>1142.72</v>
      </c>
      <c r="J47" s="359">
        <v>23090.45</v>
      </c>
    </row>
    <row r="48" spans="1:10" x14ac:dyDescent="0.25">
      <c r="A48" s="358" t="s">
        <v>547</v>
      </c>
      <c r="B48" s="357">
        <v>1096</v>
      </c>
      <c r="C48" s="357">
        <v>456</v>
      </c>
      <c r="D48" s="357">
        <v>7</v>
      </c>
      <c r="E48" s="357">
        <v>0</v>
      </c>
      <c r="F48" s="357">
        <v>0</v>
      </c>
      <c r="G48" s="357">
        <v>1559</v>
      </c>
      <c r="H48" s="359">
        <v>671566.13</v>
      </c>
      <c r="I48" s="359">
        <v>45627.29</v>
      </c>
      <c r="J48" s="359">
        <v>37512.050000000003</v>
      </c>
    </row>
    <row r="49" spans="1:10" x14ac:dyDescent="0.25">
      <c r="A49" s="358" t="s">
        <v>638</v>
      </c>
      <c r="B49" s="357">
        <v>194242</v>
      </c>
      <c r="C49" s="357">
        <v>28733</v>
      </c>
      <c r="D49" s="357">
        <v>1164</v>
      </c>
      <c r="E49" s="357">
        <v>0</v>
      </c>
      <c r="F49" s="357">
        <v>0</v>
      </c>
      <c r="G49" s="357">
        <v>224139</v>
      </c>
      <c r="H49" s="359">
        <v>41152480.229999997</v>
      </c>
      <c r="I49" s="359">
        <v>419459.26</v>
      </c>
      <c r="J49" s="359">
        <v>2422396.54</v>
      </c>
    </row>
    <row r="50" spans="1:10" x14ac:dyDescent="0.25">
      <c r="A50" s="358" t="s">
        <v>548</v>
      </c>
      <c r="B50" s="357">
        <v>11272</v>
      </c>
      <c r="C50" s="357">
        <v>3386</v>
      </c>
      <c r="D50" s="357">
        <v>51</v>
      </c>
      <c r="E50" s="357">
        <v>0</v>
      </c>
      <c r="F50" s="357">
        <v>0</v>
      </c>
      <c r="G50" s="357">
        <v>14709</v>
      </c>
      <c r="H50" s="359">
        <v>1112105.3600000001</v>
      </c>
      <c r="I50" s="359">
        <v>29.68</v>
      </c>
      <c r="J50" s="359">
        <v>66728.320000000007</v>
      </c>
    </row>
    <row r="51" spans="1:10" x14ac:dyDescent="0.25">
      <c r="A51" s="358" t="s">
        <v>549</v>
      </c>
      <c r="B51" s="357">
        <v>5798</v>
      </c>
      <c r="C51" s="357">
        <v>1333</v>
      </c>
      <c r="D51" s="357">
        <v>73</v>
      </c>
      <c r="E51" s="357">
        <v>0</v>
      </c>
      <c r="F51" s="357">
        <v>0</v>
      </c>
      <c r="G51" s="357">
        <v>7204</v>
      </c>
      <c r="H51" s="359">
        <v>744705.94</v>
      </c>
      <c r="I51" s="359">
        <v>96.12</v>
      </c>
      <c r="J51" s="359">
        <v>44671.41</v>
      </c>
    </row>
    <row r="52" spans="1:10" x14ac:dyDescent="0.25">
      <c r="A52" s="358" t="s">
        <v>550</v>
      </c>
      <c r="B52" s="357">
        <v>24522</v>
      </c>
      <c r="C52" s="357">
        <v>9668</v>
      </c>
      <c r="D52" s="357">
        <v>707</v>
      </c>
      <c r="E52" s="357">
        <v>0</v>
      </c>
      <c r="F52" s="357">
        <v>0</v>
      </c>
      <c r="G52" s="357">
        <v>34897</v>
      </c>
      <c r="H52" s="359">
        <v>3667526.14</v>
      </c>
      <c r="I52" s="359">
        <v>0</v>
      </c>
      <c r="J52" s="359">
        <v>219756.19</v>
      </c>
    </row>
    <row r="53" spans="1:10" x14ac:dyDescent="0.25">
      <c r="A53" s="358" t="s">
        <v>551</v>
      </c>
      <c r="B53" s="357">
        <v>1382</v>
      </c>
      <c r="C53" s="357">
        <v>246</v>
      </c>
      <c r="D53" s="357">
        <v>23</v>
      </c>
      <c r="E53" s="357">
        <v>0</v>
      </c>
      <c r="F53" s="357">
        <v>0</v>
      </c>
      <c r="G53" s="357">
        <v>1651</v>
      </c>
      <c r="H53" s="359">
        <v>406328.66</v>
      </c>
      <c r="I53" s="359">
        <v>22078.36</v>
      </c>
      <c r="J53" s="359">
        <v>22960.43</v>
      </c>
    </row>
    <row r="54" spans="1:10" x14ac:dyDescent="0.25">
      <c r="A54" s="358" t="s">
        <v>586</v>
      </c>
      <c r="B54" s="357">
        <v>6833</v>
      </c>
      <c r="C54" s="357">
        <v>69</v>
      </c>
      <c r="D54" s="357">
        <v>19</v>
      </c>
      <c r="E54" s="357">
        <v>0</v>
      </c>
      <c r="F54" s="357">
        <v>0</v>
      </c>
      <c r="G54" s="357">
        <v>6921</v>
      </c>
      <c r="H54" s="359">
        <v>3938531.08</v>
      </c>
      <c r="I54" s="359">
        <v>168614.12</v>
      </c>
      <c r="J54" s="359">
        <v>220879.57</v>
      </c>
    </row>
    <row r="55" spans="1:10" x14ac:dyDescent="0.25">
      <c r="A55" s="358" t="s">
        <v>339</v>
      </c>
      <c r="B55" s="357">
        <v>2894</v>
      </c>
      <c r="C55" s="357">
        <v>0</v>
      </c>
      <c r="D55" s="357">
        <v>0</v>
      </c>
      <c r="E55" s="357">
        <v>0</v>
      </c>
      <c r="F55" s="357">
        <v>0</v>
      </c>
      <c r="G55" s="357">
        <v>2894</v>
      </c>
      <c r="H55" s="359">
        <v>1513003.92</v>
      </c>
      <c r="I55" s="359">
        <v>56612.160000000003</v>
      </c>
      <c r="J55" s="359">
        <v>82350.16</v>
      </c>
    </row>
    <row r="56" spans="1:10" x14ac:dyDescent="0.25">
      <c r="A56" s="358" t="s">
        <v>552</v>
      </c>
      <c r="B56" s="357">
        <v>4245</v>
      </c>
      <c r="C56" s="357">
        <v>940</v>
      </c>
      <c r="D56" s="357">
        <v>90</v>
      </c>
      <c r="E56" s="357">
        <v>0</v>
      </c>
      <c r="F56" s="357">
        <v>0</v>
      </c>
      <c r="G56" s="357">
        <v>5275</v>
      </c>
      <c r="H56" s="359">
        <v>2631439.14</v>
      </c>
      <c r="I56" s="359">
        <v>352312.35</v>
      </c>
      <c r="J56" s="359">
        <v>125465.94</v>
      </c>
    </row>
    <row r="57" spans="1:10" x14ac:dyDescent="0.25">
      <c r="A57" s="358" t="s">
        <v>553</v>
      </c>
      <c r="B57" s="357">
        <v>6732</v>
      </c>
      <c r="C57" s="357">
        <v>3081</v>
      </c>
      <c r="D57" s="357">
        <v>335</v>
      </c>
      <c r="E57" s="357">
        <v>0</v>
      </c>
      <c r="F57" s="357">
        <v>0</v>
      </c>
      <c r="G57" s="357">
        <v>10148</v>
      </c>
      <c r="H57" s="359">
        <v>2887099.98</v>
      </c>
      <c r="I57" s="359">
        <v>111526.24</v>
      </c>
      <c r="J57" s="359">
        <v>160220.32999999999</v>
      </c>
    </row>
    <row r="58" spans="1:10" x14ac:dyDescent="0.25">
      <c r="A58" s="358" t="s">
        <v>554</v>
      </c>
      <c r="B58" s="357">
        <v>324586</v>
      </c>
      <c r="C58" s="357">
        <v>103575</v>
      </c>
      <c r="D58" s="357">
        <v>44215</v>
      </c>
      <c r="E58" s="357">
        <v>0</v>
      </c>
      <c r="F58" s="357">
        <v>0</v>
      </c>
      <c r="G58" s="357">
        <v>472376</v>
      </c>
      <c r="H58" s="359">
        <v>84584923.129999995</v>
      </c>
      <c r="I58" s="359">
        <v>2989551.54</v>
      </c>
      <c r="J58" s="359">
        <v>4845486.92</v>
      </c>
    </row>
    <row r="59" spans="1:10" x14ac:dyDescent="0.25">
      <c r="A59" s="358" t="s">
        <v>555</v>
      </c>
      <c r="B59" s="357">
        <v>31289</v>
      </c>
      <c r="C59" s="357">
        <v>8794</v>
      </c>
      <c r="D59" s="357">
        <v>194</v>
      </c>
      <c r="E59" s="357">
        <v>0</v>
      </c>
      <c r="F59" s="357">
        <v>0</v>
      </c>
      <c r="G59" s="357">
        <v>40277</v>
      </c>
      <c r="H59" s="359">
        <v>12024228.720000001</v>
      </c>
      <c r="I59" s="359">
        <v>545088.4</v>
      </c>
      <c r="J59" s="359">
        <v>688389.67</v>
      </c>
    </row>
    <row r="60" spans="1:10" x14ac:dyDescent="0.25">
      <c r="A60" s="358" t="s">
        <v>556</v>
      </c>
      <c r="B60" s="357">
        <v>442</v>
      </c>
      <c r="C60" s="357">
        <v>48</v>
      </c>
      <c r="D60" s="357">
        <v>2</v>
      </c>
      <c r="E60" s="357">
        <v>0</v>
      </c>
      <c r="F60" s="357">
        <v>0</v>
      </c>
      <c r="G60" s="357">
        <v>492</v>
      </c>
      <c r="H60" s="359">
        <v>109332.65</v>
      </c>
      <c r="I60" s="359">
        <v>1925.4</v>
      </c>
      <c r="J60" s="359">
        <v>6391.89</v>
      </c>
    </row>
    <row r="61" spans="1:10" x14ac:dyDescent="0.25">
      <c r="A61" s="358" t="s">
        <v>557</v>
      </c>
      <c r="B61" s="357">
        <v>761</v>
      </c>
      <c r="C61" s="357">
        <v>265</v>
      </c>
      <c r="D61" s="357">
        <v>52</v>
      </c>
      <c r="E61" s="357">
        <v>0</v>
      </c>
      <c r="F61" s="357">
        <v>0</v>
      </c>
      <c r="G61" s="357">
        <v>1078</v>
      </c>
      <c r="H61" s="359">
        <v>221809.03</v>
      </c>
      <c r="I61" s="359">
        <v>3541.07</v>
      </c>
      <c r="J61" s="359">
        <v>13096.68</v>
      </c>
    </row>
    <row r="62" spans="1:10" x14ac:dyDescent="0.25">
      <c r="A62" s="358" t="s">
        <v>368</v>
      </c>
      <c r="B62" s="357">
        <v>9</v>
      </c>
      <c r="C62" s="357">
        <v>4</v>
      </c>
      <c r="D62" s="357">
        <v>0</v>
      </c>
      <c r="E62" s="357">
        <v>0</v>
      </c>
      <c r="F62" s="357">
        <v>0</v>
      </c>
      <c r="G62" s="357">
        <v>13</v>
      </c>
      <c r="H62" s="359">
        <v>26832.29</v>
      </c>
      <c r="I62" s="359">
        <v>1352.13</v>
      </c>
      <c r="J62" s="359">
        <v>920.65</v>
      </c>
    </row>
    <row r="63" spans="1:10" x14ac:dyDescent="0.25">
      <c r="A63" s="358" t="s">
        <v>437</v>
      </c>
      <c r="B63" s="357">
        <v>508</v>
      </c>
      <c r="C63" s="357">
        <v>16</v>
      </c>
      <c r="D63" s="357">
        <v>5</v>
      </c>
      <c r="E63" s="357">
        <v>0</v>
      </c>
      <c r="F63" s="357">
        <v>0</v>
      </c>
      <c r="G63" s="357">
        <v>529</v>
      </c>
      <c r="H63" s="359">
        <v>191134.3</v>
      </c>
      <c r="I63" s="359">
        <v>5847.35</v>
      </c>
      <c r="J63" s="359">
        <v>12118.92</v>
      </c>
    </row>
    <row r="64" spans="1:10" x14ac:dyDescent="0.25">
      <c r="A64" s="358" t="s">
        <v>639</v>
      </c>
      <c r="B64" s="357">
        <v>566</v>
      </c>
      <c r="C64" s="357">
        <v>170</v>
      </c>
      <c r="D64" s="357">
        <v>2</v>
      </c>
      <c r="E64" s="357">
        <v>0</v>
      </c>
      <c r="F64" s="357">
        <v>0</v>
      </c>
      <c r="G64" s="357">
        <v>738</v>
      </c>
      <c r="H64" s="359">
        <v>290396.46999999997</v>
      </c>
      <c r="I64" s="359">
        <v>37077.65</v>
      </c>
      <c r="J64" s="359">
        <v>14946.41</v>
      </c>
    </row>
    <row r="65" spans="1:10" x14ac:dyDescent="0.25">
      <c r="A65" s="358" t="s">
        <v>528</v>
      </c>
      <c r="B65" s="357">
        <v>6694</v>
      </c>
      <c r="C65" s="357">
        <v>2143</v>
      </c>
      <c r="D65" s="357">
        <v>545</v>
      </c>
      <c r="E65" s="357">
        <v>0</v>
      </c>
      <c r="F65" s="357">
        <v>0</v>
      </c>
      <c r="G65" s="357">
        <v>9382</v>
      </c>
      <c r="H65" s="359">
        <v>1690703.07</v>
      </c>
      <c r="I65" s="359">
        <v>51066.66</v>
      </c>
      <c r="J65" s="359">
        <v>97642.61</v>
      </c>
    </row>
    <row r="66" spans="1:10" x14ac:dyDescent="0.25">
      <c r="A66" s="358" t="s">
        <v>558</v>
      </c>
      <c r="B66" s="357">
        <v>3447</v>
      </c>
      <c r="C66" s="357">
        <v>519</v>
      </c>
      <c r="D66" s="357">
        <v>51</v>
      </c>
      <c r="E66" s="357">
        <v>0</v>
      </c>
      <c r="F66" s="357">
        <v>0</v>
      </c>
      <c r="G66" s="357">
        <v>4017</v>
      </c>
      <c r="H66" s="359">
        <v>2029655.38</v>
      </c>
      <c r="I66" s="359">
        <v>281940.84000000003</v>
      </c>
      <c r="J66" s="359">
        <v>103036.47</v>
      </c>
    </row>
    <row r="67" spans="1:10" x14ac:dyDescent="0.25">
      <c r="A67" s="358" t="s">
        <v>530</v>
      </c>
      <c r="B67" s="357">
        <v>22784</v>
      </c>
      <c r="C67" s="357">
        <v>7812</v>
      </c>
      <c r="D67" s="357">
        <v>624</v>
      </c>
      <c r="E67" s="357">
        <v>0</v>
      </c>
      <c r="F67" s="357">
        <v>0</v>
      </c>
      <c r="G67" s="357">
        <v>31220</v>
      </c>
      <c r="H67" s="359">
        <v>9894074.5500000007</v>
      </c>
      <c r="I67" s="359">
        <v>923304.27</v>
      </c>
      <c r="J67" s="359">
        <v>499638.29</v>
      </c>
    </row>
    <row r="68" spans="1:10" x14ac:dyDescent="0.25">
      <c r="A68" s="358" t="s">
        <v>531</v>
      </c>
      <c r="B68" s="357">
        <v>22216</v>
      </c>
      <c r="C68" s="357">
        <v>4734</v>
      </c>
      <c r="D68" s="357">
        <v>390</v>
      </c>
      <c r="E68" s="357">
        <v>0</v>
      </c>
      <c r="F68" s="357">
        <v>0</v>
      </c>
      <c r="G68" s="357">
        <v>27340</v>
      </c>
      <c r="H68" s="359">
        <v>6530759.1200000001</v>
      </c>
      <c r="I68" s="359">
        <v>438365.3</v>
      </c>
      <c r="J68" s="359">
        <v>345915.91</v>
      </c>
    </row>
    <row r="69" spans="1:10" x14ac:dyDescent="0.25">
      <c r="A69" s="358" t="s">
        <v>640</v>
      </c>
      <c r="B69" s="357">
        <v>7524</v>
      </c>
      <c r="C69" s="357">
        <v>2354</v>
      </c>
      <c r="D69" s="357">
        <v>279</v>
      </c>
      <c r="E69" s="357">
        <v>0</v>
      </c>
      <c r="F69" s="357">
        <v>0</v>
      </c>
      <c r="G69" s="357">
        <v>10157</v>
      </c>
      <c r="H69" s="359">
        <v>1703961.31</v>
      </c>
      <c r="I69" s="359">
        <v>29844.65</v>
      </c>
      <c r="J69" s="359">
        <v>99676.22</v>
      </c>
    </row>
    <row r="70" spans="1:10" x14ac:dyDescent="0.25">
      <c r="A70" s="358" t="s">
        <v>559</v>
      </c>
      <c r="B70" s="357">
        <v>490</v>
      </c>
      <c r="C70" s="357">
        <v>185</v>
      </c>
      <c r="D70" s="357">
        <v>46</v>
      </c>
      <c r="E70" s="357">
        <v>0</v>
      </c>
      <c r="F70" s="357">
        <v>0</v>
      </c>
      <c r="G70" s="357">
        <v>721</v>
      </c>
      <c r="H70" s="359">
        <v>164508.89000000001</v>
      </c>
      <c r="I70" s="359">
        <v>4702.0200000000004</v>
      </c>
      <c r="J70" s="359">
        <v>9566.61</v>
      </c>
    </row>
    <row r="71" spans="1:10" x14ac:dyDescent="0.25">
      <c r="A71" s="358" t="s">
        <v>560</v>
      </c>
      <c r="B71" s="357">
        <v>1533</v>
      </c>
      <c r="C71" s="357">
        <v>409</v>
      </c>
      <c r="D71" s="357">
        <v>21</v>
      </c>
      <c r="E71" s="357">
        <v>0</v>
      </c>
      <c r="F71" s="357">
        <v>0</v>
      </c>
      <c r="G71" s="357">
        <v>1963</v>
      </c>
      <c r="H71" s="359">
        <v>873051.57</v>
      </c>
      <c r="I71" s="359">
        <v>110000.18</v>
      </c>
      <c r="J71" s="359">
        <v>45183.3</v>
      </c>
    </row>
    <row r="72" spans="1:10" x14ac:dyDescent="0.25">
      <c r="A72" s="358" t="s">
        <v>340</v>
      </c>
      <c r="B72" s="357">
        <v>131968</v>
      </c>
      <c r="C72" s="357">
        <v>75303</v>
      </c>
      <c r="D72" s="357">
        <v>16934</v>
      </c>
      <c r="E72" s="357">
        <v>0</v>
      </c>
      <c r="F72" s="357">
        <v>0</v>
      </c>
      <c r="G72" s="357">
        <v>224205</v>
      </c>
      <c r="H72" s="359">
        <v>36058889.619999997</v>
      </c>
      <c r="I72" s="359">
        <v>919039.8</v>
      </c>
      <c r="J72" s="359">
        <v>2096093.74</v>
      </c>
    </row>
    <row r="73" spans="1:10" x14ac:dyDescent="0.25">
      <c r="A73" s="358" t="s">
        <v>641</v>
      </c>
      <c r="B73" s="357">
        <v>320</v>
      </c>
      <c r="C73" s="357">
        <v>219</v>
      </c>
      <c r="D73" s="357">
        <v>141</v>
      </c>
      <c r="E73" s="357">
        <v>0</v>
      </c>
      <c r="F73" s="357">
        <v>0</v>
      </c>
      <c r="G73" s="357">
        <v>680</v>
      </c>
      <c r="H73" s="359">
        <v>38776.57</v>
      </c>
      <c r="I73" s="359">
        <v>226.06</v>
      </c>
      <c r="J73" s="359">
        <v>2312.13</v>
      </c>
    </row>
    <row r="74" spans="1:10" x14ac:dyDescent="0.25">
      <c r="A74" s="358" t="s">
        <v>341</v>
      </c>
      <c r="B74" s="357">
        <v>13</v>
      </c>
      <c r="C74" s="357">
        <v>2</v>
      </c>
      <c r="D74" s="357">
        <v>0</v>
      </c>
      <c r="E74" s="357">
        <v>0</v>
      </c>
      <c r="F74" s="357">
        <v>0</v>
      </c>
      <c r="G74" s="357">
        <v>15</v>
      </c>
      <c r="H74" s="359">
        <v>7238.77</v>
      </c>
      <c r="I74" s="359">
        <v>579.15</v>
      </c>
      <c r="J74" s="359">
        <v>0</v>
      </c>
    </row>
    <row r="75" spans="1:10" x14ac:dyDescent="0.25">
      <c r="A75" s="358" t="s">
        <v>595</v>
      </c>
      <c r="B75" s="357">
        <v>754</v>
      </c>
      <c r="C75" s="357">
        <v>188</v>
      </c>
      <c r="D75" s="357">
        <v>0</v>
      </c>
      <c r="E75" s="357">
        <v>0</v>
      </c>
      <c r="F75" s="357">
        <v>0</v>
      </c>
      <c r="G75" s="357">
        <v>942</v>
      </c>
      <c r="H75" s="359">
        <v>30110.47</v>
      </c>
      <c r="I75" s="359">
        <v>0</v>
      </c>
      <c r="J75" s="359">
        <v>1806.81</v>
      </c>
    </row>
    <row r="76" spans="1:10" x14ac:dyDescent="0.25">
      <c r="A76" s="358" t="s">
        <v>342</v>
      </c>
      <c r="B76" s="357">
        <v>82</v>
      </c>
      <c r="C76" s="357">
        <v>3</v>
      </c>
      <c r="D76" s="357">
        <v>3</v>
      </c>
      <c r="E76" s="357">
        <v>0</v>
      </c>
      <c r="F76" s="357">
        <v>0</v>
      </c>
      <c r="G76" s="357">
        <v>88</v>
      </c>
      <c r="H76" s="359">
        <v>82821.02</v>
      </c>
      <c r="I76" s="359">
        <v>860.5</v>
      </c>
      <c r="J76" s="359">
        <v>4373.5600000000004</v>
      </c>
    </row>
    <row r="77" spans="1:10" x14ac:dyDescent="0.25">
      <c r="A77" s="358" t="s">
        <v>561</v>
      </c>
      <c r="B77" s="357">
        <v>785</v>
      </c>
      <c r="C77" s="357">
        <v>239</v>
      </c>
      <c r="D77" s="357">
        <v>65</v>
      </c>
      <c r="E77" s="357">
        <v>0</v>
      </c>
      <c r="F77" s="357">
        <v>0</v>
      </c>
      <c r="G77" s="357">
        <v>1089</v>
      </c>
      <c r="H77" s="359">
        <v>396633.81</v>
      </c>
      <c r="I77" s="359">
        <v>31415.42</v>
      </c>
      <c r="J77" s="359">
        <v>21896.959999999999</v>
      </c>
    </row>
    <row r="78" spans="1:10" x14ac:dyDescent="0.25">
      <c r="A78" s="358" t="s">
        <v>343</v>
      </c>
      <c r="B78" s="357">
        <v>33813</v>
      </c>
      <c r="C78" s="357">
        <v>17253</v>
      </c>
      <c r="D78" s="357">
        <v>2747</v>
      </c>
      <c r="E78" s="357">
        <v>0</v>
      </c>
      <c r="F78" s="357">
        <v>0</v>
      </c>
      <c r="G78" s="357">
        <v>53813</v>
      </c>
      <c r="H78" s="359">
        <v>50092316.189999998</v>
      </c>
      <c r="I78" s="359">
        <v>495608.9</v>
      </c>
      <c r="J78" s="359">
        <v>2731879.88</v>
      </c>
    </row>
    <row r="79" spans="1:10" x14ac:dyDescent="0.25">
      <c r="A79" s="358" t="s">
        <v>344</v>
      </c>
      <c r="B79" s="357">
        <v>43624</v>
      </c>
      <c r="C79" s="357">
        <v>17553</v>
      </c>
      <c r="D79" s="357">
        <v>0</v>
      </c>
      <c r="E79" s="357">
        <v>0</v>
      </c>
      <c r="F79" s="357">
        <v>0</v>
      </c>
      <c r="G79" s="357">
        <v>61177</v>
      </c>
      <c r="H79" s="359">
        <v>6512539</v>
      </c>
      <c r="I79" s="359">
        <v>0</v>
      </c>
      <c r="J79" s="359">
        <v>143756.71</v>
      </c>
    </row>
    <row r="80" spans="1:10" x14ac:dyDescent="0.25">
      <c r="A80" s="358" t="s">
        <v>345</v>
      </c>
      <c r="B80" s="357">
        <v>12363</v>
      </c>
      <c r="C80" s="357">
        <v>3259</v>
      </c>
      <c r="D80" s="357">
        <v>0</v>
      </c>
      <c r="E80" s="357">
        <v>0</v>
      </c>
      <c r="F80" s="357">
        <v>0</v>
      </c>
      <c r="G80" s="357">
        <v>15622</v>
      </c>
      <c r="H80" s="359">
        <v>2780620.41</v>
      </c>
      <c r="I80" s="359">
        <v>0</v>
      </c>
      <c r="J80" s="359">
        <v>0</v>
      </c>
    </row>
    <row r="81" spans="1:10" x14ac:dyDescent="0.25">
      <c r="A81" s="358" t="s">
        <v>346</v>
      </c>
      <c r="B81" s="357">
        <v>11894</v>
      </c>
      <c r="C81" s="357">
        <v>2919</v>
      </c>
      <c r="D81" s="357">
        <v>17</v>
      </c>
      <c r="E81" s="357">
        <v>0</v>
      </c>
      <c r="F81" s="357">
        <v>0</v>
      </c>
      <c r="G81" s="357">
        <v>14830</v>
      </c>
      <c r="H81" s="359">
        <v>4935602.62</v>
      </c>
      <c r="I81" s="359">
        <v>0</v>
      </c>
      <c r="J81" s="359">
        <v>118675.84</v>
      </c>
    </row>
    <row r="82" spans="1:10" x14ac:dyDescent="0.25">
      <c r="A82" s="358" t="s">
        <v>347</v>
      </c>
      <c r="B82" s="357">
        <v>247446</v>
      </c>
      <c r="C82" s="357">
        <v>39148</v>
      </c>
      <c r="D82" s="357">
        <v>0</v>
      </c>
      <c r="E82" s="357">
        <v>0</v>
      </c>
      <c r="F82" s="357">
        <v>0</v>
      </c>
      <c r="G82" s="357">
        <v>286594</v>
      </c>
      <c r="H82" s="359">
        <v>24728861.07</v>
      </c>
      <c r="I82" s="359">
        <v>803.66</v>
      </c>
      <c r="J82" s="359">
        <v>0</v>
      </c>
    </row>
    <row r="83" spans="1:10" x14ac:dyDescent="0.25">
      <c r="A83" s="358" t="s">
        <v>348</v>
      </c>
      <c r="B83" s="357">
        <v>79</v>
      </c>
      <c r="C83" s="357">
        <v>37</v>
      </c>
      <c r="D83" s="357">
        <v>0</v>
      </c>
      <c r="E83" s="357">
        <v>0</v>
      </c>
      <c r="F83" s="357">
        <v>0</v>
      </c>
      <c r="G83" s="357">
        <v>116</v>
      </c>
      <c r="H83" s="359">
        <v>101979.64</v>
      </c>
      <c r="I83" s="359">
        <v>1079.23</v>
      </c>
      <c r="J83" s="359">
        <v>5433.87</v>
      </c>
    </row>
    <row r="84" spans="1:10" x14ac:dyDescent="0.25">
      <c r="A84" s="358" t="s">
        <v>590</v>
      </c>
      <c r="B84" s="357">
        <v>351</v>
      </c>
      <c r="C84" s="357">
        <v>24</v>
      </c>
      <c r="D84" s="357">
        <v>0</v>
      </c>
      <c r="E84" s="357">
        <v>0</v>
      </c>
      <c r="F84" s="357">
        <v>0</v>
      </c>
      <c r="G84" s="357">
        <v>375</v>
      </c>
      <c r="H84" s="359">
        <v>355563.19</v>
      </c>
      <c r="I84" s="359">
        <v>4477.8999999999996</v>
      </c>
      <c r="J84" s="359">
        <v>20444.04</v>
      </c>
    </row>
    <row r="85" spans="1:10" s="356" customFormat="1" x14ac:dyDescent="0.25">
      <c r="A85" s="358" t="s">
        <v>349</v>
      </c>
      <c r="B85" s="357">
        <v>12363</v>
      </c>
      <c r="C85" s="357">
        <v>3259</v>
      </c>
      <c r="D85" s="357">
        <v>0</v>
      </c>
      <c r="E85" s="357">
        <v>0</v>
      </c>
      <c r="F85" s="357">
        <v>0</v>
      </c>
      <c r="G85" s="357">
        <v>15622</v>
      </c>
      <c r="H85" s="359">
        <v>1167346.6100000001</v>
      </c>
      <c r="I85" s="359">
        <v>0</v>
      </c>
      <c r="J85" s="359">
        <v>0</v>
      </c>
    </row>
    <row r="86" spans="1:10" x14ac:dyDescent="0.25">
      <c r="A86" s="358" t="s">
        <v>350</v>
      </c>
      <c r="B86" s="357">
        <v>18260</v>
      </c>
      <c r="C86" s="357">
        <v>6157</v>
      </c>
      <c r="D86" s="357">
        <v>0</v>
      </c>
      <c r="E86" s="357">
        <v>0</v>
      </c>
      <c r="F86" s="357">
        <v>0</v>
      </c>
      <c r="G86" s="357">
        <v>24417</v>
      </c>
      <c r="H86" s="359">
        <v>2950660.51</v>
      </c>
      <c r="I86" s="359">
        <v>0</v>
      </c>
      <c r="J86" s="359">
        <v>0</v>
      </c>
    </row>
    <row r="87" spans="1:10" ht="15.75" x14ac:dyDescent="0.25">
      <c r="A87" s="361" t="s">
        <v>562</v>
      </c>
      <c r="B87" s="362">
        <f t="shared" ref="B87:H87" si="0">SUM(B4:B86)</f>
        <v>3130116</v>
      </c>
      <c r="C87" s="362">
        <f t="shared" si="0"/>
        <v>973112</v>
      </c>
      <c r="D87" s="362">
        <f t="shared" si="0"/>
        <v>288059</v>
      </c>
      <c r="E87" s="362">
        <f t="shared" si="0"/>
        <v>35615</v>
      </c>
      <c r="F87" s="362">
        <f t="shared" si="0"/>
        <v>0</v>
      </c>
      <c r="G87" s="362">
        <f t="shared" si="0"/>
        <v>4426902</v>
      </c>
      <c r="H87" s="363">
        <f t="shared" si="0"/>
        <v>2346849817.5900006</v>
      </c>
      <c r="I87" s="363"/>
      <c r="J87" s="363"/>
    </row>
    <row r="91" spans="1:10" x14ac:dyDescent="0.25">
      <c r="B91" s="301"/>
    </row>
    <row r="92" spans="1:10" x14ac:dyDescent="0.25">
      <c r="B92" s="301"/>
      <c r="D92" s="301"/>
    </row>
    <row r="93" spans="1:10" x14ac:dyDescent="0.25">
      <c r="C93" s="301"/>
    </row>
  </sheetData>
  <mergeCells count="1">
    <mergeCell ref="A1:J1"/>
  </mergeCells>
  <pageMargins left="0" right="0" top="0" bottom="0" header="0" footer="0"/>
  <pageSetup paperSize="9" scale="120" fitToHeight="2" orientation="landscape" r:id="rId1"/>
  <headerFooter>
    <oddFooter>&amp;C&amp;P/&amp;N&amp;R&amp;D &amp;T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theme="0"/>
  </sheetPr>
  <dimension ref="A1:H127"/>
  <sheetViews>
    <sheetView zoomScaleNormal="100" workbookViewId="0">
      <selection activeCell="H2" sqref="H1:H1048576"/>
    </sheetView>
  </sheetViews>
  <sheetFormatPr defaultColWidth="9.140625" defaultRowHeight="15" x14ac:dyDescent="0.25"/>
  <cols>
    <col min="1" max="1" width="22.5703125" style="64" customWidth="1"/>
    <col min="2" max="2" width="11.42578125" style="64" customWidth="1"/>
    <col min="3" max="3" width="13.140625" style="64" customWidth="1"/>
    <col min="4" max="4" width="13.7109375" style="64" customWidth="1"/>
    <col min="5" max="5" width="12" style="64" customWidth="1"/>
    <col min="6" max="6" width="15.85546875" style="64" customWidth="1"/>
    <col min="7" max="7" width="14.7109375" style="64" customWidth="1"/>
    <col min="8" max="8" width="18" style="64" customWidth="1"/>
    <col min="9" max="16384" width="9.140625" style="64"/>
  </cols>
  <sheetData>
    <row r="1" spans="1:8" x14ac:dyDescent="0.25">
      <c r="A1" s="603"/>
      <c r="B1" s="603"/>
      <c r="C1" s="603"/>
      <c r="D1" s="603"/>
      <c r="E1" s="603"/>
      <c r="F1" s="603"/>
      <c r="G1" s="603"/>
      <c r="H1" s="603"/>
    </row>
    <row r="3" spans="1:8" s="38" customFormat="1" ht="55.5" customHeight="1" x14ac:dyDescent="0.25">
      <c r="A3" s="371" t="s">
        <v>44</v>
      </c>
      <c r="B3" s="370" t="s">
        <v>307</v>
      </c>
      <c r="C3" s="371" t="s">
        <v>5</v>
      </c>
      <c r="D3" s="371" t="s">
        <v>6</v>
      </c>
      <c r="E3" s="371" t="s">
        <v>45</v>
      </c>
      <c r="F3" s="370" t="s">
        <v>629</v>
      </c>
      <c r="G3" s="370" t="s">
        <v>571</v>
      </c>
      <c r="H3" s="370" t="s">
        <v>3</v>
      </c>
    </row>
    <row r="4" spans="1:8" x14ac:dyDescent="0.25">
      <c r="A4" s="93" t="s">
        <v>509</v>
      </c>
      <c r="B4" s="93" t="s">
        <v>76</v>
      </c>
      <c r="C4" s="94">
        <v>0</v>
      </c>
      <c r="D4" s="94">
        <v>561</v>
      </c>
      <c r="E4" s="94">
        <v>31</v>
      </c>
      <c r="F4" s="94">
        <v>20</v>
      </c>
      <c r="G4" s="94">
        <v>612</v>
      </c>
      <c r="H4" s="163">
        <v>317.35000000000002</v>
      </c>
    </row>
    <row r="5" spans="1:8" x14ac:dyDescent="0.25">
      <c r="A5" s="93" t="s">
        <v>509</v>
      </c>
      <c r="B5" s="93" t="s">
        <v>77</v>
      </c>
      <c r="C5" s="94">
        <v>16</v>
      </c>
      <c r="D5" s="94">
        <v>206</v>
      </c>
      <c r="E5" s="94">
        <v>494</v>
      </c>
      <c r="F5" s="94">
        <v>54</v>
      </c>
      <c r="G5" s="94">
        <v>770</v>
      </c>
      <c r="H5" s="163">
        <v>491.98</v>
      </c>
    </row>
    <row r="6" spans="1:8" x14ac:dyDescent="0.25">
      <c r="A6" s="93" t="s">
        <v>509</v>
      </c>
      <c r="B6" s="93" t="s">
        <v>95</v>
      </c>
      <c r="C6" s="94">
        <v>115</v>
      </c>
      <c r="D6" s="94">
        <v>191</v>
      </c>
      <c r="E6" s="94">
        <v>463</v>
      </c>
      <c r="F6" s="94">
        <v>21</v>
      </c>
      <c r="G6" s="94">
        <v>790</v>
      </c>
      <c r="H6" s="163">
        <v>605.07000000000005</v>
      </c>
    </row>
    <row r="7" spans="1:8" x14ac:dyDescent="0.25">
      <c r="A7" s="93" t="s">
        <v>509</v>
      </c>
      <c r="B7" s="93" t="s">
        <v>96</v>
      </c>
      <c r="C7" s="94">
        <v>607</v>
      </c>
      <c r="D7" s="94">
        <v>296</v>
      </c>
      <c r="E7" s="94">
        <v>573</v>
      </c>
      <c r="F7" s="94">
        <v>25</v>
      </c>
      <c r="G7" s="94">
        <v>1501</v>
      </c>
      <c r="H7" s="163">
        <v>759.61</v>
      </c>
    </row>
    <row r="8" spans="1:8" x14ac:dyDescent="0.25">
      <c r="A8" s="93" t="s">
        <v>509</v>
      </c>
      <c r="B8" s="93" t="s">
        <v>97</v>
      </c>
      <c r="C8" s="94">
        <v>3196</v>
      </c>
      <c r="D8" s="94">
        <v>416</v>
      </c>
      <c r="E8" s="94">
        <v>484</v>
      </c>
      <c r="F8" s="94">
        <v>33</v>
      </c>
      <c r="G8" s="94">
        <v>4129</v>
      </c>
      <c r="H8" s="163">
        <v>807.75</v>
      </c>
    </row>
    <row r="9" spans="1:8" x14ac:dyDescent="0.25">
      <c r="A9" s="93" t="s">
        <v>509</v>
      </c>
      <c r="B9" s="93" t="s">
        <v>98</v>
      </c>
      <c r="C9" s="94">
        <v>3772</v>
      </c>
      <c r="D9" s="94">
        <v>492</v>
      </c>
      <c r="E9" s="94">
        <v>197</v>
      </c>
      <c r="F9" s="94">
        <v>45</v>
      </c>
      <c r="G9" s="94">
        <v>4506</v>
      </c>
      <c r="H9" s="163">
        <v>610.77</v>
      </c>
    </row>
    <row r="10" spans="1:8" x14ac:dyDescent="0.25">
      <c r="A10" s="93" t="s">
        <v>509</v>
      </c>
      <c r="B10" s="93" t="s">
        <v>99</v>
      </c>
      <c r="C10" s="94">
        <v>554</v>
      </c>
      <c r="D10" s="94">
        <v>695</v>
      </c>
      <c r="E10" s="94">
        <v>51</v>
      </c>
      <c r="F10" s="94">
        <v>76</v>
      </c>
      <c r="G10" s="94">
        <v>1376</v>
      </c>
      <c r="H10" s="163">
        <v>633.27</v>
      </c>
    </row>
    <row r="11" spans="1:8" x14ac:dyDescent="0.25">
      <c r="A11" s="93" t="s">
        <v>509</v>
      </c>
      <c r="B11" s="93" t="s">
        <v>100</v>
      </c>
      <c r="C11" s="94">
        <v>118</v>
      </c>
      <c r="D11" s="94">
        <v>752</v>
      </c>
      <c r="E11" s="94">
        <v>23</v>
      </c>
      <c r="F11" s="94">
        <v>110</v>
      </c>
      <c r="G11" s="94">
        <v>1003</v>
      </c>
      <c r="H11" s="163">
        <v>596.98</v>
      </c>
    </row>
    <row r="12" spans="1:8" x14ac:dyDescent="0.25">
      <c r="A12" s="93" t="s">
        <v>509</v>
      </c>
      <c r="B12" s="93" t="s">
        <v>101</v>
      </c>
      <c r="C12" s="94">
        <v>34</v>
      </c>
      <c r="D12" s="94">
        <v>643</v>
      </c>
      <c r="E12" s="94">
        <v>23</v>
      </c>
      <c r="F12" s="94">
        <v>177</v>
      </c>
      <c r="G12" s="94">
        <v>877</v>
      </c>
      <c r="H12" s="163">
        <v>610.13</v>
      </c>
    </row>
    <row r="13" spans="1:8" x14ac:dyDescent="0.25">
      <c r="A13" s="93" t="s">
        <v>509</v>
      </c>
      <c r="B13" s="93" t="s">
        <v>109</v>
      </c>
      <c r="C13" s="94">
        <v>17</v>
      </c>
      <c r="D13" s="94">
        <v>392</v>
      </c>
      <c r="E13" s="94">
        <v>30</v>
      </c>
      <c r="F13" s="94">
        <v>209</v>
      </c>
      <c r="G13" s="94">
        <v>648</v>
      </c>
      <c r="H13" s="163">
        <v>640.22</v>
      </c>
    </row>
    <row r="14" spans="1:8" x14ac:dyDescent="0.25">
      <c r="A14" s="93" t="s">
        <v>509</v>
      </c>
      <c r="B14" s="93" t="s">
        <v>110</v>
      </c>
      <c r="C14" s="94">
        <v>2</v>
      </c>
      <c r="D14" s="94">
        <v>121</v>
      </c>
      <c r="E14" s="94">
        <v>10</v>
      </c>
      <c r="F14" s="94">
        <v>127</v>
      </c>
      <c r="G14" s="94">
        <v>260</v>
      </c>
      <c r="H14" s="163">
        <v>666.05</v>
      </c>
    </row>
    <row r="15" spans="1:8" x14ac:dyDescent="0.25">
      <c r="A15" s="93" t="s">
        <v>509</v>
      </c>
      <c r="B15" s="93" t="s">
        <v>111</v>
      </c>
      <c r="C15" s="94">
        <v>1</v>
      </c>
      <c r="D15" s="94">
        <v>19</v>
      </c>
      <c r="E15" s="94">
        <v>3</v>
      </c>
      <c r="F15" s="94">
        <v>41</v>
      </c>
      <c r="G15" s="94">
        <v>64</v>
      </c>
      <c r="H15" s="163">
        <v>670.72</v>
      </c>
    </row>
    <row r="16" spans="1:8" x14ac:dyDescent="0.25">
      <c r="A16" s="93" t="s">
        <v>509</v>
      </c>
      <c r="B16" s="93" t="s">
        <v>428</v>
      </c>
      <c r="C16" s="94">
        <v>0</v>
      </c>
      <c r="D16" s="94">
        <v>0</v>
      </c>
      <c r="E16" s="94">
        <v>0</v>
      </c>
      <c r="F16" s="94">
        <v>0</v>
      </c>
      <c r="G16" s="94">
        <v>0</v>
      </c>
      <c r="H16" s="163">
        <v>0</v>
      </c>
    </row>
    <row r="17" spans="1:8" x14ac:dyDescent="0.25">
      <c r="A17" s="93" t="s">
        <v>509</v>
      </c>
      <c r="B17" s="93" t="s">
        <v>493</v>
      </c>
      <c r="C17" s="94">
        <v>8432</v>
      </c>
      <c r="D17" s="94">
        <v>4784</v>
      </c>
      <c r="E17" s="94">
        <v>2382</v>
      </c>
      <c r="F17" s="94">
        <v>938</v>
      </c>
      <c r="G17" s="94">
        <v>16536</v>
      </c>
      <c r="H17" s="163">
        <v>660.06</v>
      </c>
    </row>
    <row r="18" spans="1:8" x14ac:dyDescent="0.25">
      <c r="A18" s="93" t="s">
        <v>424</v>
      </c>
      <c r="B18" s="93" t="s">
        <v>76</v>
      </c>
      <c r="C18" s="94">
        <v>0</v>
      </c>
      <c r="D18" s="94">
        <v>135</v>
      </c>
      <c r="E18" s="94">
        <v>0</v>
      </c>
      <c r="F18" s="94">
        <v>0</v>
      </c>
      <c r="G18" s="94">
        <v>135</v>
      </c>
      <c r="H18" s="163">
        <v>260.64999999999998</v>
      </c>
    </row>
    <row r="19" spans="1:8" x14ac:dyDescent="0.25">
      <c r="A19" s="93" t="s">
        <v>424</v>
      </c>
      <c r="B19" s="93" t="s">
        <v>77</v>
      </c>
      <c r="C19" s="94">
        <v>38</v>
      </c>
      <c r="D19" s="94">
        <v>48</v>
      </c>
      <c r="E19" s="94">
        <v>7</v>
      </c>
      <c r="F19" s="94">
        <v>0</v>
      </c>
      <c r="G19" s="94">
        <v>93</v>
      </c>
      <c r="H19" s="163">
        <v>895.5</v>
      </c>
    </row>
    <row r="20" spans="1:8" x14ac:dyDescent="0.25">
      <c r="A20" s="93" t="s">
        <v>424</v>
      </c>
      <c r="B20" s="93" t="s">
        <v>95</v>
      </c>
      <c r="C20" s="94">
        <v>74</v>
      </c>
      <c r="D20" s="94">
        <v>23</v>
      </c>
      <c r="E20" s="94">
        <v>7</v>
      </c>
      <c r="F20" s="94">
        <v>0</v>
      </c>
      <c r="G20" s="94">
        <v>104</v>
      </c>
      <c r="H20" s="163">
        <v>995.07</v>
      </c>
    </row>
    <row r="21" spans="1:8" x14ac:dyDescent="0.25">
      <c r="A21" s="93" t="s">
        <v>424</v>
      </c>
      <c r="B21" s="93" t="s">
        <v>96</v>
      </c>
      <c r="C21" s="94">
        <v>834</v>
      </c>
      <c r="D21" s="94">
        <v>48</v>
      </c>
      <c r="E21" s="94">
        <v>9</v>
      </c>
      <c r="F21" s="94">
        <v>0</v>
      </c>
      <c r="G21" s="94">
        <v>891</v>
      </c>
      <c r="H21" s="163">
        <v>1037.27</v>
      </c>
    </row>
    <row r="22" spans="1:8" x14ac:dyDescent="0.25">
      <c r="A22" s="93" t="s">
        <v>424</v>
      </c>
      <c r="B22" s="93" t="s">
        <v>97</v>
      </c>
      <c r="C22" s="94">
        <v>1298</v>
      </c>
      <c r="D22" s="94">
        <v>52</v>
      </c>
      <c r="E22" s="94">
        <v>5</v>
      </c>
      <c r="F22" s="94">
        <v>0</v>
      </c>
      <c r="G22" s="94">
        <v>1355</v>
      </c>
      <c r="H22" s="163">
        <v>1048.8</v>
      </c>
    </row>
    <row r="23" spans="1:8" x14ac:dyDescent="0.25">
      <c r="A23" s="93" t="s">
        <v>424</v>
      </c>
      <c r="B23" s="93" t="s">
        <v>98</v>
      </c>
      <c r="C23" s="94">
        <v>780</v>
      </c>
      <c r="D23" s="94">
        <v>56</v>
      </c>
      <c r="E23" s="94">
        <v>3</v>
      </c>
      <c r="F23" s="94">
        <v>19</v>
      </c>
      <c r="G23" s="94">
        <v>858</v>
      </c>
      <c r="H23" s="163">
        <v>1099.94</v>
      </c>
    </row>
    <row r="24" spans="1:8" x14ac:dyDescent="0.25">
      <c r="A24" s="93" t="s">
        <v>424</v>
      </c>
      <c r="B24" s="93" t="s">
        <v>99</v>
      </c>
      <c r="C24" s="94">
        <v>18</v>
      </c>
      <c r="D24" s="94">
        <v>50</v>
      </c>
      <c r="E24" s="94">
        <v>0</v>
      </c>
      <c r="F24" s="94">
        <v>30</v>
      </c>
      <c r="G24" s="94">
        <v>98</v>
      </c>
      <c r="H24" s="163">
        <v>675.5</v>
      </c>
    </row>
    <row r="25" spans="1:8" x14ac:dyDescent="0.25">
      <c r="A25" s="93" t="s">
        <v>424</v>
      </c>
      <c r="B25" s="93" t="s">
        <v>100</v>
      </c>
      <c r="C25" s="94">
        <v>10</v>
      </c>
      <c r="D25" s="94">
        <v>36</v>
      </c>
      <c r="E25" s="94">
        <v>0</v>
      </c>
      <c r="F25" s="94">
        <v>19</v>
      </c>
      <c r="G25" s="94">
        <v>65</v>
      </c>
      <c r="H25" s="163">
        <v>711.05</v>
      </c>
    </row>
    <row r="26" spans="1:8" x14ac:dyDescent="0.25">
      <c r="A26" s="93" t="s">
        <v>424</v>
      </c>
      <c r="B26" s="93" t="s">
        <v>101</v>
      </c>
      <c r="C26" s="94">
        <v>4</v>
      </c>
      <c r="D26" s="94">
        <v>39</v>
      </c>
      <c r="E26" s="94">
        <v>0</v>
      </c>
      <c r="F26" s="94">
        <v>7</v>
      </c>
      <c r="G26" s="94">
        <v>50</v>
      </c>
      <c r="H26" s="163">
        <v>690.79</v>
      </c>
    </row>
    <row r="27" spans="1:8" x14ac:dyDescent="0.25">
      <c r="A27" s="93" t="s">
        <v>424</v>
      </c>
      <c r="B27" s="93" t="s">
        <v>109</v>
      </c>
      <c r="C27" s="94">
        <v>0</v>
      </c>
      <c r="D27" s="94">
        <v>24</v>
      </c>
      <c r="E27" s="94">
        <v>0</v>
      </c>
      <c r="F27" s="94">
        <v>2</v>
      </c>
      <c r="G27" s="94">
        <v>26</v>
      </c>
      <c r="H27" s="163">
        <v>714.52</v>
      </c>
    </row>
    <row r="28" spans="1:8" x14ac:dyDescent="0.25">
      <c r="A28" s="93" t="s">
        <v>424</v>
      </c>
      <c r="B28" s="93" t="s">
        <v>110</v>
      </c>
      <c r="C28" s="94">
        <v>0</v>
      </c>
      <c r="D28" s="94">
        <v>8</v>
      </c>
      <c r="E28" s="94">
        <v>0</v>
      </c>
      <c r="F28" s="94">
        <v>1</v>
      </c>
      <c r="G28" s="94">
        <v>9</v>
      </c>
      <c r="H28" s="163">
        <v>503.05</v>
      </c>
    </row>
    <row r="29" spans="1:8" x14ac:dyDescent="0.25">
      <c r="A29" s="93" t="s">
        <v>424</v>
      </c>
      <c r="B29" s="93" t="s">
        <v>111</v>
      </c>
      <c r="C29" s="94">
        <v>0</v>
      </c>
      <c r="D29" s="94">
        <v>1</v>
      </c>
      <c r="E29" s="94">
        <v>0</v>
      </c>
      <c r="F29" s="94">
        <v>0</v>
      </c>
      <c r="G29" s="94">
        <v>1</v>
      </c>
      <c r="H29" s="163">
        <v>432.86</v>
      </c>
    </row>
    <row r="30" spans="1:8" x14ac:dyDescent="0.25">
      <c r="A30" s="93" t="s">
        <v>424</v>
      </c>
      <c r="B30" s="93" t="s">
        <v>428</v>
      </c>
      <c r="C30" s="94">
        <v>0</v>
      </c>
      <c r="D30" s="94">
        <v>0</v>
      </c>
      <c r="E30" s="94">
        <v>0</v>
      </c>
      <c r="F30" s="94">
        <v>0</v>
      </c>
      <c r="G30" s="94">
        <v>0</v>
      </c>
      <c r="H30" s="163">
        <v>0</v>
      </c>
    </row>
    <row r="31" spans="1:8" x14ac:dyDescent="0.25">
      <c r="A31" s="93" t="s">
        <v>424</v>
      </c>
      <c r="B31" s="93" t="s">
        <v>493</v>
      </c>
      <c r="C31" s="94">
        <v>3056</v>
      </c>
      <c r="D31" s="94">
        <v>520</v>
      </c>
      <c r="E31" s="94">
        <v>31</v>
      </c>
      <c r="F31" s="94">
        <v>78</v>
      </c>
      <c r="G31" s="94">
        <v>3685</v>
      </c>
      <c r="H31" s="163">
        <v>999.06</v>
      </c>
    </row>
    <row r="32" spans="1:8" x14ac:dyDescent="0.25">
      <c r="A32" s="93" t="s">
        <v>500</v>
      </c>
      <c r="B32" s="93" t="s">
        <v>76</v>
      </c>
      <c r="C32" s="94">
        <v>0</v>
      </c>
      <c r="D32" s="94">
        <v>0</v>
      </c>
      <c r="E32" s="94">
        <v>0</v>
      </c>
      <c r="F32" s="94">
        <v>0</v>
      </c>
      <c r="G32" s="94">
        <v>0</v>
      </c>
      <c r="H32" s="163">
        <v>0</v>
      </c>
    </row>
    <row r="33" spans="1:8" x14ac:dyDescent="0.25">
      <c r="A33" s="93" t="s">
        <v>500</v>
      </c>
      <c r="B33" s="93" t="s">
        <v>77</v>
      </c>
      <c r="C33" s="94">
        <v>0</v>
      </c>
      <c r="D33" s="94">
        <v>0</v>
      </c>
      <c r="E33" s="94">
        <v>0</v>
      </c>
      <c r="F33" s="94">
        <v>0</v>
      </c>
      <c r="G33" s="94">
        <v>0</v>
      </c>
      <c r="H33" s="163">
        <v>0</v>
      </c>
    </row>
    <row r="34" spans="1:8" x14ac:dyDescent="0.25">
      <c r="A34" s="93" t="s">
        <v>500</v>
      </c>
      <c r="B34" s="93" t="s">
        <v>95</v>
      </c>
      <c r="C34" s="94">
        <v>0</v>
      </c>
      <c r="D34" s="94">
        <v>0</v>
      </c>
      <c r="E34" s="94">
        <v>0</v>
      </c>
      <c r="F34" s="94">
        <v>0</v>
      </c>
      <c r="G34" s="94">
        <v>0</v>
      </c>
      <c r="H34" s="163">
        <v>0</v>
      </c>
    </row>
    <row r="35" spans="1:8" x14ac:dyDescent="0.25">
      <c r="A35" s="93" t="s">
        <v>500</v>
      </c>
      <c r="B35" s="93" t="s">
        <v>96</v>
      </c>
      <c r="C35" s="94">
        <v>1</v>
      </c>
      <c r="D35" s="94">
        <v>0</v>
      </c>
      <c r="E35" s="94">
        <v>0</v>
      </c>
      <c r="F35" s="94">
        <v>0</v>
      </c>
      <c r="G35" s="94">
        <v>1</v>
      </c>
      <c r="H35" s="163">
        <v>2655.89</v>
      </c>
    </row>
    <row r="36" spans="1:8" x14ac:dyDescent="0.25">
      <c r="A36" s="93" t="s">
        <v>500</v>
      </c>
      <c r="B36" s="93" t="s">
        <v>97</v>
      </c>
      <c r="C36" s="94">
        <v>1</v>
      </c>
      <c r="D36" s="94">
        <v>1</v>
      </c>
      <c r="E36" s="94">
        <v>0</v>
      </c>
      <c r="F36" s="94">
        <v>0</v>
      </c>
      <c r="G36" s="94">
        <v>2</v>
      </c>
      <c r="H36" s="163">
        <v>2785.24</v>
      </c>
    </row>
    <row r="37" spans="1:8" x14ac:dyDescent="0.25">
      <c r="A37" s="93" t="s">
        <v>500</v>
      </c>
      <c r="B37" s="93" t="s">
        <v>98</v>
      </c>
      <c r="C37" s="94">
        <v>0</v>
      </c>
      <c r="D37" s="94">
        <v>0</v>
      </c>
      <c r="E37" s="94">
        <v>0</v>
      </c>
      <c r="F37" s="94">
        <v>0</v>
      </c>
      <c r="G37" s="94">
        <v>0</v>
      </c>
      <c r="H37" s="163">
        <v>0</v>
      </c>
    </row>
    <row r="38" spans="1:8" x14ac:dyDescent="0.25">
      <c r="A38" s="93" t="s">
        <v>500</v>
      </c>
      <c r="B38" s="93" t="s">
        <v>99</v>
      </c>
      <c r="C38" s="94">
        <v>0</v>
      </c>
      <c r="D38" s="94">
        <v>0</v>
      </c>
      <c r="E38" s="94">
        <v>0</v>
      </c>
      <c r="F38" s="94">
        <v>0</v>
      </c>
      <c r="G38" s="94">
        <v>0</v>
      </c>
      <c r="H38" s="163">
        <v>0</v>
      </c>
    </row>
    <row r="39" spans="1:8" x14ac:dyDescent="0.25">
      <c r="A39" s="93" t="s">
        <v>500</v>
      </c>
      <c r="B39" s="93" t="s">
        <v>100</v>
      </c>
      <c r="C39" s="94">
        <v>0</v>
      </c>
      <c r="D39" s="94">
        <v>0</v>
      </c>
      <c r="E39" s="94">
        <v>0</v>
      </c>
      <c r="F39" s="94">
        <v>0</v>
      </c>
      <c r="G39" s="94">
        <v>0</v>
      </c>
      <c r="H39" s="163">
        <v>0</v>
      </c>
    </row>
    <row r="40" spans="1:8" x14ac:dyDescent="0.25">
      <c r="A40" s="93" t="s">
        <v>500</v>
      </c>
      <c r="B40" s="93" t="s">
        <v>101</v>
      </c>
      <c r="C40" s="94">
        <v>0</v>
      </c>
      <c r="D40" s="94">
        <v>0</v>
      </c>
      <c r="E40" s="94">
        <v>0</v>
      </c>
      <c r="F40" s="94">
        <v>0</v>
      </c>
      <c r="G40" s="94">
        <v>0</v>
      </c>
      <c r="H40" s="163">
        <v>0</v>
      </c>
    </row>
    <row r="41" spans="1:8" x14ac:dyDescent="0.25">
      <c r="A41" s="93" t="s">
        <v>500</v>
      </c>
      <c r="B41" s="93" t="s">
        <v>109</v>
      </c>
      <c r="C41" s="94">
        <v>0</v>
      </c>
      <c r="D41" s="94">
        <v>1</v>
      </c>
      <c r="E41" s="94">
        <v>0</v>
      </c>
      <c r="F41" s="94">
        <v>0</v>
      </c>
      <c r="G41" s="94">
        <v>1</v>
      </c>
      <c r="H41" s="163">
        <v>1542.76</v>
      </c>
    </row>
    <row r="42" spans="1:8" x14ac:dyDescent="0.25">
      <c r="A42" s="93" t="s">
        <v>500</v>
      </c>
      <c r="B42" s="93" t="s">
        <v>110</v>
      </c>
      <c r="C42" s="94">
        <v>0</v>
      </c>
      <c r="D42" s="94">
        <v>0</v>
      </c>
      <c r="E42" s="94">
        <v>0</v>
      </c>
      <c r="F42" s="94">
        <v>0</v>
      </c>
      <c r="G42" s="94">
        <v>0</v>
      </c>
      <c r="H42" s="163">
        <v>0</v>
      </c>
    </row>
    <row r="43" spans="1:8" x14ac:dyDescent="0.25">
      <c r="A43" s="93" t="s">
        <v>500</v>
      </c>
      <c r="B43" s="93" t="s">
        <v>111</v>
      </c>
      <c r="C43" s="94">
        <v>0</v>
      </c>
      <c r="D43" s="94">
        <v>0</v>
      </c>
      <c r="E43" s="94">
        <v>0</v>
      </c>
      <c r="F43" s="94">
        <v>0</v>
      </c>
      <c r="G43" s="94">
        <v>0</v>
      </c>
      <c r="H43" s="163">
        <v>0</v>
      </c>
    </row>
    <row r="44" spans="1:8" x14ac:dyDescent="0.25">
      <c r="A44" s="93" t="s">
        <v>500</v>
      </c>
      <c r="B44" s="93" t="s">
        <v>428</v>
      </c>
      <c r="C44" s="94">
        <v>0</v>
      </c>
      <c r="D44" s="94">
        <v>0</v>
      </c>
      <c r="E44" s="94">
        <v>0</v>
      </c>
      <c r="F44" s="94">
        <v>0</v>
      </c>
      <c r="G44" s="94">
        <v>0</v>
      </c>
      <c r="H44" s="163">
        <v>0</v>
      </c>
    </row>
    <row r="45" spans="1:8" x14ac:dyDescent="0.25">
      <c r="A45" s="93" t="s">
        <v>500</v>
      </c>
      <c r="B45" s="93" t="s">
        <v>493</v>
      </c>
      <c r="C45" s="94">
        <v>2</v>
      </c>
      <c r="D45" s="94">
        <v>2</v>
      </c>
      <c r="E45" s="94">
        <v>0</v>
      </c>
      <c r="F45" s="94">
        <v>0</v>
      </c>
      <c r="G45" s="94">
        <v>4</v>
      </c>
      <c r="H45" s="163">
        <v>2442.2800000000002</v>
      </c>
    </row>
    <row r="46" spans="1:8" x14ac:dyDescent="0.25">
      <c r="A46" s="93" t="s">
        <v>563</v>
      </c>
      <c r="B46" s="93" t="s">
        <v>76</v>
      </c>
      <c r="C46" s="94">
        <v>0</v>
      </c>
      <c r="D46" s="94">
        <v>383</v>
      </c>
      <c r="E46" s="94">
        <v>0</v>
      </c>
      <c r="F46" s="94">
        <v>0</v>
      </c>
      <c r="G46" s="94">
        <v>383</v>
      </c>
      <c r="H46" s="163">
        <v>59.58</v>
      </c>
    </row>
    <row r="47" spans="1:8" x14ac:dyDescent="0.25">
      <c r="A47" s="93" t="s">
        <v>563</v>
      </c>
      <c r="B47" s="93" t="s">
        <v>77</v>
      </c>
      <c r="C47" s="94">
        <v>24</v>
      </c>
      <c r="D47" s="94">
        <v>143</v>
      </c>
      <c r="E47" s="94">
        <v>209</v>
      </c>
      <c r="F47" s="94">
        <v>0</v>
      </c>
      <c r="G47" s="94">
        <v>376</v>
      </c>
      <c r="H47" s="163">
        <v>99</v>
      </c>
    </row>
    <row r="48" spans="1:8" x14ac:dyDescent="0.25">
      <c r="A48" s="93" t="s">
        <v>563</v>
      </c>
      <c r="B48" s="93" t="s">
        <v>95</v>
      </c>
      <c r="C48" s="94">
        <v>107</v>
      </c>
      <c r="D48" s="94">
        <v>174</v>
      </c>
      <c r="E48" s="94">
        <v>238</v>
      </c>
      <c r="F48" s="94">
        <v>0</v>
      </c>
      <c r="G48" s="94">
        <v>519</v>
      </c>
      <c r="H48" s="163">
        <v>174.18</v>
      </c>
    </row>
    <row r="49" spans="1:8" x14ac:dyDescent="0.25">
      <c r="A49" s="93" t="s">
        <v>563</v>
      </c>
      <c r="B49" s="93" t="s">
        <v>96</v>
      </c>
      <c r="C49" s="94">
        <v>593</v>
      </c>
      <c r="D49" s="94">
        <v>274</v>
      </c>
      <c r="E49" s="94">
        <v>264</v>
      </c>
      <c r="F49" s="94">
        <v>0</v>
      </c>
      <c r="G49" s="94">
        <v>1131</v>
      </c>
      <c r="H49" s="163">
        <v>198.52</v>
      </c>
    </row>
    <row r="50" spans="1:8" x14ac:dyDescent="0.25">
      <c r="A50" s="93" t="s">
        <v>563</v>
      </c>
      <c r="B50" s="93" t="s">
        <v>97</v>
      </c>
      <c r="C50" s="94">
        <v>1805</v>
      </c>
      <c r="D50" s="94">
        <v>347</v>
      </c>
      <c r="E50" s="94">
        <v>205</v>
      </c>
      <c r="F50" s="94">
        <v>0</v>
      </c>
      <c r="G50" s="94">
        <v>2357</v>
      </c>
      <c r="H50" s="163">
        <v>198.38</v>
      </c>
    </row>
    <row r="51" spans="1:8" x14ac:dyDescent="0.25">
      <c r="A51" s="93" t="s">
        <v>563</v>
      </c>
      <c r="B51" s="93" t="s">
        <v>98</v>
      </c>
      <c r="C51" s="94">
        <v>863</v>
      </c>
      <c r="D51" s="94">
        <v>349</v>
      </c>
      <c r="E51" s="94">
        <v>63</v>
      </c>
      <c r="F51" s="94">
        <v>0</v>
      </c>
      <c r="G51" s="94">
        <v>1275</v>
      </c>
      <c r="H51" s="163">
        <v>179.17</v>
      </c>
    </row>
    <row r="52" spans="1:8" x14ac:dyDescent="0.25">
      <c r="A52" s="93" t="s">
        <v>563</v>
      </c>
      <c r="B52" s="93" t="s">
        <v>99</v>
      </c>
      <c r="C52" s="94">
        <v>213</v>
      </c>
      <c r="D52" s="94">
        <v>354</v>
      </c>
      <c r="E52" s="94">
        <v>13</v>
      </c>
      <c r="F52" s="94">
        <v>0</v>
      </c>
      <c r="G52" s="94">
        <v>580</v>
      </c>
      <c r="H52" s="163">
        <v>180.41</v>
      </c>
    </row>
    <row r="53" spans="1:8" x14ac:dyDescent="0.25">
      <c r="A53" s="93" t="s">
        <v>563</v>
      </c>
      <c r="B53" s="93" t="s">
        <v>100</v>
      </c>
      <c r="C53" s="94">
        <v>31</v>
      </c>
      <c r="D53" s="94">
        <v>347</v>
      </c>
      <c r="E53" s="94">
        <v>4</v>
      </c>
      <c r="F53" s="94">
        <v>0</v>
      </c>
      <c r="G53" s="94">
        <v>382</v>
      </c>
      <c r="H53" s="163">
        <v>168.8</v>
      </c>
    </row>
    <row r="54" spans="1:8" x14ac:dyDescent="0.25">
      <c r="A54" s="93" t="s">
        <v>563</v>
      </c>
      <c r="B54" s="93" t="s">
        <v>101</v>
      </c>
      <c r="C54" s="94">
        <v>6</v>
      </c>
      <c r="D54" s="94">
        <v>283</v>
      </c>
      <c r="E54" s="94">
        <v>0</v>
      </c>
      <c r="F54" s="94">
        <v>0</v>
      </c>
      <c r="G54" s="94">
        <v>289</v>
      </c>
      <c r="H54" s="163">
        <v>151.33000000000001</v>
      </c>
    </row>
    <row r="55" spans="1:8" x14ac:dyDescent="0.25">
      <c r="A55" s="93" t="s">
        <v>563</v>
      </c>
      <c r="B55" s="93" t="s">
        <v>109</v>
      </c>
      <c r="C55" s="94">
        <v>2</v>
      </c>
      <c r="D55" s="94">
        <v>182</v>
      </c>
      <c r="E55" s="94">
        <v>0</v>
      </c>
      <c r="F55" s="94">
        <v>0</v>
      </c>
      <c r="G55" s="94">
        <v>184</v>
      </c>
      <c r="H55" s="163">
        <v>140.5</v>
      </c>
    </row>
    <row r="56" spans="1:8" x14ac:dyDescent="0.25">
      <c r="A56" s="93" t="s">
        <v>563</v>
      </c>
      <c r="B56" s="93" t="s">
        <v>110</v>
      </c>
      <c r="C56" s="94">
        <v>2</v>
      </c>
      <c r="D56" s="94">
        <v>46</v>
      </c>
      <c r="E56" s="94">
        <v>0</v>
      </c>
      <c r="F56" s="94">
        <v>0</v>
      </c>
      <c r="G56" s="94">
        <v>48</v>
      </c>
      <c r="H56" s="163">
        <v>137.54</v>
      </c>
    </row>
    <row r="57" spans="1:8" x14ac:dyDescent="0.25">
      <c r="A57" s="93" t="s">
        <v>563</v>
      </c>
      <c r="B57" s="93" t="s">
        <v>111</v>
      </c>
      <c r="C57" s="94">
        <v>1</v>
      </c>
      <c r="D57" s="94">
        <v>4</v>
      </c>
      <c r="E57" s="94">
        <v>0</v>
      </c>
      <c r="F57" s="94">
        <v>0</v>
      </c>
      <c r="G57" s="94">
        <v>5</v>
      </c>
      <c r="H57" s="163">
        <v>137.17000000000002</v>
      </c>
    </row>
    <row r="58" spans="1:8" x14ac:dyDescent="0.25">
      <c r="A58" s="93" t="s">
        <v>563</v>
      </c>
      <c r="B58" s="93" t="s">
        <v>428</v>
      </c>
      <c r="C58" s="309">
        <v>0</v>
      </c>
      <c r="D58" s="309">
        <v>0</v>
      </c>
      <c r="E58" s="309">
        <v>0</v>
      </c>
      <c r="F58" s="309">
        <v>0</v>
      </c>
      <c r="G58" s="309">
        <v>0</v>
      </c>
      <c r="H58" s="163">
        <v>0</v>
      </c>
    </row>
    <row r="59" spans="1:8" x14ac:dyDescent="0.25">
      <c r="A59" s="163" t="s">
        <v>563</v>
      </c>
      <c r="B59" s="163" t="s">
        <v>493</v>
      </c>
      <c r="C59" s="163">
        <v>3647</v>
      </c>
      <c r="D59" s="163">
        <v>2886</v>
      </c>
      <c r="E59" s="163">
        <v>996</v>
      </c>
      <c r="F59" s="163">
        <v>0</v>
      </c>
      <c r="G59" s="163">
        <v>7529</v>
      </c>
      <c r="H59" s="163">
        <v>174.92</v>
      </c>
    </row>
    <row r="60" spans="1:8" x14ac:dyDescent="0.25">
      <c r="A60" s="93" t="s">
        <v>386</v>
      </c>
      <c r="B60" s="93" t="s">
        <v>76</v>
      </c>
      <c r="C60" s="94">
        <v>0</v>
      </c>
      <c r="D60" s="94">
        <v>0</v>
      </c>
      <c r="E60" s="94">
        <v>0</v>
      </c>
      <c r="F60" s="94">
        <v>0</v>
      </c>
      <c r="G60" s="94">
        <v>0</v>
      </c>
      <c r="H60" s="163">
        <v>0</v>
      </c>
    </row>
    <row r="61" spans="1:8" x14ac:dyDescent="0.25">
      <c r="A61" s="93" t="s">
        <v>386</v>
      </c>
      <c r="B61" s="93" t="s">
        <v>77</v>
      </c>
      <c r="C61" s="94">
        <v>0</v>
      </c>
      <c r="D61" s="94">
        <v>0</v>
      </c>
      <c r="E61" s="94">
        <v>0</v>
      </c>
      <c r="F61" s="94">
        <v>0</v>
      </c>
      <c r="G61" s="94">
        <v>0</v>
      </c>
      <c r="H61" s="163">
        <v>0</v>
      </c>
    </row>
    <row r="62" spans="1:8" x14ac:dyDescent="0.25">
      <c r="A62" s="93" t="s">
        <v>386</v>
      </c>
      <c r="B62" s="93" t="s">
        <v>95</v>
      </c>
      <c r="C62" s="94">
        <v>0</v>
      </c>
      <c r="D62" s="94">
        <v>0</v>
      </c>
      <c r="E62" s="94">
        <v>0</v>
      </c>
      <c r="F62" s="94">
        <v>0</v>
      </c>
      <c r="G62" s="94">
        <v>0</v>
      </c>
      <c r="H62" s="163">
        <v>0</v>
      </c>
    </row>
    <row r="63" spans="1:8" x14ac:dyDescent="0.25">
      <c r="A63" s="93" t="s">
        <v>386</v>
      </c>
      <c r="B63" s="93" t="s">
        <v>96</v>
      </c>
      <c r="C63" s="94">
        <v>0</v>
      </c>
      <c r="D63" s="94">
        <v>0</v>
      </c>
      <c r="E63" s="94">
        <v>0</v>
      </c>
      <c r="F63" s="94">
        <v>0</v>
      </c>
      <c r="G63" s="94">
        <v>0</v>
      </c>
      <c r="H63" s="163">
        <v>0</v>
      </c>
    </row>
    <row r="64" spans="1:8" x14ac:dyDescent="0.25">
      <c r="A64" s="93" t="s">
        <v>386</v>
      </c>
      <c r="B64" s="93" t="s">
        <v>97</v>
      </c>
      <c r="C64" s="94">
        <v>0</v>
      </c>
      <c r="D64" s="94">
        <v>0</v>
      </c>
      <c r="E64" s="94">
        <v>0</v>
      </c>
      <c r="F64" s="94">
        <v>0</v>
      </c>
      <c r="G64" s="94">
        <v>0</v>
      </c>
      <c r="H64" s="163">
        <v>0</v>
      </c>
    </row>
    <row r="65" spans="1:8" x14ac:dyDescent="0.25">
      <c r="A65" s="93" t="s">
        <v>386</v>
      </c>
      <c r="B65" s="93" t="s">
        <v>98</v>
      </c>
      <c r="C65" s="94">
        <v>0</v>
      </c>
      <c r="D65" s="94">
        <v>0</v>
      </c>
      <c r="E65" s="94">
        <v>0</v>
      </c>
      <c r="F65" s="94">
        <v>0</v>
      </c>
      <c r="G65" s="94">
        <v>0</v>
      </c>
      <c r="H65" s="163">
        <v>0</v>
      </c>
    </row>
    <row r="66" spans="1:8" x14ac:dyDescent="0.25">
      <c r="A66" s="93" t="s">
        <v>386</v>
      </c>
      <c r="B66" s="93" t="s">
        <v>99</v>
      </c>
      <c r="C66" s="94">
        <v>0</v>
      </c>
      <c r="D66" s="94">
        <v>0</v>
      </c>
      <c r="E66" s="94">
        <v>0</v>
      </c>
      <c r="F66" s="94">
        <v>0</v>
      </c>
      <c r="G66" s="94">
        <v>0</v>
      </c>
      <c r="H66" s="163">
        <v>0</v>
      </c>
    </row>
    <row r="67" spans="1:8" x14ac:dyDescent="0.25">
      <c r="A67" s="93" t="s">
        <v>386</v>
      </c>
      <c r="B67" s="93" t="s">
        <v>100</v>
      </c>
      <c r="C67" s="94">
        <v>0</v>
      </c>
      <c r="D67" s="94">
        <v>0</v>
      </c>
      <c r="E67" s="94">
        <v>0</v>
      </c>
      <c r="F67" s="94">
        <v>0</v>
      </c>
      <c r="G67" s="94">
        <v>0</v>
      </c>
      <c r="H67" s="163">
        <v>0</v>
      </c>
    </row>
    <row r="68" spans="1:8" x14ac:dyDescent="0.25">
      <c r="A68" s="93" t="s">
        <v>386</v>
      </c>
      <c r="B68" s="93" t="s">
        <v>101</v>
      </c>
      <c r="C68" s="94">
        <v>0</v>
      </c>
      <c r="D68" s="94">
        <v>0</v>
      </c>
      <c r="E68" s="94">
        <v>0</v>
      </c>
      <c r="F68" s="94">
        <v>0</v>
      </c>
      <c r="G68" s="94">
        <v>0</v>
      </c>
      <c r="H68" s="163">
        <v>0</v>
      </c>
    </row>
    <row r="69" spans="1:8" x14ac:dyDescent="0.25">
      <c r="A69" s="93" t="s">
        <v>386</v>
      </c>
      <c r="B69" s="93" t="s">
        <v>109</v>
      </c>
      <c r="C69" s="94">
        <v>0</v>
      </c>
      <c r="D69" s="94">
        <v>0</v>
      </c>
      <c r="E69" s="94">
        <v>0</v>
      </c>
      <c r="F69" s="94">
        <v>0</v>
      </c>
      <c r="G69" s="94">
        <v>0</v>
      </c>
      <c r="H69" s="163">
        <v>0</v>
      </c>
    </row>
    <row r="70" spans="1:8" x14ac:dyDescent="0.25">
      <c r="A70" s="93" t="s">
        <v>386</v>
      </c>
      <c r="B70" s="93" t="s">
        <v>110</v>
      </c>
      <c r="C70" s="94">
        <v>0</v>
      </c>
      <c r="D70" s="94">
        <v>0</v>
      </c>
      <c r="E70" s="94">
        <v>0</v>
      </c>
      <c r="F70" s="94">
        <v>0</v>
      </c>
      <c r="G70" s="94">
        <v>0</v>
      </c>
      <c r="H70" s="163">
        <v>0</v>
      </c>
    </row>
    <row r="71" spans="1:8" x14ac:dyDescent="0.25">
      <c r="A71" s="93" t="s">
        <v>386</v>
      </c>
      <c r="B71" s="93" t="s">
        <v>111</v>
      </c>
      <c r="C71" s="94">
        <v>0</v>
      </c>
      <c r="D71" s="94">
        <v>0</v>
      </c>
      <c r="E71" s="94">
        <v>0</v>
      </c>
      <c r="F71" s="94">
        <v>0</v>
      </c>
      <c r="G71" s="94">
        <v>0</v>
      </c>
      <c r="H71" s="163">
        <v>0</v>
      </c>
    </row>
    <row r="72" spans="1:8" x14ac:dyDescent="0.25">
      <c r="A72" s="93" t="s">
        <v>386</v>
      </c>
      <c r="B72" s="93" t="s">
        <v>428</v>
      </c>
      <c r="C72" s="94">
        <v>0</v>
      </c>
      <c r="D72" s="94">
        <v>0</v>
      </c>
      <c r="E72" s="94">
        <v>0</v>
      </c>
      <c r="F72" s="94">
        <v>0</v>
      </c>
      <c r="G72" s="94">
        <v>0</v>
      </c>
      <c r="H72" s="163">
        <v>0</v>
      </c>
    </row>
    <row r="73" spans="1:8" x14ac:dyDescent="0.25">
      <c r="A73" s="93" t="s">
        <v>386</v>
      </c>
      <c r="B73" s="93" t="s">
        <v>493</v>
      </c>
      <c r="C73" s="94">
        <v>0</v>
      </c>
      <c r="D73" s="94">
        <v>0</v>
      </c>
      <c r="E73" s="94">
        <v>0</v>
      </c>
      <c r="F73" s="94">
        <v>0</v>
      </c>
      <c r="G73" s="94">
        <v>0</v>
      </c>
      <c r="H73" s="163">
        <v>0</v>
      </c>
    </row>
    <row r="74" spans="1:8" x14ac:dyDescent="0.25">
      <c r="A74" s="93" t="s">
        <v>600</v>
      </c>
      <c r="B74" s="93" t="s">
        <v>76</v>
      </c>
      <c r="C74" s="94">
        <v>0</v>
      </c>
      <c r="D74" s="94">
        <v>0</v>
      </c>
      <c r="E74" s="94">
        <v>0</v>
      </c>
      <c r="F74" s="94">
        <v>0</v>
      </c>
      <c r="G74" s="94">
        <v>0</v>
      </c>
      <c r="H74" s="163">
        <v>0</v>
      </c>
    </row>
    <row r="75" spans="1:8" x14ac:dyDescent="0.25">
      <c r="A75" s="93" t="s">
        <v>600</v>
      </c>
      <c r="B75" s="93" t="s">
        <v>77</v>
      </c>
      <c r="C75" s="94">
        <v>0</v>
      </c>
      <c r="D75" s="94">
        <v>0</v>
      </c>
      <c r="E75" s="94">
        <v>0</v>
      </c>
      <c r="F75" s="94">
        <v>0</v>
      </c>
      <c r="G75" s="94">
        <v>0</v>
      </c>
      <c r="H75" s="163">
        <v>0</v>
      </c>
    </row>
    <row r="76" spans="1:8" x14ac:dyDescent="0.25">
      <c r="A76" s="93" t="s">
        <v>600</v>
      </c>
      <c r="B76" s="93" t="s">
        <v>95</v>
      </c>
      <c r="C76" s="94">
        <v>0</v>
      </c>
      <c r="D76" s="94">
        <v>0</v>
      </c>
      <c r="E76" s="94">
        <v>0</v>
      </c>
      <c r="F76" s="94">
        <v>0</v>
      </c>
      <c r="G76" s="94">
        <v>0</v>
      </c>
      <c r="H76" s="163">
        <v>0</v>
      </c>
    </row>
    <row r="77" spans="1:8" x14ac:dyDescent="0.25">
      <c r="A77" s="93" t="s">
        <v>600</v>
      </c>
      <c r="B77" s="93" t="s">
        <v>96</v>
      </c>
      <c r="C77" s="94">
        <v>0</v>
      </c>
      <c r="D77" s="94">
        <v>0</v>
      </c>
      <c r="E77" s="94">
        <v>0</v>
      </c>
      <c r="F77" s="94">
        <v>0</v>
      </c>
      <c r="G77" s="94">
        <v>0</v>
      </c>
      <c r="H77" s="163">
        <v>0</v>
      </c>
    </row>
    <row r="78" spans="1:8" x14ac:dyDescent="0.25">
      <c r="A78" s="93" t="s">
        <v>600</v>
      </c>
      <c r="B78" s="93" t="s">
        <v>97</v>
      </c>
      <c r="C78" s="94">
        <v>0</v>
      </c>
      <c r="D78" s="94">
        <v>0</v>
      </c>
      <c r="E78" s="94">
        <v>0</v>
      </c>
      <c r="F78" s="94">
        <v>0</v>
      </c>
      <c r="G78" s="94">
        <v>0</v>
      </c>
      <c r="H78" s="163">
        <v>0</v>
      </c>
    </row>
    <row r="79" spans="1:8" x14ac:dyDescent="0.25">
      <c r="A79" s="93" t="s">
        <v>600</v>
      </c>
      <c r="B79" s="93" t="s">
        <v>98</v>
      </c>
      <c r="C79" s="94">
        <v>0</v>
      </c>
      <c r="D79" s="94">
        <v>0</v>
      </c>
      <c r="E79" s="94">
        <v>0</v>
      </c>
      <c r="F79" s="94">
        <v>148</v>
      </c>
      <c r="G79" s="94">
        <v>148</v>
      </c>
      <c r="H79" s="163">
        <v>309.09000000000003</v>
      </c>
    </row>
    <row r="80" spans="1:8" x14ac:dyDescent="0.25">
      <c r="A80" s="93" t="s">
        <v>600</v>
      </c>
      <c r="B80" s="93" t="s">
        <v>99</v>
      </c>
      <c r="C80" s="94">
        <v>0</v>
      </c>
      <c r="D80" s="94">
        <v>0</v>
      </c>
      <c r="E80" s="94">
        <v>0</v>
      </c>
      <c r="F80" s="94">
        <v>75</v>
      </c>
      <c r="G80" s="94">
        <v>75</v>
      </c>
      <c r="H80" s="163">
        <v>301.47000000000003</v>
      </c>
    </row>
    <row r="81" spans="1:8" x14ac:dyDescent="0.25">
      <c r="A81" s="93" t="s">
        <v>600</v>
      </c>
      <c r="B81" s="93" t="s">
        <v>100</v>
      </c>
      <c r="C81" s="94">
        <v>0</v>
      </c>
      <c r="D81" s="94">
        <v>0</v>
      </c>
      <c r="E81" s="94">
        <v>0</v>
      </c>
      <c r="F81" s="94">
        <v>19</v>
      </c>
      <c r="G81" s="94">
        <v>19</v>
      </c>
      <c r="H81" s="163">
        <v>268.17</v>
      </c>
    </row>
    <row r="82" spans="1:8" x14ac:dyDescent="0.25">
      <c r="A82" s="93" t="s">
        <v>600</v>
      </c>
      <c r="B82" s="93" t="s">
        <v>101</v>
      </c>
      <c r="C82" s="94">
        <v>0</v>
      </c>
      <c r="D82" s="94">
        <v>0</v>
      </c>
      <c r="E82" s="94">
        <v>0</v>
      </c>
      <c r="F82" s="94">
        <v>7</v>
      </c>
      <c r="G82" s="94">
        <v>7</v>
      </c>
      <c r="H82" s="163">
        <v>225.56</v>
      </c>
    </row>
    <row r="83" spans="1:8" x14ac:dyDescent="0.25">
      <c r="A83" s="93" t="s">
        <v>600</v>
      </c>
      <c r="B83" s="93" t="s">
        <v>109</v>
      </c>
      <c r="C83" s="94">
        <v>0</v>
      </c>
      <c r="D83" s="94">
        <v>0</v>
      </c>
      <c r="E83" s="94">
        <v>0</v>
      </c>
      <c r="F83" s="94">
        <v>1</v>
      </c>
      <c r="G83" s="94">
        <v>1</v>
      </c>
      <c r="H83" s="163">
        <v>162.69</v>
      </c>
    </row>
    <row r="84" spans="1:8" x14ac:dyDescent="0.25">
      <c r="A84" s="93" t="s">
        <v>600</v>
      </c>
      <c r="B84" s="93" t="s">
        <v>110</v>
      </c>
      <c r="C84" s="94">
        <v>0</v>
      </c>
      <c r="D84" s="94">
        <v>0</v>
      </c>
      <c r="E84" s="94">
        <v>0</v>
      </c>
      <c r="F84" s="94">
        <v>1</v>
      </c>
      <c r="G84" s="94">
        <v>1</v>
      </c>
      <c r="H84" s="163">
        <v>360</v>
      </c>
    </row>
    <row r="85" spans="1:8" x14ac:dyDescent="0.25">
      <c r="A85" s="93" t="s">
        <v>600</v>
      </c>
      <c r="B85" s="93" t="s">
        <v>111</v>
      </c>
      <c r="C85" s="94">
        <v>0</v>
      </c>
      <c r="D85" s="94">
        <v>0</v>
      </c>
      <c r="E85" s="94">
        <v>0</v>
      </c>
      <c r="F85" s="94">
        <v>0</v>
      </c>
      <c r="G85" s="94">
        <v>0</v>
      </c>
      <c r="H85" s="163">
        <v>0</v>
      </c>
    </row>
    <row r="86" spans="1:8" x14ac:dyDescent="0.25">
      <c r="A86" s="93" t="s">
        <v>600</v>
      </c>
      <c r="B86" s="93" t="s">
        <v>428</v>
      </c>
      <c r="C86" s="94">
        <v>0</v>
      </c>
      <c r="D86" s="94">
        <v>0</v>
      </c>
      <c r="E86" s="94">
        <v>0</v>
      </c>
      <c r="F86" s="94">
        <v>0</v>
      </c>
      <c r="G86" s="94">
        <v>0</v>
      </c>
      <c r="H86" s="163">
        <v>0</v>
      </c>
    </row>
    <row r="87" spans="1:8" x14ac:dyDescent="0.25">
      <c r="A87" s="93" t="s">
        <v>600</v>
      </c>
      <c r="B87" s="93" t="s">
        <v>493</v>
      </c>
      <c r="C87" s="94">
        <v>0</v>
      </c>
      <c r="D87" s="94">
        <v>0</v>
      </c>
      <c r="E87" s="94">
        <v>0</v>
      </c>
      <c r="F87" s="94">
        <v>251</v>
      </c>
      <c r="G87" s="94">
        <v>251</v>
      </c>
      <c r="H87" s="163">
        <v>301.01</v>
      </c>
    </row>
    <row r="88" spans="1:8" x14ac:dyDescent="0.25">
      <c r="A88" s="163" t="s">
        <v>389</v>
      </c>
      <c r="B88" s="163" t="s">
        <v>76</v>
      </c>
      <c r="C88" s="163">
        <v>0</v>
      </c>
      <c r="D88" s="163">
        <v>0</v>
      </c>
      <c r="E88" s="163">
        <v>0</v>
      </c>
      <c r="F88" s="163">
        <v>0</v>
      </c>
      <c r="G88" s="163">
        <v>0</v>
      </c>
      <c r="H88" s="163">
        <v>0</v>
      </c>
    </row>
    <row r="89" spans="1:8" x14ac:dyDescent="0.25">
      <c r="A89" s="163" t="s">
        <v>389</v>
      </c>
      <c r="B89" s="163" t="s">
        <v>77</v>
      </c>
      <c r="C89" s="163">
        <v>0</v>
      </c>
      <c r="D89" s="163">
        <v>0</v>
      </c>
      <c r="E89" s="163">
        <v>0</v>
      </c>
      <c r="F89" s="163">
        <v>0</v>
      </c>
      <c r="G89" s="163">
        <v>0</v>
      </c>
      <c r="H89" s="163">
        <v>0</v>
      </c>
    </row>
    <row r="90" spans="1:8" x14ac:dyDescent="0.25">
      <c r="A90" s="163" t="s">
        <v>389</v>
      </c>
      <c r="B90" s="163" t="s">
        <v>95</v>
      </c>
      <c r="C90" s="163">
        <v>0</v>
      </c>
      <c r="D90" s="163">
        <v>0</v>
      </c>
      <c r="E90" s="163">
        <v>0</v>
      </c>
      <c r="F90" s="163">
        <v>0</v>
      </c>
      <c r="G90" s="163">
        <v>0</v>
      </c>
      <c r="H90" s="163">
        <v>0</v>
      </c>
    </row>
    <row r="91" spans="1:8" x14ac:dyDescent="0.25">
      <c r="A91" s="163" t="s">
        <v>389</v>
      </c>
      <c r="B91" s="163" t="s">
        <v>96</v>
      </c>
      <c r="C91" s="163">
        <v>0</v>
      </c>
      <c r="D91" s="163">
        <v>0</v>
      </c>
      <c r="E91" s="163">
        <v>0</v>
      </c>
      <c r="F91" s="163">
        <v>0</v>
      </c>
      <c r="G91" s="163">
        <v>0</v>
      </c>
      <c r="H91" s="163">
        <v>0</v>
      </c>
    </row>
    <row r="92" spans="1:8" x14ac:dyDescent="0.25">
      <c r="A92" s="163" t="s">
        <v>389</v>
      </c>
      <c r="B92" s="163" t="s">
        <v>97</v>
      </c>
      <c r="C92" s="163">
        <v>0</v>
      </c>
      <c r="D92" s="163">
        <v>0</v>
      </c>
      <c r="E92" s="163">
        <v>0</v>
      </c>
      <c r="F92" s="163">
        <v>0</v>
      </c>
      <c r="G92" s="163">
        <v>0</v>
      </c>
      <c r="H92" s="163">
        <v>0</v>
      </c>
    </row>
    <row r="93" spans="1:8" x14ac:dyDescent="0.25">
      <c r="A93" s="163" t="s">
        <v>389</v>
      </c>
      <c r="B93" s="163" t="s">
        <v>98</v>
      </c>
      <c r="C93" s="163">
        <v>0</v>
      </c>
      <c r="D93" s="163">
        <v>0</v>
      </c>
      <c r="E93" s="163">
        <v>0</v>
      </c>
      <c r="F93" s="163">
        <v>0</v>
      </c>
      <c r="G93" s="163">
        <v>0</v>
      </c>
      <c r="H93" s="163">
        <v>0</v>
      </c>
    </row>
    <row r="94" spans="1:8" x14ac:dyDescent="0.25">
      <c r="A94" s="163" t="s">
        <v>389</v>
      </c>
      <c r="B94" s="163" t="s">
        <v>99</v>
      </c>
      <c r="C94" s="163">
        <v>0</v>
      </c>
      <c r="D94" s="163">
        <v>0</v>
      </c>
      <c r="E94" s="163">
        <v>0</v>
      </c>
      <c r="F94" s="163">
        <v>0</v>
      </c>
      <c r="G94" s="163">
        <v>0</v>
      </c>
      <c r="H94" s="163">
        <v>0</v>
      </c>
    </row>
    <row r="95" spans="1:8" x14ac:dyDescent="0.25">
      <c r="A95" s="163" t="s">
        <v>389</v>
      </c>
      <c r="B95" s="163" t="s">
        <v>100</v>
      </c>
      <c r="C95" s="163">
        <v>0</v>
      </c>
      <c r="D95" s="163">
        <v>0</v>
      </c>
      <c r="E95" s="163">
        <v>0</v>
      </c>
      <c r="F95" s="163">
        <v>0</v>
      </c>
      <c r="G95" s="163">
        <v>0</v>
      </c>
      <c r="H95" s="163">
        <v>0</v>
      </c>
    </row>
    <row r="96" spans="1:8" x14ac:dyDescent="0.25">
      <c r="A96" s="163" t="s">
        <v>389</v>
      </c>
      <c r="B96" s="163" t="s">
        <v>101</v>
      </c>
      <c r="C96" s="163">
        <v>0</v>
      </c>
      <c r="D96" s="163">
        <v>0</v>
      </c>
      <c r="E96" s="163">
        <v>0</v>
      </c>
      <c r="F96" s="163">
        <v>0</v>
      </c>
      <c r="G96" s="163">
        <v>0</v>
      </c>
      <c r="H96" s="163">
        <v>0</v>
      </c>
    </row>
    <row r="97" spans="1:8" x14ac:dyDescent="0.25">
      <c r="A97" s="163" t="s">
        <v>389</v>
      </c>
      <c r="B97" s="163" t="s">
        <v>109</v>
      </c>
      <c r="C97" s="163">
        <v>0</v>
      </c>
      <c r="D97" s="163">
        <v>0</v>
      </c>
      <c r="E97" s="163">
        <v>0</v>
      </c>
      <c r="F97" s="163">
        <v>0</v>
      </c>
      <c r="G97" s="163">
        <v>0</v>
      </c>
      <c r="H97" s="163">
        <v>0</v>
      </c>
    </row>
    <row r="98" spans="1:8" x14ac:dyDescent="0.25">
      <c r="A98" s="163" t="s">
        <v>389</v>
      </c>
      <c r="B98" s="163" t="s">
        <v>110</v>
      </c>
      <c r="C98" s="163">
        <v>0</v>
      </c>
      <c r="D98" s="163">
        <v>0</v>
      </c>
      <c r="E98" s="163">
        <v>0</v>
      </c>
      <c r="F98" s="163">
        <v>0</v>
      </c>
      <c r="G98" s="163">
        <v>0</v>
      </c>
      <c r="H98" s="163">
        <v>0</v>
      </c>
    </row>
    <row r="99" spans="1:8" x14ac:dyDescent="0.25">
      <c r="A99" s="163" t="s">
        <v>389</v>
      </c>
      <c r="B99" s="163" t="s">
        <v>111</v>
      </c>
      <c r="C99" s="163">
        <v>0</v>
      </c>
      <c r="D99" s="163">
        <v>0</v>
      </c>
      <c r="E99" s="163">
        <v>0</v>
      </c>
      <c r="F99" s="163">
        <v>0</v>
      </c>
      <c r="G99" s="163">
        <v>0</v>
      </c>
      <c r="H99" s="163">
        <v>0</v>
      </c>
    </row>
    <row r="100" spans="1:8" x14ac:dyDescent="0.25">
      <c r="A100" s="163" t="s">
        <v>389</v>
      </c>
      <c r="B100" s="163" t="s">
        <v>428</v>
      </c>
      <c r="C100" s="163">
        <v>0</v>
      </c>
      <c r="D100" s="163">
        <v>0</v>
      </c>
      <c r="E100" s="163">
        <v>0</v>
      </c>
      <c r="F100" s="163">
        <v>0</v>
      </c>
      <c r="G100" s="163">
        <v>0</v>
      </c>
      <c r="H100" s="163">
        <v>0</v>
      </c>
    </row>
    <row r="101" spans="1:8" x14ac:dyDescent="0.25">
      <c r="A101" s="163" t="s">
        <v>389</v>
      </c>
      <c r="B101" s="163" t="s">
        <v>493</v>
      </c>
      <c r="C101" s="163">
        <v>0</v>
      </c>
      <c r="D101" s="163">
        <v>0</v>
      </c>
      <c r="E101" s="163">
        <v>0</v>
      </c>
      <c r="F101" s="163">
        <v>0</v>
      </c>
      <c r="G101" s="163">
        <v>0</v>
      </c>
      <c r="H101" s="163">
        <v>0</v>
      </c>
    </row>
    <row r="112" spans="1:8" x14ac:dyDescent="0.25">
      <c r="H112" s="398"/>
    </row>
    <row r="113" spans="8:8" x14ac:dyDescent="0.25">
      <c r="H113" s="398"/>
    </row>
    <row r="114" spans="8:8" x14ac:dyDescent="0.25">
      <c r="H114" s="398"/>
    </row>
    <row r="115" spans="8:8" x14ac:dyDescent="0.25">
      <c r="H115" s="398"/>
    </row>
    <row r="116" spans="8:8" x14ac:dyDescent="0.25">
      <c r="H116" s="398"/>
    </row>
    <row r="117" spans="8:8" x14ac:dyDescent="0.25">
      <c r="H117" s="398"/>
    </row>
    <row r="118" spans="8:8" x14ac:dyDescent="0.25">
      <c r="H118" s="398"/>
    </row>
    <row r="119" spans="8:8" x14ac:dyDescent="0.25">
      <c r="H119" s="398"/>
    </row>
    <row r="120" spans="8:8" x14ac:dyDescent="0.25">
      <c r="H120" s="398"/>
    </row>
    <row r="121" spans="8:8" x14ac:dyDescent="0.25">
      <c r="H121" s="398"/>
    </row>
    <row r="122" spans="8:8" x14ac:dyDescent="0.25">
      <c r="H122" s="398"/>
    </row>
    <row r="123" spans="8:8" x14ac:dyDescent="0.25">
      <c r="H123" s="398"/>
    </row>
    <row r="124" spans="8:8" x14ac:dyDescent="0.25">
      <c r="H124" s="398"/>
    </row>
    <row r="125" spans="8:8" x14ac:dyDescent="0.25">
      <c r="H125" s="398"/>
    </row>
    <row r="126" spans="8:8" x14ac:dyDescent="0.25">
      <c r="H126" s="398"/>
    </row>
    <row r="127" spans="8:8" x14ac:dyDescent="0.25">
      <c r="H127" s="398"/>
    </row>
  </sheetData>
  <autoFilter ref="A3:H101" xr:uid="{00000000-0009-0000-0000-000016000000}"/>
  <mergeCells count="1">
    <mergeCell ref="A1:H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31</vt:i4>
      </vt:variant>
    </vt:vector>
  </HeadingPairs>
  <TitlesOfParts>
    <vt:vector size="31" baseType="lpstr">
      <vt:lpstr>Περιεχόμενα </vt:lpstr>
      <vt:lpstr>Σ1</vt:lpstr>
      <vt:lpstr>Σ2</vt:lpstr>
      <vt:lpstr>Σ3</vt:lpstr>
      <vt:lpstr>Σ4</vt:lpstr>
      <vt:lpstr>Σ5</vt:lpstr>
      <vt:lpstr>Σ6</vt:lpstr>
      <vt:lpstr>Σ7</vt:lpstr>
      <vt:lpstr>Σ8</vt:lpstr>
      <vt:lpstr>Σ9</vt:lpstr>
      <vt:lpstr>Σ10</vt:lpstr>
      <vt:lpstr>Σ11</vt:lpstr>
      <vt:lpstr>Σ12</vt:lpstr>
      <vt:lpstr>Σ13</vt:lpstr>
      <vt:lpstr>Σ14</vt:lpstr>
      <vt:lpstr>Σ15</vt:lpstr>
      <vt:lpstr>Σ16</vt:lpstr>
      <vt:lpstr>Σ17</vt:lpstr>
      <vt:lpstr>Σ18</vt:lpstr>
      <vt:lpstr>Σ19</vt:lpstr>
      <vt:lpstr>Σ20</vt:lpstr>
      <vt:lpstr>Σ21</vt:lpstr>
      <vt:lpstr>Σ22</vt:lpstr>
      <vt:lpstr>Σ23</vt:lpstr>
      <vt:lpstr>Σ24</vt:lpstr>
      <vt:lpstr>Σ25</vt:lpstr>
      <vt:lpstr>Σ26</vt:lpstr>
      <vt:lpstr>Σ27</vt:lpstr>
      <vt:lpstr>Σ28</vt:lpstr>
      <vt:lpstr>Σ29</vt:lpstr>
      <vt:lpstr>Σ30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Karavokyri Maria</dc:creator>
  <cp:lastModifiedBy>karahaliou</cp:lastModifiedBy>
  <cp:lastPrinted>2017-06-19T07:53:49Z</cp:lastPrinted>
  <dcterms:created xsi:type="dcterms:W3CDTF">2013-05-29T08:54:11Z</dcterms:created>
  <dcterms:modified xsi:type="dcterms:W3CDTF">2022-08-09T07:53:51Z</dcterms:modified>
</cp:coreProperties>
</file>