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ΑΥΓΟΥΣΤΟΣ\"/>
    </mc:Choice>
  </mc:AlternateContent>
  <xr:revisionPtr revIDLastSave="0" documentId="13_ncr:1_{58DF57A6-6EE7-4682-8EFC-200822F60FF4}" xr6:coauthVersionLast="47" xr6:coauthVersionMax="47" xr10:uidLastSave="{00000000-0000-0000-0000-000000000000}"/>
  <bookViews>
    <workbookView xWindow="-120" yWindow="-120" windowWidth="29040" windowHeight="15840" tabRatio="679" activeTab="1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8" l="1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C7" i="28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C8" i="33"/>
  <c r="O7" i="41"/>
  <c r="N7" i="41"/>
  <c r="K7" i="41"/>
  <c r="J7" i="41"/>
  <c r="G7" i="41"/>
  <c r="F7" i="41"/>
  <c r="C7" i="41"/>
  <c r="B7" i="41"/>
  <c r="L63" i="14"/>
  <c r="K63" i="14"/>
  <c r="I63" i="14"/>
  <c r="H63" i="14"/>
  <c r="F63" i="14"/>
  <c r="E63" i="14"/>
  <c r="C63" i="14"/>
  <c r="B63" i="14"/>
  <c r="G59" i="10" l="1"/>
  <c r="F59" i="10"/>
  <c r="E59" i="10"/>
  <c r="D59" i="10"/>
  <c r="H56" i="9"/>
  <c r="G56" i="9"/>
  <c r="F56" i="9"/>
  <c r="E56" i="9"/>
  <c r="D56" i="9"/>
  <c r="C56" i="9"/>
  <c r="H87" i="7"/>
  <c r="F92" i="30"/>
  <c r="C25" i="6"/>
  <c r="C34" i="6"/>
  <c r="G14" i="6"/>
  <c r="F14" i="6"/>
  <c r="E14" i="6"/>
  <c r="D14" i="6"/>
  <c r="C14" i="6"/>
  <c r="J57" i="5"/>
  <c r="I57" i="5"/>
  <c r="H57" i="5"/>
  <c r="G57" i="5"/>
  <c r="F57" i="5"/>
  <c r="E57" i="5"/>
  <c r="D57" i="5"/>
  <c r="C57" i="5"/>
  <c r="C130" i="4"/>
  <c r="E9" i="2"/>
  <c r="C9" i="2"/>
  <c r="B9" i="2"/>
  <c r="E29" i="2" l="1"/>
  <c r="B29" i="2"/>
  <c r="C29" i="2"/>
  <c r="E19" i="2"/>
  <c r="B19" i="2"/>
  <c r="C19" i="2"/>
  <c r="C26" i="13" l="1"/>
  <c r="C21" i="11"/>
  <c r="B21" i="11"/>
  <c r="C11" i="11"/>
  <c r="B11" i="11"/>
  <c r="B12" i="3" l="1"/>
  <c r="E12" i="3"/>
  <c r="H12" i="3"/>
  <c r="K12" i="3"/>
  <c r="B11" i="38"/>
  <c r="C11" i="38"/>
  <c r="B17" i="38"/>
  <c r="C17" i="38"/>
  <c r="D17" i="38" l="1"/>
  <c r="D11" i="38"/>
  <c r="H23" i="14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E23" i="14" l="1"/>
  <c r="K52" i="3" l="1"/>
  <c r="H52" i="3"/>
  <c r="E52" i="3"/>
  <c r="B52" i="3"/>
  <c r="K23" i="14"/>
  <c r="B23" i="14"/>
  <c r="K36" i="3"/>
  <c r="K24" i="3"/>
  <c r="H36" i="3"/>
  <c r="H24" i="3"/>
  <c r="E36" i="3"/>
  <c r="E24" i="3"/>
  <c r="B36" i="3"/>
  <c r="B24" i="3"/>
  <c r="C4" i="38"/>
  <c r="B4" i="38"/>
  <c r="B28" i="38" s="1"/>
  <c r="C28" i="38" l="1"/>
  <c r="D4" i="38"/>
  <c r="C17" i="1" l="1"/>
  <c r="C11" i="1"/>
  <c r="B17" i="1"/>
  <c r="B11" i="1"/>
  <c r="C28" i="1" l="1"/>
  <c r="B28" i="1"/>
  <c r="C31" i="11"/>
  <c r="B31" i="11"/>
  <c r="D17" i="1" l="1"/>
  <c r="D11" i="1" l="1"/>
</calcChain>
</file>

<file path=xl/sharedStrings.xml><?xml version="1.0" encoding="utf-8"?>
<sst xmlns="http://schemas.openxmlformats.org/spreadsheetml/2006/main" count="3492" uniqueCount="806">
  <si>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</si>
  <si>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</si>
  <si>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</si>
  <si>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</si>
  <si>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</si>
  <si>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</si>
  <si>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</si>
  <si>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</si>
  <si>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</si>
  <si>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</si>
  <si>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</si>
  <si>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</si>
  <si>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</si>
  <si>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</si>
  <si>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</si>
  <si>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</si>
  <si>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</si>
  <si>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</si>
  <si>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</si>
  <si>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</si>
  <si>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</si>
  <si>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</si>
  <si>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</si>
  <si>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</si>
  <si>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</si>
  <si>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</si>
  <si>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</si>
  <si>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</si>
  <si>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</si>
  <si>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</si>
  <si>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</si>
  <si>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</si>
  <si>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</si>
  <si>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</si>
  <si>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</si>
  <si>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</si>
  <si>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</si>
  <si>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</si>
  <si>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</si>
  <si>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</si>
  <si>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</si>
  <si>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</si>
  <si>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</si>
  <si>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</si>
  <si>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</si>
  <si>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</si>
  <si>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</si>
  <si>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</si>
  <si>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</si>
  <si>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</si>
  <si>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</si>
  <si>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</si>
  <si>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</si>
  <si>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</si>
  <si>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</si>
  <si>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</si>
  <si>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</si>
  <si>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</si>
  <si>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</si>
  <si>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</si>
  <si>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</si>
  <si>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</si>
  <si>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</si>
  <si>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</si>
  <si>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</si>
  <si>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</si>
  <si>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</si>
  <si>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</si>
  <si>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</si>
  <si>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</si>
  <si>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</si>
  <si>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</si>
  <si>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</si>
  <si>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</si>
  <si>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</si>
  <si>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</si>
  <si>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</si>
  <si>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</si>
  <si>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</si>
  <si>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</si>
  <si>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</si>
  <si>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</si>
  <si>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</si>
  <si>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</si>
  <si>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</si>
  <si>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</si>
  <si>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</si>
  <si>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</si>
  <si>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</si>
  <si>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</si>
  <si>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</si>
  <si>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</si>
  <si>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</si>
  <si>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</si>
  <si>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</si>
  <si>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</si>
  <si>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</si>
  <si>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</si>
  <si>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</si>
  <si>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</si>
  <si>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</si>
  <si>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</si>
  <si>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</si>
  <si>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</si>
  <si>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</si>
  <si>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</si>
  <si>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</si>
  <si>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</si>
  <si>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</si>
  <si>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</si>
  <si>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</si>
  <si>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</si>
  <si>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</si>
  <si>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</si>
  <si>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</si>
  <si>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</si>
  <si>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</si>
  <si>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</si>
  <si>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</si>
  <si>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</si>
  <si>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</si>
  <si>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</si>
  <si>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</si>
  <si>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</si>
  <si>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</si>
  <si>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</si>
  <si>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</si>
  <si>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</si>
  <si>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</si>
  <si>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</si>
  <si>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</si>
  <si>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</si>
  <si>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</si>
  <si>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</si>
  <si>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</si>
  <si>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</si>
  <si>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</si>
  <si>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</si>
  <si>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</si>
  <si>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</si>
  <si>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</si>
  <si>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</si>
  <si>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</si>
  <si>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</si>
  <si>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</si>
  <si>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</si>
  <si>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</si>
  <si>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</si>
  <si>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</si>
  <si>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</si>
  <si>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</si>
  <si>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</si>
  <si>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</si>
  <si>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</si>
  <si>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</si>
  <si>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</si>
  <si>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</si>
  <si>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</si>
  <si>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</si>
  <si>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</si>
  <si>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</si>
  <si>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</si>
  <si>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</si>
  <si>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</si>
  <si>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</si>
  <si>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</si>
  <si>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</si>
  <si>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</si>
  <si>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</si>
  <si>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</si>
  <si>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</si>
  <si>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</si>
  <si>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</si>
  <si>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</si>
  <si>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</si>
  <si>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</si>
  <si>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</si>
  <si>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</si>
  <si>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</si>
  <si>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</si>
  <si>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</si>
  <si>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</si>
  <si>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</si>
  <si>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</si>
  <si>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</si>
  <si>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</si>
  <si>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</si>
  <si>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</si>
  <si>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</si>
  <si>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</si>
  <si>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</si>
  <si>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</si>
  <si>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</si>
  <si>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</si>
  <si>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</si>
  <si>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</si>
  <si>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</si>
  <si>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</si>
  <si>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</si>
  <si>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</si>
  <si>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</si>
  <si>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</si>
  <si>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</si>
  <si>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</si>
  <si>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</si>
  <si>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</si>
  <si>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</si>
  <si>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</si>
  <si>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</si>
  <si>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</si>
  <si>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</si>
  <si>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</si>
  <si>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</si>
  <si>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</si>
  <si>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</si>
  <si>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</si>
  <si>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</si>
  <si>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</si>
  <si>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</si>
  <si>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</si>
  <si>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</si>
  <si>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</si>
  <si>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</si>
  <si>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</si>
  <si>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</si>
  <si>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</si>
  <si>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</si>
  <si>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</si>
  <si>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</si>
  <si>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</si>
  <si>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</si>
  <si>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</si>
  <si>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</si>
  <si>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</si>
  <si>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</si>
  <si>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</si>
  <si>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</si>
  <si>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</si>
  <si>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</si>
  <si>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</si>
  <si>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</si>
  <si>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</si>
  <si>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</si>
  <si>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</si>
  <si>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</si>
  <si>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</si>
  <si>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</si>
  <si>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</si>
  <si>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</si>
  <si>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</si>
  <si>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</si>
  <si>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</si>
  <si>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</si>
  <si>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</si>
  <si>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</si>
  <si>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</si>
  <si>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</si>
  <si>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</si>
  <si>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</si>
  <si>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</si>
  <si>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</si>
  <si>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</si>
  <si>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</si>
  <si>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</si>
  <si>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</si>
  <si>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</si>
  <si>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</si>
  <si>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</si>
  <si>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</si>
  <si>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</si>
  <si>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</si>
  <si>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</si>
  <si>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</si>
  <si>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</si>
  <si>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</si>
  <si>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</si>
  <si>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</si>
  <si>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</si>
  <si>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</si>
  <si>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</si>
  <si>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</si>
  <si>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</si>
  <si>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</si>
  <si>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</si>
  <si>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</si>
  <si>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</si>
  <si>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</si>
  <si>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</si>
  <si>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</si>
  <si>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</si>
  <si>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</si>
  <si>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</si>
  <si>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</si>
  <si>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</si>
  <si>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</si>
  <si>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</si>
  <si>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</si>
  <si>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</si>
  <si>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</si>
  <si>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</si>
  <si>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</si>
  <si>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</si>
  <si>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</si>
  <si>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</si>
  <si>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</si>
  <si>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</si>
  <si>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</si>
  <si>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</si>
  <si>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</si>
  <si>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</si>
  <si>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</si>
  <si>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</si>
  <si>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</si>
  <si>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</si>
  <si>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</si>
  <si>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</si>
  <si>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</si>
  <si>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</si>
  <si>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</si>
  <si>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</si>
  <si>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</si>
  <si>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</si>
  <si>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</si>
  <si>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</si>
  <si>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</si>
  <si>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</si>
  <si>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</si>
  <si>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</si>
  <si>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</si>
  <si>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</si>
  <si>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</si>
  <si>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</si>
  <si>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</si>
  <si>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</si>
  <si>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</si>
  <si>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</si>
  <si>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</si>
  <si>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</si>
  <si>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</si>
  <si>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</si>
  <si>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</si>
  <si>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</si>
  <si>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</si>
  <si>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</si>
  <si>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</si>
  <si>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</si>
  <si>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</si>
  <si>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</si>
  <si>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</si>
  <si>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</si>
  <si>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</si>
  <si>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</si>
  <si>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</si>
  <si>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</si>
  <si>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</si>
  <si>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</si>
  <si>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</si>
  <si>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</si>
  <si>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</si>
  <si>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</si>
  <si>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</si>
  <si>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</si>
  <si>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</si>
  <si>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</si>
  <si>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</si>
  <si>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</si>
  <si>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</si>
  <si>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</si>
  <si>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</si>
  <si>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</si>
  <si>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</si>
  <si>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</si>
  <si>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</si>
  <si>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</si>
  <si>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</si>
  <si>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</si>
  <si>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</si>
  <si>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</si>
  <si>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</si>
  <si>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</si>
  <si>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</si>
  <si>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</si>
  <si>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</si>
  <si>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</si>
  <si>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</si>
  <si>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</si>
  <si>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</si>
  <si>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</si>
  <si>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</si>
  <si>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</si>
  <si>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</si>
  <si>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</si>
  <si>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</si>
  <si>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</si>
  <si>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</si>
  <si>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</si>
  <si>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</si>
  <si>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</si>
  <si>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</si>
  <si>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</si>
  <si>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</si>
  <si>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</si>
  <si>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</si>
  <si>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</si>
  <si>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</si>
  <si>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</si>
  <si>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</si>
  <si>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</si>
  <si>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</si>
  <si>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</si>
  <si>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</si>
  <si>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</si>
  <si>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</si>
  <si>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</si>
  <si>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</si>
  <si>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</si>
  <si>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</si>
  <si>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</si>
  <si>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</si>
  <si>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</si>
  <si>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</si>
  <si>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</si>
  <si>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</si>
  <si>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</si>
  <si>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</si>
  <si>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</si>
  <si>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</si>
  <si>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</si>
  <si>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</si>
  <si>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</si>
  <si>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</si>
  <si>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</si>
  <si>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</si>
  <si>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</si>
  <si>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</si>
  <si>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</si>
  <si>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</si>
  <si>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</si>
  <si>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</si>
  <si>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</si>
  <si>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</si>
  <si>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</si>
  <si>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</si>
  <si>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</si>
  <si>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</si>
  <si>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</si>
  <si>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</si>
  <si>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</si>
  <si>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</si>
  <si>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</si>
  <si>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</si>
  <si>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</si>
  <si>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</si>
  <si>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</si>
  <si>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</si>
  <si>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</si>
  <si>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</si>
  <si>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</si>
  <si>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</si>
  <si>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</si>
  <si>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</si>
  <si>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</si>
  <si>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</si>
  <si>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</si>
  <si>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</si>
  <si>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</si>
  <si>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</si>
  <si>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</si>
  <si>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</si>
  <si>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</si>
  <si>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</si>
  <si>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</si>
  <si>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</si>
  <si>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</si>
  <si>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</si>
  <si>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</si>
  <si>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</si>
  <si>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</si>
  <si>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</si>
  <si>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</si>
  <si>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</si>
  <si>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</si>
  <si>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</si>
  <si>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</si>
  <si>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</si>
  <si>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</si>
  <si>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</si>
  <si>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</si>
  <si>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</si>
  <si>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</si>
  <si>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</si>
  <si>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</si>
  <si>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</si>
  <si>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</si>
  <si>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</si>
  <si>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</si>
  <si>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</si>
  <si>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</si>
  <si>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</si>
  <si>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</si>
  <si>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</si>
  <si>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</si>
  <si>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</si>
  <si>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</si>
  <si>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</si>
  <si>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</si>
  <si>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</si>
  <si>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</si>
  <si>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</si>
  <si>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</si>
  <si>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</si>
  <si>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</si>
  <si>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</si>
  <si>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</si>
  <si>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</si>
  <si>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</si>
  <si>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</si>
  <si>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</si>
  <si>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</si>
  <si>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</si>
  <si>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</si>
  <si>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</si>
  <si>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</si>
  <si>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</si>
  <si>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</si>
  <si>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</si>
  <si>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</si>
  <si>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</si>
  <si>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</si>
  <si>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</si>
  <si>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</si>
  <si>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</si>
  <si>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</si>
  <si>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</si>
  <si>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</si>
  <si>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</si>
  <si>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</si>
  <si>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</si>
  <si>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</si>
  <si>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</si>
  <si>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</si>
  <si>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</si>
  <si>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</si>
  <si>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</si>
  <si>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</si>
  <si>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</si>
  <si>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</si>
  <si>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</si>
  <si>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</si>
  <si>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</si>
  <si>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</si>
  <si>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</si>
  <si>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</si>
  <si>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</si>
  <si>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</si>
  <si>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</si>
  <si>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</si>
  <si>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</si>
  <si>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</si>
  <si>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</si>
  <si>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</si>
  <si>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</si>
  <si>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</si>
  <si>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</si>
  <si>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</si>
  <si>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</si>
  <si>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</si>
  <si>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</si>
  <si>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</si>
  <si>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</si>
  <si>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</si>
  <si>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</si>
  <si>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</si>
  <si>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</si>
  <si>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</si>
  <si>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</si>
  <si>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</si>
  <si>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</si>
  <si>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</si>
  <si>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</si>
  <si>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</si>
  <si>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</si>
  <si>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</si>
  <si>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</si>
  <si>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</si>
  <si>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</si>
  <si>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</si>
  <si>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</si>
  <si>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</si>
  <si>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</si>
  <si>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</si>
  <si>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</si>
  <si>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</si>
  <si>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</si>
  <si>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</si>
  <si>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</si>
  <si>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</si>
  <si>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</si>
  <si>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</si>
  <si>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</si>
  <si>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</si>
  <si>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</si>
  <si>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</si>
  <si>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</si>
  <si>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</si>
  <si>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</si>
  <si>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</si>
  <si>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</si>
  <si>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</si>
  <si>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</si>
  <si>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</si>
  <si>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</si>
  <si>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</si>
  <si>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</si>
  <si>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</si>
  <si>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</si>
  <si>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</si>
  <si>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</si>
  <si>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</si>
  <si>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</si>
  <si>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</si>
  <si>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</si>
  <si>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</si>
  <si>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</si>
  <si>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</si>
  <si>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</si>
  <si>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</si>
  <si>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</si>
  <si>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</si>
  <si>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</si>
  <si>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</si>
  <si>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</si>
  <si>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</si>
  <si>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</si>
  <si>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</si>
  <si>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</si>
  <si>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</si>
  <si>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</si>
  <si>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</si>
  <si>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</si>
  <si>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</si>
  <si>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</si>
  <si>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</si>
  <si>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</si>
  <si>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</si>
  <si>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</si>
  <si>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</si>
  <si>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</si>
  <si>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</si>
  <si>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 xml:space="preserve"> ΕΤΕΑΕΠ</t>
  </si>
  <si>
    <t>Δ. Λοιπά</t>
  </si>
  <si>
    <t>ΠΑΠΟΥΑ ΝΕΑ ΓΟΥΙΝΕΑ</t>
  </si>
  <si>
    <t>Σύνολο Μερίσματα</t>
  </si>
  <si>
    <t>1.036,35 / 963,60</t>
  </si>
  <si>
    <t>979,96 / 909,70</t>
  </si>
  <si>
    <t>361,75 / 360,00</t>
  </si>
  <si>
    <t>340,12 / 338,40</t>
  </si>
  <si>
    <t>674,72 / 577,86</t>
  </si>
  <si>
    <t>638,24 / 546,51</t>
  </si>
  <si>
    <t>652,49 / 546,90</t>
  </si>
  <si>
    <t>619,21 / 514,55</t>
  </si>
  <si>
    <t>323,14 / 360,00</t>
  </si>
  <si>
    <t>315,92 / 360,00</t>
  </si>
  <si>
    <t>ΜΑΥΡΟΒΟΥΝΙΟ</t>
  </si>
  <si>
    <t>1.038,41 / 966,52</t>
  </si>
  <si>
    <t>981,89 / 912,37</t>
  </si>
  <si>
    <t>361,81 / 360,00</t>
  </si>
  <si>
    <t>340,18 / 338,40</t>
  </si>
  <si>
    <t>675,07 / 578,16</t>
  </si>
  <si>
    <t>638,56 / 546,77</t>
  </si>
  <si>
    <t>652,85 / 546,90</t>
  </si>
  <si>
    <t>619,55 / 514,51</t>
  </si>
  <si>
    <t>324,55 / 360,00</t>
  </si>
  <si>
    <t>317,32 / 360,00</t>
  </si>
  <si>
    <t>Κατανομή Συντάξεων ανά Κατηγορία Σύνταξης - ΔΑΠΑΝΗ (08/2022)</t>
  </si>
  <si>
    <t>Κατανομή Συντάξεων ανά Κατηγορία Σύνταξης - ΕΙΣΟΔΗΜΑ (08/2022)</t>
  </si>
  <si>
    <t>1.039,72 / 967,46</t>
  </si>
  <si>
    <t>983,12 / 913,18</t>
  </si>
  <si>
    <t>361,91 / 360,00</t>
  </si>
  <si>
    <t>340,27 / 338,40</t>
  </si>
  <si>
    <t>675,93 / 578,47</t>
  </si>
  <si>
    <t>639,37 / 546,79</t>
  </si>
  <si>
    <t>653,09 / 546,90</t>
  </si>
  <si>
    <t>619,78 / 514,46</t>
  </si>
  <si>
    <t>325,03 / 360,00</t>
  </si>
  <si>
    <t>317,85 / 360,00</t>
  </si>
  <si>
    <t>Διαστρωμάτωση Συντάξεων - ΔΑΠΑΝΗ (08/2022)</t>
  </si>
  <si>
    <t>Διαστρωμάτωση Συντάξεων - ΕΙΣΟΔΗΜΑ (08/2022)</t>
  </si>
  <si>
    <t>Συνταξιοδοτική Δαπάνη ΜΕΡΙΣΜΑΤΑ 08/2022</t>
  </si>
  <si>
    <t>Συνταξιοδοτική Δαπάνη ΕΠΙΚΟΥΡΙΚΩΝ Συντάξεων 08/2022</t>
  </si>
  <si>
    <t>Συνταξιοδοτική Δαπάνη ΚΥΡΙΩΝ Συντάξεων 08/2022</t>
  </si>
  <si>
    <t>Κατανομή Συντάξεων ανά Υπηκοότητα  (08/2022)</t>
  </si>
  <si>
    <t>Κατανομή Συντάξεων (Κύριων και Επικουρικών) ανά Νομό (08/2022)</t>
  </si>
  <si>
    <t>Κατανομή Κατά Αριθμό Καταβαλλόμενων Συντάξεων (08/2022)</t>
  </si>
  <si>
    <t>Αναλυτική Κατανομή Κατά Αριθμό Καταβαλλόμενων Συντάξεων (08/2022)</t>
  </si>
  <si>
    <t>Κατανομή Συντάξεων  ανά Νομό και κατηγορία (Γήρατος/Θανάτου/Αναπηρίας) (08/2022)</t>
  </si>
  <si>
    <t>Κατανομή συντάξεων ανά ταμείο για ασφαλισμένους που λαμβάνουν 10, 9, 8 ή 7 Συντάξεις (08/2022)</t>
  </si>
  <si>
    <t>Μέσο Μηνιαίο Εισόδημα από Συντάξεις προ Φόρων ανά Φύλο Συνταξιούχου - ΔΑΠΑΝΗ (08/2022)</t>
  </si>
  <si>
    <t>Διαστρωμάτωση Συνταξιούχων (Εισόδημα από όλες τις Συντάξεις) - ΔΑΠΑΝΗ (08/2022)</t>
  </si>
  <si>
    <t>Διαστρωμάτωση Συνταξιούχων - Ολοι  - ΔΑΠΑΝΗ  08/2022</t>
  </si>
  <si>
    <t>Διαστρωμάτωση Συνταξιούχων - Άνδρες - ΔΑΠΑΝΗ  08/2022</t>
  </si>
  <si>
    <t>Διαστρωμάτωση Συνταξιούχων - Γυναίκες - ΔΑΠΑΝΗ 08/2022</t>
  </si>
  <si>
    <t>Διαστρωμάτωση Συνταξιούχων - Ολοι (Εισόδημα από όλες τις Συντάξεις) 08/2022</t>
  </si>
  <si>
    <t>Διαστρωμάτωση Συνταξιούχων - Άνδρες (Εισόδημα από όλες τις Συντάξεις) 08/2022</t>
  </si>
  <si>
    <t>Διαστρωμάτωση Συνταξιούχων - Γυναίκες (Εισόδημα από όλες τις Συντάξεις) 08/2022</t>
  </si>
  <si>
    <t>Διαστρωμάτωση Συνταξιούχων (Εισόδημα από όλες τις Συντάξεις) 08/2022</t>
  </si>
  <si>
    <t>Κατανομή Συντάξεων ανά Ταμείο και Κατηγορία - Ομαδοποίηση με Εποπτεύοντα Φορέα (08/2022)</t>
  </si>
  <si>
    <t>Στοιχεία Νέων Συντάξεων με αναδρομικά ποσά ανά κατηγορία - Οριστική Απόφαση (08/2022)</t>
  </si>
  <si>
    <t>Στοιχεία Νέων Συντάξεων με αναδρομικά ποσά ανά κατηγορία - Προσωρινή Απόφαση (08/2022)</t>
  </si>
  <si>
    <t>Στοιχεία Νέων Συντάξεων με αναδρομικά ποσά ανά κατηγορία - Τροποποιητική Απόφαση (08/2022)</t>
  </si>
  <si>
    <t xml:space="preserve">Αναστολές Συντάξεων Λόγω Γάμου -  Καθαρό Πληρωτέο (08/2022) </t>
  </si>
  <si>
    <t xml:space="preserve">Αναστολές Συντάξεων Λόγω Θανάτου - Καθαρό Πληρωτέο (08/2022) </t>
  </si>
  <si>
    <t>Κατανομή Ηλικιών Συνταξιούχων (08/2022)</t>
  </si>
  <si>
    <t>Κατανομή Συνταξιούχων ανά Ηλικία και Κατηγορία Σύνταξης - 'Ολοι (ΔΑΠΑΝΗ)_08/2022</t>
  </si>
  <si>
    <t>Κατανομή Συνταξιούχων ανά Ηλικία και Κατηγορία Σύνταξης - Άνδρες (ΔΑΠΑΝΗ)_08/2022</t>
  </si>
  <si>
    <t>Κατανομή Συνταξιούχων ανά Ηλικία και Κατηγορία Σύνταξης - Γυναίκες (ΔΑΠΑΝΗ)_08/2022</t>
  </si>
  <si>
    <t>Κατανομή Συνταξιούχων ανά Ηλικία και Κατηγορία Σύνταξης  - 'Ολοι (ΕΙΣΟΔΗΜΑ)_08/2022</t>
  </si>
  <si>
    <t>Κατανομή Συνταξιούχων ανά Ηλικία και Κατηγορία Σύνταξης - Γυναίκες (ΕΙΣΟΔΗΜΑ)_08/2022</t>
  </si>
  <si>
    <t>Κατανομή Συνταξιούχων ανά Ηλικία και Κατηγορία Σύνταξης - Άνδρες (ΕΙΣΟΔΗΜΑ)_08/2022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</si>
  <si>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</si>
  <si>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</si>
  <si>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</si>
  <si>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</si>
  <si>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</si>
  <si>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</si>
  <si>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</si>
  <si>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</si>
  <si>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</si>
  <si>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</si>
  <si>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</si>
  <si>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</si>
  <si>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</si>
  <si>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</si>
  <si>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</si>
  <si>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</si>
  <si>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</si>
  <si>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</si>
  <si>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</si>
  <si>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</si>
  <si>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</si>
  <si>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</si>
  <si>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</si>
  <si>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</si>
  <si>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</si>
  <si>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</si>
  <si>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</si>
  <si>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</si>
  <si>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</si>
  <si>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</si>
  <si>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</si>
  <si>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</si>
  <si>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</si>
  <si>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</si>
  <si>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</si>
  <si>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</si>
  <si>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</si>
  <si>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</si>
  <si>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</si>
  <si>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</si>
  <si>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</si>
  <si>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</si>
  <si>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</si>
  <si>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</si>
  <si>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</si>
  <si>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</si>
  <si>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</si>
  <si>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</si>
  <si>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</si>
  <si>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</si>
  <si>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</si>
  <si>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</si>
  <si>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</si>
  <si>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</si>
  <si>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</si>
  <si>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</si>
  <si>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</si>
  <si>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</si>
  <si>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</si>
  <si>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</si>
  <si>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</si>
  <si>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</si>
  <si>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</si>
  <si>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</si>
  <si>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</si>
  <si>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</si>
  <si>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</si>
  <si>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</si>
  <si>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</si>
  <si>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</si>
  <si>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</si>
  <si>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</si>
  <si>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</si>
  <si>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</si>
  <si>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</si>
  <si>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</si>
  <si>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</si>
  <si>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</si>
  <si>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</si>
  <si>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</si>
  <si>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</si>
  <si>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</si>
  <si>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>Μέσο Μηνιαίο Εισόδημα από Συντάξεις προ Φόρων (Με περίθαλψη) (08/2022)</t>
  </si>
  <si>
    <t>Μέσο Μηνιαίο Εισόδημα από Συντάξεις προ Φόρων (Με  περίθαλψη) (07/2022)</t>
  </si>
  <si>
    <t>Μέσο Μηνιαίο Εισόδημα από Συντάξεις προ Φόρων (Με  περίθαλψη) (06/2022)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</si>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</sst>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.0000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8"/>
      <name val="Arial"/>
      <family val="2"/>
    </font>
    <font>
      <sz val="10"/>
      <name val="Arial Greek"/>
      <charset val="161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</fills>
  <borders count="8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40" fillId="0" borderId="0" applyFont="0" applyFill="0" applyBorder="0" applyAlignment="0" applyProtection="0"/>
  </cellStyleXfs>
  <cellXfs count="638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10" fontId="0" fillId="0" borderId="0" xfId="0" applyNumberFormat="1"/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0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1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4" fontId="0" fillId="0" borderId="0" xfId="0" applyNumberForma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164" fontId="30" fillId="0" borderId="76" xfId="71" applyNumberFormat="1" applyFont="1" applyBorder="1" applyAlignment="1" applyProtection="1">
      <alignment vertical="center"/>
    </xf>
    <xf numFmtId="164" fontId="30" fillId="0" borderId="73" xfId="71" applyNumberFormat="1" applyFont="1" applyBorder="1" applyAlignment="1" applyProtection="1">
      <alignment vertical="center"/>
    </xf>
    <xf numFmtId="4" fontId="30" fillId="0" borderId="77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5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7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3" fontId="9" fillId="2" borderId="74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9" xfId="0" applyNumberFormat="1" applyFont="1" applyFill="1" applyBorder="1" applyAlignment="1">
      <alignment horizontal="center"/>
    </xf>
    <xf numFmtId="0" fontId="9" fillId="4" borderId="75" xfId="71" applyFont="1" applyFill="1" applyBorder="1" applyAlignment="1" applyProtection="1">
      <alignment vertical="center"/>
    </xf>
    <xf numFmtId="3" fontId="9" fillId="4" borderId="75" xfId="71" applyNumberFormat="1" applyFont="1" applyFill="1" applyBorder="1" applyAlignment="1" applyProtection="1">
      <alignment vertical="center"/>
    </xf>
    <xf numFmtId="4" fontId="9" fillId="4" borderId="75" xfId="71" applyNumberFormat="1" applyFont="1" applyFill="1" applyBorder="1" applyAlignment="1" applyProtection="1">
      <alignment vertical="center"/>
    </xf>
    <xf numFmtId="4" fontId="9" fillId="4" borderId="72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0" fillId="0" borderId="0" xfId="0" applyFont="1" applyBorder="1"/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4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0" fontId="5" fillId="0" borderId="10" xfId="0" applyFont="1" applyFill="1" applyBorder="1" applyAlignment="1">
      <alignment horizontal="lef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3" fontId="5" fillId="0" borderId="0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0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2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1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3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3" fontId="9" fillId="4" borderId="84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9" xfId="0" applyFont="1" applyFill="1" applyBorder="1" applyAlignment="1" applyProtection="1">
      <alignment vertical="center"/>
    </xf>
    <xf numFmtId="3" fontId="9" fillId="4" borderId="49" xfId="0" applyNumberFormat="1" applyFont="1" applyFill="1" applyBorder="1" applyAlignment="1" applyProtection="1">
      <alignment vertical="center"/>
    </xf>
    <xf numFmtId="4" fontId="9" fillId="4" borderId="49" xfId="0" applyNumberFormat="1" applyFont="1" applyFill="1" applyBorder="1" applyAlignment="1" applyProtection="1">
      <alignment vertical="center"/>
    </xf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0" fontId="3" fillId="0" borderId="11" xfId="66" applyFont="1" applyFill="1" applyBorder="1" applyAlignment="1" applyProtection="1">
      <alignment vertical="center"/>
    </xf>
    <xf numFmtId="4" fontId="3" fillId="0" borderId="16" xfId="66" applyNumberFormat="1" applyFont="1" applyFill="1" applyBorder="1" applyAlignment="1" applyProtection="1">
      <alignment vertical="center"/>
    </xf>
    <xf numFmtId="0" fontId="5" fillId="0" borderId="74" xfId="0" applyFont="1" applyFill="1" applyBorder="1"/>
    <xf numFmtId="3" fontId="3" fillId="0" borderId="5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Font="1" applyBorder="1" applyAlignment="1" applyProtection="1">
      <alignment vertic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Font="1" applyBorder="1" applyAlignment="1" applyProtection="1">
      <alignment vertical="center"/>
    </xf>
    <xf numFmtId="3" fontId="0" fillId="0" borderId="0" xfId="0" applyNumberFormat="1" applyFill="1" applyBorder="1" applyAlignment="1">
      <alignment horizontal="right"/>
    </xf>
    <xf numFmtId="4" fontId="9" fillId="4" borderId="50" xfId="0" applyNumberFormat="1" applyFont="1" applyFill="1" applyBorder="1" applyAlignment="1" applyProtection="1">
      <alignment vertical="center"/>
    </xf>
    <xf numFmtId="4" fontId="0" fillId="0" borderId="55" xfId="0" applyNumberFormat="1" applyFont="1" applyBorder="1" applyAlignment="1" applyProtection="1">
      <alignment vertical="center"/>
    </xf>
    <xf numFmtId="4" fontId="0" fillId="0" borderId="56" xfId="0" applyNumberFormat="1" applyFont="1" applyBorder="1" applyAlignment="1" applyProtection="1">
      <alignment vertical="center"/>
    </xf>
    <xf numFmtId="4" fontId="0" fillId="0" borderId="58" xfId="0" applyNumberFormat="1" applyFont="1" applyBorder="1" applyAlignment="1" applyProtection="1">
      <alignment vertical="center"/>
    </xf>
    <xf numFmtId="4" fontId="0" fillId="0" borderId="63" xfId="0" applyNumberFormat="1" applyFont="1" applyBorder="1" applyAlignment="1" applyProtection="1">
      <alignment vertical="center"/>
    </xf>
    <xf numFmtId="4" fontId="0" fillId="0" borderId="59" xfId="0" applyNumberFormat="1" applyFont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horizontal="left" vertical="center"/>
    </xf>
    <xf numFmtId="0" fontId="0" fillId="0" borderId="46" xfId="0" applyNumberFormat="1" applyFont="1" applyBorder="1" applyAlignment="1" applyProtection="1">
      <alignment horizontal="left" vertical="center"/>
    </xf>
    <xf numFmtId="0" fontId="0" fillId="0" borderId="56" xfId="0" applyNumberFormat="1" applyFont="1" applyBorder="1" applyAlignment="1" applyProtection="1">
      <alignment horizontal="left" vertical="center"/>
    </xf>
    <xf numFmtId="164" fontId="0" fillId="0" borderId="2" xfId="0" applyNumberFormat="1" applyFill="1" applyBorder="1"/>
    <xf numFmtId="166" fontId="32" fillId="0" borderId="0" xfId="0" applyNumberFormat="1" applyFont="1" applyBorder="1" applyAlignment="1" applyProtection="1">
      <alignment vertical="center"/>
    </xf>
    <xf numFmtId="0" fontId="30" fillId="0" borderId="47" xfId="71" applyFont="1" applyFill="1" applyBorder="1" applyAlignment="1" applyProtection="1">
      <alignment vertical="center"/>
    </xf>
    <xf numFmtId="0" fontId="0" fillId="0" borderId="5" xfId="0" applyFill="1" applyBorder="1"/>
    <xf numFmtId="4" fontId="30" fillId="0" borderId="47" xfId="71" applyNumberFormat="1" applyFont="1" applyFill="1" applyBorder="1" applyAlignment="1" applyProtection="1">
      <alignment vertical="center"/>
    </xf>
    <xf numFmtId="4" fontId="0" fillId="0" borderId="5" xfId="0" applyNumberFormat="1" applyFill="1" applyBorder="1"/>
    <xf numFmtId="3" fontId="0" fillId="0" borderId="5" xfId="0" applyNumberFormat="1" applyFill="1" applyBorder="1"/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9" fillId="4" borderId="49" xfId="7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0" fontId="34" fillId="0" borderId="0" xfId="0" applyFont="1" applyBorder="1" applyAlignment="1">
      <alignment vertical="center"/>
    </xf>
    <xf numFmtId="3" fontId="34" fillId="0" borderId="0" xfId="0" applyNumberFormat="1" applyFont="1" applyBorder="1" applyAlignment="1">
      <alignment vertical="center"/>
    </xf>
    <xf numFmtId="166" fontId="34" fillId="0" borderId="0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0" fontId="0" fillId="0" borderId="74" xfId="0" applyFont="1" applyBorder="1"/>
    <xf numFmtId="0" fontId="0" fillId="0" borderId="5" xfId="0" applyFont="1" applyBorder="1"/>
    <xf numFmtId="3" fontId="0" fillId="0" borderId="15" xfId="0" applyNumberFormat="1" applyFont="1" applyBorder="1"/>
    <xf numFmtId="2" fontId="3" fillId="0" borderId="15" xfId="0" applyNumberFormat="1" applyFont="1" applyFill="1" applyBorder="1" applyAlignment="1" applyProtection="1">
      <alignment vertical="center"/>
    </xf>
    <xf numFmtId="2" fontId="9" fillId="4" borderId="50" xfId="0" applyNumberFormat="1" applyFont="1" applyFill="1" applyBorder="1" applyAlignment="1" applyProtection="1">
      <alignment vertical="center"/>
    </xf>
    <xf numFmtId="2" fontId="9" fillId="4" borderId="49" xfId="0" applyNumberFormat="1" applyFont="1" applyFill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11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4"/>
    </xf>
    <xf numFmtId="2" fontId="9" fillId="4" borderId="50" xfId="69" applyNumberFormat="1" applyFont="1" applyFill="1" applyBorder="1" applyAlignment="1" applyProtection="1">
      <alignment vertical="center"/>
    </xf>
    <xf numFmtId="0" fontId="0" fillId="0" borderId="2" xfId="0" applyNumberFormat="1" applyFont="1" applyBorder="1"/>
    <xf numFmtId="0" fontId="0" fillId="0" borderId="27" xfId="0" applyFont="1" applyBorder="1" applyAlignment="1">
      <alignment horizontal="center"/>
    </xf>
    <xf numFmtId="0" fontId="0" fillId="0" borderId="29" xfId="0" applyFont="1" applyBorder="1"/>
    <xf numFmtId="3" fontId="0" fillId="0" borderId="29" xfId="0" applyNumberFormat="1" applyFont="1" applyBorder="1"/>
    <xf numFmtId="3" fontId="0" fillId="0" borderId="28" xfId="0" applyNumberFormat="1" applyFont="1" applyBorder="1"/>
    <xf numFmtId="167" fontId="0" fillId="0" borderId="0" xfId="0" applyNumberFormat="1"/>
    <xf numFmtId="166" fontId="36" fillId="4" borderId="46" xfId="0" applyNumberFormat="1" applyFont="1" applyFill="1" applyBorder="1" applyAlignment="1">
      <alignment vertical="center"/>
    </xf>
    <xf numFmtId="0" fontId="34" fillId="0" borderId="46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5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5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85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6" xfId="0" applyBorder="1"/>
    <xf numFmtId="0" fontId="5" fillId="0" borderId="0" xfId="0" applyFont="1" applyFill="1" applyBorder="1" applyAlignment="1">
      <alignment horizontal="right"/>
    </xf>
    <xf numFmtId="0" fontId="39" fillId="0" borderId="0" xfId="129" applyFont="1"/>
    <xf numFmtId="168" fontId="8" fillId="0" borderId="2" xfId="130" applyNumberFormat="1" applyFont="1" applyFill="1" applyBorder="1"/>
    <xf numFmtId="4" fontId="33" fillId="39" borderId="2" xfId="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8" fillId="0" borderId="2" xfId="129" applyFont="1" applyBorder="1" applyAlignment="1">
      <alignment horizontal="left" vertical="center" wrapText="1"/>
    </xf>
    <xf numFmtId="0" fontId="33" fillId="40" borderId="2" xfId="0" applyFont="1" applyFill="1" applyBorder="1" applyAlignment="1">
      <alignment horizontal="center"/>
    </xf>
    <xf numFmtId="0" fontId="33" fillId="40" borderId="2" xfId="0" applyFont="1" applyFill="1" applyBorder="1" applyAlignment="1">
      <alignment horizontal="center" wrapText="1"/>
    </xf>
    <xf numFmtId="0" fontId="33" fillId="40" borderId="2" xfId="0" applyFont="1" applyFill="1" applyBorder="1"/>
    <xf numFmtId="0" fontId="37" fillId="0" borderId="0" xfId="0" applyFont="1" applyAlignment="1">
      <alignment horizontal="center"/>
    </xf>
    <xf numFmtId="0" fontId="37" fillId="0" borderId="0" xfId="0" applyFont="1"/>
    <xf numFmtId="0" fontId="37" fillId="38" borderId="0" xfId="0" applyFont="1" applyFill="1" applyAlignment="1">
      <alignment horizontal="center"/>
    </xf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60C664E7-3820-465F-8840-112A2EB0EE77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141521FD-F76D-4CFA-9569-F4E39EA4558E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1BF69243-FC6B-45E6-9398-3B063549BED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2CC29A2B-4CA7-4250-9A48-6825C7669B3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ACF9-6E5A-4271-A210-F473DB94CEDF}">
  <dimension ref="A1:B35"/>
  <sheetViews>
    <sheetView showGridLines="0" zoomScale="80" zoomScaleNormal="80" workbookViewId="0">
      <selection activeCell="X1" sqref="X1"/>
    </sheetView>
  </sheetViews>
  <sheetFormatPr defaultColWidth="9.140625" defaultRowHeight="15" x14ac:dyDescent="0.25"/>
  <cols>
    <col min="1" max="1" width="9.28515625" style="456" customWidth="1"/>
    <col min="2" max="2" width="99.7109375" style="456" customWidth="1"/>
    <col min="3" max="16384" width="9.140625" style="456"/>
  </cols>
  <sheetData>
    <row r="1" spans="1:2" ht="66" customHeight="1" x14ac:dyDescent="0.3">
      <c r="A1" s="614" t="s">
        <v>719</v>
      </c>
      <c r="B1" s="615"/>
    </row>
    <row r="2" spans="1:2" ht="32.25" customHeight="1" x14ac:dyDescent="0.3">
      <c r="A2" s="616" t="s">
        <v>720</v>
      </c>
      <c r="B2" s="617"/>
    </row>
    <row r="3" spans="1:2" ht="23.25" customHeight="1" x14ac:dyDescent="0.3">
      <c r="A3" s="618" t="s">
        <v>721</v>
      </c>
      <c r="B3" s="619"/>
    </row>
    <row r="4" spans="1:2" ht="30" customHeight="1" x14ac:dyDescent="0.3">
      <c r="A4" s="618" t="s">
        <v>722</v>
      </c>
      <c r="B4" s="619"/>
    </row>
    <row r="5" spans="1:2" ht="27.75" customHeight="1" x14ac:dyDescent="0.25">
      <c r="A5" s="620" t="s">
        <v>723</v>
      </c>
      <c r="B5" s="621" t="s">
        <v>724</v>
      </c>
    </row>
    <row r="6" spans="1:2" ht="18.75" customHeight="1" x14ac:dyDescent="0.25">
      <c r="A6" s="620" t="s">
        <v>725</v>
      </c>
      <c r="B6" s="621" t="s">
        <v>726</v>
      </c>
    </row>
    <row r="7" spans="1:2" ht="30" x14ac:dyDescent="0.25">
      <c r="A7" s="620" t="s">
        <v>727</v>
      </c>
      <c r="B7" s="622" t="s">
        <v>728</v>
      </c>
    </row>
    <row r="8" spans="1:2" ht="27.75" customHeight="1" x14ac:dyDescent="0.25">
      <c r="A8" s="620" t="s">
        <v>729</v>
      </c>
      <c r="B8" s="622" t="s">
        <v>730</v>
      </c>
    </row>
    <row r="9" spans="1:2" ht="19.5" customHeight="1" x14ac:dyDescent="0.25">
      <c r="A9" s="620" t="s">
        <v>731</v>
      </c>
      <c r="B9" s="621" t="s">
        <v>732</v>
      </c>
    </row>
    <row r="10" spans="1:2" ht="14.25" customHeight="1" x14ac:dyDescent="0.25">
      <c r="A10" s="620" t="s">
        <v>733</v>
      </c>
      <c r="B10" s="621" t="s">
        <v>734</v>
      </c>
    </row>
    <row r="11" spans="1:2" x14ac:dyDescent="0.25">
      <c r="A11" s="620" t="s">
        <v>735</v>
      </c>
      <c r="B11" s="621" t="s">
        <v>736</v>
      </c>
    </row>
    <row r="12" spans="1:2" x14ac:dyDescent="0.25">
      <c r="A12" s="620" t="s">
        <v>737</v>
      </c>
      <c r="B12" s="621" t="s">
        <v>738</v>
      </c>
    </row>
    <row r="13" spans="1:2" x14ac:dyDescent="0.25">
      <c r="A13" s="620" t="s">
        <v>739</v>
      </c>
      <c r="B13" s="621" t="s">
        <v>740</v>
      </c>
    </row>
    <row r="14" spans="1:2" x14ac:dyDescent="0.25">
      <c r="A14" s="620" t="s">
        <v>741</v>
      </c>
      <c r="B14" s="621" t="s">
        <v>742</v>
      </c>
    </row>
    <row r="15" spans="1:2" ht="19.5" customHeight="1" x14ac:dyDescent="0.25">
      <c r="A15" s="620" t="s">
        <v>743</v>
      </c>
      <c r="B15" s="621" t="s">
        <v>744</v>
      </c>
    </row>
    <row r="16" spans="1:2" ht="19.5" customHeight="1" x14ac:dyDescent="0.25">
      <c r="A16" s="620" t="s">
        <v>745</v>
      </c>
      <c r="B16" s="621" t="s">
        <v>746</v>
      </c>
    </row>
    <row r="17" spans="1:2" ht="19.5" customHeight="1" x14ac:dyDescent="0.25">
      <c r="A17" s="620" t="s">
        <v>747</v>
      </c>
      <c r="B17" s="621" t="s">
        <v>748</v>
      </c>
    </row>
    <row r="18" spans="1:2" ht="19.5" customHeight="1" x14ac:dyDescent="0.25">
      <c r="A18" s="620" t="s">
        <v>749</v>
      </c>
      <c r="B18" s="621" t="s">
        <v>750</v>
      </c>
    </row>
    <row r="19" spans="1:2" ht="19.5" customHeight="1" x14ac:dyDescent="0.25">
      <c r="A19" s="620" t="s">
        <v>751</v>
      </c>
      <c r="B19" s="621" t="s">
        <v>752</v>
      </c>
    </row>
    <row r="20" spans="1:2" ht="19.5" customHeight="1" x14ac:dyDescent="0.25">
      <c r="A20" s="620" t="s">
        <v>753</v>
      </c>
      <c r="B20" s="621" t="s">
        <v>754</v>
      </c>
    </row>
    <row r="21" spans="1:2" ht="19.5" customHeight="1" x14ac:dyDescent="0.25">
      <c r="A21" s="620" t="s">
        <v>755</v>
      </c>
      <c r="B21" s="621" t="s">
        <v>756</v>
      </c>
    </row>
    <row r="22" spans="1:2" ht="19.5" customHeight="1" x14ac:dyDescent="0.25">
      <c r="A22" s="620" t="s">
        <v>757</v>
      </c>
      <c r="B22" s="621" t="s">
        <v>758</v>
      </c>
    </row>
    <row r="23" spans="1:2" ht="19.5" customHeight="1" x14ac:dyDescent="0.25">
      <c r="A23" s="620" t="s">
        <v>759</v>
      </c>
      <c r="B23" s="621" t="s">
        <v>760</v>
      </c>
    </row>
    <row r="24" spans="1:2" ht="19.5" customHeight="1" x14ac:dyDescent="0.25">
      <c r="A24" s="620" t="s">
        <v>761</v>
      </c>
      <c r="B24" s="621" t="s">
        <v>762</v>
      </c>
    </row>
    <row r="25" spans="1:2" ht="19.5" customHeight="1" x14ac:dyDescent="0.25">
      <c r="A25" s="620" t="s">
        <v>763</v>
      </c>
      <c r="B25" s="621" t="s">
        <v>764</v>
      </c>
    </row>
    <row r="26" spans="1:2" ht="19.5" customHeight="1" x14ac:dyDescent="0.25">
      <c r="A26" s="620" t="s">
        <v>765</v>
      </c>
      <c r="B26" s="621" t="s">
        <v>766</v>
      </c>
    </row>
    <row r="27" spans="1:2" ht="19.5" customHeight="1" x14ac:dyDescent="0.25">
      <c r="A27" s="620" t="s">
        <v>767</v>
      </c>
      <c r="B27" s="621" t="s">
        <v>768</v>
      </c>
    </row>
    <row r="28" spans="1:2" ht="19.5" customHeight="1" x14ac:dyDescent="0.25">
      <c r="A28" s="620" t="s">
        <v>769</v>
      </c>
      <c r="B28" s="621" t="s">
        <v>770</v>
      </c>
    </row>
    <row r="29" spans="1:2" ht="19.5" customHeight="1" x14ac:dyDescent="0.25">
      <c r="A29" s="620" t="s">
        <v>771</v>
      </c>
      <c r="B29" s="621" t="s">
        <v>772</v>
      </c>
    </row>
    <row r="30" spans="1:2" ht="19.5" customHeight="1" x14ac:dyDescent="0.25">
      <c r="A30" s="620" t="s">
        <v>773</v>
      </c>
      <c r="B30" s="621" t="s">
        <v>774</v>
      </c>
    </row>
    <row r="31" spans="1:2" ht="19.5" customHeight="1" x14ac:dyDescent="0.25">
      <c r="A31" s="620" t="s">
        <v>775</v>
      </c>
      <c r="B31" s="621" t="s">
        <v>776</v>
      </c>
    </row>
    <row r="32" spans="1:2" ht="19.5" customHeight="1" x14ac:dyDescent="0.25">
      <c r="A32" s="620" t="s">
        <v>777</v>
      </c>
      <c r="B32" s="621" t="s">
        <v>778</v>
      </c>
    </row>
    <row r="33" spans="1:2" ht="19.5" customHeight="1" x14ac:dyDescent="0.25">
      <c r="A33" s="620" t="s">
        <v>779</v>
      </c>
      <c r="B33" s="621" t="s">
        <v>780</v>
      </c>
    </row>
    <row r="34" spans="1:2" ht="19.5" customHeight="1" x14ac:dyDescent="0.25">
      <c r="A34" s="620" t="s">
        <v>781</v>
      </c>
      <c r="B34" s="621" t="s">
        <v>782</v>
      </c>
    </row>
    <row r="35" spans="1:2" ht="45" customHeight="1" thickBot="1" x14ac:dyDescent="0.3">
      <c r="A35" s="623"/>
      <c r="B35" s="624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N64" sqref="N64"/>
    </sheetView>
  </sheetViews>
  <sheetFormatPr defaultRowHeight="15" x14ac:dyDescent="0.25"/>
  <cols>
    <col min="1" max="1" width="5.140625" style="71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38" customFormat="1" ht="15.75" x14ac:dyDescent="0.25">
      <c r="A1" s="553" t="s">
        <v>692</v>
      </c>
      <c r="B1" s="553"/>
      <c r="C1" s="553"/>
      <c r="D1" s="553"/>
      <c r="E1" s="553"/>
      <c r="F1" s="553"/>
      <c r="G1" s="553"/>
      <c r="H1" s="553"/>
      <c r="I1" s="553"/>
      <c r="J1" s="553"/>
    </row>
    <row r="2" spans="1:10" x14ac:dyDescent="0.25">
      <c r="A2" s="236"/>
    </row>
    <row r="3" spans="1:10" s="45" customFormat="1" ht="21" customHeight="1" x14ac:dyDescent="0.25">
      <c r="A3" s="557" t="s">
        <v>17</v>
      </c>
      <c r="B3" s="557" t="s">
        <v>30</v>
      </c>
      <c r="C3" s="567" t="s">
        <v>51</v>
      </c>
      <c r="D3" s="568"/>
      <c r="E3" s="567" t="s">
        <v>31</v>
      </c>
      <c r="F3" s="568"/>
      <c r="G3" s="567" t="s">
        <v>32</v>
      </c>
      <c r="H3" s="568"/>
      <c r="I3" s="567" t="s">
        <v>20</v>
      </c>
      <c r="J3" s="568"/>
    </row>
    <row r="4" spans="1:10" s="38" customFormat="1" ht="15.75" x14ac:dyDescent="0.25">
      <c r="A4" s="558"/>
      <c r="B4" s="558"/>
      <c r="C4" s="233" t="s">
        <v>1</v>
      </c>
      <c r="D4" s="233" t="s">
        <v>50</v>
      </c>
      <c r="E4" s="233" t="s">
        <v>1</v>
      </c>
      <c r="F4" s="238" t="s">
        <v>50</v>
      </c>
      <c r="G4" s="233" t="s">
        <v>1</v>
      </c>
      <c r="H4" s="233" t="s">
        <v>50</v>
      </c>
      <c r="I4" s="233" t="s">
        <v>1</v>
      </c>
      <c r="J4" s="233" t="s">
        <v>50</v>
      </c>
    </row>
    <row r="5" spans="1:10" x14ac:dyDescent="0.25">
      <c r="A5" s="164">
        <v>1</v>
      </c>
      <c r="B5" s="43" t="s">
        <v>34</v>
      </c>
      <c r="C5" s="6">
        <v>77513</v>
      </c>
      <c r="D5" s="22">
        <v>38560077.619999997</v>
      </c>
      <c r="E5" s="6">
        <v>53685</v>
      </c>
      <c r="F5" s="22">
        <v>34800638</v>
      </c>
      <c r="G5" s="6">
        <v>23828</v>
      </c>
      <c r="H5" s="22">
        <v>3759439.62</v>
      </c>
      <c r="I5" s="43">
        <v>0</v>
      </c>
      <c r="J5" s="22" t="s">
        <v>438</v>
      </c>
    </row>
    <row r="6" spans="1:10" x14ac:dyDescent="0.25">
      <c r="A6" s="164">
        <v>2</v>
      </c>
      <c r="B6" s="43" t="s">
        <v>208</v>
      </c>
      <c r="C6" s="6">
        <v>35597</v>
      </c>
      <c r="D6" s="22">
        <v>18475837.59</v>
      </c>
      <c r="E6" s="6">
        <v>24590</v>
      </c>
      <c r="F6" s="22">
        <v>16676701.6</v>
      </c>
      <c r="G6" s="6">
        <v>11007</v>
      </c>
      <c r="H6" s="22">
        <v>1799135.99</v>
      </c>
      <c r="I6" s="43">
        <v>0</v>
      </c>
      <c r="J6" s="22" t="s">
        <v>438</v>
      </c>
    </row>
    <row r="7" spans="1:10" x14ac:dyDescent="0.25">
      <c r="A7" s="164">
        <v>3</v>
      </c>
      <c r="B7" s="43" t="s">
        <v>209</v>
      </c>
      <c r="C7" s="6">
        <v>33816</v>
      </c>
      <c r="D7" s="22">
        <v>18614489.920000002</v>
      </c>
      <c r="E7" s="6">
        <v>22761</v>
      </c>
      <c r="F7" s="22">
        <v>16647653.49</v>
      </c>
      <c r="G7" s="6">
        <v>11055</v>
      </c>
      <c r="H7" s="22">
        <v>1966836.43</v>
      </c>
      <c r="I7" s="43">
        <v>0</v>
      </c>
      <c r="J7" s="22" t="s">
        <v>438</v>
      </c>
    </row>
    <row r="8" spans="1:10" x14ac:dyDescent="0.25">
      <c r="A8" s="164">
        <v>4</v>
      </c>
      <c r="B8" s="43" t="s">
        <v>210</v>
      </c>
      <c r="C8" s="6">
        <v>32373</v>
      </c>
      <c r="D8" s="22">
        <v>15726156.01</v>
      </c>
      <c r="E8" s="6">
        <v>21508</v>
      </c>
      <c r="F8" s="22">
        <v>14094623.449999999</v>
      </c>
      <c r="G8" s="6">
        <v>10865</v>
      </c>
      <c r="H8" s="22">
        <v>1631532.56</v>
      </c>
      <c r="I8" s="43">
        <v>0</v>
      </c>
      <c r="J8" s="22" t="s">
        <v>438</v>
      </c>
    </row>
    <row r="9" spans="1:10" x14ac:dyDescent="0.25">
      <c r="A9" s="164">
        <v>5</v>
      </c>
      <c r="B9" s="43" t="s">
        <v>211</v>
      </c>
      <c r="C9" s="6">
        <v>1716053</v>
      </c>
      <c r="D9" s="22">
        <v>966407002.16999996</v>
      </c>
      <c r="E9" s="6">
        <v>1000742</v>
      </c>
      <c r="F9" s="22">
        <v>836336490.74000001</v>
      </c>
      <c r="G9" s="6">
        <v>715311</v>
      </c>
      <c r="H9" s="22">
        <v>130070511.43000001</v>
      </c>
      <c r="I9" s="43">
        <v>0</v>
      </c>
      <c r="J9" s="22" t="s">
        <v>438</v>
      </c>
    </row>
    <row r="10" spans="1:10" x14ac:dyDescent="0.25">
      <c r="A10" s="164">
        <v>6</v>
      </c>
      <c r="B10" s="43" t="s">
        <v>212</v>
      </c>
      <c r="C10" s="6">
        <v>127381</v>
      </c>
      <c r="D10" s="22">
        <v>65795107.799999997</v>
      </c>
      <c r="E10" s="6">
        <v>75919</v>
      </c>
      <c r="F10" s="22">
        <v>57387624.869999997</v>
      </c>
      <c r="G10" s="6">
        <v>51462</v>
      </c>
      <c r="H10" s="22">
        <v>8407482.9299999997</v>
      </c>
      <c r="I10" s="43">
        <v>0</v>
      </c>
      <c r="J10" s="22" t="s">
        <v>438</v>
      </c>
    </row>
    <row r="11" spans="1:10" x14ac:dyDescent="0.25">
      <c r="A11" s="164">
        <v>7</v>
      </c>
      <c r="B11" s="43" t="s">
        <v>213</v>
      </c>
      <c r="C11" s="6">
        <v>42228</v>
      </c>
      <c r="D11" s="22">
        <v>22061861.41</v>
      </c>
      <c r="E11" s="6">
        <v>27709</v>
      </c>
      <c r="F11" s="22">
        <v>19477992.649999999</v>
      </c>
      <c r="G11" s="6">
        <v>14519</v>
      </c>
      <c r="H11" s="22">
        <v>2583868.7599999998</v>
      </c>
      <c r="I11" s="43">
        <v>0</v>
      </c>
      <c r="J11" s="22" t="s">
        <v>438</v>
      </c>
    </row>
    <row r="12" spans="1:10" x14ac:dyDescent="0.25">
      <c r="A12" s="164">
        <v>8</v>
      </c>
      <c r="B12" s="43" t="s">
        <v>214</v>
      </c>
      <c r="C12" s="6">
        <v>12675</v>
      </c>
      <c r="D12" s="22">
        <v>5983830.7199999997</v>
      </c>
      <c r="E12" s="6">
        <v>9129</v>
      </c>
      <c r="F12" s="22">
        <v>5435812.4400000004</v>
      </c>
      <c r="G12" s="6">
        <v>3546</v>
      </c>
      <c r="H12" s="22">
        <v>548018.28</v>
      </c>
      <c r="I12" s="43">
        <v>0</v>
      </c>
      <c r="J12" s="22" t="s">
        <v>438</v>
      </c>
    </row>
    <row r="13" spans="1:10" x14ac:dyDescent="0.25">
      <c r="A13" s="164">
        <v>9</v>
      </c>
      <c r="B13" s="43" t="s">
        <v>215</v>
      </c>
      <c r="C13" s="6">
        <v>41346</v>
      </c>
      <c r="D13" s="22">
        <v>19325619.640000001</v>
      </c>
      <c r="E13" s="6">
        <v>26660</v>
      </c>
      <c r="F13" s="22">
        <v>17121725.370000001</v>
      </c>
      <c r="G13" s="6">
        <v>14686</v>
      </c>
      <c r="H13" s="22">
        <v>2203894.27</v>
      </c>
      <c r="I13" s="43">
        <v>0</v>
      </c>
      <c r="J13" s="22" t="s">
        <v>438</v>
      </c>
    </row>
    <row r="14" spans="1:10" x14ac:dyDescent="0.25">
      <c r="A14" s="164">
        <v>10</v>
      </c>
      <c r="B14" s="43" t="s">
        <v>216</v>
      </c>
      <c r="C14" s="6">
        <v>64629</v>
      </c>
      <c r="D14" s="22">
        <v>32398683.239999998</v>
      </c>
      <c r="E14" s="6">
        <v>40740</v>
      </c>
      <c r="F14" s="22">
        <v>28357551.059999999</v>
      </c>
      <c r="G14" s="6">
        <v>23889</v>
      </c>
      <c r="H14" s="22">
        <v>4041132.18</v>
      </c>
      <c r="I14" s="43">
        <v>0</v>
      </c>
      <c r="J14" s="22" t="s">
        <v>438</v>
      </c>
    </row>
    <row r="15" spans="1:10" x14ac:dyDescent="0.25">
      <c r="A15" s="164">
        <v>11</v>
      </c>
      <c r="B15" s="43" t="s">
        <v>217</v>
      </c>
      <c r="C15" s="6">
        <v>57689</v>
      </c>
      <c r="D15" s="22">
        <v>28139665.309999999</v>
      </c>
      <c r="E15" s="6">
        <v>39003</v>
      </c>
      <c r="F15" s="22">
        <v>25290835.510000002</v>
      </c>
      <c r="G15" s="6">
        <v>18686</v>
      </c>
      <c r="H15" s="22">
        <v>2848829.8</v>
      </c>
      <c r="I15" s="43">
        <v>0</v>
      </c>
      <c r="J15" s="22" t="s">
        <v>438</v>
      </c>
    </row>
    <row r="16" spans="1:10" x14ac:dyDescent="0.25">
      <c r="A16" s="164">
        <v>12</v>
      </c>
      <c r="B16" s="43" t="s">
        <v>218</v>
      </c>
      <c r="C16" s="6">
        <v>85026</v>
      </c>
      <c r="D16" s="22">
        <v>45254182.219999999</v>
      </c>
      <c r="E16" s="6">
        <v>53273</v>
      </c>
      <c r="F16" s="22">
        <v>39499112.780000001</v>
      </c>
      <c r="G16" s="6">
        <v>31753</v>
      </c>
      <c r="H16" s="22">
        <v>5755069.4400000004</v>
      </c>
      <c r="I16" s="43">
        <v>0</v>
      </c>
      <c r="J16" s="22" t="s">
        <v>438</v>
      </c>
    </row>
    <row r="17" spans="1:10" x14ac:dyDescent="0.25">
      <c r="A17" s="164">
        <v>13</v>
      </c>
      <c r="B17" s="43" t="s">
        <v>219</v>
      </c>
      <c r="C17" s="6">
        <v>6577</v>
      </c>
      <c r="D17" s="22">
        <v>3085071.43</v>
      </c>
      <c r="E17" s="6">
        <v>4612</v>
      </c>
      <c r="F17" s="22">
        <v>2786526.52</v>
      </c>
      <c r="G17" s="6">
        <v>1965</v>
      </c>
      <c r="H17" s="22">
        <v>298544.90999999997</v>
      </c>
      <c r="I17" s="43">
        <v>0</v>
      </c>
      <c r="J17" s="22" t="s">
        <v>438</v>
      </c>
    </row>
    <row r="18" spans="1:10" x14ac:dyDescent="0.25">
      <c r="A18" s="164">
        <v>14</v>
      </c>
      <c r="B18" s="43" t="s">
        <v>220</v>
      </c>
      <c r="C18" s="6">
        <v>12196</v>
      </c>
      <c r="D18" s="22">
        <v>6101091.4900000002</v>
      </c>
      <c r="E18" s="6">
        <v>8442</v>
      </c>
      <c r="F18" s="22">
        <v>5488754.4100000001</v>
      </c>
      <c r="G18" s="6">
        <v>3754</v>
      </c>
      <c r="H18" s="22">
        <v>612337.07999999996</v>
      </c>
      <c r="I18" s="43">
        <v>0</v>
      </c>
      <c r="J18" s="22" t="s">
        <v>438</v>
      </c>
    </row>
    <row r="19" spans="1:10" x14ac:dyDescent="0.25">
      <c r="A19" s="164">
        <v>15</v>
      </c>
      <c r="B19" s="43" t="s">
        <v>221</v>
      </c>
      <c r="C19" s="6">
        <v>52302</v>
      </c>
      <c r="D19" s="22">
        <v>26254154.32</v>
      </c>
      <c r="E19" s="6">
        <v>36460</v>
      </c>
      <c r="F19" s="22">
        <v>23724603.670000002</v>
      </c>
      <c r="G19" s="6">
        <v>15842</v>
      </c>
      <c r="H19" s="22">
        <v>2529550.65</v>
      </c>
      <c r="I19" s="43">
        <v>0</v>
      </c>
      <c r="J19" s="22" t="s">
        <v>438</v>
      </c>
    </row>
    <row r="20" spans="1:10" x14ac:dyDescent="0.25">
      <c r="A20" s="164">
        <v>16</v>
      </c>
      <c r="B20" s="43" t="s">
        <v>222</v>
      </c>
      <c r="C20" s="6">
        <v>56587</v>
      </c>
      <c r="D20" s="22">
        <v>27563031.300000001</v>
      </c>
      <c r="E20" s="6">
        <v>38175</v>
      </c>
      <c r="F20" s="22">
        <v>24673527.719999999</v>
      </c>
      <c r="G20" s="6">
        <v>18412</v>
      </c>
      <c r="H20" s="22">
        <v>2889503.58</v>
      </c>
      <c r="I20" s="43">
        <v>0</v>
      </c>
      <c r="J20" s="22" t="s">
        <v>438</v>
      </c>
    </row>
    <row r="21" spans="1:10" x14ac:dyDescent="0.25">
      <c r="A21" s="164">
        <v>17</v>
      </c>
      <c r="B21" s="43" t="s">
        <v>223</v>
      </c>
      <c r="C21" s="6">
        <v>107826</v>
      </c>
      <c r="D21" s="22">
        <v>55528610.979999997</v>
      </c>
      <c r="E21" s="6">
        <v>70344</v>
      </c>
      <c r="F21" s="22">
        <v>49318813.57</v>
      </c>
      <c r="G21" s="6">
        <v>37482</v>
      </c>
      <c r="H21" s="22">
        <v>6209797.4100000001</v>
      </c>
      <c r="I21" s="43">
        <v>0</v>
      </c>
      <c r="J21" s="22" t="s">
        <v>438</v>
      </c>
    </row>
    <row r="22" spans="1:10" x14ac:dyDescent="0.25">
      <c r="A22" s="164">
        <v>18</v>
      </c>
      <c r="B22" s="43" t="s">
        <v>224</v>
      </c>
      <c r="C22" s="6">
        <v>16621</v>
      </c>
      <c r="D22" s="22">
        <v>7863922.4500000002</v>
      </c>
      <c r="E22" s="6">
        <v>11850</v>
      </c>
      <c r="F22" s="22">
        <v>7121050.0700000003</v>
      </c>
      <c r="G22" s="6">
        <v>4771</v>
      </c>
      <c r="H22" s="22">
        <v>742872.38</v>
      </c>
      <c r="I22" s="43">
        <v>0</v>
      </c>
      <c r="J22" s="22" t="s">
        <v>438</v>
      </c>
    </row>
    <row r="23" spans="1:10" x14ac:dyDescent="0.25">
      <c r="A23" s="164">
        <v>19</v>
      </c>
      <c r="B23" s="43" t="s">
        <v>225</v>
      </c>
      <c r="C23" s="6">
        <v>448729</v>
      </c>
      <c r="D23" s="22">
        <v>235784010.47</v>
      </c>
      <c r="E23" s="6">
        <v>267840</v>
      </c>
      <c r="F23" s="22">
        <v>205781634.06</v>
      </c>
      <c r="G23" s="6">
        <v>180889</v>
      </c>
      <c r="H23" s="22">
        <v>30002376.41</v>
      </c>
      <c r="I23" s="43">
        <v>0</v>
      </c>
      <c r="J23" s="22" t="s">
        <v>438</v>
      </c>
    </row>
    <row r="24" spans="1:10" x14ac:dyDescent="0.25">
      <c r="A24" s="164">
        <v>20</v>
      </c>
      <c r="B24" s="43" t="s">
        <v>226</v>
      </c>
      <c r="C24" s="6">
        <v>73150</v>
      </c>
      <c r="D24" s="22">
        <v>36153616.049999997</v>
      </c>
      <c r="E24" s="6">
        <v>44154</v>
      </c>
      <c r="F24" s="22">
        <v>31741247.41</v>
      </c>
      <c r="G24" s="6">
        <v>28996</v>
      </c>
      <c r="H24" s="22">
        <v>4412368.6399999997</v>
      </c>
      <c r="I24" s="43">
        <v>0</v>
      </c>
      <c r="J24" s="22" t="s">
        <v>438</v>
      </c>
    </row>
    <row r="25" spans="1:10" x14ac:dyDescent="0.25">
      <c r="A25" s="164">
        <v>21</v>
      </c>
      <c r="B25" s="43" t="s">
        <v>227</v>
      </c>
      <c r="C25" s="6">
        <v>59388</v>
      </c>
      <c r="D25" s="22">
        <v>28699921.899999999</v>
      </c>
      <c r="E25" s="6">
        <v>37895</v>
      </c>
      <c r="F25" s="22">
        <v>25309711.420000002</v>
      </c>
      <c r="G25" s="6">
        <v>21493</v>
      </c>
      <c r="H25" s="22">
        <v>3390210.48</v>
      </c>
      <c r="I25" s="43">
        <v>0</v>
      </c>
      <c r="J25" s="22" t="s">
        <v>438</v>
      </c>
    </row>
    <row r="26" spans="1:10" x14ac:dyDescent="0.25">
      <c r="A26" s="164">
        <v>22</v>
      </c>
      <c r="B26" s="43" t="s">
        <v>228</v>
      </c>
      <c r="C26" s="6">
        <v>46325</v>
      </c>
      <c r="D26" s="22">
        <v>22875418.039999999</v>
      </c>
      <c r="E26" s="6">
        <v>32343</v>
      </c>
      <c r="F26" s="22">
        <v>20738149.949999999</v>
      </c>
      <c r="G26" s="6">
        <v>13982</v>
      </c>
      <c r="H26" s="22">
        <v>2137268.09</v>
      </c>
      <c r="I26" s="43">
        <v>0</v>
      </c>
      <c r="J26" s="22" t="s">
        <v>438</v>
      </c>
    </row>
    <row r="27" spans="1:10" x14ac:dyDescent="0.25">
      <c r="A27" s="164">
        <v>23</v>
      </c>
      <c r="B27" s="43" t="s">
        <v>229</v>
      </c>
      <c r="C27" s="6">
        <v>17593</v>
      </c>
      <c r="D27" s="22">
        <v>8850584.4399999995</v>
      </c>
      <c r="E27" s="6">
        <v>13011</v>
      </c>
      <c r="F27" s="22">
        <v>8141810.3600000003</v>
      </c>
      <c r="G27" s="6">
        <v>4582</v>
      </c>
      <c r="H27" s="22">
        <v>708774.08</v>
      </c>
      <c r="I27" s="43">
        <v>0</v>
      </c>
      <c r="J27" s="22" t="s">
        <v>438</v>
      </c>
    </row>
    <row r="28" spans="1:10" x14ac:dyDescent="0.25">
      <c r="A28" s="164">
        <v>24</v>
      </c>
      <c r="B28" s="43" t="s">
        <v>230</v>
      </c>
      <c r="C28" s="6">
        <v>42079</v>
      </c>
      <c r="D28" s="22">
        <v>20410522.100000001</v>
      </c>
      <c r="E28" s="6">
        <v>26793</v>
      </c>
      <c r="F28" s="22">
        <v>18004867.43</v>
      </c>
      <c r="G28" s="6">
        <v>15286</v>
      </c>
      <c r="H28" s="22">
        <v>2405654.67</v>
      </c>
      <c r="I28" s="43">
        <v>0</v>
      </c>
      <c r="J28" s="22" t="s">
        <v>438</v>
      </c>
    </row>
    <row r="29" spans="1:10" x14ac:dyDescent="0.25">
      <c r="A29" s="164">
        <v>25</v>
      </c>
      <c r="B29" s="43" t="s">
        <v>231</v>
      </c>
      <c r="C29" s="6">
        <v>14250</v>
      </c>
      <c r="D29" s="22">
        <v>7401094.4699999997</v>
      </c>
      <c r="E29" s="6">
        <v>9829</v>
      </c>
      <c r="F29" s="22">
        <v>6587233.4500000002</v>
      </c>
      <c r="G29" s="6">
        <v>4421</v>
      </c>
      <c r="H29" s="22">
        <v>813861.02</v>
      </c>
      <c r="I29" s="43">
        <v>0</v>
      </c>
      <c r="J29" s="22" t="s">
        <v>438</v>
      </c>
    </row>
    <row r="30" spans="1:10" x14ac:dyDescent="0.25">
      <c r="A30" s="164">
        <v>26</v>
      </c>
      <c r="B30" s="43" t="s">
        <v>232</v>
      </c>
      <c r="C30" s="6">
        <v>28020</v>
      </c>
      <c r="D30" s="22">
        <v>12929390.890000001</v>
      </c>
      <c r="E30" s="6">
        <v>19566</v>
      </c>
      <c r="F30" s="22">
        <v>11652908.93</v>
      </c>
      <c r="G30" s="6">
        <v>8454</v>
      </c>
      <c r="H30" s="22">
        <v>1276481.96</v>
      </c>
      <c r="I30" s="43">
        <v>0</v>
      </c>
      <c r="J30" s="22" t="s">
        <v>438</v>
      </c>
    </row>
    <row r="31" spans="1:10" x14ac:dyDescent="0.25">
      <c r="A31" s="164">
        <v>27</v>
      </c>
      <c r="B31" s="43" t="s">
        <v>233</v>
      </c>
      <c r="C31" s="6">
        <v>61260</v>
      </c>
      <c r="D31" s="22">
        <v>37800198.619999997</v>
      </c>
      <c r="E31" s="6">
        <v>39244</v>
      </c>
      <c r="F31" s="22">
        <v>33283165.379999999</v>
      </c>
      <c r="G31" s="6">
        <v>22016</v>
      </c>
      <c r="H31" s="22">
        <v>4517033.24</v>
      </c>
      <c r="I31" s="43">
        <v>0</v>
      </c>
      <c r="J31" s="22" t="s">
        <v>438</v>
      </c>
    </row>
    <row r="32" spans="1:10" x14ac:dyDescent="0.25">
      <c r="A32" s="164">
        <v>28</v>
      </c>
      <c r="B32" s="43" t="s">
        <v>234</v>
      </c>
      <c r="C32" s="6">
        <v>55164</v>
      </c>
      <c r="D32" s="22">
        <v>29309011.829999998</v>
      </c>
      <c r="E32" s="6">
        <v>37205</v>
      </c>
      <c r="F32" s="22">
        <v>26223301.43</v>
      </c>
      <c r="G32" s="6">
        <v>17959</v>
      </c>
      <c r="H32" s="22">
        <v>3085710.4</v>
      </c>
      <c r="I32" s="43">
        <v>0</v>
      </c>
      <c r="J32" s="22" t="s">
        <v>438</v>
      </c>
    </row>
    <row r="33" spans="1:10" x14ac:dyDescent="0.25">
      <c r="A33" s="164">
        <v>29</v>
      </c>
      <c r="B33" s="43" t="s">
        <v>235</v>
      </c>
      <c r="C33" s="6">
        <v>37607</v>
      </c>
      <c r="D33" s="22">
        <v>20267156.239999998</v>
      </c>
      <c r="E33" s="6">
        <v>24856</v>
      </c>
      <c r="F33" s="22">
        <v>17923265.850000001</v>
      </c>
      <c r="G33" s="6">
        <v>12751</v>
      </c>
      <c r="H33" s="22">
        <v>2343890.39</v>
      </c>
      <c r="I33" s="43">
        <v>0</v>
      </c>
      <c r="J33" s="22" t="s">
        <v>438</v>
      </c>
    </row>
    <row r="34" spans="1:10" x14ac:dyDescent="0.25">
      <c r="A34" s="164">
        <v>30</v>
      </c>
      <c r="B34" s="43" t="s">
        <v>236</v>
      </c>
      <c r="C34" s="6">
        <v>30175</v>
      </c>
      <c r="D34" s="22">
        <v>15190043.289999999</v>
      </c>
      <c r="E34" s="6">
        <v>22718</v>
      </c>
      <c r="F34" s="22">
        <v>13962082.199999999</v>
      </c>
      <c r="G34" s="6">
        <v>7457</v>
      </c>
      <c r="H34" s="22">
        <v>1227961.0900000001</v>
      </c>
      <c r="I34" s="43">
        <v>0</v>
      </c>
      <c r="J34" s="22" t="s">
        <v>438</v>
      </c>
    </row>
    <row r="35" spans="1:10" x14ac:dyDescent="0.25">
      <c r="A35" s="164">
        <v>31</v>
      </c>
      <c r="B35" s="43" t="s">
        <v>237</v>
      </c>
      <c r="C35" s="6">
        <v>112966</v>
      </c>
      <c r="D35" s="22">
        <v>57076494.939999998</v>
      </c>
      <c r="E35" s="6">
        <v>73341</v>
      </c>
      <c r="F35" s="22">
        <v>50698916.880000003</v>
      </c>
      <c r="G35" s="6">
        <v>39625</v>
      </c>
      <c r="H35" s="22">
        <v>6377578.0599999996</v>
      </c>
      <c r="I35" s="43">
        <v>0</v>
      </c>
      <c r="J35" s="22" t="s">
        <v>438</v>
      </c>
    </row>
    <row r="36" spans="1:10" x14ac:dyDescent="0.25">
      <c r="A36" s="164">
        <v>32</v>
      </c>
      <c r="B36" s="43" t="s">
        <v>238</v>
      </c>
      <c r="C36" s="6">
        <v>30715</v>
      </c>
      <c r="D36" s="22">
        <v>15555942.640000001</v>
      </c>
      <c r="E36" s="6">
        <v>20325</v>
      </c>
      <c r="F36" s="22">
        <v>13932400.279999999</v>
      </c>
      <c r="G36" s="6">
        <v>10390</v>
      </c>
      <c r="H36" s="22">
        <v>1623542.36</v>
      </c>
      <c r="I36" s="43">
        <v>0</v>
      </c>
      <c r="J36" s="22" t="s">
        <v>438</v>
      </c>
    </row>
    <row r="37" spans="1:10" x14ac:dyDescent="0.25">
      <c r="A37" s="164">
        <v>33</v>
      </c>
      <c r="B37" s="43" t="s">
        <v>239</v>
      </c>
      <c r="C37" s="6">
        <v>38860</v>
      </c>
      <c r="D37" s="22">
        <v>19593923.239999998</v>
      </c>
      <c r="E37" s="6">
        <v>26055</v>
      </c>
      <c r="F37" s="22">
        <v>17497072.870000001</v>
      </c>
      <c r="G37" s="6">
        <v>12805</v>
      </c>
      <c r="H37" s="22">
        <v>2096850.37</v>
      </c>
      <c r="I37" s="43">
        <v>0</v>
      </c>
      <c r="J37" s="22" t="s">
        <v>438</v>
      </c>
    </row>
    <row r="38" spans="1:10" x14ac:dyDescent="0.25">
      <c r="A38" s="164">
        <v>34</v>
      </c>
      <c r="B38" s="43" t="s">
        <v>240</v>
      </c>
      <c r="C38" s="6">
        <v>9074</v>
      </c>
      <c r="D38" s="22">
        <v>4501015.6100000003</v>
      </c>
      <c r="E38" s="6">
        <v>6034</v>
      </c>
      <c r="F38" s="22">
        <v>4016623.48</v>
      </c>
      <c r="G38" s="6">
        <v>3040</v>
      </c>
      <c r="H38" s="22">
        <v>484392.13</v>
      </c>
      <c r="I38" s="43">
        <v>0</v>
      </c>
      <c r="J38" s="22" t="s">
        <v>438</v>
      </c>
    </row>
    <row r="39" spans="1:10" x14ac:dyDescent="0.25">
      <c r="A39" s="164">
        <v>35</v>
      </c>
      <c r="B39" s="43" t="s">
        <v>241</v>
      </c>
      <c r="C39" s="6">
        <v>85311</v>
      </c>
      <c r="D39" s="22">
        <v>44727322.520000003</v>
      </c>
      <c r="E39" s="6">
        <v>52115</v>
      </c>
      <c r="F39" s="22">
        <v>39103873.140000001</v>
      </c>
      <c r="G39" s="6">
        <v>33196</v>
      </c>
      <c r="H39" s="22">
        <v>5623449.3799999999</v>
      </c>
      <c r="I39" s="43">
        <v>0</v>
      </c>
      <c r="J39" s="22" t="s">
        <v>438</v>
      </c>
    </row>
    <row r="40" spans="1:10" x14ac:dyDescent="0.25">
      <c r="A40" s="164">
        <v>36</v>
      </c>
      <c r="B40" s="43" t="s">
        <v>242</v>
      </c>
      <c r="C40" s="6">
        <v>62164</v>
      </c>
      <c r="D40" s="22">
        <v>32347154.390000001</v>
      </c>
      <c r="E40" s="6">
        <v>41528</v>
      </c>
      <c r="F40" s="22">
        <v>28952065.629999999</v>
      </c>
      <c r="G40" s="6">
        <v>20636</v>
      </c>
      <c r="H40" s="22">
        <v>3395088.76</v>
      </c>
      <c r="I40" s="43">
        <v>0</v>
      </c>
      <c r="J40" s="22" t="s">
        <v>438</v>
      </c>
    </row>
    <row r="41" spans="1:10" x14ac:dyDescent="0.25">
      <c r="A41" s="164">
        <v>37</v>
      </c>
      <c r="B41" s="43" t="s">
        <v>243</v>
      </c>
      <c r="C41" s="6">
        <v>37777</v>
      </c>
      <c r="D41" s="22">
        <v>17674757.859999999</v>
      </c>
      <c r="E41" s="6">
        <v>24450</v>
      </c>
      <c r="F41" s="22">
        <v>15632130.699999999</v>
      </c>
      <c r="G41" s="6">
        <v>13327</v>
      </c>
      <c r="H41" s="22">
        <v>2042627.16</v>
      </c>
      <c r="I41" s="43">
        <v>0</v>
      </c>
      <c r="J41" s="22" t="s">
        <v>438</v>
      </c>
    </row>
    <row r="42" spans="1:10" x14ac:dyDescent="0.25">
      <c r="A42" s="164">
        <v>38</v>
      </c>
      <c r="B42" s="43" t="s">
        <v>244</v>
      </c>
      <c r="C42" s="6">
        <v>50679</v>
      </c>
      <c r="D42" s="22">
        <v>24467464.280000001</v>
      </c>
      <c r="E42" s="6">
        <v>36460</v>
      </c>
      <c r="F42" s="22">
        <v>22271451.890000001</v>
      </c>
      <c r="G42" s="6">
        <v>14219</v>
      </c>
      <c r="H42" s="22">
        <v>2196012.39</v>
      </c>
      <c r="I42" s="43">
        <v>0</v>
      </c>
      <c r="J42" s="22" t="s">
        <v>438</v>
      </c>
    </row>
    <row r="43" spans="1:10" x14ac:dyDescent="0.25">
      <c r="A43" s="164">
        <v>39</v>
      </c>
      <c r="B43" s="43" t="s">
        <v>245</v>
      </c>
      <c r="C43" s="6">
        <v>44667</v>
      </c>
      <c r="D43" s="22">
        <v>21628961.260000002</v>
      </c>
      <c r="E43" s="6">
        <v>30752</v>
      </c>
      <c r="F43" s="22">
        <v>19544280.550000001</v>
      </c>
      <c r="G43" s="6">
        <v>13915</v>
      </c>
      <c r="H43" s="22">
        <v>2084680.71</v>
      </c>
      <c r="I43" s="43">
        <v>0</v>
      </c>
      <c r="J43" s="22" t="s">
        <v>438</v>
      </c>
    </row>
    <row r="44" spans="1:10" x14ac:dyDescent="0.25">
      <c r="A44" s="164">
        <v>40</v>
      </c>
      <c r="B44" s="43" t="s">
        <v>246</v>
      </c>
      <c r="C44" s="6">
        <v>27345</v>
      </c>
      <c r="D44" s="22">
        <v>13416028.779999999</v>
      </c>
      <c r="E44" s="6">
        <v>18385</v>
      </c>
      <c r="F44" s="22">
        <v>12038890.73</v>
      </c>
      <c r="G44" s="6">
        <v>8960</v>
      </c>
      <c r="H44" s="22">
        <v>1377138.05</v>
      </c>
      <c r="I44" s="43">
        <v>0</v>
      </c>
      <c r="J44" s="22" t="s">
        <v>438</v>
      </c>
    </row>
    <row r="45" spans="1:10" x14ac:dyDescent="0.25">
      <c r="A45" s="164">
        <v>41</v>
      </c>
      <c r="B45" s="43" t="s">
        <v>247</v>
      </c>
      <c r="C45" s="6">
        <v>28411</v>
      </c>
      <c r="D45" s="22">
        <v>14183235.960000001</v>
      </c>
      <c r="E45" s="6">
        <v>18453</v>
      </c>
      <c r="F45" s="22">
        <v>12625505.25</v>
      </c>
      <c r="G45" s="6">
        <v>9958</v>
      </c>
      <c r="H45" s="22">
        <v>1557730.71</v>
      </c>
      <c r="I45" s="43">
        <v>0</v>
      </c>
      <c r="J45" s="22" t="s">
        <v>438</v>
      </c>
    </row>
    <row r="46" spans="1:10" x14ac:dyDescent="0.25">
      <c r="A46" s="164">
        <v>42</v>
      </c>
      <c r="B46" s="43" t="s">
        <v>248</v>
      </c>
      <c r="C46" s="6">
        <v>39134</v>
      </c>
      <c r="D46" s="22">
        <v>18676229.699999999</v>
      </c>
      <c r="E46" s="6">
        <v>28378</v>
      </c>
      <c r="F46" s="22">
        <v>17014570.309999999</v>
      </c>
      <c r="G46" s="6">
        <v>10756</v>
      </c>
      <c r="H46" s="22">
        <v>1661659.39</v>
      </c>
      <c r="I46" s="43">
        <v>0</v>
      </c>
      <c r="J46" s="22" t="s">
        <v>438</v>
      </c>
    </row>
    <row r="47" spans="1:10" x14ac:dyDescent="0.25">
      <c r="A47" s="164">
        <v>43</v>
      </c>
      <c r="B47" s="43" t="s">
        <v>249</v>
      </c>
      <c r="C47" s="6">
        <v>15874</v>
      </c>
      <c r="D47" s="22">
        <v>8194092.5800000001</v>
      </c>
      <c r="E47" s="6">
        <v>10847</v>
      </c>
      <c r="F47" s="22">
        <v>7338092.1799999997</v>
      </c>
      <c r="G47" s="6">
        <v>5027</v>
      </c>
      <c r="H47" s="22">
        <v>856000.4</v>
      </c>
      <c r="I47" s="43">
        <v>0</v>
      </c>
      <c r="J47" s="22" t="s">
        <v>438</v>
      </c>
    </row>
    <row r="48" spans="1:10" x14ac:dyDescent="0.25">
      <c r="A48" s="164">
        <v>44</v>
      </c>
      <c r="B48" s="43" t="s">
        <v>250</v>
      </c>
      <c r="C48" s="6">
        <v>71195</v>
      </c>
      <c r="D48" s="22">
        <v>34069165.200000003</v>
      </c>
      <c r="E48" s="6">
        <v>50111</v>
      </c>
      <c r="F48" s="22">
        <v>30927568.649999999</v>
      </c>
      <c r="G48" s="6">
        <v>21084</v>
      </c>
      <c r="H48" s="22">
        <v>3141596.55</v>
      </c>
      <c r="I48" s="43">
        <v>0</v>
      </c>
      <c r="J48" s="22" t="s">
        <v>438</v>
      </c>
    </row>
    <row r="49" spans="1:10" x14ac:dyDescent="0.25">
      <c r="A49" s="164">
        <v>45</v>
      </c>
      <c r="B49" s="43" t="s">
        <v>251</v>
      </c>
      <c r="C49" s="6">
        <v>58235</v>
      </c>
      <c r="D49" s="22">
        <v>28257089.57</v>
      </c>
      <c r="E49" s="6">
        <v>39127</v>
      </c>
      <c r="F49" s="22">
        <v>25394126.43</v>
      </c>
      <c r="G49" s="6">
        <v>19108</v>
      </c>
      <c r="H49" s="22">
        <v>2862963.14</v>
      </c>
      <c r="I49" s="43">
        <v>0</v>
      </c>
      <c r="J49" s="22" t="s">
        <v>438</v>
      </c>
    </row>
    <row r="50" spans="1:10" x14ac:dyDescent="0.25">
      <c r="A50" s="164">
        <v>46</v>
      </c>
      <c r="B50" s="43" t="s">
        <v>252</v>
      </c>
      <c r="C50" s="6">
        <v>65255</v>
      </c>
      <c r="D50" s="22">
        <v>33574851.869999997</v>
      </c>
      <c r="E50" s="6">
        <v>42388</v>
      </c>
      <c r="F50" s="22">
        <v>29930896.57</v>
      </c>
      <c r="G50" s="6">
        <v>22867</v>
      </c>
      <c r="H50" s="22">
        <v>3643955.3</v>
      </c>
      <c r="I50" s="43">
        <v>0</v>
      </c>
      <c r="J50" s="22" t="s">
        <v>438</v>
      </c>
    </row>
    <row r="51" spans="1:10" x14ac:dyDescent="0.25">
      <c r="A51" s="164">
        <v>47</v>
      </c>
      <c r="B51" s="43" t="s">
        <v>253</v>
      </c>
      <c r="C51" s="6">
        <v>18208</v>
      </c>
      <c r="D51" s="22">
        <v>9321011.4700000007</v>
      </c>
      <c r="E51" s="6">
        <v>12327</v>
      </c>
      <c r="F51" s="22">
        <v>8328721.0499999998</v>
      </c>
      <c r="G51" s="6">
        <v>5881</v>
      </c>
      <c r="H51" s="22">
        <v>992290.42</v>
      </c>
      <c r="I51" s="43">
        <v>0</v>
      </c>
      <c r="J51" s="22" t="s">
        <v>438</v>
      </c>
    </row>
    <row r="52" spans="1:10" x14ac:dyDescent="0.25">
      <c r="A52" s="164">
        <v>48</v>
      </c>
      <c r="B52" s="43" t="s">
        <v>254</v>
      </c>
      <c r="C52" s="6">
        <v>15030</v>
      </c>
      <c r="D52" s="22">
        <v>7637954.3300000001</v>
      </c>
      <c r="E52" s="6">
        <v>9696</v>
      </c>
      <c r="F52" s="22">
        <v>6772503.3799999999</v>
      </c>
      <c r="G52" s="6">
        <v>5334</v>
      </c>
      <c r="H52" s="22">
        <v>865450.95</v>
      </c>
      <c r="I52" s="43">
        <v>0</v>
      </c>
      <c r="J52" s="22" t="s">
        <v>438</v>
      </c>
    </row>
    <row r="53" spans="1:10" x14ac:dyDescent="0.25">
      <c r="A53" s="164">
        <v>49</v>
      </c>
      <c r="B53" s="43" t="s">
        <v>255</v>
      </c>
      <c r="C53" s="6">
        <v>34323</v>
      </c>
      <c r="D53" s="22">
        <v>16746127.34</v>
      </c>
      <c r="E53" s="6">
        <v>23089</v>
      </c>
      <c r="F53" s="22">
        <v>14921724.43</v>
      </c>
      <c r="G53" s="6">
        <v>11234</v>
      </c>
      <c r="H53" s="22">
        <v>1824402.91</v>
      </c>
      <c r="I53" s="43">
        <v>0</v>
      </c>
      <c r="J53" s="22" t="s">
        <v>438</v>
      </c>
    </row>
    <row r="54" spans="1:10" x14ac:dyDescent="0.25">
      <c r="A54" s="164">
        <v>50</v>
      </c>
      <c r="B54" s="43" t="s">
        <v>256</v>
      </c>
      <c r="C54" s="6">
        <v>56597</v>
      </c>
      <c r="D54" s="22">
        <v>29610006.440000001</v>
      </c>
      <c r="E54" s="6">
        <v>34897</v>
      </c>
      <c r="F54" s="22">
        <v>26132319.699999999</v>
      </c>
      <c r="G54" s="6">
        <v>21700</v>
      </c>
      <c r="H54" s="22">
        <v>3477686.74</v>
      </c>
      <c r="I54" s="43">
        <v>0</v>
      </c>
      <c r="J54" s="22" t="s">
        <v>438</v>
      </c>
    </row>
    <row r="55" spans="1:10" x14ac:dyDescent="0.25">
      <c r="A55" s="164">
        <v>51</v>
      </c>
      <c r="B55" s="43" t="s">
        <v>257</v>
      </c>
      <c r="C55" s="6">
        <v>20629</v>
      </c>
      <c r="D55" s="22">
        <v>11819372.119999999</v>
      </c>
      <c r="E55" s="6">
        <v>13570</v>
      </c>
      <c r="F55" s="22">
        <v>10326367.93</v>
      </c>
      <c r="G55" s="6">
        <v>7059</v>
      </c>
      <c r="H55" s="22">
        <v>1493004.19</v>
      </c>
      <c r="I55" s="43">
        <v>0</v>
      </c>
      <c r="J55" s="22" t="s">
        <v>438</v>
      </c>
    </row>
    <row r="56" spans="1:10" x14ac:dyDescent="0.25">
      <c r="A56" s="164">
        <v>52</v>
      </c>
      <c r="B56" s="43" t="s">
        <v>438</v>
      </c>
      <c r="C56" s="6">
        <v>22076</v>
      </c>
      <c r="D56" s="22">
        <v>13136733.84</v>
      </c>
      <c r="E56" s="6">
        <v>15311</v>
      </c>
      <c r="F56" s="22">
        <v>11885742.380000001</v>
      </c>
      <c r="G56" s="6">
        <v>6765</v>
      </c>
      <c r="H56" s="22">
        <v>1250991.46</v>
      </c>
      <c r="I56" s="43">
        <v>0</v>
      </c>
      <c r="J56" s="22" t="s">
        <v>438</v>
      </c>
    </row>
    <row r="57" spans="1:10" s="45" customFormat="1" ht="15.75" x14ac:dyDescent="0.25">
      <c r="A57" s="237"/>
      <c r="B57" s="49" t="s">
        <v>537</v>
      </c>
      <c r="C57" s="70">
        <f t="shared" ref="C57:I57" si="0">SUM(C5:C56)</f>
        <v>4436700</v>
      </c>
      <c r="D57" s="50">
        <f t="shared" si="0"/>
        <v>2355024299.8999996</v>
      </c>
      <c r="E57" s="70">
        <f t="shared" si="0"/>
        <v>2768695</v>
      </c>
      <c r="F57" s="50">
        <f t="shared" si="0"/>
        <v>2068875260.2000012</v>
      </c>
      <c r="G57" s="70">
        <f t="shared" si="0"/>
        <v>1668005</v>
      </c>
      <c r="H57" s="50">
        <f t="shared" si="0"/>
        <v>286149039.70000005</v>
      </c>
      <c r="I57" s="70">
        <f t="shared" si="0"/>
        <v>0</v>
      </c>
      <c r="J57" s="550">
        <f t="shared" ref="J57" si="1">SUBTOTAL(9,J5:J56)</f>
        <v>0</v>
      </c>
    </row>
    <row r="58" spans="1:10" x14ac:dyDescent="0.25">
      <c r="C58" s="162"/>
    </row>
    <row r="59" spans="1:10" x14ac:dyDescent="0.25">
      <c r="B59" t="s">
        <v>48</v>
      </c>
    </row>
    <row r="63" spans="1:10" x14ac:dyDescent="0.25">
      <c r="C63" s="339"/>
      <c r="D63" s="474"/>
      <c r="E63" s="339"/>
      <c r="F63" s="474"/>
      <c r="G63" s="339"/>
      <c r="H63" s="474"/>
      <c r="I63" s="339"/>
      <c r="J63" s="474"/>
    </row>
    <row r="66" spans="4:4" x14ac:dyDescent="0.25">
      <c r="D66" s="301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5"/>
  <sheetViews>
    <sheetView workbookViewId="0">
      <selection activeCell="B27" sqref="B27"/>
    </sheetView>
  </sheetViews>
  <sheetFormatPr defaultColWidth="9.140625" defaultRowHeight="15.75" x14ac:dyDescent="0.25"/>
  <cols>
    <col min="1" max="1" width="4.42578125" style="46" customWidth="1"/>
    <col min="2" max="2" width="69.28515625" style="45" customWidth="1"/>
    <col min="3" max="3" width="29.5703125" style="87" customWidth="1"/>
    <col min="4" max="16384" width="9.140625" style="45"/>
  </cols>
  <sheetData>
    <row r="1" spans="1:3" s="38" customFormat="1" x14ac:dyDescent="0.25">
      <c r="A1" s="553" t="s">
        <v>691</v>
      </c>
      <c r="B1" s="553"/>
      <c r="C1" s="553"/>
    </row>
    <row r="2" spans="1:3" x14ac:dyDescent="0.25">
      <c r="A2" s="44"/>
    </row>
    <row r="3" spans="1:3" x14ac:dyDescent="0.25">
      <c r="A3" s="67"/>
      <c r="B3" s="68" t="s">
        <v>14</v>
      </c>
      <c r="C3" s="77" t="s">
        <v>15</v>
      </c>
    </row>
    <row r="4" spans="1:3" x14ac:dyDescent="0.25">
      <c r="A4" s="65" t="s">
        <v>438</v>
      </c>
      <c r="B4" s="348" t="s">
        <v>584</v>
      </c>
      <c r="C4" s="415">
        <v>5</v>
      </c>
    </row>
    <row r="5" spans="1:3" x14ac:dyDescent="0.25">
      <c r="A5" s="66" t="s">
        <v>438</v>
      </c>
      <c r="B5" s="348" t="s">
        <v>113</v>
      </c>
      <c r="C5" s="415">
        <v>8</v>
      </c>
    </row>
    <row r="6" spans="1:3" x14ac:dyDescent="0.25">
      <c r="A6" s="95" t="s">
        <v>438</v>
      </c>
      <c r="B6" s="348" t="s">
        <v>114</v>
      </c>
      <c r="C6" s="415">
        <v>484</v>
      </c>
    </row>
    <row r="7" spans="1:3" x14ac:dyDescent="0.25">
      <c r="A7" s="95" t="s">
        <v>438</v>
      </c>
      <c r="B7" s="348" t="s">
        <v>115</v>
      </c>
      <c r="C7" s="415">
        <v>41</v>
      </c>
    </row>
    <row r="8" spans="1:3" x14ac:dyDescent="0.25">
      <c r="A8" s="235" t="s">
        <v>438</v>
      </c>
      <c r="B8" s="348" t="s">
        <v>626</v>
      </c>
      <c r="C8" s="415">
        <v>1</v>
      </c>
    </row>
    <row r="9" spans="1:3" x14ac:dyDescent="0.25">
      <c r="A9" s="96" t="s">
        <v>438</v>
      </c>
      <c r="B9" s="348" t="s">
        <v>116</v>
      </c>
      <c r="C9" s="415">
        <v>9648</v>
      </c>
    </row>
    <row r="10" spans="1:3" x14ac:dyDescent="0.25">
      <c r="A10" s="95" t="s">
        <v>438</v>
      </c>
      <c r="B10" s="348" t="s">
        <v>594</v>
      </c>
      <c r="C10" s="415">
        <v>5</v>
      </c>
    </row>
    <row r="11" spans="1:3" x14ac:dyDescent="0.25">
      <c r="A11" s="235" t="s">
        <v>47</v>
      </c>
      <c r="B11" s="348" t="s">
        <v>117</v>
      </c>
      <c r="C11" s="415">
        <v>274</v>
      </c>
    </row>
    <row r="12" spans="1:3" x14ac:dyDescent="0.25">
      <c r="A12" s="65" t="s">
        <v>438</v>
      </c>
      <c r="B12" s="348" t="s">
        <v>119</v>
      </c>
      <c r="C12" s="415">
        <v>23</v>
      </c>
    </row>
    <row r="13" spans="1:3" x14ac:dyDescent="0.25">
      <c r="A13" s="65" t="s">
        <v>438</v>
      </c>
      <c r="B13" s="348" t="s">
        <v>120</v>
      </c>
      <c r="C13" s="415">
        <v>382</v>
      </c>
    </row>
    <row r="14" spans="1:3" x14ac:dyDescent="0.25">
      <c r="A14" s="65" t="s">
        <v>438</v>
      </c>
      <c r="B14" s="348" t="s">
        <v>122</v>
      </c>
      <c r="C14" s="415">
        <v>384</v>
      </c>
    </row>
    <row r="15" spans="1:3" x14ac:dyDescent="0.25">
      <c r="A15" s="65" t="s">
        <v>438</v>
      </c>
      <c r="B15" s="348" t="s">
        <v>124</v>
      </c>
      <c r="C15" s="415">
        <v>127</v>
      </c>
    </row>
    <row r="16" spans="1:3" ht="17.25" customHeight="1" x14ac:dyDescent="0.25">
      <c r="A16" s="65" t="s">
        <v>438</v>
      </c>
      <c r="B16" s="348" t="s">
        <v>429</v>
      </c>
      <c r="C16" s="415">
        <v>5</v>
      </c>
    </row>
    <row r="17" spans="1:4" x14ac:dyDescent="0.25">
      <c r="A17" s="65" t="s">
        <v>438</v>
      </c>
      <c r="B17" s="348" t="s">
        <v>125</v>
      </c>
      <c r="C17" s="415">
        <v>96</v>
      </c>
    </row>
    <row r="18" spans="1:4" x14ac:dyDescent="0.25">
      <c r="A18" s="65" t="s">
        <v>438</v>
      </c>
      <c r="B18" s="348" t="s">
        <v>574</v>
      </c>
      <c r="C18" s="415">
        <v>2</v>
      </c>
    </row>
    <row r="19" spans="1:4" x14ac:dyDescent="0.25">
      <c r="A19" s="65" t="s">
        <v>438</v>
      </c>
      <c r="B19" s="348" t="s">
        <v>126</v>
      </c>
      <c r="C19" s="415">
        <v>12</v>
      </c>
    </row>
    <row r="20" spans="1:4" x14ac:dyDescent="0.25">
      <c r="A20" s="65" t="s">
        <v>438</v>
      </c>
      <c r="B20" s="348" t="s">
        <v>127</v>
      </c>
      <c r="C20" s="415">
        <v>3</v>
      </c>
    </row>
    <row r="21" spans="1:4" x14ac:dyDescent="0.25">
      <c r="A21" s="65" t="s">
        <v>438</v>
      </c>
      <c r="B21" s="348" t="s">
        <v>128</v>
      </c>
      <c r="C21" s="415">
        <v>9</v>
      </c>
    </row>
    <row r="22" spans="1:4" x14ac:dyDescent="0.25">
      <c r="A22" s="65" t="s">
        <v>438</v>
      </c>
      <c r="B22" s="348" t="s">
        <v>129</v>
      </c>
      <c r="C22" s="415">
        <v>6717</v>
      </c>
      <c r="D22" s="62"/>
    </row>
    <row r="23" spans="1:4" x14ac:dyDescent="0.25">
      <c r="A23" s="65" t="s">
        <v>438</v>
      </c>
      <c r="B23" s="348" t="s">
        <v>130</v>
      </c>
      <c r="C23" s="415">
        <v>60</v>
      </c>
      <c r="D23" s="62"/>
    </row>
    <row r="24" spans="1:4" x14ac:dyDescent="0.25">
      <c r="A24" s="65" t="s">
        <v>438</v>
      </c>
      <c r="B24" s="348" t="s">
        <v>131</v>
      </c>
      <c r="C24" s="415">
        <v>385</v>
      </c>
      <c r="D24" s="62"/>
    </row>
    <row r="25" spans="1:4" x14ac:dyDescent="0.25">
      <c r="A25" s="163" t="s">
        <v>438</v>
      </c>
      <c r="B25" s="348" t="s">
        <v>132</v>
      </c>
      <c r="C25" s="415">
        <v>851</v>
      </c>
      <c r="D25" s="62"/>
    </row>
    <row r="26" spans="1:4" x14ac:dyDescent="0.25">
      <c r="A26" s="66" t="s">
        <v>438</v>
      </c>
      <c r="B26" s="348" t="s">
        <v>133</v>
      </c>
      <c r="C26" s="415">
        <v>796</v>
      </c>
      <c r="D26" s="62"/>
    </row>
    <row r="27" spans="1:4" ht="16.5" customHeight="1" x14ac:dyDescent="0.25">
      <c r="A27" s="65" t="s">
        <v>438</v>
      </c>
      <c r="B27" s="348" t="s">
        <v>134</v>
      </c>
      <c r="C27" s="415">
        <v>58</v>
      </c>
      <c r="D27" s="62"/>
    </row>
    <row r="28" spans="1:4" x14ac:dyDescent="0.25">
      <c r="A28" s="65" t="s">
        <v>438</v>
      </c>
      <c r="B28" s="348" t="s">
        <v>135</v>
      </c>
      <c r="C28" s="415">
        <v>2</v>
      </c>
      <c r="D28" s="62"/>
    </row>
    <row r="29" spans="1:4" x14ac:dyDescent="0.25">
      <c r="A29" s="65" t="s">
        <v>438</v>
      </c>
      <c r="B29" s="348" t="s">
        <v>136</v>
      </c>
      <c r="C29" s="415">
        <v>16</v>
      </c>
      <c r="D29" s="62"/>
    </row>
    <row r="30" spans="1:4" x14ac:dyDescent="0.25">
      <c r="A30" s="95" t="s">
        <v>438</v>
      </c>
      <c r="B30" s="348" t="s">
        <v>137</v>
      </c>
      <c r="C30" s="415">
        <v>1</v>
      </c>
      <c r="D30" s="62"/>
    </row>
    <row r="31" spans="1:4" x14ac:dyDescent="0.25">
      <c r="A31" s="95" t="s">
        <v>438</v>
      </c>
      <c r="B31" s="348" t="s">
        <v>138</v>
      </c>
      <c r="C31" s="415">
        <v>47</v>
      </c>
      <c r="D31" s="62"/>
    </row>
    <row r="32" spans="1:4" x14ac:dyDescent="0.25">
      <c r="A32" s="235" t="s">
        <v>438</v>
      </c>
      <c r="B32" s="348" t="s">
        <v>139</v>
      </c>
      <c r="C32" s="415">
        <v>12</v>
      </c>
      <c r="D32" s="62"/>
    </row>
    <row r="33" spans="1:4" x14ac:dyDescent="0.25">
      <c r="A33" s="235" t="s">
        <v>438</v>
      </c>
      <c r="B33" s="348" t="s">
        <v>637</v>
      </c>
      <c r="C33" s="415">
        <v>3</v>
      </c>
      <c r="D33" s="62"/>
    </row>
    <row r="34" spans="1:4" x14ac:dyDescent="0.25">
      <c r="A34" s="95" t="s">
        <v>438</v>
      </c>
      <c r="B34" s="348" t="s">
        <v>628</v>
      </c>
      <c r="C34" s="415">
        <v>1</v>
      </c>
      <c r="D34" s="62"/>
    </row>
    <row r="35" spans="1:4" x14ac:dyDescent="0.25">
      <c r="A35" s="235"/>
      <c r="B35" s="348" t="s">
        <v>140</v>
      </c>
      <c r="C35" s="415">
        <v>74</v>
      </c>
      <c r="D35" s="62"/>
    </row>
    <row r="36" spans="1:4" x14ac:dyDescent="0.25">
      <c r="A36" s="235" t="s">
        <v>46</v>
      </c>
      <c r="B36" s="348" t="s">
        <v>141</v>
      </c>
      <c r="C36" s="415">
        <v>4404661</v>
      </c>
      <c r="D36" s="62"/>
    </row>
    <row r="37" spans="1:4" x14ac:dyDescent="0.25">
      <c r="A37" s="65" t="s">
        <v>438</v>
      </c>
      <c r="B37" s="348" t="s">
        <v>142</v>
      </c>
      <c r="C37" s="415">
        <v>4</v>
      </c>
      <c r="D37" s="62"/>
    </row>
    <row r="38" spans="1:4" x14ac:dyDescent="0.25">
      <c r="A38" s="65" t="s">
        <v>438</v>
      </c>
      <c r="B38" s="348" t="s">
        <v>501</v>
      </c>
      <c r="C38" s="415">
        <v>3</v>
      </c>
      <c r="D38" s="62"/>
    </row>
    <row r="39" spans="1:4" x14ac:dyDescent="0.25">
      <c r="A39" s="65" t="s">
        <v>438</v>
      </c>
      <c r="B39" s="348" t="s">
        <v>434</v>
      </c>
      <c r="C39" s="415">
        <v>1</v>
      </c>
      <c r="D39" s="62"/>
    </row>
    <row r="40" spans="1:4" x14ac:dyDescent="0.25">
      <c r="A40" s="65" t="s">
        <v>438</v>
      </c>
      <c r="B40" s="348" t="s">
        <v>425</v>
      </c>
      <c r="C40" s="415">
        <v>2</v>
      </c>
      <c r="D40" s="62"/>
    </row>
    <row r="41" spans="1:4" x14ac:dyDescent="0.25">
      <c r="A41" s="65" t="s">
        <v>438</v>
      </c>
      <c r="B41" s="348" t="s">
        <v>16</v>
      </c>
      <c r="C41" s="415">
        <v>824</v>
      </c>
      <c r="D41" s="62"/>
    </row>
    <row r="42" spans="1:4" x14ac:dyDescent="0.25">
      <c r="A42" s="65" t="s">
        <v>438</v>
      </c>
      <c r="B42" s="348" t="s">
        <v>143</v>
      </c>
      <c r="C42" s="415">
        <v>347</v>
      </c>
      <c r="D42" s="62"/>
    </row>
    <row r="43" spans="1:4" x14ac:dyDescent="0.25">
      <c r="A43" s="65" t="s">
        <v>438</v>
      </c>
      <c r="B43" s="348" t="s">
        <v>144</v>
      </c>
      <c r="C43" s="415">
        <v>13</v>
      </c>
      <c r="D43" s="62"/>
    </row>
    <row r="44" spans="1:4" x14ac:dyDescent="0.25">
      <c r="A44" s="65" t="s">
        <v>438</v>
      </c>
      <c r="B44" s="348" t="s">
        <v>145</v>
      </c>
      <c r="C44" s="415">
        <v>167</v>
      </c>
      <c r="D44" s="62"/>
    </row>
    <row r="45" spans="1:4" x14ac:dyDescent="0.25">
      <c r="A45" s="65" t="s">
        <v>438</v>
      </c>
      <c r="B45" s="348" t="s">
        <v>146</v>
      </c>
      <c r="C45" s="415">
        <v>13</v>
      </c>
      <c r="D45" s="62"/>
    </row>
    <row r="46" spans="1:4" x14ac:dyDescent="0.25">
      <c r="A46" s="65" t="s">
        <v>438</v>
      </c>
      <c r="B46" s="348" t="s">
        <v>147</v>
      </c>
      <c r="C46" s="415">
        <v>19</v>
      </c>
      <c r="D46" s="62"/>
    </row>
    <row r="47" spans="1:4" x14ac:dyDescent="0.25">
      <c r="A47" s="65" t="s">
        <v>438</v>
      </c>
      <c r="B47" s="348" t="s">
        <v>148</v>
      </c>
      <c r="C47" s="415">
        <v>15</v>
      </c>
      <c r="D47" s="62"/>
    </row>
    <row r="48" spans="1:4" x14ac:dyDescent="0.25">
      <c r="A48" s="65" t="s">
        <v>438</v>
      </c>
      <c r="B48" s="348" t="s">
        <v>149</v>
      </c>
      <c r="C48" s="415">
        <v>11</v>
      </c>
      <c r="D48" s="62"/>
    </row>
    <row r="49" spans="1:4" x14ac:dyDescent="0.25">
      <c r="A49" s="65" t="s">
        <v>438</v>
      </c>
      <c r="B49" s="348" t="s">
        <v>150</v>
      </c>
      <c r="C49" s="415">
        <v>33</v>
      </c>
      <c r="D49" s="62"/>
    </row>
    <row r="50" spans="1:4" x14ac:dyDescent="0.25">
      <c r="A50" s="65" t="s">
        <v>438</v>
      </c>
      <c r="B50" s="348" t="s">
        <v>567</v>
      </c>
      <c r="C50" s="415">
        <v>3</v>
      </c>
      <c r="D50" s="62"/>
    </row>
    <row r="51" spans="1:4" x14ac:dyDescent="0.25">
      <c r="A51" s="65" t="s">
        <v>438</v>
      </c>
      <c r="B51" s="348" t="s">
        <v>151</v>
      </c>
      <c r="C51" s="415">
        <v>77</v>
      </c>
      <c r="D51" s="62"/>
    </row>
    <row r="52" spans="1:4" x14ac:dyDescent="0.25">
      <c r="A52" s="65" t="s">
        <v>438</v>
      </c>
      <c r="B52" s="348" t="s">
        <v>152</v>
      </c>
      <c r="C52" s="415">
        <v>13</v>
      </c>
      <c r="D52" s="62"/>
    </row>
    <row r="53" spans="1:4" x14ac:dyDescent="0.25">
      <c r="A53" s="65" t="s">
        <v>438</v>
      </c>
      <c r="B53" s="348" t="s">
        <v>153</v>
      </c>
      <c r="C53" s="415">
        <v>530</v>
      </c>
      <c r="D53" s="62"/>
    </row>
    <row r="54" spans="1:4" x14ac:dyDescent="0.25">
      <c r="A54" s="65" t="s">
        <v>438</v>
      </c>
      <c r="B54" s="348" t="s">
        <v>154</v>
      </c>
      <c r="C54" s="415">
        <v>74</v>
      </c>
      <c r="D54" s="62"/>
    </row>
    <row r="55" spans="1:4" x14ac:dyDescent="0.25">
      <c r="A55" s="65" t="s">
        <v>438</v>
      </c>
      <c r="B55" s="348" t="s">
        <v>155</v>
      </c>
      <c r="C55" s="415">
        <v>292</v>
      </c>
      <c r="D55" s="62"/>
    </row>
    <row r="56" spans="1:4" x14ac:dyDescent="0.25">
      <c r="A56" s="65" t="s">
        <v>438</v>
      </c>
      <c r="B56" s="348" t="s">
        <v>579</v>
      </c>
      <c r="C56" s="415">
        <v>6</v>
      </c>
      <c r="D56" s="62"/>
    </row>
    <row r="57" spans="1:4" x14ac:dyDescent="0.25">
      <c r="A57" s="65" t="s">
        <v>438</v>
      </c>
      <c r="B57" s="348" t="s">
        <v>568</v>
      </c>
      <c r="C57" s="415">
        <v>17</v>
      </c>
      <c r="D57" s="62"/>
    </row>
    <row r="58" spans="1:4" x14ac:dyDescent="0.25">
      <c r="A58" s="65" t="s">
        <v>438</v>
      </c>
      <c r="B58" s="348" t="s">
        <v>156</v>
      </c>
      <c r="C58" s="415">
        <v>13</v>
      </c>
      <c r="D58" s="62"/>
    </row>
    <row r="59" spans="1:4" x14ac:dyDescent="0.25">
      <c r="A59" s="65" t="s">
        <v>438</v>
      </c>
      <c r="B59" s="348" t="s">
        <v>502</v>
      </c>
      <c r="C59" s="415">
        <v>10</v>
      </c>
      <c r="D59" s="62"/>
    </row>
    <row r="60" spans="1:4" x14ac:dyDescent="0.25">
      <c r="A60" s="65" t="s">
        <v>438</v>
      </c>
      <c r="B60" s="348" t="s">
        <v>157</v>
      </c>
      <c r="C60" s="415">
        <v>12</v>
      </c>
      <c r="D60" s="62"/>
    </row>
    <row r="61" spans="1:4" x14ac:dyDescent="0.25">
      <c r="A61" s="65" t="s">
        <v>438</v>
      </c>
      <c r="B61" s="348" t="s">
        <v>158</v>
      </c>
      <c r="C61" s="415">
        <v>6</v>
      </c>
      <c r="D61" s="62"/>
    </row>
    <row r="62" spans="1:4" x14ac:dyDescent="0.25">
      <c r="A62" s="65" t="s">
        <v>438</v>
      </c>
      <c r="B62" s="348" t="s">
        <v>159</v>
      </c>
      <c r="C62" s="415">
        <v>2</v>
      </c>
      <c r="D62" s="62"/>
    </row>
    <row r="63" spans="1:4" x14ac:dyDescent="0.25">
      <c r="A63" s="65" t="s">
        <v>438</v>
      </c>
      <c r="B63" s="348" t="s">
        <v>160</v>
      </c>
      <c r="C63" s="415">
        <v>16</v>
      </c>
      <c r="D63" s="62"/>
    </row>
    <row r="64" spans="1:4" x14ac:dyDescent="0.25">
      <c r="A64" s="65" t="s">
        <v>438</v>
      </c>
      <c r="B64" s="348" t="s">
        <v>161</v>
      </c>
      <c r="C64" s="415">
        <v>1623</v>
      </c>
      <c r="D64" s="62"/>
    </row>
    <row r="65" spans="1:4" x14ac:dyDescent="0.25">
      <c r="A65" s="65" t="s">
        <v>438</v>
      </c>
      <c r="B65" s="348" t="s">
        <v>162</v>
      </c>
      <c r="C65" s="415">
        <v>6</v>
      </c>
      <c r="D65" s="62"/>
    </row>
    <row r="66" spans="1:4" x14ac:dyDescent="0.25">
      <c r="A66" s="65" t="s">
        <v>438</v>
      </c>
      <c r="B66" s="348" t="s">
        <v>163</v>
      </c>
      <c r="C66" s="415">
        <v>64</v>
      </c>
      <c r="D66" s="62"/>
    </row>
    <row r="67" spans="1:4" x14ac:dyDescent="0.25">
      <c r="A67" s="65" t="s">
        <v>438</v>
      </c>
      <c r="B67" s="348" t="s">
        <v>164</v>
      </c>
      <c r="C67" s="415">
        <v>40</v>
      </c>
      <c r="D67" s="62"/>
    </row>
    <row r="68" spans="1:4" x14ac:dyDescent="0.25">
      <c r="A68" s="65" t="s">
        <v>438</v>
      </c>
      <c r="B68" s="348" t="s">
        <v>165</v>
      </c>
      <c r="C68" s="415">
        <v>4</v>
      </c>
      <c r="D68" s="62"/>
    </row>
    <row r="69" spans="1:4" x14ac:dyDescent="0.25">
      <c r="A69" s="65" t="s">
        <v>438</v>
      </c>
      <c r="B69" s="348" t="s">
        <v>166</v>
      </c>
      <c r="C69" s="415">
        <v>20</v>
      </c>
      <c r="D69" s="62"/>
    </row>
    <row r="70" spans="1:4" x14ac:dyDescent="0.25">
      <c r="A70" s="65" t="s">
        <v>438</v>
      </c>
      <c r="B70" s="348" t="s">
        <v>430</v>
      </c>
      <c r="C70" s="415">
        <v>4</v>
      </c>
      <c r="D70" s="62"/>
    </row>
    <row r="71" spans="1:4" x14ac:dyDescent="0.25">
      <c r="A71" s="65" t="s">
        <v>438</v>
      </c>
      <c r="B71" s="348" t="s">
        <v>625</v>
      </c>
      <c r="C71" s="415">
        <v>1</v>
      </c>
      <c r="D71" s="62"/>
    </row>
    <row r="72" spans="1:4" x14ac:dyDescent="0.25">
      <c r="A72" s="65" t="s">
        <v>438</v>
      </c>
      <c r="B72" s="348" t="s">
        <v>167</v>
      </c>
      <c r="C72" s="415">
        <v>1</v>
      </c>
      <c r="D72" s="62"/>
    </row>
    <row r="73" spans="1:4" x14ac:dyDescent="0.25">
      <c r="A73" s="65" t="s">
        <v>438</v>
      </c>
      <c r="B73" s="348" t="s">
        <v>168</v>
      </c>
      <c r="C73" s="415">
        <v>24</v>
      </c>
      <c r="D73" s="62"/>
    </row>
    <row r="74" spans="1:4" x14ac:dyDescent="0.25">
      <c r="A74" s="65" t="s">
        <v>438</v>
      </c>
      <c r="B74" s="348" t="s">
        <v>663</v>
      </c>
      <c r="C74" s="415">
        <v>1</v>
      </c>
      <c r="D74" s="62"/>
    </row>
    <row r="75" spans="1:4" x14ac:dyDescent="0.25">
      <c r="A75" s="65" t="s">
        <v>438</v>
      </c>
      <c r="B75" s="348" t="s">
        <v>421</v>
      </c>
      <c r="C75" s="415">
        <v>5</v>
      </c>
      <c r="D75" s="62"/>
    </row>
    <row r="76" spans="1:4" x14ac:dyDescent="0.25">
      <c r="A76" s="65" t="s">
        <v>438</v>
      </c>
      <c r="B76" s="348" t="s">
        <v>623</v>
      </c>
      <c r="C76" s="415">
        <v>1</v>
      </c>
      <c r="D76" s="62"/>
    </row>
    <row r="77" spans="1:4" x14ac:dyDescent="0.25">
      <c r="A77" s="65" t="s">
        <v>438</v>
      </c>
      <c r="B77" s="348" t="s">
        <v>169</v>
      </c>
      <c r="C77" s="415">
        <v>304</v>
      </c>
      <c r="D77" s="62"/>
    </row>
    <row r="78" spans="1:4" x14ac:dyDescent="0.25">
      <c r="A78" s="65" t="s">
        <v>438</v>
      </c>
      <c r="B78" s="348" t="s">
        <v>171</v>
      </c>
      <c r="C78" s="415">
        <v>31</v>
      </c>
      <c r="D78" s="62"/>
    </row>
    <row r="79" spans="1:4" x14ac:dyDescent="0.25">
      <c r="A79" s="65" t="s">
        <v>438</v>
      </c>
      <c r="B79" s="348" t="s">
        <v>172</v>
      </c>
      <c r="C79" s="415">
        <v>1</v>
      </c>
      <c r="D79" s="62"/>
    </row>
    <row r="80" spans="1:4" x14ac:dyDescent="0.25">
      <c r="A80" s="65" t="s">
        <v>438</v>
      </c>
      <c r="B80" s="348" t="s">
        <v>572</v>
      </c>
      <c r="C80" s="415">
        <v>1</v>
      </c>
      <c r="D80" s="62"/>
    </row>
    <row r="81" spans="1:4" x14ac:dyDescent="0.25">
      <c r="A81" s="65" t="s">
        <v>438</v>
      </c>
      <c r="B81" s="348" t="s">
        <v>423</v>
      </c>
      <c r="C81" s="415">
        <v>2</v>
      </c>
      <c r="D81" s="62"/>
    </row>
    <row r="82" spans="1:4" x14ac:dyDescent="0.25">
      <c r="A82" s="65" t="s">
        <v>438</v>
      </c>
      <c r="B82" s="348" t="s">
        <v>173</v>
      </c>
      <c r="C82" s="415">
        <v>6</v>
      </c>
      <c r="D82" s="62"/>
    </row>
    <row r="83" spans="1:4" x14ac:dyDescent="0.25">
      <c r="A83" s="65" t="s">
        <v>438</v>
      </c>
      <c r="B83" s="348" t="s">
        <v>598</v>
      </c>
      <c r="C83" s="415">
        <v>1</v>
      </c>
      <c r="D83" s="62"/>
    </row>
    <row r="84" spans="1:4" x14ac:dyDescent="0.25">
      <c r="A84" s="65" t="s">
        <v>438</v>
      </c>
      <c r="B84" s="348" t="s">
        <v>614</v>
      </c>
      <c r="C84" s="415">
        <v>2</v>
      </c>
      <c r="D84" s="62"/>
    </row>
    <row r="85" spans="1:4" x14ac:dyDescent="0.25">
      <c r="A85" s="65" t="s">
        <v>438</v>
      </c>
      <c r="B85" s="348" t="s">
        <v>174</v>
      </c>
      <c r="C85" s="415">
        <v>25</v>
      </c>
      <c r="D85" s="62"/>
    </row>
    <row r="86" spans="1:4" x14ac:dyDescent="0.25">
      <c r="A86" s="65" t="s">
        <v>438</v>
      </c>
      <c r="B86" s="348" t="s">
        <v>175</v>
      </c>
      <c r="C86" s="415">
        <v>3</v>
      </c>
      <c r="D86" s="62"/>
    </row>
    <row r="87" spans="1:4" x14ac:dyDescent="0.25">
      <c r="A87" s="65" t="s">
        <v>438</v>
      </c>
      <c r="B87" s="348" t="s">
        <v>176</v>
      </c>
      <c r="C87" s="415">
        <v>11</v>
      </c>
      <c r="D87" s="62"/>
    </row>
    <row r="88" spans="1:4" x14ac:dyDescent="0.25">
      <c r="A88" s="65" t="s">
        <v>438</v>
      </c>
      <c r="B88" s="348" t="s">
        <v>503</v>
      </c>
      <c r="C88" s="415">
        <v>7</v>
      </c>
      <c r="D88" s="62"/>
    </row>
    <row r="89" spans="1:4" x14ac:dyDescent="0.25">
      <c r="A89" s="65" t="s">
        <v>438</v>
      </c>
      <c r="B89" s="348" t="s">
        <v>177</v>
      </c>
      <c r="C89" s="415">
        <v>21</v>
      </c>
      <c r="D89" s="62"/>
    </row>
    <row r="90" spans="1:4" x14ac:dyDescent="0.25">
      <c r="A90" s="65" t="s">
        <v>438</v>
      </c>
      <c r="B90" s="348" t="s">
        <v>178</v>
      </c>
      <c r="C90" s="415">
        <v>195</v>
      </c>
      <c r="D90" s="62"/>
    </row>
    <row r="91" spans="1:4" x14ac:dyDescent="0.25">
      <c r="A91" s="65" t="s">
        <v>438</v>
      </c>
      <c r="B91" s="348" t="s">
        <v>179</v>
      </c>
      <c r="C91" s="415">
        <v>25</v>
      </c>
      <c r="D91" s="62"/>
    </row>
    <row r="92" spans="1:4" x14ac:dyDescent="0.25">
      <c r="A92" s="65" t="s">
        <v>438</v>
      </c>
      <c r="B92" s="348" t="s">
        <v>180</v>
      </c>
      <c r="C92" s="415">
        <v>5</v>
      </c>
      <c r="D92" s="62"/>
    </row>
    <row r="93" spans="1:4" x14ac:dyDescent="0.25">
      <c r="A93" s="65" t="s">
        <v>438</v>
      </c>
      <c r="B93" s="348" t="s">
        <v>181</v>
      </c>
      <c r="C93" s="415">
        <v>53</v>
      </c>
      <c r="D93" s="62"/>
    </row>
    <row r="94" spans="1:4" x14ac:dyDescent="0.25">
      <c r="A94" s="65" t="s">
        <v>438</v>
      </c>
      <c r="B94" s="348" t="s">
        <v>182</v>
      </c>
      <c r="C94" s="415">
        <v>1113</v>
      </c>
      <c r="D94" s="62"/>
    </row>
    <row r="95" spans="1:4" x14ac:dyDescent="0.25">
      <c r="A95" s="65" t="s">
        <v>438</v>
      </c>
      <c r="B95" s="348" t="s">
        <v>183</v>
      </c>
      <c r="C95" s="415">
        <v>5</v>
      </c>
      <c r="D95" s="62"/>
    </row>
    <row r="96" spans="1:4" x14ac:dyDescent="0.25">
      <c r="A96" s="65" t="s">
        <v>438</v>
      </c>
      <c r="B96" s="348" t="s">
        <v>184</v>
      </c>
      <c r="C96" s="415">
        <v>443</v>
      </c>
      <c r="D96" s="62"/>
    </row>
    <row r="97" spans="1:4" x14ac:dyDescent="0.25">
      <c r="A97" s="65" t="s">
        <v>438</v>
      </c>
      <c r="B97" s="348" t="s">
        <v>185</v>
      </c>
      <c r="C97" s="415">
        <v>6</v>
      </c>
      <c r="D97" s="62"/>
    </row>
    <row r="98" spans="1:4" x14ac:dyDescent="0.25">
      <c r="A98" s="65" t="s">
        <v>438</v>
      </c>
      <c r="B98" s="348" t="s">
        <v>651</v>
      </c>
      <c r="C98" s="415">
        <v>2</v>
      </c>
      <c r="D98" s="62"/>
    </row>
    <row r="99" spans="1:4" x14ac:dyDescent="0.25">
      <c r="A99" s="65" t="s">
        <v>438</v>
      </c>
      <c r="B99" s="348" t="s">
        <v>186</v>
      </c>
      <c r="C99" s="415">
        <v>4</v>
      </c>
      <c r="D99" s="62"/>
    </row>
    <row r="100" spans="1:4" x14ac:dyDescent="0.25">
      <c r="A100" s="65" t="s">
        <v>438</v>
      </c>
      <c r="B100" s="348" t="s">
        <v>187</v>
      </c>
      <c r="C100" s="415">
        <v>5</v>
      </c>
      <c r="D100" s="62"/>
    </row>
    <row r="101" spans="1:4" x14ac:dyDescent="0.25">
      <c r="A101" s="65" t="s">
        <v>438</v>
      </c>
      <c r="B101" s="348" t="s">
        <v>188</v>
      </c>
      <c r="C101" s="415">
        <v>706</v>
      </c>
      <c r="D101" s="62"/>
    </row>
    <row r="102" spans="1:4" x14ac:dyDescent="0.25">
      <c r="A102" s="65" t="s">
        <v>438</v>
      </c>
      <c r="B102" s="348" t="s">
        <v>504</v>
      </c>
      <c r="C102" s="415">
        <v>16</v>
      </c>
      <c r="D102" s="62"/>
    </row>
    <row r="103" spans="1:4" x14ac:dyDescent="0.25">
      <c r="A103" s="65" t="s">
        <v>438</v>
      </c>
      <c r="B103" s="348" t="s">
        <v>435</v>
      </c>
      <c r="C103" s="415">
        <v>5</v>
      </c>
    </row>
    <row r="104" spans="1:4" x14ac:dyDescent="0.25">
      <c r="A104" s="65" t="s">
        <v>438</v>
      </c>
      <c r="B104" s="348" t="s">
        <v>627</v>
      </c>
      <c r="C104" s="415">
        <v>2</v>
      </c>
    </row>
    <row r="105" spans="1:4" x14ac:dyDescent="0.25">
      <c r="A105" s="65" t="s">
        <v>438</v>
      </c>
      <c r="B105" s="348" t="s">
        <v>189</v>
      </c>
      <c r="C105" s="415">
        <v>953</v>
      </c>
    </row>
    <row r="106" spans="1:4" x14ac:dyDescent="0.25">
      <c r="A106" s="65" t="s">
        <v>438</v>
      </c>
      <c r="B106" s="348" t="s">
        <v>190</v>
      </c>
      <c r="C106" s="415">
        <v>1019</v>
      </c>
    </row>
    <row r="107" spans="1:4" x14ac:dyDescent="0.25">
      <c r="A107" s="65" t="s">
        <v>438</v>
      </c>
      <c r="B107" s="348" t="s">
        <v>436</v>
      </c>
      <c r="C107" s="415">
        <v>4</v>
      </c>
    </row>
    <row r="108" spans="1:4" x14ac:dyDescent="0.25">
      <c r="A108" s="65" t="s">
        <v>438</v>
      </c>
      <c r="B108" s="348" t="s">
        <v>191</v>
      </c>
      <c r="C108" s="415">
        <v>48</v>
      </c>
    </row>
    <row r="109" spans="1:4" x14ac:dyDescent="0.25">
      <c r="A109" s="65" t="s">
        <v>438</v>
      </c>
      <c r="B109" s="348" t="s">
        <v>192</v>
      </c>
      <c r="C109" s="415">
        <v>5</v>
      </c>
    </row>
    <row r="110" spans="1:4" x14ac:dyDescent="0.25">
      <c r="A110" s="65" t="s">
        <v>438</v>
      </c>
      <c r="B110" s="348" t="s">
        <v>580</v>
      </c>
      <c r="C110" s="415">
        <v>2</v>
      </c>
    </row>
    <row r="111" spans="1:4" x14ac:dyDescent="0.25">
      <c r="A111" s="65" t="s">
        <v>438</v>
      </c>
      <c r="B111" s="348" t="s">
        <v>193</v>
      </c>
      <c r="C111" s="415">
        <v>4</v>
      </c>
    </row>
    <row r="112" spans="1:4" x14ac:dyDescent="0.25">
      <c r="A112" s="95" t="s">
        <v>438</v>
      </c>
      <c r="B112" s="348" t="s">
        <v>194</v>
      </c>
      <c r="C112" s="415">
        <v>15</v>
      </c>
    </row>
    <row r="113" spans="1:4" x14ac:dyDescent="0.25">
      <c r="A113" s="95" t="s">
        <v>438</v>
      </c>
      <c r="B113" s="348" t="s">
        <v>431</v>
      </c>
      <c r="C113" s="415">
        <v>6</v>
      </c>
    </row>
    <row r="114" spans="1:4" x14ac:dyDescent="0.25">
      <c r="A114" s="95" t="s">
        <v>438</v>
      </c>
      <c r="B114" s="348" t="s">
        <v>195</v>
      </c>
      <c r="C114" s="415">
        <v>19</v>
      </c>
    </row>
    <row r="115" spans="1:4" x14ac:dyDescent="0.25">
      <c r="A115" s="95" t="s">
        <v>438</v>
      </c>
      <c r="B115" s="348" t="s">
        <v>196</v>
      </c>
      <c r="C115" s="415">
        <v>89</v>
      </c>
      <c r="D115" s="165"/>
    </row>
    <row r="116" spans="1:4" x14ac:dyDescent="0.25">
      <c r="A116" s="324" t="s">
        <v>438</v>
      </c>
      <c r="B116" s="348" t="s">
        <v>197</v>
      </c>
      <c r="C116" s="415">
        <v>66</v>
      </c>
    </row>
    <row r="117" spans="1:4" x14ac:dyDescent="0.25">
      <c r="A117" s="229" t="s">
        <v>438</v>
      </c>
      <c r="B117" s="348" t="s">
        <v>198</v>
      </c>
      <c r="C117" s="415">
        <v>65</v>
      </c>
    </row>
    <row r="118" spans="1:4" x14ac:dyDescent="0.25">
      <c r="A118" s="96" t="s">
        <v>438</v>
      </c>
      <c r="B118" s="348" t="s">
        <v>575</v>
      </c>
      <c r="C118" s="415">
        <v>8</v>
      </c>
    </row>
    <row r="119" spans="1:4" x14ac:dyDescent="0.25">
      <c r="A119" s="95" t="s">
        <v>438</v>
      </c>
      <c r="B119" s="348" t="s">
        <v>199</v>
      </c>
      <c r="C119" s="415">
        <v>3</v>
      </c>
    </row>
    <row r="120" spans="1:4" x14ac:dyDescent="0.25">
      <c r="A120" s="95" t="s">
        <v>438</v>
      </c>
      <c r="B120" s="348" t="s">
        <v>200</v>
      </c>
      <c r="C120" s="415">
        <v>16</v>
      </c>
    </row>
    <row r="121" spans="1:4" x14ac:dyDescent="0.25">
      <c r="A121" s="229" t="s">
        <v>438</v>
      </c>
      <c r="B121" s="348" t="s">
        <v>644</v>
      </c>
      <c r="C121" s="415">
        <v>1</v>
      </c>
    </row>
    <row r="122" spans="1:4" x14ac:dyDescent="0.25">
      <c r="A122" s="315" t="s">
        <v>438</v>
      </c>
      <c r="B122" s="348" t="s">
        <v>201</v>
      </c>
      <c r="C122" s="415">
        <v>1006</v>
      </c>
    </row>
    <row r="123" spans="1:4" x14ac:dyDescent="0.25">
      <c r="A123" s="315" t="s">
        <v>438</v>
      </c>
      <c r="B123" s="348" t="s">
        <v>202</v>
      </c>
      <c r="C123" s="415">
        <v>53</v>
      </c>
    </row>
    <row r="124" spans="1:4" x14ac:dyDescent="0.25">
      <c r="A124" s="315" t="s">
        <v>438</v>
      </c>
      <c r="B124" s="348" t="s">
        <v>203</v>
      </c>
      <c r="C124" s="415">
        <v>10</v>
      </c>
    </row>
    <row r="125" spans="1:4" x14ac:dyDescent="0.25">
      <c r="A125" s="315" t="s">
        <v>438</v>
      </c>
      <c r="B125" s="348" t="s">
        <v>585</v>
      </c>
      <c r="C125" s="415">
        <v>5</v>
      </c>
    </row>
    <row r="126" spans="1:4" x14ac:dyDescent="0.25">
      <c r="A126" s="315" t="s">
        <v>438</v>
      </c>
      <c r="B126" s="348" t="s">
        <v>204</v>
      </c>
      <c r="C126" s="415">
        <v>699</v>
      </c>
    </row>
    <row r="127" spans="1:4" x14ac:dyDescent="0.25">
      <c r="A127" s="315" t="s">
        <v>438</v>
      </c>
      <c r="B127" s="348" t="s">
        <v>205</v>
      </c>
      <c r="C127" s="415">
        <v>44</v>
      </c>
    </row>
    <row r="128" spans="1:4" x14ac:dyDescent="0.25">
      <c r="A128" s="315"/>
      <c r="B128" s="348" t="s">
        <v>206</v>
      </c>
      <c r="C128" s="415">
        <v>41</v>
      </c>
    </row>
    <row r="129" spans="1:3" x14ac:dyDescent="0.25">
      <c r="A129" s="315"/>
      <c r="B129" s="348" t="s">
        <v>207</v>
      </c>
      <c r="C129" s="415">
        <v>9</v>
      </c>
    </row>
    <row r="130" spans="1:3" x14ac:dyDescent="0.25">
      <c r="A130" s="337"/>
      <c r="B130" s="361" t="s">
        <v>645</v>
      </c>
      <c r="C130" s="59">
        <f>SUM(C4:C129)</f>
        <v>4436700</v>
      </c>
    </row>
    <row r="132" spans="1:3" x14ac:dyDescent="0.25">
      <c r="A132" s="166" t="s">
        <v>46</v>
      </c>
      <c r="B132" s="167" t="s">
        <v>432</v>
      </c>
      <c r="C132" s="171"/>
    </row>
    <row r="133" spans="1:3" x14ac:dyDescent="0.25">
      <c r="A133" s="166" t="s">
        <v>47</v>
      </c>
      <c r="B133" s="167" t="s">
        <v>81</v>
      </c>
      <c r="C133" s="171"/>
    </row>
    <row r="135" spans="1:3" x14ac:dyDescent="0.25">
      <c r="A135" s="45"/>
      <c r="C135" s="4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2"/>
  <sheetViews>
    <sheetView workbookViewId="0">
      <selection activeCell="A2" sqref="A2"/>
    </sheetView>
  </sheetViews>
  <sheetFormatPr defaultColWidth="9.140625" defaultRowHeight="15" x14ac:dyDescent="0.25"/>
  <cols>
    <col min="1" max="1" width="37.5703125" style="137" customWidth="1"/>
    <col min="2" max="2" width="17.5703125" style="137" bestFit="1" customWidth="1"/>
    <col min="3" max="3" width="23.140625" style="137" bestFit="1" customWidth="1"/>
    <col min="4" max="4" width="15.85546875" style="137" customWidth="1"/>
    <col min="5" max="5" width="18.7109375" style="137" customWidth="1"/>
    <col min="6" max="6" width="17.5703125" style="137" customWidth="1"/>
    <col min="7" max="16384" width="9.140625" style="137"/>
  </cols>
  <sheetData>
    <row r="1" spans="1:6" s="38" customFormat="1" ht="15.75" x14ac:dyDescent="0.25">
      <c r="A1" s="562" t="s">
        <v>694</v>
      </c>
      <c r="B1" s="562"/>
      <c r="C1" s="562"/>
      <c r="D1" s="562"/>
      <c r="E1" s="562"/>
      <c r="F1" s="562"/>
    </row>
    <row r="2" spans="1:6" ht="15.75" thickBot="1" x14ac:dyDescent="0.3"/>
    <row r="3" spans="1:6" s="38" customFormat="1" ht="15.75" x14ac:dyDescent="0.25">
      <c r="A3" s="375" t="s">
        <v>35</v>
      </c>
      <c r="B3" s="376" t="s">
        <v>37</v>
      </c>
      <c r="C3" s="376" t="s">
        <v>38</v>
      </c>
      <c r="D3" s="376" t="s">
        <v>442</v>
      </c>
      <c r="E3" s="376" t="s">
        <v>39</v>
      </c>
      <c r="F3" s="377" t="s">
        <v>1</v>
      </c>
    </row>
    <row r="4" spans="1:6" x14ac:dyDescent="0.25">
      <c r="A4" s="177">
        <v>10</v>
      </c>
      <c r="B4" s="28">
        <v>6</v>
      </c>
      <c r="C4" s="28">
        <v>2</v>
      </c>
      <c r="D4" s="28">
        <v>2</v>
      </c>
      <c r="E4" s="28">
        <v>0</v>
      </c>
      <c r="F4" s="352">
        <v>1</v>
      </c>
    </row>
    <row r="5" spans="1:6" x14ac:dyDescent="0.25">
      <c r="A5" s="177">
        <v>10</v>
      </c>
      <c r="B5" s="28">
        <v>4</v>
      </c>
      <c r="C5" s="28">
        <v>4</v>
      </c>
      <c r="D5" s="28">
        <v>2</v>
      </c>
      <c r="E5" s="28">
        <v>0</v>
      </c>
      <c r="F5" s="352">
        <v>2</v>
      </c>
    </row>
    <row r="6" spans="1:6" x14ac:dyDescent="0.25">
      <c r="A6" s="177">
        <v>9</v>
      </c>
      <c r="B6" s="28">
        <v>4</v>
      </c>
      <c r="C6" s="28">
        <v>1</v>
      </c>
      <c r="D6" s="28">
        <v>4</v>
      </c>
      <c r="E6" s="28">
        <v>0</v>
      </c>
      <c r="F6" s="352">
        <v>1</v>
      </c>
    </row>
    <row r="7" spans="1:6" x14ac:dyDescent="0.25">
      <c r="A7" s="177">
        <v>9</v>
      </c>
      <c r="B7" s="28">
        <v>4</v>
      </c>
      <c r="C7" s="28">
        <v>3</v>
      </c>
      <c r="D7" s="28">
        <v>2</v>
      </c>
      <c r="E7" s="28">
        <v>0</v>
      </c>
      <c r="F7" s="352">
        <v>5</v>
      </c>
    </row>
    <row r="8" spans="1:6" x14ac:dyDescent="0.25">
      <c r="A8" s="177">
        <v>9</v>
      </c>
      <c r="B8" s="28">
        <v>3</v>
      </c>
      <c r="C8" s="28">
        <v>2</v>
      </c>
      <c r="D8" s="28">
        <v>4</v>
      </c>
      <c r="E8" s="28">
        <v>0</v>
      </c>
      <c r="F8" s="352">
        <v>1</v>
      </c>
    </row>
    <row r="9" spans="1:6" x14ac:dyDescent="0.25">
      <c r="A9" s="177">
        <v>8</v>
      </c>
      <c r="B9" s="28">
        <v>6</v>
      </c>
      <c r="C9" s="28">
        <v>2</v>
      </c>
      <c r="D9" s="28">
        <v>0</v>
      </c>
      <c r="E9" s="28">
        <v>0</v>
      </c>
      <c r="F9" s="352">
        <v>1</v>
      </c>
    </row>
    <row r="10" spans="1:6" x14ac:dyDescent="0.25">
      <c r="A10" s="177">
        <v>8</v>
      </c>
      <c r="B10" s="28">
        <v>5</v>
      </c>
      <c r="C10" s="28">
        <v>2</v>
      </c>
      <c r="D10" s="28">
        <v>1</v>
      </c>
      <c r="E10" s="28">
        <v>0</v>
      </c>
      <c r="F10" s="352">
        <v>4</v>
      </c>
    </row>
    <row r="11" spans="1:6" x14ac:dyDescent="0.25">
      <c r="A11" s="177">
        <v>8</v>
      </c>
      <c r="B11" s="28">
        <v>5</v>
      </c>
      <c r="C11" s="28">
        <v>3</v>
      </c>
      <c r="D11" s="28">
        <v>0</v>
      </c>
      <c r="E11" s="28">
        <v>0</v>
      </c>
      <c r="F11" s="352">
        <v>1</v>
      </c>
    </row>
    <row r="12" spans="1:6" x14ac:dyDescent="0.25">
      <c r="A12" s="177">
        <v>8</v>
      </c>
      <c r="B12" s="28">
        <v>4</v>
      </c>
      <c r="C12" s="28">
        <v>1</v>
      </c>
      <c r="D12" s="28">
        <v>3</v>
      </c>
      <c r="E12" s="28">
        <v>0</v>
      </c>
      <c r="F12" s="352">
        <v>1</v>
      </c>
    </row>
    <row r="13" spans="1:6" s="41" customFormat="1" x14ac:dyDescent="0.25">
      <c r="A13" s="177">
        <v>8</v>
      </c>
      <c r="B13" s="28">
        <v>4</v>
      </c>
      <c r="C13" s="28">
        <v>2</v>
      </c>
      <c r="D13" s="28">
        <v>2</v>
      </c>
      <c r="E13" s="28">
        <v>0</v>
      </c>
      <c r="F13" s="352">
        <v>56</v>
      </c>
    </row>
    <row r="14" spans="1:6" x14ac:dyDescent="0.25">
      <c r="A14" s="177">
        <v>8</v>
      </c>
      <c r="B14" s="28">
        <v>4</v>
      </c>
      <c r="C14" s="28">
        <v>3</v>
      </c>
      <c r="D14" s="28">
        <v>1</v>
      </c>
      <c r="E14" s="28">
        <v>0</v>
      </c>
      <c r="F14" s="352">
        <v>10</v>
      </c>
    </row>
    <row r="15" spans="1:6" x14ac:dyDescent="0.25">
      <c r="A15" s="177">
        <v>8</v>
      </c>
      <c r="B15" s="28">
        <v>3</v>
      </c>
      <c r="C15" s="28">
        <v>1</v>
      </c>
      <c r="D15" s="28">
        <v>4</v>
      </c>
      <c r="E15" s="28">
        <v>0</v>
      </c>
      <c r="F15" s="352">
        <v>2</v>
      </c>
    </row>
    <row r="16" spans="1:6" x14ac:dyDescent="0.25">
      <c r="A16" s="177">
        <v>8</v>
      </c>
      <c r="B16" s="28">
        <v>3</v>
      </c>
      <c r="C16" s="28">
        <v>2</v>
      </c>
      <c r="D16" s="28">
        <v>3</v>
      </c>
      <c r="E16" s="28">
        <v>0</v>
      </c>
      <c r="F16" s="352">
        <v>4</v>
      </c>
    </row>
    <row r="17" spans="1:6" x14ac:dyDescent="0.25">
      <c r="A17" s="177">
        <v>8</v>
      </c>
      <c r="B17" s="28">
        <v>3</v>
      </c>
      <c r="C17" s="28">
        <v>3</v>
      </c>
      <c r="D17" s="28">
        <v>2</v>
      </c>
      <c r="E17" s="28">
        <v>0</v>
      </c>
      <c r="F17" s="352">
        <v>14</v>
      </c>
    </row>
    <row r="18" spans="1:6" x14ac:dyDescent="0.25">
      <c r="A18" s="177">
        <v>8</v>
      </c>
      <c r="B18" s="28">
        <v>2</v>
      </c>
      <c r="C18" s="28">
        <v>1</v>
      </c>
      <c r="D18" s="28">
        <v>5</v>
      </c>
      <c r="E18" s="28">
        <v>0</v>
      </c>
      <c r="F18" s="352">
        <v>1</v>
      </c>
    </row>
    <row r="19" spans="1:6" x14ac:dyDescent="0.25">
      <c r="A19" s="177">
        <v>8</v>
      </c>
      <c r="B19" s="28">
        <v>2</v>
      </c>
      <c r="C19" s="28">
        <v>4</v>
      </c>
      <c r="D19" s="28">
        <v>2</v>
      </c>
      <c r="E19" s="28">
        <v>0</v>
      </c>
      <c r="F19" s="352">
        <v>2</v>
      </c>
    </row>
    <row r="20" spans="1:6" x14ac:dyDescent="0.25">
      <c r="A20" s="177">
        <v>7</v>
      </c>
      <c r="B20" s="28">
        <v>5</v>
      </c>
      <c r="C20" s="28">
        <v>1</v>
      </c>
      <c r="D20" s="28">
        <v>1</v>
      </c>
      <c r="E20" s="28">
        <v>0</v>
      </c>
      <c r="F20" s="352">
        <v>2</v>
      </c>
    </row>
    <row r="21" spans="1:6" x14ac:dyDescent="0.25">
      <c r="A21" s="177">
        <v>7</v>
      </c>
      <c r="B21" s="28">
        <v>5</v>
      </c>
      <c r="C21" s="28">
        <v>2</v>
      </c>
      <c r="D21" s="28">
        <v>0</v>
      </c>
      <c r="E21" s="28">
        <v>0</v>
      </c>
      <c r="F21" s="352">
        <v>1</v>
      </c>
    </row>
    <row r="22" spans="1:6" x14ac:dyDescent="0.25">
      <c r="A22" s="177">
        <v>7</v>
      </c>
      <c r="B22" s="28">
        <v>4</v>
      </c>
      <c r="C22" s="28">
        <v>0</v>
      </c>
      <c r="D22" s="28">
        <v>3</v>
      </c>
      <c r="E22" s="28">
        <v>0</v>
      </c>
      <c r="F22" s="352">
        <v>2</v>
      </c>
    </row>
    <row r="23" spans="1:6" x14ac:dyDescent="0.25">
      <c r="A23" s="177">
        <v>7</v>
      </c>
      <c r="B23" s="28">
        <v>4</v>
      </c>
      <c r="C23" s="28">
        <v>1</v>
      </c>
      <c r="D23" s="28">
        <v>2</v>
      </c>
      <c r="E23" s="28">
        <v>0</v>
      </c>
      <c r="F23" s="352">
        <v>82</v>
      </c>
    </row>
    <row r="24" spans="1:6" x14ac:dyDescent="0.25">
      <c r="A24" s="177">
        <v>7</v>
      </c>
      <c r="B24" s="28">
        <v>4</v>
      </c>
      <c r="C24" s="28">
        <v>2</v>
      </c>
      <c r="D24" s="28">
        <v>1</v>
      </c>
      <c r="E24" s="28">
        <v>0</v>
      </c>
      <c r="F24" s="352">
        <v>98</v>
      </c>
    </row>
    <row r="25" spans="1:6" x14ac:dyDescent="0.25">
      <c r="A25" s="177">
        <v>7</v>
      </c>
      <c r="B25" s="28">
        <v>4</v>
      </c>
      <c r="C25" s="28">
        <v>3</v>
      </c>
      <c r="D25" s="28">
        <v>0</v>
      </c>
      <c r="E25" s="28">
        <v>0</v>
      </c>
      <c r="F25" s="352">
        <v>3</v>
      </c>
    </row>
    <row r="26" spans="1:6" x14ac:dyDescent="0.25">
      <c r="A26" s="177">
        <v>7</v>
      </c>
      <c r="B26" s="28">
        <v>3</v>
      </c>
      <c r="C26" s="28">
        <v>0</v>
      </c>
      <c r="D26" s="28">
        <v>4</v>
      </c>
      <c r="E26" s="28">
        <v>0</v>
      </c>
      <c r="F26" s="352">
        <v>10</v>
      </c>
    </row>
    <row r="27" spans="1:6" x14ac:dyDescent="0.25">
      <c r="A27" s="177">
        <v>7</v>
      </c>
      <c r="B27" s="28">
        <v>3</v>
      </c>
      <c r="C27" s="28">
        <v>1</v>
      </c>
      <c r="D27" s="28">
        <v>3</v>
      </c>
      <c r="E27" s="28">
        <v>0</v>
      </c>
      <c r="F27" s="352">
        <v>48</v>
      </c>
    </row>
    <row r="28" spans="1:6" x14ac:dyDescent="0.25">
      <c r="A28" s="177">
        <v>7</v>
      </c>
      <c r="B28" s="28">
        <v>3</v>
      </c>
      <c r="C28" s="28">
        <v>2</v>
      </c>
      <c r="D28" s="28">
        <v>2</v>
      </c>
      <c r="E28" s="28">
        <v>0</v>
      </c>
      <c r="F28" s="352">
        <v>311</v>
      </c>
    </row>
    <row r="29" spans="1:6" x14ac:dyDescent="0.25">
      <c r="A29" s="177">
        <v>7</v>
      </c>
      <c r="B29" s="28">
        <v>3</v>
      </c>
      <c r="C29" s="28">
        <v>3</v>
      </c>
      <c r="D29" s="28">
        <v>1</v>
      </c>
      <c r="E29" s="28">
        <v>0</v>
      </c>
      <c r="F29" s="352">
        <v>53</v>
      </c>
    </row>
    <row r="30" spans="1:6" x14ac:dyDescent="0.25">
      <c r="A30" s="177">
        <v>7</v>
      </c>
      <c r="B30" s="28">
        <v>3</v>
      </c>
      <c r="C30" s="28">
        <v>4</v>
      </c>
      <c r="D30" s="28">
        <v>0</v>
      </c>
      <c r="E30" s="28">
        <v>0</v>
      </c>
      <c r="F30" s="352">
        <v>1</v>
      </c>
    </row>
    <row r="31" spans="1:6" x14ac:dyDescent="0.25">
      <c r="A31" s="177">
        <v>7</v>
      </c>
      <c r="B31" s="28">
        <v>2</v>
      </c>
      <c r="C31" s="28">
        <v>1</v>
      </c>
      <c r="D31" s="28">
        <v>4</v>
      </c>
      <c r="E31" s="28">
        <v>0</v>
      </c>
      <c r="F31" s="352">
        <v>2</v>
      </c>
    </row>
    <row r="32" spans="1:6" x14ac:dyDescent="0.25">
      <c r="A32" s="177">
        <v>7</v>
      </c>
      <c r="B32" s="28">
        <v>2</v>
      </c>
      <c r="C32" s="28">
        <v>2</v>
      </c>
      <c r="D32" s="28">
        <v>3</v>
      </c>
      <c r="E32" s="28">
        <v>0</v>
      </c>
      <c r="F32" s="352">
        <v>1</v>
      </c>
    </row>
    <row r="33" spans="1:6" x14ac:dyDescent="0.25">
      <c r="A33" s="177">
        <v>7</v>
      </c>
      <c r="B33" s="28">
        <v>2</v>
      </c>
      <c r="C33" s="28">
        <v>3</v>
      </c>
      <c r="D33" s="28">
        <v>2</v>
      </c>
      <c r="E33" s="28">
        <v>0</v>
      </c>
      <c r="F33" s="352">
        <v>17</v>
      </c>
    </row>
    <row r="34" spans="1:6" x14ac:dyDescent="0.25">
      <c r="A34" s="177">
        <v>7</v>
      </c>
      <c r="B34" s="28">
        <v>2</v>
      </c>
      <c r="C34" s="28">
        <v>4</v>
      </c>
      <c r="D34" s="28">
        <v>1</v>
      </c>
      <c r="E34" s="28">
        <v>0</v>
      </c>
      <c r="F34" s="352">
        <v>1</v>
      </c>
    </row>
    <row r="35" spans="1:6" x14ac:dyDescent="0.25">
      <c r="A35" s="177">
        <v>6</v>
      </c>
      <c r="B35" s="28">
        <v>5</v>
      </c>
      <c r="C35" s="28">
        <v>1</v>
      </c>
      <c r="D35" s="28">
        <v>0</v>
      </c>
      <c r="E35" s="28">
        <v>0</v>
      </c>
      <c r="F35" s="352">
        <v>3</v>
      </c>
    </row>
    <row r="36" spans="1:6" x14ac:dyDescent="0.25">
      <c r="A36" s="177">
        <v>6</v>
      </c>
      <c r="B36" s="28">
        <v>4</v>
      </c>
      <c r="C36" s="28">
        <v>0</v>
      </c>
      <c r="D36" s="28">
        <v>2</v>
      </c>
      <c r="E36" s="28">
        <v>0</v>
      </c>
      <c r="F36" s="352">
        <v>31</v>
      </c>
    </row>
    <row r="37" spans="1:6" x14ac:dyDescent="0.25">
      <c r="A37" s="177">
        <v>6</v>
      </c>
      <c r="B37" s="28">
        <v>4</v>
      </c>
      <c r="C37" s="28">
        <v>1</v>
      </c>
      <c r="D37" s="28">
        <v>1</v>
      </c>
      <c r="E37" s="28">
        <v>0</v>
      </c>
      <c r="F37" s="352">
        <v>120</v>
      </c>
    </row>
    <row r="38" spans="1:6" x14ac:dyDescent="0.25">
      <c r="A38" s="177">
        <v>6</v>
      </c>
      <c r="B38" s="28">
        <v>4</v>
      </c>
      <c r="C38" s="28">
        <v>2</v>
      </c>
      <c r="D38" s="28">
        <v>0</v>
      </c>
      <c r="E38" s="28">
        <v>0</v>
      </c>
      <c r="F38" s="352">
        <v>150</v>
      </c>
    </row>
    <row r="39" spans="1:6" x14ac:dyDescent="0.25">
      <c r="A39" s="177">
        <v>6</v>
      </c>
      <c r="B39" s="28">
        <v>3</v>
      </c>
      <c r="C39" s="28">
        <v>0</v>
      </c>
      <c r="D39" s="28">
        <v>3</v>
      </c>
      <c r="E39" s="28">
        <v>0</v>
      </c>
      <c r="F39" s="352">
        <v>21</v>
      </c>
    </row>
    <row r="40" spans="1:6" x14ac:dyDescent="0.25">
      <c r="A40" s="177">
        <v>6</v>
      </c>
      <c r="B40" s="28">
        <v>3</v>
      </c>
      <c r="C40" s="28">
        <v>1</v>
      </c>
      <c r="D40" s="28">
        <v>2</v>
      </c>
      <c r="E40" s="28">
        <v>0</v>
      </c>
      <c r="F40" s="352">
        <v>480</v>
      </c>
    </row>
    <row r="41" spans="1:6" x14ac:dyDescent="0.25">
      <c r="A41" s="177">
        <v>6</v>
      </c>
      <c r="B41" s="28">
        <v>3</v>
      </c>
      <c r="C41" s="28">
        <v>2</v>
      </c>
      <c r="D41" s="28">
        <v>1</v>
      </c>
      <c r="E41" s="28">
        <v>0</v>
      </c>
      <c r="F41" s="352">
        <v>988</v>
      </c>
    </row>
    <row r="42" spans="1:6" x14ac:dyDescent="0.25">
      <c r="A42" s="177">
        <v>6</v>
      </c>
      <c r="B42" s="28">
        <v>3</v>
      </c>
      <c r="C42" s="28">
        <v>3</v>
      </c>
      <c r="D42" s="28">
        <v>0</v>
      </c>
      <c r="E42" s="28">
        <v>0</v>
      </c>
      <c r="F42" s="352">
        <v>62</v>
      </c>
    </row>
    <row r="43" spans="1:6" x14ac:dyDescent="0.25">
      <c r="A43" s="177">
        <v>6</v>
      </c>
      <c r="B43" s="28">
        <v>2</v>
      </c>
      <c r="C43" s="28">
        <v>0</v>
      </c>
      <c r="D43" s="28">
        <v>4</v>
      </c>
      <c r="E43" s="28">
        <v>0</v>
      </c>
      <c r="F43" s="352">
        <v>39</v>
      </c>
    </row>
    <row r="44" spans="1:6" x14ac:dyDescent="0.25">
      <c r="A44" s="177">
        <v>6</v>
      </c>
      <c r="B44" s="28">
        <v>2</v>
      </c>
      <c r="C44" s="28">
        <v>1</v>
      </c>
      <c r="D44" s="28">
        <v>3</v>
      </c>
      <c r="E44" s="28">
        <v>0</v>
      </c>
      <c r="F44" s="352">
        <v>455</v>
      </c>
    </row>
    <row r="45" spans="1:6" x14ac:dyDescent="0.25">
      <c r="A45" s="177">
        <v>6</v>
      </c>
      <c r="B45" s="28">
        <v>2</v>
      </c>
      <c r="C45" s="28">
        <v>2</v>
      </c>
      <c r="D45" s="28">
        <v>2</v>
      </c>
      <c r="E45" s="28">
        <v>0</v>
      </c>
      <c r="F45" s="352">
        <v>5615</v>
      </c>
    </row>
    <row r="46" spans="1:6" x14ac:dyDescent="0.25">
      <c r="A46" s="177">
        <v>6</v>
      </c>
      <c r="B46" s="28">
        <v>2</v>
      </c>
      <c r="C46" s="28">
        <v>3</v>
      </c>
      <c r="D46" s="28">
        <v>1</v>
      </c>
      <c r="E46" s="28">
        <v>0</v>
      </c>
      <c r="F46" s="352">
        <v>62</v>
      </c>
    </row>
    <row r="47" spans="1:6" x14ac:dyDescent="0.25">
      <c r="A47" s="177">
        <v>6</v>
      </c>
      <c r="B47" s="28">
        <v>2</v>
      </c>
      <c r="C47" s="28">
        <v>4</v>
      </c>
      <c r="D47" s="28">
        <v>0</v>
      </c>
      <c r="E47" s="28">
        <v>0</v>
      </c>
      <c r="F47" s="352">
        <v>4</v>
      </c>
    </row>
    <row r="48" spans="1:6" x14ac:dyDescent="0.25">
      <c r="A48" s="177">
        <v>6</v>
      </c>
      <c r="B48" s="28">
        <v>1</v>
      </c>
      <c r="C48" s="28">
        <v>3</v>
      </c>
      <c r="D48" s="28">
        <v>2</v>
      </c>
      <c r="E48" s="28">
        <v>0</v>
      </c>
      <c r="F48" s="352">
        <v>1</v>
      </c>
    </row>
    <row r="49" spans="1:6" x14ac:dyDescent="0.25">
      <c r="A49" s="177">
        <v>5</v>
      </c>
      <c r="B49" s="28">
        <v>5</v>
      </c>
      <c r="C49" s="28">
        <v>0</v>
      </c>
      <c r="D49" s="28">
        <v>0</v>
      </c>
      <c r="E49" s="28">
        <v>0</v>
      </c>
      <c r="F49" s="352">
        <v>1</v>
      </c>
    </row>
    <row r="50" spans="1:6" x14ac:dyDescent="0.25">
      <c r="A50" s="177">
        <v>5</v>
      </c>
      <c r="B50" s="28">
        <v>4</v>
      </c>
      <c r="C50" s="28">
        <v>0</v>
      </c>
      <c r="D50" s="28">
        <v>1</v>
      </c>
      <c r="E50" s="28">
        <v>0</v>
      </c>
      <c r="F50" s="352">
        <v>27</v>
      </c>
    </row>
    <row r="51" spans="1:6" x14ac:dyDescent="0.25">
      <c r="A51" s="177">
        <v>5</v>
      </c>
      <c r="B51" s="28">
        <v>4</v>
      </c>
      <c r="C51" s="28">
        <v>1</v>
      </c>
      <c r="D51" s="28">
        <v>0</v>
      </c>
      <c r="E51" s="28">
        <v>0</v>
      </c>
      <c r="F51" s="352">
        <v>198</v>
      </c>
    </row>
    <row r="52" spans="1:6" x14ac:dyDescent="0.25">
      <c r="A52" s="177">
        <v>5</v>
      </c>
      <c r="B52" s="28">
        <v>3</v>
      </c>
      <c r="C52" s="28">
        <v>0</v>
      </c>
      <c r="D52" s="28">
        <v>2</v>
      </c>
      <c r="E52" s="28">
        <v>0</v>
      </c>
      <c r="F52" s="352">
        <v>173</v>
      </c>
    </row>
    <row r="53" spans="1:6" x14ac:dyDescent="0.25">
      <c r="A53" s="177">
        <v>5</v>
      </c>
      <c r="B53" s="28">
        <v>3</v>
      </c>
      <c r="C53" s="28">
        <v>1</v>
      </c>
      <c r="D53" s="28">
        <v>1</v>
      </c>
      <c r="E53" s="28">
        <v>0</v>
      </c>
      <c r="F53" s="352">
        <v>1596</v>
      </c>
    </row>
    <row r="54" spans="1:6" x14ac:dyDescent="0.25">
      <c r="A54" s="177">
        <v>5</v>
      </c>
      <c r="B54" s="28">
        <v>3</v>
      </c>
      <c r="C54" s="28">
        <v>2</v>
      </c>
      <c r="D54" s="28">
        <v>0</v>
      </c>
      <c r="E54" s="28">
        <v>0</v>
      </c>
      <c r="F54" s="352">
        <v>1968</v>
      </c>
    </row>
    <row r="55" spans="1:6" x14ac:dyDescent="0.25">
      <c r="A55" s="177">
        <v>5</v>
      </c>
      <c r="B55" s="28">
        <v>2</v>
      </c>
      <c r="C55" s="28">
        <v>0</v>
      </c>
      <c r="D55" s="28">
        <v>3</v>
      </c>
      <c r="E55" s="28">
        <v>0</v>
      </c>
      <c r="F55" s="352">
        <v>138</v>
      </c>
    </row>
    <row r="56" spans="1:6" x14ac:dyDescent="0.25">
      <c r="A56" s="177">
        <v>5</v>
      </c>
      <c r="B56" s="28">
        <v>2</v>
      </c>
      <c r="C56" s="28">
        <v>1</v>
      </c>
      <c r="D56" s="28">
        <v>2</v>
      </c>
      <c r="E56" s="28">
        <v>0</v>
      </c>
      <c r="F56" s="352">
        <v>3720</v>
      </c>
    </row>
    <row r="57" spans="1:6" x14ac:dyDescent="0.25">
      <c r="A57" s="177">
        <v>5</v>
      </c>
      <c r="B57" s="28">
        <v>2</v>
      </c>
      <c r="C57" s="28">
        <v>2</v>
      </c>
      <c r="D57" s="28">
        <v>1</v>
      </c>
      <c r="E57" s="28">
        <v>0</v>
      </c>
      <c r="F57" s="352">
        <v>10582</v>
      </c>
    </row>
    <row r="58" spans="1:6" x14ac:dyDescent="0.25">
      <c r="A58" s="177">
        <v>5</v>
      </c>
      <c r="B58" s="28">
        <v>2</v>
      </c>
      <c r="C58" s="28">
        <v>3</v>
      </c>
      <c r="D58" s="28">
        <v>0</v>
      </c>
      <c r="E58" s="28">
        <v>0</v>
      </c>
      <c r="F58" s="352">
        <v>136</v>
      </c>
    </row>
    <row r="59" spans="1:6" x14ac:dyDescent="0.25">
      <c r="A59" s="177">
        <v>5</v>
      </c>
      <c r="B59" s="28">
        <v>1</v>
      </c>
      <c r="C59" s="28">
        <v>0</v>
      </c>
      <c r="D59" s="28">
        <v>4</v>
      </c>
      <c r="E59" s="28">
        <v>0</v>
      </c>
      <c r="F59" s="352">
        <v>13</v>
      </c>
    </row>
    <row r="60" spans="1:6" x14ac:dyDescent="0.25">
      <c r="A60" s="177">
        <v>5</v>
      </c>
      <c r="B60" s="28">
        <v>1</v>
      </c>
      <c r="C60" s="28">
        <v>1</v>
      </c>
      <c r="D60" s="28">
        <v>3</v>
      </c>
      <c r="E60" s="28">
        <v>0</v>
      </c>
      <c r="F60" s="352">
        <v>68</v>
      </c>
    </row>
    <row r="61" spans="1:6" x14ac:dyDescent="0.25">
      <c r="A61" s="177">
        <v>5</v>
      </c>
      <c r="B61" s="28">
        <v>1</v>
      </c>
      <c r="C61" s="28">
        <v>2</v>
      </c>
      <c r="D61" s="28">
        <v>2</v>
      </c>
      <c r="E61" s="28">
        <v>0</v>
      </c>
      <c r="F61" s="352">
        <v>69</v>
      </c>
    </row>
    <row r="62" spans="1:6" x14ac:dyDescent="0.25">
      <c r="A62" s="177">
        <v>5</v>
      </c>
      <c r="B62" s="28">
        <v>1</v>
      </c>
      <c r="C62" s="28">
        <v>3</v>
      </c>
      <c r="D62" s="28">
        <v>1</v>
      </c>
      <c r="E62" s="28">
        <v>0</v>
      </c>
      <c r="F62" s="352">
        <v>3</v>
      </c>
    </row>
    <row r="63" spans="1:6" x14ac:dyDescent="0.25">
      <c r="A63" s="177">
        <v>4</v>
      </c>
      <c r="B63" s="28">
        <v>4</v>
      </c>
      <c r="C63" s="28">
        <v>0</v>
      </c>
      <c r="D63" s="28">
        <v>0</v>
      </c>
      <c r="E63" s="28">
        <v>0</v>
      </c>
      <c r="F63" s="352">
        <v>88</v>
      </c>
    </row>
    <row r="64" spans="1:6" x14ac:dyDescent="0.25">
      <c r="A64" s="177">
        <v>4</v>
      </c>
      <c r="B64" s="28">
        <v>3</v>
      </c>
      <c r="C64" s="28">
        <v>0</v>
      </c>
      <c r="D64" s="28">
        <v>1</v>
      </c>
      <c r="E64" s="28">
        <v>0</v>
      </c>
      <c r="F64" s="352">
        <v>434</v>
      </c>
    </row>
    <row r="65" spans="1:6" x14ac:dyDescent="0.25">
      <c r="A65" s="177">
        <v>4</v>
      </c>
      <c r="B65" s="28">
        <v>3</v>
      </c>
      <c r="C65" s="28">
        <v>1</v>
      </c>
      <c r="D65" s="28">
        <v>0</v>
      </c>
      <c r="E65" s="28">
        <v>0</v>
      </c>
      <c r="F65" s="352">
        <v>3922</v>
      </c>
    </row>
    <row r="66" spans="1:6" x14ac:dyDescent="0.25">
      <c r="A66" s="177">
        <v>4</v>
      </c>
      <c r="B66" s="28">
        <v>2</v>
      </c>
      <c r="C66" s="28">
        <v>0</v>
      </c>
      <c r="D66" s="28">
        <v>2</v>
      </c>
      <c r="E66" s="28">
        <v>0</v>
      </c>
      <c r="F66" s="352">
        <v>2736</v>
      </c>
    </row>
    <row r="67" spans="1:6" x14ac:dyDescent="0.25">
      <c r="A67" s="177">
        <v>4</v>
      </c>
      <c r="B67" s="28">
        <v>2</v>
      </c>
      <c r="C67" s="28">
        <v>1</v>
      </c>
      <c r="D67" s="28">
        <v>1</v>
      </c>
      <c r="E67" s="28">
        <v>0</v>
      </c>
      <c r="F67" s="352">
        <v>25998</v>
      </c>
    </row>
    <row r="68" spans="1:6" x14ac:dyDescent="0.25">
      <c r="A68" s="177">
        <v>4</v>
      </c>
      <c r="B68" s="28">
        <v>2</v>
      </c>
      <c r="C68" s="28">
        <v>2</v>
      </c>
      <c r="D68" s="28">
        <v>0</v>
      </c>
      <c r="E68" s="28">
        <v>0</v>
      </c>
      <c r="F68" s="352">
        <v>41085</v>
      </c>
    </row>
    <row r="69" spans="1:6" s="141" customFormat="1" ht="15.75" x14ac:dyDescent="0.25">
      <c r="A69" s="143">
        <v>4</v>
      </c>
      <c r="B69" s="142">
        <v>1</v>
      </c>
      <c r="C69" s="142">
        <v>0</v>
      </c>
      <c r="D69" s="142">
        <v>3</v>
      </c>
      <c r="E69" s="142">
        <v>0</v>
      </c>
      <c r="F69" s="352">
        <v>63</v>
      </c>
    </row>
    <row r="70" spans="1:6" x14ac:dyDescent="0.25">
      <c r="A70" s="177">
        <v>4</v>
      </c>
      <c r="B70" s="163">
        <v>1</v>
      </c>
      <c r="C70" s="163">
        <v>1</v>
      </c>
      <c r="D70" s="163">
        <v>2</v>
      </c>
      <c r="E70" s="163">
        <v>0</v>
      </c>
      <c r="F70" s="352">
        <v>994</v>
      </c>
    </row>
    <row r="71" spans="1:6" x14ac:dyDescent="0.25">
      <c r="A71" s="177">
        <v>4</v>
      </c>
      <c r="B71" s="163">
        <v>1</v>
      </c>
      <c r="C71" s="163">
        <v>2</v>
      </c>
      <c r="D71" s="163">
        <v>1</v>
      </c>
      <c r="E71" s="163">
        <v>0</v>
      </c>
      <c r="F71" s="352">
        <v>517</v>
      </c>
    </row>
    <row r="72" spans="1:6" x14ac:dyDescent="0.25">
      <c r="A72" s="177">
        <v>4</v>
      </c>
      <c r="B72" s="163">
        <v>1</v>
      </c>
      <c r="C72" s="163">
        <v>3</v>
      </c>
      <c r="D72" s="163">
        <v>0</v>
      </c>
      <c r="E72" s="163">
        <v>0</v>
      </c>
      <c r="F72" s="352">
        <v>10</v>
      </c>
    </row>
    <row r="73" spans="1:6" x14ac:dyDescent="0.25">
      <c r="A73" s="177">
        <v>4</v>
      </c>
      <c r="B73" s="163">
        <v>0</v>
      </c>
      <c r="C73" s="163">
        <v>2</v>
      </c>
      <c r="D73" s="163">
        <v>2</v>
      </c>
      <c r="E73" s="163">
        <v>0</v>
      </c>
      <c r="F73" s="352">
        <v>1</v>
      </c>
    </row>
    <row r="74" spans="1:6" x14ac:dyDescent="0.25">
      <c r="A74" s="177">
        <v>3</v>
      </c>
      <c r="B74" s="163">
        <v>3</v>
      </c>
      <c r="C74" s="163">
        <v>0</v>
      </c>
      <c r="D74" s="163">
        <v>0</v>
      </c>
      <c r="E74" s="163">
        <v>0</v>
      </c>
      <c r="F74" s="352">
        <v>2827</v>
      </c>
    </row>
    <row r="75" spans="1:6" x14ac:dyDescent="0.25">
      <c r="A75" s="177">
        <v>3</v>
      </c>
      <c r="B75" s="163">
        <v>2</v>
      </c>
      <c r="C75" s="163">
        <v>0</v>
      </c>
      <c r="D75" s="163">
        <v>1</v>
      </c>
      <c r="E75" s="163">
        <v>0</v>
      </c>
      <c r="F75" s="352">
        <v>7050</v>
      </c>
    </row>
    <row r="76" spans="1:6" x14ac:dyDescent="0.25">
      <c r="A76" s="177">
        <v>3</v>
      </c>
      <c r="B76" s="163">
        <v>2</v>
      </c>
      <c r="C76" s="163">
        <v>1</v>
      </c>
      <c r="D76" s="163">
        <v>0</v>
      </c>
      <c r="E76" s="163">
        <v>0</v>
      </c>
      <c r="F76" s="352">
        <v>99889</v>
      </c>
    </row>
    <row r="77" spans="1:6" x14ac:dyDescent="0.25">
      <c r="A77" s="177">
        <v>3</v>
      </c>
      <c r="B77" s="163">
        <v>1</v>
      </c>
      <c r="C77" s="163">
        <v>0</v>
      </c>
      <c r="D77" s="163">
        <v>2</v>
      </c>
      <c r="E77" s="163">
        <v>0</v>
      </c>
      <c r="F77" s="352">
        <v>35447</v>
      </c>
    </row>
    <row r="78" spans="1:6" x14ac:dyDescent="0.25">
      <c r="A78" s="177">
        <v>3</v>
      </c>
      <c r="B78" s="163">
        <v>1</v>
      </c>
      <c r="C78" s="163">
        <v>1</v>
      </c>
      <c r="D78" s="163">
        <v>1</v>
      </c>
      <c r="E78" s="163">
        <v>0</v>
      </c>
      <c r="F78" s="352">
        <v>209113</v>
      </c>
    </row>
    <row r="79" spans="1:6" x14ac:dyDescent="0.25">
      <c r="A79" s="177">
        <v>3</v>
      </c>
      <c r="B79" s="163">
        <v>1</v>
      </c>
      <c r="C79" s="163">
        <v>2</v>
      </c>
      <c r="D79" s="163">
        <v>0</v>
      </c>
      <c r="E79" s="163">
        <v>0</v>
      </c>
      <c r="F79" s="352">
        <v>1778</v>
      </c>
    </row>
    <row r="80" spans="1:6" x14ac:dyDescent="0.25">
      <c r="A80" s="177">
        <v>3</v>
      </c>
      <c r="B80" s="163">
        <v>0</v>
      </c>
      <c r="C80" s="163">
        <v>0</v>
      </c>
      <c r="D80" s="163">
        <v>3</v>
      </c>
      <c r="E80" s="163">
        <v>0</v>
      </c>
      <c r="F80" s="352">
        <v>5</v>
      </c>
    </row>
    <row r="81" spans="1:6" x14ac:dyDescent="0.25">
      <c r="A81" s="177">
        <v>3</v>
      </c>
      <c r="B81" s="163">
        <v>0</v>
      </c>
      <c r="C81" s="163">
        <v>1</v>
      </c>
      <c r="D81" s="163">
        <v>2</v>
      </c>
      <c r="E81" s="163">
        <v>0</v>
      </c>
      <c r="F81" s="352">
        <v>1</v>
      </c>
    </row>
    <row r="82" spans="1:6" x14ac:dyDescent="0.25">
      <c r="A82" s="177">
        <v>3</v>
      </c>
      <c r="B82" s="163">
        <v>0</v>
      </c>
      <c r="C82" s="163">
        <v>2</v>
      </c>
      <c r="D82" s="163">
        <v>1</v>
      </c>
      <c r="E82" s="163">
        <v>0</v>
      </c>
      <c r="F82" s="352">
        <v>1</v>
      </c>
    </row>
    <row r="83" spans="1:6" x14ac:dyDescent="0.25">
      <c r="A83" s="177">
        <v>2</v>
      </c>
      <c r="B83" s="163">
        <v>2</v>
      </c>
      <c r="C83" s="163">
        <v>0</v>
      </c>
      <c r="D83" s="163">
        <v>0</v>
      </c>
      <c r="E83" s="163">
        <v>0</v>
      </c>
      <c r="F83" s="352">
        <v>91064</v>
      </c>
    </row>
    <row r="84" spans="1:6" x14ac:dyDescent="0.25">
      <c r="A84" s="177">
        <v>2</v>
      </c>
      <c r="B84" s="163">
        <v>1</v>
      </c>
      <c r="C84" s="163">
        <v>0</v>
      </c>
      <c r="D84" s="163">
        <v>1</v>
      </c>
      <c r="E84" s="163">
        <v>0</v>
      </c>
      <c r="F84" s="352">
        <v>46552</v>
      </c>
    </row>
    <row r="85" spans="1:6" x14ac:dyDescent="0.25">
      <c r="A85" s="177">
        <v>2</v>
      </c>
      <c r="B85" s="163">
        <v>1</v>
      </c>
      <c r="C85" s="163">
        <v>1</v>
      </c>
      <c r="D85" s="163">
        <v>0</v>
      </c>
      <c r="E85" s="163">
        <v>0</v>
      </c>
      <c r="F85" s="352">
        <v>773389</v>
      </c>
    </row>
    <row r="86" spans="1:6" x14ac:dyDescent="0.25">
      <c r="A86" s="177">
        <v>2</v>
      </c>
      <c r="B86" s="163">
        <v>0</v>
      </c>
      <c r="C86" s="163">
        <v>0</v>
      </c>
      <c r="D86" s="163">
        <v>2</v>
      </c>
      <c r="E86" s="163">
        <v>0</v>
      </c>
      <c r="F86" s="352">
        <v>326</v>
      </c>
    </row>
    <row r="87" spans="1:6" x14ac:dyDescent="0.25">
      <c r="A87" s="177">
        <v>2</v>
      </c>
      <c r="B87" s="163">
        <v>0</v>
      </c>
      <c r="C87" s="163">
        <v>1</v>
      </c>
      <c r="D87" s="163">
        <v>1</v>
      </c>
      <c r="E87" s="163">
        <v>0</v>
      </c>
      <c r="F87" s="352">
        <v>138</v>
      </c>
    </row>
    <row r="88" spans="1:6" s="456" customFormat="1" x14ac:dyDescent="0.25">
      <c r="A88" s="177">
        <v>2</v>
      </c>
      <c r="B88" s="163">
        <v>0</v>
      </c>
      <c r="C88" s="163">
        <v>2</v>
      </c>
      <c r="D88" s="163">
        <v>0</v>
      </c>
      <c r="E88" s="163">
        <v>0</v>
      </c>
      <c r="F88" s="352">
        <v>20</v>
      </c>
    </row>
    <row r="89" spans="1:6" s="456" customFormat="1" x14ac:dyDescent="0.25">
      <c r="A89" s="177">
        <v>1</v>
      </c>
      <c r="B89" s="163">
        <v>1</v>
      </c>
      <c r="C89" s="163">
        <v>0</v>
      </c>
      <c r="D89" s="163">
        <v>0</v>
      </c>
      <c r="E89" s="163">
        <v>0</v>
      </c>
      <c r="F89" s="352">
        <v>1081171</v>
      </c>
    </row>
    <row r="90" spans="1:6" x14ac:dyDescent="0.25">
      <c r="A90" s="177">
        <v>1</v>
      </c>
      <c r="B90" s="163">
        <v>0</v>
      </c>
      <c r="C90" s="163">
        <v>0</v>
      </c>
      <c r="D90" s="163">
        <v>1</v>
      </c>
      <c r="E90" s="163">
        <v>0</v>
      </c>
      <c r="F90" s="352">
        <v>11904</v>
      </c>
    </row>
    <row r="91" spans="1:6" s="456" customFormat="1" x14ac:dyDescent="0.25">
      <c r="A91" s="522">
        <v>1</v>
      </c>
      <c r="B91" s="523">
        <v>0</v>
      </c>
      <c r="C91" s="523">
        <v>1</v>
      </c>
      <c r="D91" s="523">
        <v>0</v>
      </c>
      <c r="E91" s="523">
        <v>0</v>
      </c>
      <c r="F91" s="524">
        <v>1991</v>
      </c>
    </row>
    <row r="92" spans="1:6" ht="16.5" thickBot="1" x14ac:dyDescent="0.3">
      <c r="A92" s="378"/>
      <c r="B92" s="379"/>
      <c r="C92" s="379"/>
      <c r="D92" s="379"/>
      <c r="E92" s="379"/>
      <c r="F92" s="400">
        <f>SUM(F4:F91)</f>
        <v>2465975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7A1A-DB61-4FA0-9668-FFFBBA8087F6}">
  <dimension ref="A1:F18"/>
  <sheetViews>
    <sheetView workbookViewId="0">
      <selection activeCell="D4" sqref="D4:D16"/>
    </sheetView>
  </sheetViews>
  <sheetFormatPr defaultColWidth="9.140625" defaultRowHeight="15" x14ac:dyDescent="0.25"/>
  <cols>
    <col min="1" max="1" width="22.85546875" style="456" customWidth="1"/>
    <col min="2" max="2" width="24.5703125" style="456" customWidth="1"/>
    <col min="3" max="3" width="14.7109375" style="456" customWidth="1"/>
    <col min="4" max="4" width="12.28515625" style="456" customWidth="1"/>
    <col min="5" max="16384" width="9.140625" style="456"/>
  </cols>
  <sheetData>
    <row r="1" spans="1:6" ht="18.75" x14ac:dyDescent="0.3">
      <c r="A1" s="636" t="s">
        <v>800</v>
      </c>
      <c r="B1" s="636"/>
      <c r="C1" s="636"/>
      <c r="D1" s="636"/>
      <c r="E1" s="635"/>
      <c r="F1" s="635"/>
    </row>
    <row r="2" spans="1:6" ht="18.75" x14ac:dyDescent="0.3">
      <c r="A2" s="634"/>
      <c r="B2" s="634"/>
      <c r="C2" s="634"/>
      <c r="D2" s="634"/>
      <c r="E2" s="634"/>
      <c r="F2" s="634"/>
    </row>
    <row r="3" spans="1:6" ht="30" x14ac:dyDescent="0.25">
      <c r="A3" s="633" t="s">
        <v>799</v>
      </c>
      <c r="B3" s="632" t="s">
        <v>798</v>
      </c>
      <c r="C3" s="632" t="s">
        <v>797</v>
      </c>
      <c r="D3" s="631" t="s">
        <v>796</v>
      </c>
    </row>
    <row r="4" spans="1:6" ht="35.25" customHeight="1" x14ac:dyDescent="0.25">
      <c r="A4" s="630" t="s">
        <v>795</v>
      </c>
      <c r="B4" s="304">
        <v>112516194.41</v>
      </c>
      <c r="C4" s="628">
        <v>6813.3348880025633</v>
      </c>
      <c r="D4" s="627">
        <v>0.19816937742155089</v>
      </c>
    </row>
    <row r="5" spans="1:6" x14ac:dyDescent="0.25">
      <c r="A5" s="629" t="s">
        <v>794</v>
      </c>
      <c r="B5" s="304">
        <v>373188150.74000001</v>
      </c>
      <c r="C5" s="628">
        <v>24063.301055864631</v>
      </c>
      <c r="D5" s="627">
        <v>0.18610321993991649</v>
      </c>
    </row>
    <row r="6" spans="1:6" x14ac:dyDescent="0.25">
      <c r="A6" s="629" t="s">
        <v>793</v>
      </c>
      <c r="B6" s="304">
        <v>61955625.25</v>
      </c>
      <c r="C6" s="628">
        <v>4302.2949893594669</v>
      </c>
      <c r="D6" s="627">
        <v>0.17280718891632502</v>
      </c>
    </row>
    <row r="7" spans="1:6" x14ac:dyDescent="0.25">
      <c r="A7" s="629" t="s">
        <v>792</v>
      </c>
      <c r="B7" s="304">
        <v>152936325.06999999</v>
      </c>
      <c r="C7" s="628">
        <v>8927.3802822550115</v>
      </c>
      <c r="D7" s="627">
        <v>0.20557384616939703</v>
      </c>
    </row>
    <row r="8" spans="1:6" x14ac:dyDescent="0.25">
      <c r="A8" s="629" t="s">
        <v>791</v>
      </c>
      <c r="B8" s="304">
        <v>73159723.289999992</v>
      </c>
      <c r="C8" s="628">
        <v>3875.338019013695</v>
      </c>
      <c r="D8" s="627">
        <v>0.22653938189975922</v>
      </c>
    </row>
    <row r="9" spans="1:6" x14ac:dyDescent="0.25">
      <c r="A9" s="629" t="s">
        <v>790</v>
      </c>
      <c r="B9" s="304">
        <v>38413723.670000002</v>
      </c>
      <c r="C9" s="628">
        <v>3058.6299573186388</v>
      </c>
      <c r="D9" s="627">
        <v>0.15070953023820727</v>
      </c>
    </row>
    <row r="10" spans="1:6" x14ac:dyDescent="0.25">
      <c r="A10" s="629" t="s">
        <v>789</v>
      </c>
      <c r="B10" s="304">
        <v>130609339.73999998</v>
      </c>
      <c r="C10" s="628">
        <v>7844.9310180569337</v>
      </c>
      <c r="D10" s="627">
        <v>0.19978659764789089</v>
      </c>
    </row>
    <row r="11" spans="1:6" x14ac:dyDescent="0.25">
      <c r="A11" s="629" t="s">
        <v>788</v>
      </c>
      <c r="B11" s="304">
        <v>111613921.26000001</v>
      </c>
      <c r="C11" s="628">
        <v>8322.0699854293744</v>
      </c>
      <c r="D11" s="627">
        <v>0.16094157552928773</v>
      </c>
    </row>
    <row r="12" spans="1:6" x14ac:dyDescent="0.25">
      <c r="A12" s="629" t="s">
        <v>787</v>
      </c>
      <c r="B12" s="304">
        <v>113936537.02</v>
      </c>
      <c r="C12" s="628">
        <v>8070.6227307902109</v>
      </c>
      <c r="D12" s="627">
        <v>0.1694092872194177</v>
      </c>
    </row>
    <row r="13" spans="1:6" x14ac:dyDescent="0.25">
      <c r="A13" s="629" t="s">
        <v>786</v>
      </c>
      <c r="B13" s="304">
        <v>966407002.16999996</v>
      </c>
      <c r="C13" s="628">
        <v>84650.945796552798</v>
      </c>
      <c r="D13" s="627">
        <v>0.13699650862627755</v>
      </c>
    </row>
    <row r="14" spans="1:6" x14ac:dyDescent="0.25">
      <c r="A14" s="629" t="s">
        <v>785</v>
      </c>
      <c r="B14" s="304">
        <v>39607387.939999998</v>
      </c>
      <c r="C14" s="628">
        <v>2436.3046050421085</v>
      </c>
      <c r="D14" s="627">
        <v>0.19508589127006357</v>
      </c>
    </row>
    <row r="15" spans="1:6" x14ac:dyDescent="0.25">
      <c r="A15" s="629" t="s">
        <v>784</v>
      </c>
      <c r="B15" s="304">
        <v>52665839.479999997</v>
      </c>
      <c r="C15" s="628">
        <v>5939.5582737491231</v>
      </c>
      <c r="D15" s="627">
        <v>0.10640354797985338</v>
      </c>
    </row>
    <row r="16" spans="1:6" x14ac:dyDescent="0.25">
      <c r="A16" s="629" t="s">
        <v>783</v>
      </c>
      <c r="B16" s="304">
        <v>114877796.02000001</v>
      </c>
      <c r="C16" s="628">
        <v>8847.1620176212655</v>
      </c>
      <c r="D16" s="627">
        <v>0.15581646967630036</v>
      </c>
    </row>
    <row r="18" spans="1:1" x14ac:dyDescent="0.25">
      <c r="A18" s="62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3"/>
  <sheetViews>
    <sheetView zoomScaleNormal="100" workbookViewId="0">
      <selection activeCell="A2" sqref="A2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553" t="s">
        <v>674</v>
      </c>
      <c r="B1" s="553"/>
      <c r="C1" s="553"/>
      <c r="D1" s="553"/>
      <c r="E1" s="553"/>
    </row>
    <row r="2" spans="1:5" x14ac:dyDescent="0.25">
      <c r="A2" s="39"/>
    </row>
    <row r="3" spans="1:5" s="38" customFormat="1" ht="15.75" x14ac:dyDescent="0.25">
      <c r="A3" s="73" t="s">
        <v>0</v>
      </c>
      <c r="B3" s="67" t="s">
        <v>1</v>
      </c>
      <c r="C3" s="67" t="s">
        <v>2</v>
      </c>
      <c r="D3" s="67" t="s">
        <v>3</v>
      </c>
      <c r="E3" s="81" t="s">
        <v>440</v>
      </c>
    </row>
    <row r="4" spans="1:5" x14ac:dyDescent="0.25">
      <c r="A4" s="10" t="s">
        <v>4</v>
      </c>
      <c r="B4" s="23">
        <f>B5+B6+B7+B8+B9</f>
        <v>2768695</v>
      </c>
      <c r="C4" s="24">
        <f>C5+C6+C7+C8+C9</f>
        <v>2068875260.2</v>
      </c>
      <c r="D4" s="24">
        <f>C4/B4</f>
        <v>747.2384138375661</v>
      </c>
      <c r="E4" s="24"/>
    </row>
    <row r="5" spans="1:5" x14ac:dyDescent="0.25">
      <c r="A5" s="16" t="s">
        <v>5</v>
      </c>
      <c r="B5" s="20">
        <v>1873679</v>
      </c>
      <c r="C5" s="21">
        <v>1576107030.73</v>
      </c>
      <c r="D5" s="21">
        <v>841.18</v>
      </c>
      <c r="E5" s="21">
        <v>724.96</v>
      </c>
    </row>
    <row r="6" spans="1:5" x14ac:dyDescent="0.25">
      <c r="A6" s="16" t="s">
        <v>6</v>
      </c>
      <c r="B6" s="20">
        <v>623582</v>
      </c>
      <c r="C6" s="21">
        <v>340768157.56999999</v>
      </c>
      <c r="D6" s="21">
        <v>546.47</v>
      </c>
      <c r="E6" s="21">
        <v>443.53</v>
      </c>
    </row>
    <row r="7" spans="1:5" x14ac:dyDescent="0.25">
      <c r="A7" s="16" t="s">
        <v>7</v>
      </c>
      <c r="B7" s="20">
        <v>217292</v>
      </c>
      <c r="C7" s="21">
        <v>127999717</v>
      </c>
      <c r="D7" s="21">
        <v>589.07000000000005</v>
      </c>
      <c r="E7" s="21">
        <v>495.68</v>
      </c>
    </row>
    <row r="8" spans="1:5" x14ac:dyDescent="0.25">
      <c r="A8" s="16" t="s">
        <v>8</v>
      </c>
      <c r="B8" s="20">
        <v>19092</v>
      </c>
      <c r="C8" s="21">
        <v>13532964.460000001</v>
      </c>
      <c r="D8" s="21">
        <v>708.83</v>
      </c>
      <c r="E8" s="21">
        <v>783.3</v>
      </c>
    </row>
    <row r="9" spans="1:5" x14ac:dyDescent="0.25">
      <c r="A9" s="314" t="s">
        <v>613</v>
      </c>
      <c r="B9" s="20">
        <v>35050</v>
      </c>
      <c r="C9" s="21">
        <v>10467390.439999999</v>
      </c>
      <c r="D9" s="21">
        <v>298.64</v>
      </c>
      <c r="E9" s="21">
        <v>360</v>
      </c>
    </row>
    <row r="10" spans="1:5" x14ac:dyDescent="0.25">
      <c r="A10" s="16"/>
      <c r="B10" s="17"/>
      <c r="C10" s="18"/>
      <c r="D10" s="18"/>
      <c r="E10" s="43"/>
    </row>
    <row r="11" spans="1:5" x14ac:dyDescent="0.25">
      <c r="A11" s="10" t="s">
        <v>9</v>
      </c>
      <c r="B11" s="23">
        <f>B12+B13+B14+B15</f>
        <v>1249889</v>
      </c>
      <c r="C11" s="24">
        <f>C12+C13+C14+C15</f>
        <v>242397076.72999999</v>
      </c>
      <c r="D11" s="24">
        <f>C11/B11</f>
        <v>193.93488280159278</v>
      </c>
      <c r="E11" s="43"/>
    </row>
    <row r="12" spans="1:5" x14ac:dyDescent="0.25">
      <c r="A12" s="16" t="s">
        <v>5</v>
      </c>
      <c r="B12" s="20">
        <v>900399</v>
      </c>
      <c r="C12" s="21">
        <v>196735186.00999999</v>
      </c>
      <c r="D12" s="21">
        <v>218.5</v>
      </c>
      <c r="E12" s="21">
        <v>198.5</v>
      </c>
    </row>
    <row r="13" spans="1:5" x14ac:dyDescent="0.25">
      <c r="A13" s="16" t="s">
        <v>6</v>
      </c>
      <c r="B13" s="20">
        <v>278855</v>
      </c>
      <c r="C13" s="21">
        <v>35279744.549999997</v>
      </c>
      <c r="D13" s="21">
        <v>126.52</v>
      </c>
      <c r="E13" s="21">
        <v>117.03</v>
      </c>
    </row>
    <row r="14" spans="1:5" x14ac:dyDescent="0.25">
      <c r="A14" s="16" t="s">
        <v>7</v>
      </c>
      <c r="B14" s="20">
        <v>70635</v>
      </c>
      <c r="C14" s="21">
        <v>10382146.17</v>
      </c>
      <c r="D14" s="21">
        <v>146.97999999999999</v>
      </c>
      <c r="E14" s="21">
        <v>137.61000000000001</v>
      </c>
    </row>
    <row r="15" spans="1:5" x14ac:dyDescent="0.25">
      <c r="A15" s="16" t="s">
        <v>8</v>
      </c>
      <c r="B15" s="105">
        <v>0</v>
      </c>
      <c r="C15" s="21">
        <v>0</v>
      </c>
      <c r="D15" s="21">
        <v>0</v>
      </c>
      <c r="E15" s="21" t="s">
        <v>438</v>
      </c>
    </row>
    <row r="16" spans="1:5" s="48" customFormat="1" x14ac:dyDescent="0.25">
      <c r="A16" s="16"/>
      <c r="B16" s="20"/>
      <c r="C16" s="21"/>
      <c r="D16" s="21"/>
      <c r="E16" s="43"/>
    </row>
    <row r="17" spans="1:5" x14ac:dyDescent="0.25">
      <c r="A17" s="10" t="s">
        <v>441</v>
      </c>
      <c r="B17" s="23">
        <f>B18+B19+B20</f>
        <v>418116</v>
      </c>
      <c r="C17" s="24">
        <f>C18+C19+C20</f>
        <v>43751962.969999999</v>
      </c>
      <c r="D17" s="24">
        <f>C17/B17</f>
        <v>104.64072881688335</v>
      </c>
      <c r="E17" s="43"/>
    </row>
    <row r="18" spans="1:5" x14ac:dyDescent="0.25">
      <c r="A18" s="16" t="s">
        <v>5</v>
      </c>
      <c r="B18" s="20">
        <v>345657</v>
      </c>
      <c r="C18" s="21">
        <v>38555620.409999996</v>
      </c>
      <c r="D18" s="21">
        <v>111.54</v>
      </c>
      <c r="E18" s="21">
        <v>99.12</v>
      </c>
    </row>
    <row r="19" spans="1:5" x14ac:dyDescent="0.25">
      <c r="A19" s="16" t="s">
        <v>6</v>
      </c>
      <c r="B19" s="20">
        <v>72442</v>
      </c>
      <c r="C19" s="21">
        <v>5189863.2300000004</v>
      </c>
      <c r="D19" s="21">
        <v>71.64</v>
      </c>
      <c r="E19" s="21">
        <v>49.81</v>
      </c>
    </row>
    <row r="20" spans="1:5" x14ac:dyDescent="0.25">
      <c r="A20" s="16" t="s">
        <v>7</v>
      </c>
      <c r="B20" s="20">
        <v>17</v>
      </c>
      <c r="C20" s="21">
        <v>6479.33</v>
      </c>
      <c r="D20" s="21">
        <v>381.14</v>
      </c>
      <c r="E20" s="21">
        <v>403.2</v>
      </c>
    </row>
    <row r="21" spans="1:5" x14ac:dyDescent="0.25">
      <c r="A21" s="16" t="s">
        <v>8</v>
      </c>
      <c r="B21" s="104">
        <v>0</v>
      </c>
      <c r="C21" s="21">
        <v>0</v>
      </c>
      <c r="D21" s="21">
        <v>0</v>
      </c>
      <c r="E21" s="21" t="s">
        <v>438</v>
      </c>
    </row>
    <row r="22" spans="1:5" x14ac:dyDescent="0.25">
      <c r="A22" s="16"/>
      <c r="B22" s="102"/>
      <c r="C22" s="103"/>
      <c r="D22" s="103"/>
      <c r="E22" s="84"/>
    </row>
    <row r="23" spans="1:5" s="2" customFormat="1" x14ac:dyDescent="0.25">
      <c r="A23" s="10" t="s">
        <v>650</v>
      </c>
      <c r="B23" s="23">
        <v>0</v>
      </c>
      <c r="C23" s="24">
        <v>0</v>
      </c>
      <c r="D23" s="24">
        <v>0</v>
      </c>
      <c r="E23" s="104" t="s">
        <v>438</v>
      </c>
    </row>
    <row r="24" spans="1:5" x14ac:dyDescent="0.25">
      <c r="A24" s="16" t="s">
        <v>5</v>
      </c>
      <c r="B24" s="104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104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104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104">
        <v>0</v>
      </c>
      <c r="C27" s="105">
        <v>0</v>
      </c>
      <c r="D27" s="21">
        <v>0</v>
      </c>
      <c r="E27" s="21" t="s">
        <v>438</v>
      </c>
    </row>
    <row r="28" spans="1:5" ht="15.75" x14ac:dyDescent="0.25">
      <c r="A28" s="74" t="s">
        <v>10</v>
      </c>
      <c r="B28" s="75">
        <f>B4+B11+B17+B23</f>
        <v>4436700</v>
      </c>
      <c r="C28" s="76">
        <f>C4+C11+C17+C23</f>
        <v>2355024299.8999996</v>
      </c>
      <c r="D28" s="117"/>
      <c r="E28" s="117"/>
    </row>
    <row r="29" spans="1:5" x14ac:dyDescent="0.25">
      <c r="E29" s="19"/>
    </row>
    <row r="30" spans="1:5" x14ac:dyDescent="0.25">
      <c r="A30" s="9"/>
    </row>
    <row r="33" spans="3:3" x14ac:dyDescent="0.25">
      <c r="C33" s="35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I25" sqref="I25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553" t="s">
        <v>675</v>
      </c>
      <c r="B1" s="553"/>
      <c r="C1" s="553"/>
      <c r="D1" s="553"/>
      <c r="E1" s="553"/>
    </row>
    <row r="2" spans="1:5" x14ac:dyDescent="0.25">
      <c r="A2" s="39"/>
      <c r="B2" s="223"/>
      <c r="C2" s="223"/>
      <c r="D2" s="223"/>
      <c r="E2" s="223"/>
    </row>
    <row r="3" spans="1:5" ht="15.75" x14ac:dyDescent="0.25">
      <c r="A3" s="73" t="s">
        <v>0</v>
      </c>
      <c r="B3" s="232" t="s">
        <v>1</v>
      </c>
      <c r="C3" s="232" t="s">
        <v>2</v>
      </c>
      <c r="D3" s="232" t="s">
        <v>3</v>
      </c>
      <c r="E3" s="232" t="s">
        <v>440</v>
      </c>
    </row>
    <row r="4" spans="1:5" x14ac:dyDescent="0.25">
      <c r="A4" s="10" t="s">
        <v>4</v>
      </c>
      <c r="B4" s="23">
        <f>B5+B6+B7+B8+B9</f>
        <v>2768695</v>
      </c>
      <c r="C4" s="24">
        <f>C5+C6+C7+C8+C9</f>
        <v>1935924495.4200001</v>
      </c>
      <c r="D4" s="24">
        <f>C4/B4</f>
        <v>699.2191250462763</v>
      </c>
      <c r="E4" s="24"/>
    </row>
    <row r="5" spans="1:5" x14ac:dyDescent="0.25">
      <c r="A5" s="16" t="s">
        <v>5</v>
      </c>
      <c r="B5" s="104">
        <v>1873679</v>
      </c>
      <c r="C5" s="105">
        <v>1471601849.1400001</v>
      </c>
      <c r="D5" s="105">
        <v>785.41</v>
      </c>
      <c r="E5" s="105">
        <v>680.71</v>
      </c>
    </row>
    <row r="6" spans="1:5" x14ac:dyDescent="0.25">
      <c r="A6" s="16" t="s">
        <v>6</v>
      </c>
      <c r="B6" s="104">
        <v>623582</v>
      </c>
      <c r="C6" s="105">
        <v>319579366.76999998</v>
      </c>
      <c r="D6" s="105">
        <v>512.49</v>
      </c>
      <c r="E6" s="105">
        <v>416.28</v>
      </c>
    </row>
    <row r="7" spans="1:5" x14ac:dyDescent="0.25">
      <c r="A7" s="16" t="s">
        <v>7</v>
      </c>
      <c r="B7" s="104">
        <v>217292</v>
      </c>
      <c r="C7" s="105">
        <v>121363144.75</v>
      </c>
      <c r="D7" s="105">
        <v>558.53</v>
      </c>
      <c r="E7" s="105">
        <v>465.98</v>
      </c>
    </row>
    <row r="8" spans="1:5" x14ac:dyDescent="0.25">
      <c r="A8" s="16" t="s">
        <v>8</v>
      </c>
      <c r="B8" s="104">
        <v>19092</v>
      </c>
      <c r="C8" s="105">
        <v>13293274.92</v>
      </c>
      <c r="D8" s="105">
        <v>696.27</v>
      </c>
      <c r="E8" s="105">
        <v>783.3</v>
      </c>
    </row>
    <row r="9" spans="1:5" x14ac:dyDescent="0.25">
      <c r="A9" s="314" t="s">
        <v>613</v>
      </c>
      <c r="B9" s="104">
        <v>35050</v>
      </c>
      <c r="C9" s="105">
        <v>10086859.84</v>
      </c>
      <c r="D9" s="105">
        <v>287.77999999999997</v>
      </c>
      <c r="E9" s="105">
        <v>338.4</v>
      </c>
    </row>
    <row r="10" spans="1:5" x14ac:dyDescent="0.25">
      <c r="A10" s="16"/>
      <c r="B10" s="17"/>
      <c r="C10" s="18"/>
      <c r="D10" s="18"/>
      <c r="E10" s="220"/>
    </row>
    <row r="11" spans="1:5" x14ac:dyDescent="0.25">
      <c r="A11" s="10" t="s">
        <v>9</v>
      </c>
      <c r="B11" s="23">
        <f>B12+B13+B14+B15</f>
        <v>1249889</v>
      </c>
      <c r="C11" s="24">
        <f>C12+C13+C14+C15</f>
        <v>219605405.97999999</v>
      </c>
      <c r="D11" s="24">
        <f>C11/B11</f>
        <v>175.69992693751203</v>
      </c>
      <c r="E11" s="220"/>
    </row>
    <row r="12" spans="1:5" x14ac:dyDescent="0.25">
      <c r="A12" s="16" t="s">
        <v>5</v>
      </c>
      <c r="B12" s="104">
        <v>900399</v>
      </c>
      <c r="C12" s="105">
        <v>177128249.94999999</v>
      </c>
      <c r="D12" s="105">
        <v>196.72</v>
      </c>
      <c r="E12" s="105">
        <v>186.12</v>
      </c>
    </row>
    <row r="13" spans="1:5" x14ac:dyDescent="0.25">
      <c r="A13" s="16" t="s">
        <v>6</v>
      </c>
      <c r="B13" s="104">
        <v>278855</v>
      </c>
      <c r="C13" s="105">
        <v>32858038.710000001</v>
      </c>
      <c r="D13" s="105">
        <v>117.83</v>
      </c>
      <c r="E13" s="105">
        <v>110.02</v>
      </c>
    </row>
    <row r="14" spans="1:5" x14ac:dyDescent="0.25">
      <c r="A14" s="16" t="s">
        <v>7</v>
      </c>
      <c r="B14" s="104">
        <v>70635</v>
      </c>
      <c r="C14" s="105">
        <v>9619117.3200000003</v>
      </c>
      <c r="D14" s="105">
        <v>136.18</v>
      </c>
      <c r="E14" s="105">
        <v>129.35</v>
      </c>
    </row>
    <row r="15" spans="1:5" x14ac:dyDescent="0.25">
      <c r="A15" s="16" t="s">
        <v>8</v>
      </c>
      <c r="B15" s="105">
        <v>0</v>
      </c>
      <c r="C15" s="105">
        <v>0</v>
      </c>
      <c r="D15" s="105">
        <v>0</v>
      </c>
      <c r="E15" s="105" t="s">
        <v>438</v>
      </c>
    </row>
    <row r="16" spans="1:5" x14ac:dyDescent="0.25">
      <c r="A16" s="16"/>
      <c r="B16" s="104"/>
      <c r="C16" s="105"/>
      <c r="D16" s="105"/>
      <c r="E16" s="220"/>
    </row>
    <row r="17" spans="1:6" x14ac:dyDescent="0.25">
      <c r="A17" s="10" t="s">
        <v>441</v>
      </c>
      <c r="B17" s="23">
        <f>B18+B19+B20</f>
        <v>418116</v>
      </c>
      <c r="C17" s="24">
        <f>C18+C19+C20</f>
        <v>43477373.999999993</v>
      </c>
      <c r="D17" s="24">
        <f>C17/B17</f>
        <v>103.98399965559796</v>
      </c>
      <c r="E17" s="220"/>
    </row>
    <row r="18" spans="1:6" x14ac:dyDescent="0.25">
      <c r="A18" s="16" t="s">
        <v>5</v>
      </c>
      <c r="B18" s="104">
        <v>345657</v>
      </c>
      <c r="C18" s="105">
        <v>38309184.689999998</v>
      </c>
      <c r="D18" s="105">
        <v>110.83</v>
      </c>
      <c r="E18" s="105">
        <v>98.91</v>
      </c>
    </row>
    <row r="19" spans="1:6" x14ac:dyDescent="0.25">
      <c r="A19" s="16" t="s">
        <v>6</v>
      </c>
      <c r="B19" s="104">
        <v>72442</v>
      </c>
      <c r="C19" s="105">
        <v>5161735.12</v>
      </c>
      <c r="D19" s="105">
        <v>71.25</v>
      </c>
      <c r="E19" s="105">
        <v>49.78</v>
      </c>
    </row>
    <row r="20" spans="1:6" x14ac:dyDescent="0.25">
      <c r="A20" s="16" t="s">
        <v>7</v>
      </c>
      <c r="B20" s="104">
        <v>17</v>
      </c>
      <c r="C20" s="105">
        <v>6454.19</v>
      </c>
      <c r="D20" s="105">
        <v>379.66</v>
      </c>
      <c r="E20" s="105">
        <v>403.2</v>
      </c>
    </row>
    <row r="21" spans="1:6" x14ac:dyDescent="0.25">
      <c r="A21" s="16" t="s">
        <v>8</v>
      </c>
      <c r="B21" s="104">
        <v>0</v>
      </c>
      <c r="C21" s="105">
        <v>0</v>
      </c>
      <c r="D21" s="105">
        <v>0</v>
      </c>
      <c r="E21" s="105" t="s">
        <v>438</v>
      </c>
    </row>
    <row r="22" spans="1:6" x14ac:dyDescent="0.25">
      <c r="A22" s="16"/>
      <c r="B22" s="102"/>
      <c r="C22" s="103"/>
      <c r="D22" s="103"/>
      <c r="E22" s="84"/>
    </row>
    <row r="23" spans="1:6" x14ac:dyDescent="0.25">
      <c r="A23" s="10" t="s">
        <v>650</v>
      </c>
      <c r="B23" s="23">
        <v>0</v>
      </c>
      <c r="C23" s="24">
        <v>0</v>
      </c>
      <c r="D23" s="24">
        <v>0</v>
      </c>
      <c r="E23" s="104" t="s">
        <v>438</v>
      </c>
    </row>
    <row r="24" spans="1:6" x14ac:dyDescent="0.25">
      <c r="A24" s="16" t="s">
        <v>5</v>
      </c>
      <c r="B24" s="104">
        <v>0</v>
      </c>
      <c r="C24" s="105">
        <v>0</v>
      </c>
      <c r="D24" s="105">
        <v>0</v>
      </c>
      <c r="E24" s="105" t="s">
        <v>438</v>
      </c>
      <c r="F24" t="s">
        <v>438</v>
      </c>
    </row>
    <row r="25" spans="1:6" x14ac:dyDescent="0.25">
      <c r="A25" s="16" t="s">
        <v>6</v>
      </c>
      <c r="B25" s="104">
        <v>0</v>
      </c>
      <c r="C25" s="105">
        <v>0</v>
      </c>
      <c r="D25" s="105">
        <v>0</v>
      </c>
      <c r="E25" s="105" t="s">
        <v>438</v>
      </c>
      <c r="F25" t="s">
        <v>438</v>
      </c>
    </row>
    <row r="26" spans="1:6" x14ac:dyDescent="0.25">
      <c r="A26" s="16" t="s">
        <v>7</v>
      </c>
      <c r="B26" s="104">
        <v>0</v>
      </c>
      <c r="C26" s="105">
        <v>0</v>
      </c>
      <c r="D26" s="105">
        <v>0</v>
      </c>
      <c r="E26" s="105" t="s">
        <v>438</v>
      </c>
      <c r="F26" t="s">
        <v>438</v>
      </c>
    </row>
    <row r="27" spans="1:6" x14ac:dyDescent="0.25">
      <c r="A27" s="16" t="s">
        <v>8</v>
      </c>
      <c r="B27" s="104">
        <v>0</v>
      </c>
      <c r="C27" s="105">
        <v>0</v>
      </c>
      <c r="D27" s="105">
        <v>0</v>
      </c>
      <c r="E27" s="105" t="s">
        <v>438</v>
      </c>
      <c r="F27" t="s">
        <v>438</v>
      </c>
    </row>
    <row r="28" spans="1:6" ht="15.75" x14ac:dyDescent="0.25">
      <c r="A28" s="74" t="s">
        <v>10</v>
      </c>
      <c r="B28" s="75">
        <f>B4+B11+B17+B23</f>
        <v>4436700</v>
      </c>
      <c r="C28" s="76">
        <f>C4+C11+C17+C23</f>
        <v>2199007275.4000001</v>
      </c>
      <c r="D28" s="117"/>
      <c r="E28" s="11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G24" sqref="G24"/>
    </sheetView>
  </sheetViews>
  <sheetFormatPr defaultColWidth="9.140625" defaultRowHeight="15" x14ac:dyDescent="0.25"/>
  <cols>
    <col min="1" max="1" width="32.28515625" style="316" customWidth="1"/>
    <col min="2" max="2" width="15.42578125" style="316" customWidth="1"/>
    <col min="3" max="3" width="22" style="316" customWidth="1"/>
    <col min="4" max="4" width="19" style="316" customWidth="1"/>
    <col min="5" max="5" width="20.140625" style="316" customWidth="1"/>
    <col min="6" max="6" width="18.140625" style="316" bestFit="1" customWidth="1"/>
    <col min="7" max="16384" width="9.140625" style="316"/>
  </cols>
  <sheetData>
    <row r="1" spans="1:6" s="41" customFormat="1" ht="15.75" x14ac:dyDescent="0.25">
      <c r="A1" s="553" t="s">
        <v>801</v>
      </c>
      <c r="B1" s="553"/>
      <c r="C1" s="553"/>
      <c r="D1" s="553"/>
      <c r="E1" s="553"/>
      <c r="F1" s="553"/>
    </row>
    <row r="2" spans="1:6" x14ac:dyDescent="0.25">
      <c r="A2" s="318"/>
    </row>
    <row r="3" spans="1:6" s="45" customFormat="1" ht="47.25" x14ac:dyDescent="0.25">
      <c r="A3" s="365" t="s">
        <v>11</v>
      </c>
      <c r="B3" s="365" t="s">
        <v>615</v>
      </c>
      <c r="C3" s="365" t="s">
        <v>616</v>
      </c>
      <c r="D3" s="325" t="s">
        <v>617</v>
      </c>
      <c r="E3" s="325" t="s">
        <v>618</v>
      </c>
      <c r="F3" s="325" t="s">
        <v>619</v>
      </c>
    </row>
    <row r="4" spans="1:6" x14ac:dyDescent="0.25">
      <c r="A4" s="317" t="s">
        <v>5</v>
      </c>
      <c r="B4" s="516">
        <v>1855948</v>
      </c>
      <c r="C4" s="517">
        <v>1929673874.1900001</v>
      </c>
      <c r="D4" s="518" t="s">
        <v>676</v>
      </c>
      <c r="E4" s="517">
        <v>105051907.59999999</v>
      </c>
      <c r="F4" s="518" t="s">
        <v>677</v>
      </c>
    </row>
    <row r="5" spans="1:6" x14ac:dyDescent="0.25">
      <c r="A5" s="317" t="s">
        <v>613</v>
      </c>
      <c r="B5" s="516">
        <v>17721</v>
      </c>
      <c r="C5" s="517">
        <v>6413447.9000000004</v>
      </c>
      <c r="D5" s="518" t="s">
        <v>678</v>
      </c>
      <c r="E5" s="517">
        <v>383446.6</v>
      </c>
      <c r="F5" s="518" t="s">
        <v>679</v>
      </c>
    </row>
    <row r="6" spans="1:6" ht="15" customHeight="1" x14ac:dyDescent="0.25">
      <c r="A6" s="317" t="s">
        <v>6</v>
      </c>
      <c r="B6" s="516">
        <v>385704</v>
      </c>
      <c r="C6" s="517">
        <v>260707829.99000001</v>
      </c>
      <c r="D6" s="518" t="s">
        <v>680</v>
      </c>
      <c r="E6" s="517">
        <v>14098562.890000001</v>
      </c>
      <c r="F6" s="518" t="s">
        <v>681</v>
      </c>
    </row>
    <row r="7" spans="1:6" x14ac:dyDescent="0.25">
      <c r="A7" s="317" t="s">
        <v>45</v>
      </c>
      <c r="B7" s="516">
        <v>185729</v>
      </c>
      <c r="C7" s="517">
        <v>121297319.05</v>
      </c>
      <c r="D7" s="518" t="s">
        <v>682</v>
      </c>
      <c r="E7" s="517">
        <v>6185793.7699999996</v>
      </c>
      <c r="F7" s="518" t="s">
        <v>683</v>
      </c>
    </row>
    <row r="8" spans="1:6" ht="15" customHeight="1" x14ac:dyDescent="0.25">
      <c r="A8" s="317" t="s">
        <v>8</v>
      </c>
      <c r="B8" s="516">
        <v>20873</v>
      </c>
      <c r="C8" s="517">
        <v>6784319.1600000001</v>
      </c>
      <c r="D8" s="518" t="s">
        <v>684</v>
      </c>
      <c r="E8" s="517">
        <v>149804.03</v>
      </c>
      <c r="F8" s="518" t="s">
        <v>685</v>
      </c>
    </row>
    <row r="9" spans="1:6" ht="15.75" x14ac:dyDescent="0.25">
      <c r="A9" s="361" t="s">
        <v>10</v>
      </c>
      <c r="B9" s="541">
        <f>SUM(B4:B8)</f>
        <v>2465975</v>
      </c>
      <c r="C9" s="540">
        <f>SUM(C4:C8)</f>
        <v>2324876790.29</v>
      </c>
      <c r="D9" s="509"/>
      <c r="E9" s="540">
        <f>SUM(E4:E8)</f>
        <v>125869514.88999999</v>
      </c>
      <c r="F9" s="509"/>
    </row>
    <row r="10" spans="1:6" ht="15" customHeight="1" x14ac:dyDescent="0.25"/>
    <row r="11" spans="1:6" ht="15.75" x14ac:dyDescent="0.25">
      <c r="A11" s="553" t="s">
        <v>802</v>
      </c>
      <c r="B11" s="553"/>
      <c r="C11" s="553"/>
      <c r="D11" s="553"/>
      <c r="E11" s="553"/>
      <c r="F11" s="553"/>
    </row>
    <row r="12" spans="1:6" x14ac:dyDescent="0.25">
      <c r="A12" s="318"/>
    </row>
    <row r="13" spans="1:6" ht="47.25" x14ac:dyDescent="0.25">
      <c r="A13" s="365" t="s">
        <v>11</v>
      </c>
      <c r="B13" s="365" t="s">
        <v>615</v>
      </c>
      <c r="C13" s="365" t="s">
        <v>616</v>
      </c>
      <c r="D13" s="325" t="s">
        <v>617</v>
      </c>
      <c r="E13" s="325" t="s">
        <v>618</v>
      </c>
      <c r="F13" s="325" t="s">
        <v>619</v>
      </c>
    </row>
    <row r="14" spans="1:6" x14ac:dyDescent="0.25">
      <c r="A14" s="317" t="s">
        <v>5</v>
      </c>
      <c r="B14" s="516">
        <v>1850776</v>
      </c>
      <c r="C14" s="517">
        <v>1921863559.79</v>
      </c>
      <c r="D14" s="517" t="s">
        <v>664</v>
      </c>
      <c r="E14" s="517">
        <v>104611381.23</v>
      </c>
      <c r="F14" s="517" t="s">
        <v>665</v>
      </c>
    </row>
    <row r="15" spans="1:6" x14ac:dyDescent="0.25">
      <c r="A15" s="317" t="s">
        <v>613</v>
      </c>
      <c r="B15" s="516">
        <v>17869</v>
      </c>
      <c r="C15" s="517">
        <v>6465269.8600000003</v>
      </c>
      <c r="D15" s="517" t="s">
        <v>666</v>
      </c>
      <c r="E15" s="517">
        <v>386614.78</v>
      </c>
      <c r="F15" s="517" t="s">
        <v>667</v>
      </c>
    </row>
    <row r="16" spans="1:6" x14ac:dyDescent="0.25">
      <c r="A16" s="317" t="s">
        <v>6</v>
      </c>
      <c r="B16" s="516">
        <v>385987</v>
      </c>
      <c r="C16" s="517">
        <v>260567396.81</v>
      </c>
      <c r="D16" s="517" t="s">
        <v>668</v>
      </c>
      <c r="E16" s="517">
        <v>14092223.82</v>
      </c>
      <c r="F16" s="517" t="s">
        <v>669</v>
      </c>
    </row>
    <row r="17" spans="1:6" x14ac:dyDescent="0.25">
      <c r="A17" s="317" t="s">
        <v>45</v>
      </c>
      <c r="B17" s="516">
        <v>185755</v>
      </c>
      <c r="C17" s="517">
        <v>121269223.8</v>
      </c>
      <c r="D17" s="517" t="s">
        <v>670</v>
      </c>
      <c r="E17" s="517">
        <v>6183836.9199999999</v>
      </c>
      <c r="F17" s="517" t="s">
        <v>671</v>
      </c>
    </row>
    <row r="18" spans="1:6" x14ac:dyDescent="0.25">
      <c r="A18" s="317" t="s">
        <v>8</v>
      </c>
      <c r="B18" s="519">
        <v>20583</v>
      </c>
      <c r="C18" s="520">
        <v>6680155.4199999999</v>
      </c>
      <c r="D18" s="520" t="s">
        <v>672</v>
      </c>
      <c r="E18" s="517">
        <v>148757.14000000001</v>
      </c>
      <c r="F18" s="520" t="s">
        <v>673</v>
      </c>
    </row>
    <row r="19" spans="1:6" ht="15.75" x14ac:dyDescent="0.25">
      <c r="A19" s="361" t="s">
        <v>10</v>
      </c>
      <c r="B19" s="541">
        <f>SUM(B14:B18)</f>
        <v>2460970</v>
      </c>
      <c r="C19" s="540">
        <f>SUM(C14:C18)</f>
        <v>2316845605.6800003</v>
      </c>
      <c r="D19" s="509"/>
      <c r="E19" s="540">
        <f>SUM(E14:E18)</f>
        <v>125422813.89000002</v>
      </c>
      <c r="F19" s="509"/>
    </row>
    <row r="21" spans="1:6" ht="15.75" x14ac:dyDescent="0.25">
      <c r="A21" s="553" t="s">
        <v>803</v>
      </c>
      <c r="B21" s="553"/>
      <c r="C21" s="553"/>
      <c r="D21" s="553"/>
      <c r="E21" s="553"/>
      <c r="F21" s="553"/>
    </row>
    <row r="22" spans="1:6" x14ac:dyDescent="0.25">
      <c r="A22" s="318"/>
    </row>
    <row r="23" spans="1:6" ht="47.25" x14ac:dyDescent="0.25">
      <c r="A23" s="107" t="s">
        <v>11</v>
      </c>
      <c r="B23" s="107" t="s">
        <v>615</v>
      </c>
      <c r="C23" s="107" t="s">
        <v>616</v>
      </c>
      <c r="D23" s="325" t="s">
        <v>617</v>
      </c>
      <c r="E23" s="325" t="s">
        <v>618</v>
      </c>
      <c r="F23" s="325" t="s">
        <v>619</v>
      </c>
    </row>
    <row r="24" spans="1:6" x14ac:dyDescent="0.25">
      <c r="A24" s="317" t="s">
        <v>5</v>
      </c>
      <c r="B24" s="516">
        <v>1849057</v>
      </c>
      <c r="C24" s="517">
        <v>1916271133.6199999</v>
      </c>
      <c r="D24" s="517" t="s">
        <v>653</v>
      </c>
      <c r="E24" s="517">
        <v>104267664.95</v>
      </c>
      <c r="F24" s="517" t="s">
        <v>654</v>
      </c>
    </row>
    <row r="25" spans="1:6" x14ac:dyDescent="0.25">
      <c r="A25" s="317" t="s">
        <v>613</v>
      </c>
      <c r="B25" s="516">
        <v>18002</v>
      </c>
      <c r="C25" s="517">
        <v>6512234.0499999998</v>
      </c>
      <c r="D25" s="517" t="s">
        <v>655</v>
      </c>
      <c r="E25" s="517">
        <v>389458.49</v>
      </c>
      <c r="F25" s="517" t="s">
        <v>656</v>
      </c>
    </row>
    <row r="26" spans="1:6" x14ac:dyDescent="0.25">
      <c r="A26" s="317" t="s">
        <v>6</v>
      </c>
      <c r="B26" s="516">
        <v>385363</v>
      </c>
      <c r="C26" s="517">
        <v>260012941.53999999</v>
      </c>
      <c r="D26" s="517" t="s">
        <v>657</v>
      </c>
      <c r="E26" s="517">
        <v>14057600.880000001</v>
      </c>
      <c r="F26" s="517" t="s">
        <v>658</v>
      </c>
    </row>
    <row r="27" spans="1:6" x14ac:dyDescent="0.25">
      <c r="A27" s="317" t="s">
        <v>45</v>
      </c>
      <c r="B27" s="516">
        <v>186598</v>
      </c>
      <c r="C27" s="517">
        <v>121753448.48999999</v>
      </c>
      <c r="D27" s="517" t="s">
        <v>659</v>
      </c>
      <c r="E27" s="517">
        <v>6210460.1600000001</v>
      </c>
      <c r="F27" s="517" t="s">
        <v>660</v>
      </c>
    </row>
    <row r="28" spans="1:6" x14ac:dyDescent="0.25">
      <c r="A28" s="317" t="s">
        <v>8</v>
      </c>
      <c r="B28" s="519">
        <v>20372</v>
      </c>
      <c r="C28" s="520">
        <v>6582946.0099999998</v>
      </c>
      <c r="D28" s="520" t="s">
        <v>661</v>
      </c>
      <c r="E28" s="517">
        <v>147088.64000000001</v>
      </c>
      <c r="F28" s="520" t="s">
        <v>662</v>
      </c>
    </row>
    <row r="29" spans="1:6" ht="15.75" x14ac:dyDescent="0.25">
      <c r="A29" s="319" t="s">
        <v>10</v>
      </c>
      <c r="B29" s="542">
        <f>SUM(B24:B28)</f>
        <v>2459392</v>
      </c>
      <c r="C29" s="540">
        <f>SUM(C24:C28)</f>
        <v>2311132703.71</v>
      </c>
      <c r="D29" s="509"/>
      <c r="E29" s="540">
        <f>SUM(E24:E28)</f>
        <v>125072273.11999999</v>
      </c>
      <c r="F29" s="509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A2" sqref="A2"/>
    </sheetView>
  </sheetViews>
  <sheetFormatPr defaultColWidth="9.140625" defaultRowHeight="15" x14ac:dyDescent="0.25"/>
  <cols>
    <col min="1" max="1" width="23.7109375" style="316" bestFit="1" customWidth="1"/>
    <col min="2" max="2" width="11.85546875" style="316" customWidth="1"/>
    <col min="3" max="3" width="11.5703125" style="316" customWidth="1"/>
    <col min="4" max="4" width="11.140625" style="316" customWidth="1"/>
    <col min="5" max="5" width="11.28515625" style="316" customWidth="1"/>
    <col min="6" max="6" width="11" style="316" customWidth="1"/>
    <col min="7" max="7" width="12.140625" style="316" customWidth="1"/>
    <col min="8" max="8" width="11" style="316" customWidth="1"/>
    <col min="9" max="9" width="11.85546875" style="316" customWidth="1"/>
    <col min="10" max="10" width="12.5703125" style="316" customWidth="1"/>
    <col min="11" max="12" width="11.85546875" style="316" customWidth="1"/>
    <col min="13" max="13" width="12.7109375" style="316" customWidth="1"/>
    <col min="14" max="16384" width="9.140625" style="316"/>
  </cols>
  <sheetData>
    <row r="1" spans="1:13" ht="15.75" x14ac:dyDescent="0.25">
      <c r="A1" s="553" t="s">
        <v>687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</row>
    <row r="2" spans="1:13" x14ac:dyDescent="0.25">
      <c r="A2" s="318"/>
      <c r="B2" s="301"/>
      <c r="C2" s="301"/>
      <c r="D2" s="303"/>
      <c r="E2" s="301"/>
      <c r="F2" s="303"/>
      <c r="G2" s="303"/>
      <c r="H2" s="301"/>
      <c r="I2" s="301"/>
      <c r="J2" s="303"/>
    </row>
    <row r="3" spans="1:13" ht="15.75" x14ac:dyDescent="0.25">
      <c r="A3" s="559" t="s">
        <v>18</v>
      </c>
      <c r="B3" s="561" t="s">
        <v>5</v>
      </c>
      <c r="C3" s="561"/>
      <c r="D3" s="561"/>
      <c r="E3" s="561" t="s">
        <v>6</v>
      </c>
      <c r="F3" s="561"/>
      <c r="G3" s="338"/>
      <c r="H3" s="561" t="s">
        <v>19</v>
      </c>
      <c r="I3" s="561"/>
      <c r="J3" s="561"/>
      <c r="K3" s="561" t="s">
        <v>20</v>
      </c>
      <c r="L3" s="561"/>
      <c r="M3" s="561"/>
    </row>
    <row r="4" spans="1:13" ht="15.75" x14ac:dyDescent="0.25">
      <c r="A4" s="560"/>
      <c r="B4" s="338" t="s">
        <v>1</v>
      </c>
      <c r="C4" s="77" t="s">
        <v>21</v>
      </c>
      <c r="D4" s="77" t="s">
        <v>440</v>
      </c>
      <c r="E4" s="338" t="s">
        <v>1</v>
      </c>
      <c r="F4" s="77" t="s">
        <v>21</v>
      </c>
      <c r="G4" s="77" t="s">
        <v>440</v>
      </c>
      <c r="H4" s="338" t="s">
        <v>1</v>
      </c>
      <c r="I4" s="77" t="s">
        <v>21</v>
      </c>
      <c r="J4" s="77" t="s">
        <v>440</v>
      </c>
      <c r="K4" s="338" t="s">
        <v>1</v>
      </c>
      <c r="L4" s="77" t="s">
        <v>21</v>
      </c>
      <c r="M4" s="77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304"/>
    </row>
    <row r="6" spans="1:13" x14ac:dyDescent="0.25">
      <c r="A6" s="16" t="s">
        <v>443</v>
      </c>
      <c r="B6" s="26">
        <v>567502</v>
      </c>
      <c r="C6" s="60">
        <v>371.68</v>
      </c>
      <c r="D6" s="295">
        <v>415.65</v>
      </c>
      <c r="E6" s="226">
        <v>379740</v>
      </c>
      <c r="F6" s="295">
        <v>345.15</v>
      </c>
      <c r="G6" s="295">
        <v>360.96</v>
      </c>
      <c r="H6" s="226">
        <v>124527</v>
      </c>
      <c r="I6" s="295">
        <v>380.28</v>
      </c>
      <c r="J6" s="295">
        <v>377.78</v>
      </c>
      <c r="K6" s="226">
        <v>2606</v>
      </c>
      <c r="L6" s="295">
        <v>233.98</v>
      </c>
      <c r="M6" s="295">
        <v>200</v>
      </c>
    </row>
    <row r="7" spans="1:13" x14ac:dyDescent="0.25">
      <c r="A7" s="16" t="s">
        <v>444</v>
      </c>
      <c r="B7" s="26">
        <v>713687</v>
      </c>
      <c r="C7" s="60">
        <v>702.13</v>
      </c>
      <c r="D7" s="295">
        <v>670.05</v>
      </c>
      <c r="E7" s="226">
        <v>209992</v>
      </c>
      <c r="F7" s="295">
        <v>708.17</v>
      </c>
      <c r="G7" s="295">
        <v>689.63</v>
      </c>
      <c r="H7" s="226">
        <v>75961</v>
      </c>
      <c r="I7" s="295">
        <v>697.78</v>
      </c>
      <c r="J7" s="295">
        <v>693.78</v>
      </c>
      <c r="K7" s="226">
        <v>16483</v>
      </c>
      <c r="L7" s="295">
        <v>769.26</v>
      </c>
      <c r="M7" s="295">
        <v>783.3</v>
      </c>
    </row>
    <row r="8" spans="1:13" x14ac:dyDescent="0.25">
      <c r="A8" s="16" t="s">
        <v>445</v>
      </c>
      <c r="B8" s="26">
        <v>513165</v>
      </c>
      <c r="C8" s="60">
        <v>1204.23</v>
      </c>
      <c r="D8" s="295">
        <v>1190.5899999999999</v>
      </c>
      <c r="E8" s="226">
        <v>32236</v>
      </c>
      <c r="F8" s="295">
        <v>1140.95</v>
      </c>
      <c r="G8" s="295">
        <v>1118.22</v>
      </c>
      <c r="H8" s="226">
        <v>14842</v>
      </c>
      <c r="I8" s="295">
        <v>1179.2</v>
      </c>
      <c r="J8" s="295">
        <v>1146.9100000000001</v>
      </c>
      <c r="K8" s="226">
        <v>3</v>
      </c>
      <c r="L8" s="295">
        <v>1289.3</v>
      </c>
      <c r="M8" s="295">
        <v>1367.42</v>
      </c>
    </row>
    <row r="9" spans="1:13" x14ac:dyDescent="0.25">
      <c r="A9" s="16" t="s">
        <v>446</v>
      </c>
      <c r="B9" s="26">
        <v>66749</v>
      </c>
      <c r="C9" s="60">
        <v>1666.06</v>
      </c>
      <c r="D9" s="295">
        <v>1648.05</v>
      </c>
      <c r="E9" s="226">
        <v>1161</v>
      </c>
      <c r="F9" s="295">
        <v>1682.17</v>
      </c>
      <c r="G9" s="295">
        <v>1648.62</v>
      </c>
      <c r="H9" s="226">
        <v>1679</v>
      </c>
      <c r="I9" s="295">
        <v>1681.47</v>
      </c>
      <c r="J9" s="295">
        <v>1662.59</v>
      </c>
      <c r="K9" s="226">
        <v>0</v>
      </c>
      <c r="L9" s="295">
        <v>0</v>
      </c>
      <c r="M9" s="295" t="s">
        <v>438</v>
      </c>
    </row>
    <row r="10" spans="1:13" x14ac:dyDescent="0.25">
      <c r="A10" s="16" t="s">
        <v>447</v>
      </c>
      <c r="B10" s="26">
        <v>8741</v>
      </c>
      <c r="C10" s="60">
        <v>2197.1999999999998</v>
      </c>
      <c r="D10" s="295">
        <v>2179.9899999999998</v>
      </c>
      <c r="E10" s="226">
        <v>357</v>
      </c>
      <c r="F10" s="295">
        <v>2225.79</v>
      </c>
      <c r="G10" s="295">
        <v>2224.5500000000002</v>
      </c>
      <c r="H10" s="226">
        <v>213</v>
      </c>
      <c r="I10" s="295">
        <v>2172.61</v>
      </c>
      <c r="J10" s="295">
        <v>2146.48</v>
      </c>
      <c r="K10" s="226">
        <v>0</v>
      </c>
      <c r="L10" s="295">
        <v>0</v>
      </c>
      <c r="M10" s="295" t="s">
        <v>438</v>
      </c>
    </row>
    <row r="11" spans="1:13" x14ac:dyDescent="0.25">
      <c r="A11" s="16" t="s">
        <v>448</v>
      </c>
      <c r="B11" s="26">
        <v>3835</v>
      </c>
      <c r="C11" s="60">
        <v>2918.66</v>
      </c>
      <c r="D11" s="295">
        <v>2821.44</v>
      </c>
      <c r="E11" s="226">
        <v>96</v>
      </c>
      <c r="F11" s="295">
        <v>2870.18</v>
      </c>
      <c r="G11" s="295">
        <v>2685.15</v>
      </c>
      <c r="H11" s="226">
        <v>70</v>
      </c>
      <c r="I11" s="295">
        <v>3086.35</v>
      </c>
      <c r="J11" s="295">
        <v>2728.37</v>
      </c>
      <c r="K11" s="226">
        <v>0</v>
      </c>
      <c r="L11" s="295">
        <v>0</v>
      </c>
      <c r="M11" s="295" t="s">
        <v>438</v>
      </c>
    </row>
    <row r="12" spans="1:13" ht="15.75" x14ac:dyDescent="0.25">
      <c r="A12" s="78" t="s">
        <v>26</v>
      </c>
      <c r="B12" s="59">
        <f>SUM(B6:B11)</f>
        <v>1873679</v>
      </c>
      <c r="C12" s="79"/>
      <c r="D12" s="79"/>
      <c r="E12" s="59">
        <f>SUM(E6:E11)</f>
        <v>623582</v>
      </c>
      <c r="F12" s="79"/>
      <c r="G12" s="79"/>
      <c r="H12" s="59">
        <f>SUM(H6:H11)</f>
        <v>217292</v>
      </c>
      <c r="I12" s="79"/>
      <c r="J12" s="79"/>
      <c r="K12" s="59">
        <f>SUM(K6:K11)</f>
        <v>19092</v>
      </c>
      <c r="L12" s="79"/>
      <c r="M12" s="79"/>
    </row>
    <row r="13" spans="1:13" x14ac:dyDescent="0.25">
      <c r="A13" s="86" t="s">
        <v>27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</row>
    <row r="14" spans="1:13" x14ac:dyDescent="0.25">
      <c r="A14" s="16" t="s">
        <v>449</v>
      </c>
      <c r="B14" s="26">
        <v>66097</v>
      </c>
      <c r="C14" s="60">
        <v>73.459999999999994</v>
      </c>
      <c r="D14" s="60">
        <v>78.489999999999995</v>
      </c>
      <c r="E14" s="26">
        <v>123763</v>
      </c>
      <c r="F14" s="60">
        <v>68.31</v>
      </c>
      <c r="G14" s="60">
        <v>74.37</v>
      </c>
      <c r="H14" s="26">
        <v>21494</v>
      </c>
      <c r="I14" s="60">
        <v>63.55</v>
      </c>
      <c r="J14" s="60">
        <v>66.8</v>
      </c>
      <c r="K14" s="26">
        <v>0</v>
      </c>
      <c r="L14" s="60">
        <v>0</v>
      </c>
      <c r="M14" s="60" t="s">
        <v>438</v>
      </c>
    </row>
    <row r="15" spans="1:13" x14ac:dyDescent="0.25">
      <c r="A15" s="16" t="s">
        <v>450</v>
      </c>
      <c r="B15" s="26">
        <v>472475</v>
      </c>
      <c r="C15" s="60">
        <v>161.26</v>
      </c>
      <c r="D15" s="60">
        <v>169.31</v>
      </c>
      <c r="E15" s="26">
        <v>135867</v>
      </c>
      <c r="F15" s="60">
        <v>143.58000000000001</v>
      </c>
      <c r="G15" s="60">
        <v>141.55000000000001</v>
      </c>
      <c r="H15" s="26">
        <v>39012</v>
      </c>
      <c r="I15" s="60">
        <v>144.44</v>
      </c>
      <c r="J15" s="60">
        <v>143.35</v>
      </c>
      <c r="K15" s="26">
        <v>0</v>
      </c>
      <c r="L15" s="60">
        <v>0</v>
      </c>
      <c r="M15" s="60" t="s">
        <v>438</v>
      </c>
    </row>
    <row r="16" spans="1:13" x14ac:dyDescent="0.25">
      <c r="A16" s="16" t="s">
        <v>451</v>
      </c>
      <c r="B16" s="26">
        <v>288154</v>
      </c>
      <c r="C16" s="60">
        <v>232.98</v>
      </c>
      <c r="D16" s="60">
        <v>225.03</v>
      </c>
      <c r="E16" s="26">
        <v>16093</v>
      </c>
      <c r="F16" s="60">
        <v>230.64</v>
      </c>
      <c r="G16" s="60">
        <v>221.26</v>
      </c>
      <c r="H16" s="26">
        <v>8434</v>
      </c>
      <c r="I16" s="60">
        <v>231.29</v>
      </c>
      <c r="J16" s="60">
        <v>227.02</v>
      </c>
      <c r="K16" s="26">
        <v>0</v>
      </c>
      <c r="L16" s="60">
        <v>0</v>
      </c>
      <c r="M16" s="60" t="s">
        <v>438</v>
      </c>
    </row>
    <row r="17" spans="1:13" x14ac:dyDescent="0.25">
      <c r="A17" s="16" t="s">
        <v>452</v>
      </c>
      <c r="B17" s="26">
        <v>51817</v>
      </c>
      <c r="C17" s="60">
        <v>341.41</v>
      </c>
      <c r="D17" s="60">
        <v>339.83</v>
      </c>
      <c r="E17" s="26">
        <v>2297</v>
      </c>
      <c r="F17" s="60">
        <v>337.94</v>
      </c>
      <c r="G17" s="60">
        <v>329.42</v>
      </c>
      <c r="H17" s="26">
        <v>1159</v>
      </c>
      <c r="I17" s="60">
        <v>341.16</v>
      </c>
      <c r="J17" s="60">
        <v>337.62</v>
      </c>
      <c r="K17" s="26">
        <v>0</v>
      </c>
      <c r="L17" s="60">
        <v>0</v>
      </c>
      <c r="M17" s="60" t="s">
        <v>438</v>
      </c>
    </row>
    <row r="18" spans="1:13" x14ac:dyDescent="0.25">
      <c r="A18" s="16" t="s">
        <v>453</v>
      </c>
      <c r="B18" s="26">
        <v>12481</v>
      </c>
      <c r="C18" s="60">
        <v>444.13</v>
      </c>
      <c r="D18" s="60">
        <v>440.72</v>
      </c>
      <c r="E18" s="26">
        <v>583</v>
      </c>
      <c r="F18" s="60">
        <v>439.64</v>
      </c>
      <c r="G18" s="60">
        <v>438.56</v>
      </c>
      <c r="H18" s="26">
        <v>350</v>
      </c>
      <c r="I18" s="60">
        <v>443.01</v>
      </c>
      <c r="J18" s="60">
        <v>438.97</v>
      </c>
      <c r="K18" s="26">
        <v>0</v>
      </c>
      <c r="L18" s="60">
        <v>0</v>
      </c>
      <c r="M18" s="60" t="s">
        <v>438</v>
      </c>
    </row>
    <row r="19" spans="1:13" x14ac:dyDescent="0.25">
      <c r="A19" s="85" t="s">
        <v>454</v>
      </c>
      <c r="B19" s="26">
        <v>9150</v>
      </c>
      <c r="C19" s="60">
        <v>596.07000000000005</v>
      </c>
      <c r="D19" s="60">
        <v>560.91999999999996</v>
      </c>
      <c r="E19" s="26">
        <v>249</v>
      </c>
      <c r="F19" s="60">
        <v>593.14</v>
      </c>
      <c r="G19" s="60">
        <v>557.46</v>
      </c>
      <c r="H19" s="26">
        <v>180</v>
      </c>
      <c r="I19" s="60">
        <v>612.33000000000004</v>
      </c>
      <c r="J19" s="60">
        <v>580.88</v>
      </c>
      <c r="K19" s="26">
        <v>0</v>
      </c>
      <c r="L19" s="60">
        <v>0</v>
      </c>
      <c r="M19" s="60" t="s">
        <v>438</v>
      </c>
    </row>
    <row r="20" spans="1:13" x14ac:dyDescent="0.25">
      <c r="A20" s="16" t="s">
        <v>455</v>
      </c>
      <c r="B20" s="26">
        <v>216</v>
      </c>
      <c r="C20" s="60">
        <v>1128.8699999999999</v>
      </c>
      <c r="D20" s="60">
        <v>1093.73</v>
      </c>
      <c r="E20" s="26">
        <v>3</v>
      </c>
      <c r="F20" s="60">
        <v>1177.03</v>
      </c>
      <c r="G20" s="60">
        <v>1208.6500000000001</v>
      </c>
      <c r="H20" s="26">
        <v>5</v>
      </c>
      <c r="I20" s="60">
        <v>1046.49</v>
      </c>
      <c r="J20" s="60">
        <v>1016.12</v>
      </c>
      <c r="K20" s="26">
        <v>0</v>
      </c>
      <c r="L20" s="60">
        <v>0</v>
      </c>
      <c r="M20" s="60" t="s">
        <v>438</v>
      </c>
    </row>
    <row r="21" spans="1:13" x14ac:dyDescent="0.25">
      <c r="A21" s="16" t="s">
        <v>456</v>
      </c>
      <c r="B21" s="26">
        <v>7</v>
      </c>
      <c r="C21" s="60">
        <v>1648</v>
      </c>
      <c r="D21" s="60">
        <v>1567.54</v>
      </c>
      <c r="E21" s="26">
        <v>0</v>
      </c>
      <c r="F21" s="60">
        <v>0</v>
      </c>
      <c r="G21" s="60" t="s">
        <v>438</v>
      </c>
      <c r="H21" s="26">
        <v>1</v>
      </c>
      <c r="I21" s="60">
        <v>1805.39</v>
      </c>
      <c r="J21" s="60">
        <v>1805.39</v>
      </c>
      <c r="K21" s="26">
        <v>0</v>
      </c>
      <c r="L21" s="60">
        <v>0</v>
      </c>
      <c r="M21" s="60" t="s">
        <v>438</v>
      </c>
    </row>
    <row r="22" spans="1:13" x14ac:dyDescent="0.25">
      <c r="A22" s="16" t="s">
        <v>457</v>
      </c>
      <c r="B22" s="26">
        <v>2</v>
      </c>
      <c r="C22" s="60">
        <v>2020.62</v>
      </c>
      <c r="D22" s="60">
        <v>2020.62</v>
      </c>
      <c r="E22" s="26">
        <v>0</v>
      </c>
      <c r="F22" s="60">
        <v>0</v>
      </c>
      <c r="G22" s="60" t="s">
        <v>438</v>
      </c>
      <c r="H22" s="26">
        <v>0</v>
      </c>
      <c r="I22" s="60">
        <v>0</v>
      </c>
      <c r="J22" s="60" t="s">
        <v>438</v>
      </c>
      <c r="K22" s="26">
        <v>0</v>
      </c>
      <c r="L22" s="60">
        <v>0</v>
      </c>
      <c r="M22" s="60" t="s">
        <v>438</v>
      </c>
    </row>
    <row r="23" spans="1:13" x14ac:dyDescent="0.25">
      <c r="A23" s="16" t="s">
        <v>448</v>
      </c>
      <c r="B23" s="26">
        <v>0</v>
      </c>
      <c r="C23" s="60">
        <v>0</v>
      </c>
      <c r="D23" s="60" t="s">
        <v>438</v>
      </c>
      <c r="E23" s="26">
        <v>0</v>
      </c>
      <c r="F23" s="60">
        <v>0</v>
      </c>
      <c r="G23" s="60" t="s">
        <v>438</v>
      </c>
      <c r="H23" s="26">
        <v>0</v>
      </c>
      <c r="I23" s="60">
        <v>0</v>
      </c>
      <c r="J23" s="60" t="s">
        <v>438</v>
      </c>
      <c r="K23" s="26">
        <v>0</v>
      </c>
      <c r="L23" s="60">
        <v>0</v>
      </c>
      <c r="M23" s="60" t="s">
        <v>438</v>
      </c>
    </row>
    <row r="24" spans="1:13" ht="15.75" x14ac:dyDescent="0.25">
      <c r="A24" s="78" t="s">
        <v>28</v>
      </c>
      <c r="B24" s="59">
        <f>SUM(B14:B23)</f>
        <v>900399</v>
      </c>
      <c r="C24" s="79"/>
      <c r="D24" s="79"/>
      <c r="E24" s="59">
        <f>SUM(E14:E23)</f>
        <v>278855</v>
      </c>
      <c r="F24" s="79"/>
      <c r="G24" s="79"/>
      <c r="H24" s="59">
        <f>SUM(H14:H23)</f>
        <v>70635</v>
      </c>
      <c r="I24" s="79"/>
      <c r="J24" s="79"/>
      <c r="K24" s="59">
        <f>SUM(K14:K23)</f>
        <v>0</v>
      </c>
      <c r="L24" s="79"/>
      <c r="M24" s="79"/>
    </row>
    <row r="25" spans="1:13" x14ac:dyDescent="0.25">
      <c r="A25" s="10" t="s">
        <v>441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3" x14ac:dyDescent="0.25">
      <c r="A26" s="16" t="s">
        <v>449</v>
      </c>
      <c r="B26" s="26">
        <v>177183</v>
      </c>
      <c r="C26" s="295">
        <v>73.069999999999993</v>
      </c>
      <c r="D26" s="295">
        <v>75.16</v>
      </c>
      <c r="E26" s="26">
        <v>57851</v>
      </c>
      <c r="F26" s="60">
        <v>47.02</v>
      </c>
      <c r="G26" s="60">
        <v>44.63</v>
      </c>
      <c r="H26" s="26">
        <v>1</v>
      </c>
      <c r="I26" s="60">
        <v>80</v>
      </c>
      <c r="J26" s="60">
        <v>80</v>
      </c>
      <c r="K26" s="226">
        <v>0</v>
      </c>
      <c r="L26" s="295">
        <v>0</v>
      </c>
      <c r="M26" s="295" t="s">
        <v>438</v>
      </c>
    </row>
    <row r="27" spans="1:13" x14ac:dyDescent="0.25">
      <c r="A27" s="16" t="s">
        <v>450</v>
      </c>
      <c r="B27" s="26">
        <v>147345</v>
      </c>
      <c r="C27" s="295">
        <v>125.43</v>
      </c>
      <c r="D27" s="295">
        <v>118.62</v>
      </c>
      <c r="E27" s="26">
        <v>11912</v>
      </c>
      <c r="F27" s="60">
        <v>131.28</v>
      </c>
      <c r="G27" s="60">
        <v>123.78</v>
      </c>
      <c r="H27" s="26">
        <v>1</v>
      </c>
      <c r="I27" s="60">
        <v>180</v>
      </c>
      <c r="J27" s="60">
        <v>180</v>
      </c>
      <c r="K27" s="226">
        <v>0</v>
      </c>
      <c r="L27" s="295">
        <v>0</v>
      </c>
      <c r="M27" s="295" t="s">
        <v>438</v>
      </c>
    </row>
    <row r="28" spans="1:13" x14ac:dyDescent="0.25">
      <c r="A28" s="16" t="s">
        <v>451</v>
      </c>
      <c r="B28" s="26">
        <v>9750</v>
      </c>
      <c r="C28" s="295">
        <v>236.05</v>
      </c>
      <c r="D28" s="295">
        <v>231.22</v>
      </c>
      <c r="E28" s="26">
        <v>1098</v>
      </c>
      <c r="F28" s="60">
        <v>249.66</v>
      </c>
      <c r="G28" s="60">
        <v>251.13</v>
      </c>
      <c r="H28" s="26">
        <v>1</v>
      </c>
      <c r="I28" s="60">
        <v>236.44</v>
      </c>
      <c r="J28" s="60">
        <v>236.44</v>
      </c>
      <c r="K28" s="226">
        <v>0</v>
      </c>
      <c r="L28" s="295">
        <v>0</v>
      </c>
      <c r="M28" s="295" t="s">
        <v>438</v>
      </c>
    </row>
    <row r="29" spans="1:13" x14ac:dyDescent="0.25">
      <c r="A29" s="16" t="s">
        <v>452</v>
      </c>
      <c r="B29" s="26">
        <v>4931</v>
      </c>
      <c r="C29" s="295">
        <v>351.19</v>
      </c>
      <c r="D29" s="295">
        <v>351</v>
      </c>
      <c r="E29" s="26">
        <v>1065</v>
      </c>
      <c r="F29" s="60">
        <v>347.97</v>
      </c>
      <c r="G29" s="60">
        <v>343.29</v>
      </c>
      <c r="H29" s="26">
        <v>4</v>
      </c>
      <c r="I29" s="60">
        <v>359.44</v>
      </c>
      <c r="J29" s="60">
        <v>358.4</v>
      </c>
      <c r="K29" s="226">
        <v>0</v>
      </c>
      <c r="L29" s="295">
        <v>0</v>
      </c>
      <c r="M29" s="295" t="s">
        <v>438</v>
      </c>
    </row>
    <row r="30" spans="1:13" x14ac:dyDescent="0.25">
      <c r="A30" s="16" t="s">
        <v>453</v>
      </c>
      <c r="B30" s="26">
        <v>5902</v>
      </c>
      <c r="C30" s="295">
        <v>432.01</v>
      </c>
      <c r="D30" s="295">
        <v>419.31</v>
      </c>
      <c r="E30" s="26">
        <v>443</v>
      </c>
      <c r="F30" s="60">
        <v>441</v>
      </c>
      <c r="G30" s="60">
        <v>440.82</v>
      </c>
      <c r="H30" s="26">
        <v>9</v>
      </c>
      <c r="I30" s="60">
        <v>445.33</v>
      </c>
      <c r="J30" s="60">
        <v>416</v>
      </c>
      <c r="K30" s="226">
        <v>0</v>
      </c>
      <c r="L30" s="295">
        <v>0</v>
      </c>
      <c r="M30" s="295" t="s">
        <v>438</v>
      </c>
    </row>
    <row r="31" spans="1:13" x14ac:dyDescent="0.25">
      <c r="A31" s="85" t="s">
        <v>454</v>
      </c>
      <c r="B31" s="26">
        <v>546</v>
      </c>
      <c r="C31" s="295">
        <v>546.63</v>
      </c>
      <c r="D31" s="295">
        <v>563.04</v>
      </c>
      <c r="E31" s="26">
        <v>73</v>
      </c>
      <c r="F31" s="60">
        <v>518.61</v>
      </c>
      <c r="G31" s="60">
        <v>506.24</v>
      </c>
      <c r="H31" s="26">
        <v>1</v>
      </c>
      <c r="I31" s="60">
        <v>512</v>
      </c>
      <c r="J31" s="60">
        <v>512</v>
      </c>
      <c r="K31" s="226">
        <v>0</v>
      </c>
      <c r="L31" s="295">
        <v>0</v>
      </c>
      <c r="M31" s="295" t="s">
        <v>438</v>
      </c>
    </row>
    <row r="32" spans="1:13" x14ac:dyDescent="0.25">
      <c r="A32" s="16" t="s">
        <v>455</v>
      </c>
      <c r="B32" s="26">
        <v>0</v>
      </c>
      <c r="C32" s="295">
        <v>0</v>
      </c>
      <c r="D32" s="295" t="s">
        <v>438</v>
      </c>
      <c r="E32" s="26">
        <v>0</v>
      </c>
      <c r="F32" s="60">
        <v>0</v>
      </c>
      <c r="G32" s="60" t="s">
        <v>438</v>
      </c>
      <c r="H32" s="26">
        <v>0</v>
      </c>
      <c r="I32" s="60">
        <v>0</v>
      </c>
      <c r="J32" s="60" t="s">
        <v>438</v>
      </c>
      <c r="K32" s="26">
        <v>0</v>
      </c>
      <c r="L32" s="60">
        <v>0</v>
      </c>
      <c r="M32" s="60" t="s">
        <v>438</v>
      </c>
    </row>
    <row r="33" spans="1:14" x14ac:dyDescent="0.25">
      <c r="A33" s="16" t="s">
        <v>456</v>
      </c>
      <c r="B33" s="26">
        <v>0</v>
      </c>
      <c r="C33" s="295">
        <v>0</v>
      </c>
      <c r="D33" s="295" t="s">
        <v>438</v>
      </c>
      <c r="E33" s="26">
        <v>0</v>
      </c>
      <c r="F33" s="60">
        <v>0</v>
      </c>
      <c r="G33" s="60" t="s">
        <v>438</v>
      </c>
      <c r="H33" s="26">
        <v>0</v>
      </c>
      <c r="I33" s="60">
        <v>0</v>
      </c>
      <c r="J33" s="60" t="s">
        <v>438</v>
      </c>
      <c r="K33" s="26">
        <v>0</v>
      </c>
      <c r="L33" s="60">
        <v>0</v>
      </c>
      <c r="M33" s="60" t="s">
        <v>438</v>
      </c>
    </row>
    <row r="34" spans="1:14" x14ac:dyDescent="0.25">
      <c r="A34" s="16" t="s">
        <v>457</v>
      </c>
      <c r="B34" s="26">
        <v>0</v>
      </c>
      <c r="C34" s="295">
        <v>0</v>
      </c>
      <c r="D34" s="295" t="s">
        <v>438</v>
      </c>
      <c r="E34" s="26">
        <v>0</v>
      </c>
      <c r="F34" s="60">
        <v>0</v>
      </c>
      <c r="G34" s="60" t="s">
        <v>438</v>
      </c>
      <c r="H34" s="26">
        <v>0</v>
      </c>
      <c r="I34" s="60">
        <v>0</v>
      </c>
      <c r="J34" s="60" t="s">
        <v>438</v>
      </c>
      <c r="K34" s="26">
        <v>0</v>
      </c>
      <c r="L34" s="60">
        <v>0</v>
      </c>
      <c r="M34" s="60" t="s">
        <v>438</v>
      </c>
    </row>
    <row r="35" spans="1:14" x14ac:dyDescent="0.25">
      <c r="A35" s="16" t="s">
        <v>448</v>
      </c>
      <c r="B35" s="26">
        <v>0</v>
      </c>
      <c r="C35" s="295">
        <v>0</v>
      </c>
      <c r="D35" s="295" t="s">
        <v>438</v>
      </c>
      <c r="E35" s="26">
        <v>0</v>
      </c>
      <c r="F35" s="60">
        <v>0</v>
      </c>
      <c r="G35" s="60" t="s">
        <v>438</v>
      </c>
      <c r="H35" s="26">
        <v>0</v>
      </c>
      <c r="I35" s="60">
        <v>0</v>
      </c>
      <c r="J35" s="60" t="s">
        <v>438</v>
      </c>
      <c r="K35" s="26">
        <v>0</v>
      </c>
      <c r="L35" s="60">
        <v>0</v>
      </c>
      <c r="M35" s="60" t="s">
        <v>438</v>
      </c>
    </row>
    <row r="36" spans="1:14" ht="15.75" x14ac:dyDescent="0.25">
      <c r="A36" s="78" t="s">
        <v>652</v>
      </c>
      <c r="B36" s="59">
        <f>SUM(B26:B35)</f>
        <v>345657</v>
      </c>
      <c r="C36" s="79"/>
      <c r="D36" s="79"/>
      <c r="E36" s="59">
        <f>SUM(E26:E35)</f>
        <v>72442</v>
      </c>
      <c r="F36" s="79"/>
      <c r="G36" s="79"/>
      <c r="H36" s="59">
        <f>SUM(H26:H35)</f>
        <v>17</v>
      </c>
      <c r="I36" s="79"/>
      <c r="J36" s="79"/>
      <c r="K36" s="59">
        <f>SUM(K26:K35)</f>
        <v>0</v>
      </c>
      <c r="L36" s="79"/>
      <c r="M36" s="79"/>
    </row>
    <row r="37" spans="1:14" x14ac:dyDescent="0.25">
      <c r="A37" s="10" t="s">
        <v>602</v>
      </c>
      <c r="B37" s="29"/>
      <c r="C37" s="326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4" x14ac:dyDescent="0.25">
      <c r="A38" s="16" t="s">
        <v>443</v>
      </c>
      <c r="B38" s="26">
        <v>17614</v>
      </c>
      <c r="C38" s="295">
        <v>338.46</v>
      </c>
      <c r="D38" s="295">
        <v>338.4</v>
      </c>
      <c r="E38" s="26">
        <v>0</v>
      </c>
      <c r="F38" s="60">
        <v>0</v>
      </c>
      <c r="G38" s="60" t="s">
        <v>438</v>
      </c>
      <c r="H38" s="26">
        <v>0</v>
      </c>
      <c r="I38" s="60">
        <v>0</v>
      </c>
      <c r="J38" s="60" t="s">
        <v>438</v>
      </c>
      <c r="K38" s="26">
        <v>17436</v>
      </c>
      <c r="L38" s="60">
        <v>236.59</v>
      </c>
      <c r="M38" s="60">
        <v>252.78</v>
      </c>
    </row>
    <row r="39" spans="1:14" x14ac:dyDescent="0.25">
      <c r="A39" s="16" t="s">
        <v>444</v>
      </c>
      <c r="B39" s="226">
        <v>0</v>
      </c>
      <c r="C39" s="295">
        <v>0</v>
      </c>
      <c r="D39" s="29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226">
        <v>0</v>
      </c>
      <c r="C40" s="295">
        <v>0</v>
      </c>
      <c r="D40" s="29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226">
        <v>0</v>
      </c>
      <c r="C41" s="295">
        <v>0</v>
      </c>
      <c r="D41" s="29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226">
        <v>0</v>
      </c>
      <c r="C42" s="295">
        <v>0</v>
      </c>
      <c r="D42" s="29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226">
        <v>0</v>
      </c>
      <c r="C43" s="295">
        <v>0</v>
      </c>
      <c r="D43" s="29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8" t="s">
        <v>612</v>
      </c>
      <c r="B44" s="80">
        <f>SUM(B38:B43)</f>
        <v>17614</v>
      </c>
      <c r="C44" s="327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17436</v>
      </c>
      <c r="L44" s="79"/>
      <c r="M44" s="79"/>
    </row>
    <row r="45" spans="1:14" x14ac:dyDescent="0.25">
      <c r="A45" s="10" t="s">
        <v>611</v>
      </c>
      <c r="B45" s="29"/>
      <c r="C45" s="326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4" x14ac:dyDescent="0.25">
      <c r="A46" s="16" t="s">
        <v>443</v>
      </c>
      <c r="B46" s="26">
        <v>0</v>
      </c>
      <c r="C46" s="295">
        <v>0</v>
      </c>
      <c r="D46" s="295" t="s">
        <v>438</v>
      </c>
      <c r="E46" s="26">
        <v>0</v>
      </c>
      <c r="F46" s="60">
        <v>0</v>
      </c>
      <c r="G46" s="60" t="s">
        <v>438</v>
      </c>
      <c r="H46" s="26">
        <v>0</v>
      </c>
      <c r="I46" s="60">
        <v>0</v>
      </c>
      <c r="J46" s="60" t="s">
        <v>438</v>
      </c>
      <c r="K46" s="26">
        <v>0</v>
      </c>
      <c r="L46" s="60">
        <v>0</v>
      </c>
      <c r="M46" s="60" t="s">
        <v>438</v>
      </c>
      <c r="N46" s="316" t="s">
        <v>438</v>
      </c>
    </row>
    <row r="47" spans="1:14" x14ac:dyDescent="0.25">
      <c r="A47" s="16" t="s">
        <v>444</v>
      </c>
      <c r="B47" s="226">
        <v>0</v>
      </c>
      <c r="C47" s="295">
        <v>0</v>
      </c>
      <c r="D47" s="29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s="316" t="s">
        <v>438</v>
      </c>
    </row>
    <row r="48" spans="1:14" x14ac:dyDescent="0.25">
      <c r="A48" s="16" t="s">
        <v>445</v>
      </c>
      <c r="B48" s="226">
        <v>0</v>
      </c>
      <c r="C48" s="295">
        <v>0</v>
      </c>
      <c r="D48" s="29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s="316" t="s">
        <v>438</v>
      </c>
    </row>
    <row r="49" spans="1:14" x14ac:dyDescent="0.25">
      <c r="A49" s="16" t="s">
        <v>446</v>
      </c>
      <c r="B49" s="226">
        <v>0</v>
      </c>
      <c r="C49" s="295">
        <v>0</v>
      </c>
      <c r="D49" s="29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s="316" t="s">
        <v>438</v>
      </c>
    </row>
    <row r="50" spans="1:14" x14ac:dyDescent="0.25">
      <c r="A50" s="16" t="s">
        <v>447</v>
      </c>
      <c r="B50" s="226">
        <v>0</v>
      </c>
      <c r="C50" s="295">
        <v>0</v>
      </c>
      <c r="D50" s="29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s="316" t="s">
        <v>438</v>
      </c>
    </row>
    <row r="51" spans="1:14" x14ac:dyDescent="0.25">
      <c r="A51" s="16" t="s">
        <v>448</v>
      </c>
      <c r="B51" s="226">
        <v>0</v>
      </c>
      <c r="C51" s="295">
        <v>0</v>
      </c>
      <c r="D51" s="29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s="316" t="s">
        <v>438</v>
      </c>
    </row>
    <row r="52" spans="1:14" ht="15.75" x14ac:dyDescent="0.25">
      <c r="A52" s="78" t="s">
        <v>29</v>
      </c>
      <c r="B52" s="80">
        <f>SUM(B46:B51)</f>
        <v>0</v>
      </c>
      <c r="C52" s="327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  <row r="53" spans="1:14" x14ac:dyDescent="0.25">
      <c r="H53" s="301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E24" sqref="E24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style="48" customWidth="1"/>
    <col min="7" max="7" width="17.7109375" customWidth="1"/>
  </cols>
  <sheetData>
    <row r="1" spans="1:7" s="38" customFormat="1" ht="15.75" x14ac:dyDescent="0.25">
      <c r="A1" s="553" t="s">
        <v>693</v>
      </c>
      <c r="B1" s="553"/>
      <c r="C1" s="553"/>
      <c r="D1" s="553"/>
      <c r="E1" s="553"/>
      <c r="F1" s="553"/>
      <c r="G1" s="553"/>
    </row>
    <row r="2" spans="1:7" x14ac:dyDescent="0.25">
      <c r="A2" s="39"/>
    </row>
    <row r="3" spans="1:7" s="38" customFormat="1" ht="15.75" x14ac:dyDescent="0.25">
      <c r="A3" s="67" t="s">
        <v>17</v>
      </c>
      <c r="B3" s="68" t="s">
        <v>35</v>
      </c>
      <c r="C3" s="232" t="s">
        <v>36</v>
      </c>
      <c r="D3" s="232" t="s">
        <v>37</v>
      </c>
      <c r="E3" s="232" t="s">
        <v>38</v>
      </c>
      <c r="F3" s="232" t="s">
        <v>442</v>
      </c>
      <c r="G3" s="232" t="s">
        <v>39</v>
      </c>
    </row>
    <row r="4" spans="1:7" x14ac:dyDescent="0.25">
      <c r="A4" s="521">
        <v>1</v>
      </c>
      <c r="B4" s="510">
        <v>10</v>
      </c>
      <c r="C4" s="511">
        <v>3</v>
      </c>
      <c r="D4" s="511">
        <v>14</v>
      </c>
      <c r="E4" s="551">
        <v>10</v>
      </c>
      <c r="F4" s="511">
        <v>6</v>
      </c>
      <c r="G4" s="511">
        <v>0</v>
      </c>
    </row>
    <row r="5" spans="1:7" x14ac:dyDescent="0.25">
      <c r="A5" s="521">
        <v>2</v>
      </c>
      <c r="B5" s="510">
        <v>9</v>
      </c>
      <c r="C5" s="511">
        <v>7</v>
      </c>
      <c r="D5" s="511">
        <v>27</v>
      </c>
      <c r="E5" s="551">
        <v>18</v>
      </c>
      <c r="F5" s="511">
        <v>18</v>
      </c>
      <c r="G5" s="511">
        <v>0</v>
      </c>
    </row>
    <row r="6" spans="1:7" x14ac:dyDescent="0.25">
      <c r="A6" s="521">
        <v>3</v>
      </c>
      <c r="B6" s="510">
        <v>8</v>
      </c>
      <c r="C6" s="511">
        <v>96</v>
      </c>
      <c r="D6" s="511">
        <v>365</v>
      </c>
      <c r="E6" s="551">
        <v>217</v>
      </c>
      <c r="F6" s="511">
        <v>186</v>
      </c>
      <c r="G6" s="511">
        <v>0</v>
      </c>
    </row>
    <row r="7" spans="1:7" x14ac:dyDescent="0.25">
      <c r="A7" s="521">
        <v>4</v>
      </c>
      <c r="B7" s="510">
        <v>7</v>
      </c>
      <c r="C7" s="511">
        <v>632</v>
      </c>
      <c r="D7" s="511">
        <v>2066</v>
      </c>
      <c r="E7" s="551">
        <v>1183</v>
      </c>
      <c r="F7" s="511">
        <v>1175</v>
      </c>
      <c r="G7" s="511">
        <v>0</v>
      </c>
    </row>
    <row r="8" spans="1:7" x14ac:dyDescent="0.25">
      <c r="A8" s="521">
        <v>5</v>
      </c>
      <c r="B8" s="510">
        <v>6</v>
      </c>
      <c r="C8" s="511">
        <v>8031</v>
      </c>
      <c r="D8" s="511">
        <v>18223</v>
      </c>
      <c r="E8" s="551">
        <v>14955</v>
      </c>
      <c r="F8" s="511">
        <v>15008</v>
      </c>
      <c r="G8" s="511">
        <v>0</v>
      </c>
    </row>
    <row r="9" spans="1:7" x14ac:dyDescent="0.25">
      <c r="A9" s="521">
        <v>6</v>
      </c>
      <c r="B9" s="510">
        <v>5</v>
      </c>
      <c r="C9" s="511">
        <v>18692</v>
      </c>
      <c r="D9" s="511">
        <v>41421</v>
      </c>
      <c r="E9" s="551">
        <v>31237</v>
      </c>
      <c r="F9" s="511">
        <v>20802</v>
      </c>
      <c r="G9" s="511">
        <v>0</v>
      </c>
    </row>
    <row r="10" spans="1:7" x14ac:dyDescent="0.25">
      <c r="A10" s="521">
        <v>7</v>
      </c>
      <c r="B10" s="510">
        <v>4</v>
      </c>
      <c r="C10" s="511">
        <v>75848</v>
      </c>
      <c r="D10" s="511">
        <v>154642</v>
      </c>
      <c r="E10" s="551">
        <v>114150</v>
      </c>
      <c r="F10" s="511">
        <v>34600</v>
      </c>
      <c r="G10" s="511">
        <v>0</v>
      </c>
    </row>
    <row r="11" spans="1:7" x14ac:dyDescent="0.25">
      <c r="A11" s="521">
        <v>8</v>
      </c>
      <c r="B11" s="510">
        <v>3</v>
      </c>
      <c r="C11" s="511">
        <v>356111</v>
      </c>
      <c r="D11" s="511">
        <v>468697</v>
      </c>
      <c r="E11" s="551">
        <v>312561</v>
      </c>
      <c r="F11" s="511">
        <v>287075</v>
      </c>
      <c r="G11" s="511">
        <v>0</v>
      </c>
    </row>
    <row r="12" spans="1:7" x14ac:dyDescent="0.25">
      <c r="A12" s="521">
        <v>9</v>
      </c>
      <c r="B12" s="510">
        <v>2</v>
      </c>
      <c r="C12" s="511">
        <v>911489</v>
      </c>
      <c r="D12" s="511">
        <v>1002069</v>
      </c>
      <c r="E12" s="551">
        <v>773567</v>
      </c>
      <c r="F12" s="511">
        <v>47342</v>
      </c>
      <c r="G12" s="511">
        <v>0</v>
      </c>
    </row>
    <row r="13" spans="1:7" x14ac:dyDescent="0.25">
      <c r="A13" s="521">
        <v>10</v>
      </c>
      <c r="B13" s="510">
        <v>1</v>
      </c>
      <c r="C13" s="511">
        <v>1095066</v>
      </c>
      <c r="D13" s="511">
        <v>1081171</v>
      </c>
      <c r="E13" s="551">
        <v>1991</v>
      </c>
      <c r="F13" s="511">
        <v>11904</v>
      </c>
      <c r="G13" s="511">
        <v>0</v>
      </c>
    </row>
    <row r="14" spans="1:7" s="2" customFormat="1" ht="15.75" x14ac:dyDescent="0.25">
      <c r="A14" s="273"/>
      <c r="B14" s="512" t="s">
        <v>439</v>
      </c>
      <c r="C14" s="513">
        <f>SUM(C4:C13)</f>
        <v>2465975</v>
      </c>
      <c r="D14" s="513">
        <f>SUM(D4:D13)</f>
        <v>2768695</v>
      </c>
      <c r="E14" s="514">
        <f>SUM(E4:E13)</f>
        <v>1249889</v>
      </c>
      <c r="F14" s="513">
        <f>SUM(F4:F13)</f>
        <v>418116</v>
      </c>
      <c r="G14" s="513">
        <f>SUM(G4:G13)</f>
        <v>0</v>
      </c>
    </row>
    <row r="15" spans="1:7" x14ac:dyDescent="0.25">
      <c r="C15" s="162"/>
    </row>
    <row r="16" spans="1:7" s="45" customFormat="1" ht="15.75" x14ac:dyDescent="0.25">
      <c r="A16" s="38" t="s">
        <v>42</v>
      </c>
      <c r="D16" s="176"/>
      <c r="E16" s="176"/>
      <c r="G16" s="222"/>
    </row>
    <row r="17" spans="1:8" x14ac:dyDescent="0.25">
      <c r="E17" s="162"/>
    </row>
    <row r="18" spans="1:8" s="45" customFormat="1" ht="15.75" x14ac:dyDescent="0.25">
      <c r="A18" s="169" t="s">
        <v>17</v>
      </c>
      <c r="B18" s="170" t="s">
        <v>40</v>
      </c>
      <c r="C18" s="232" t="s">
        <v>36</v>
      </c>
      <c r="E18" s="276"/>
      <c r="F18" s="276"/>
      <c r="G18"/>
      <c r="H18"/>
    </row>
    <row r="19" spans="1:8" x14ac:dyDescent="0.25">
      <c r="A19" s="340">
        <v>1</v>
      </c>
      <c r="B19" s="225">
        <v>6</v>
      </c>
      <c r="C19" s="226">
        <v>2</v>
      </c>
      <c r="D19" s="98"/>
      <c r="E19" s="287"/>
      <c r="F19" s="276"/>
      <c r="G19" s="287"/>
    </row>
    <row r="20" spans="1:8" x14ac:dyDescent="0.25">
      <c r="A20" s="340">
        <v>2</v>
      </c>
      <c r="B20" s="225">
        <v>5</v>
      </c>
      <c r="C20" s="226">
        <v>12</v>
      </c>
      <c r="D20" s="98"/>
      <c r="E20" s="287"/>
      <c r="F20" s="276"/>
      <c r="G20" s="287"/>
    </row>
    <row r="21" spans="1:8" x14ac:dyDescent="0.25">
      <c r="A21" s="340">
        <v>3</v>
      </c>
      <c r="B21" s="225">
        <v>4</v>
      </c>
      <c r="C21" s="226">
        <v>874</v>
      </c>
      <c r="D21" s="98"/>
      <c r="E21" s="287"/>
      <c r="F21" s="276"/>
      <c r="G21" s="287"/>
      <c r="H21" s="276"/>
    </row>
    <row r="22" spans="1:8" x14ac:dyDescent="0.25">
      <c r="A22" s="340">
        <v>4</v>
      </c>
      <c r="B22" s="225">
        <v>3</v>
      </c>
      <c r="C22" s="226">
        <v>12915</v>
      </c>
      <c r="D22" s="98"/>
      <c r="E22" s="287"/>
      <c r="F22" s="276"/>
      <c r="G22" s="287"/>
      <c r="H22" s="287"/>
    </row>
    <row r="23" spans="1:8" s="42" customFormat="1" x14ac:dyDescent="0.25">
      <c r="A23" s="340">
        <v>5</v>
      </c>
      <c r="B23" s="225">
        <v>2</v>
      </c>
      <c r="C23" s="226">
        <v>288597</v>
      </c>
      <c r="D23" s="162"/>
      <c r="E23" s="287"/>
      <c r="F23" s="276"/>
      <c r="G23" s="287"/>
      <c r="H23" s="287"/>
    </row>
    <row r="24" spans="1:8" x14ac:dyDescent="0.25">
      <c r="A24" s="340">
        <v>6</v>
      </c>
      <c r="B24" s="225">
        <v>1</v>
      </c>
      <c r="C24" s="226">
        <v>2149188</v>
      </c>
      <c r="D24" s="221"/>
      <c r="E24" s="287"/>
      <c r="F24" s="276"/>
      <c r="G24" s="287"/>
      <c r="H24" s="287"/>
    </row>
    <row r="25" spans="1:8" s="316" customFormat="1" ht="15.75" x14ac:dyDescent="0.25">
      <c r="A25" s="273"/>
      <c r="B25" s="168" t="s">
        <v>439</v>
      </c>
      <c r="C25" s="168">
        <f>SUM(C19:C24)</f>
        <v>2451588</v>
      </c>
      <c r="D25" s="221"/>
      <c r="E25" s="287"/>
      <c r="F25" s="288"/>
      <c r="G25" s="339"/>
    </row>
    <row r="26" spans="1:8" s="316" customFormat="1" x14ac:dyDescent="0.25">
      <c r="D26" s="221"/>
      <c r="E26" s="275"/>
      <c r="F26" s="275"/>
      <c r="G26" s="275"/>
    </row>
    <row r="27" spans="1:8" ht="15.75" x14ac:dyDescent="0.25">
      <c r="A27" s="165" t="s">
        <v>624</v>
      </c>
      <c r="B27" s="316"/>
      <c r="C27" s="316"/>
      <c r="D27" s="221"/>
    </row>
    <row r="29" spans="1:8" ht="15.75" x14ac:dyDescent="0.25">
      <c r="A29" s="67" t="s">
        <v>17</v>
      </c>
      <c r="B29" s="68" t="s">
        <v>41</v>
      </c>
      <c r="C29" s="232" t="s">
        <v>36</v>
      </c>
    </row>
    <row r="30" spans="1:8" x14ac:dyDescent="0.25">
      <c r="A30" s="102">
        <v>1</v>
      </c>
      <c r="B30" s="131">
        <v>4</v>
      </c>
      <c r="C30" s="131">
        <v>10</v>
      </c>
      <c r="E30" s="301"/>
    </row>
    <row r="31" spans="1:8" x14ac:dyDescent="0.25">
      <c r="A31" s="102">
        <v>2</v>
      </c>
      <c r="B31" s="131">
        <v>3</v>
      </c>
      <c r="C31" s="131">
        <v>377</v>
      </c>
    </row>
    <row r="32" spans="1:8" x14ac:dyDescent="0.25">
      <c r="A32" s="272">
        <v>3</v>
      </c>
      <c r="B32" s="131">
        <v>2</v>
      </c>
      <c r="C32" s="131">
        <v>63252</v>
      </c>
    </row>
    <row r="33" spans="1:3" x14ac:dyDescent="0.25">
      <c r="A33" s="102">
        <v>4</v>
      </c>
      <c r="B33" s="357">
        <v>1</v>
      </c>
      <c r="C33" s="357">
        <v>1122214</v>
      </c>
    </row>
    <row r="34" spans="1:3" ht="15.75" x14ac:dyDescent="0.25">
      <c r="A34" s="273"/>
      <c r="B34" s="362" t="s">
        <v>439</v>
      </c>
      <c r="C34" s="362">
        <f>SUM(C30:C33)</f>
        <v>1185853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workbookViewId="0">
      <selection activeCell="A2" sqref="A2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553" t="s">
        <v>695</v>
      </c>
      <c r="B1" s="553"/>
      <c r="C1" s="553"/>
      <c r="D1" s="553"/>
      <c r="E1" s="553"/>
      <c r="F1" s="553"/>
      <c r="G1" s="553"/>
      <c r="H1" s="553"/>
    </row>
    <row r="2" spans="1:8" x14ac:dyDescent="0.25">
      <c r="A2" s="39"/>
    </row>
    <row r="3" spans="1:8" s="72" customFormat="1" ht="31.5" x14ac:dyDescent="0.25">
      <c r="A3" s="234" t="s">
        <v>52</v>
      </c>
      <c r="B3" s="234" t="s">
        <v>30</v>
      </c>
      <c r="C3" s="234" t="s">
        <v>54</v>
      </c>
      <c r="D3" s="234" t="s">
        <v>5</v>
      </c>
      <c r="E3" s="234" t="s">
        <v>6</v>
      </c>
      <c r="F3" s="234" t="s">
        <v>45</v>
      </c>
      <c r="G3" s="107" t="s">
        <v>53</v>
      </c>
      <c r="H3" s="107" t="s">
        <v>33</v>
      </c>
    </row>
    <row r="4" spans="1:8" x14ac:dyDescent="0.25">
      <c r="A4" s="35">
        <v>1</v>
      </c>
      <c r="B4" s="7" t="s">
        <v>34</v>
      </c>
      <c r="C4" s="6">
        <v>77513</v>
      </c>
      <c r="D4" s="6">
        <v>53661</v>
      </c>
      <c r="E4" s="6">
        <v>15438</v>
      </c>
      <c r="F4" s="6">
        <v>7319</v>
      </c>
      <c r="G4" s="6">
        <v>1095</v>
      </c>
      <c r="H4" s="6">
        <v>0</v>
      </c>
    </row>
    <row r="5" spans="1:8" x14ac:dyDescent="0.25">
      <c r="A5" s="35">
        <v>2</v>
      </c>
      <c r="B5" s="7" t="s">
        <v>208</v>
      </c>
      <c r="C5" s="6">
        <v>35597</v>
      </c>
      <c r="D5" s="6">
        <v>25722</v>
      </c>
      <c r="E5" s="6">
        <v>7070</v>
      </c>
      <c r="F5" s="6">
        <v>2513</v>
      </c>
      <c r="G5" s="6">
        <v>292</v>
      </c>
      <c r="H5" s="6">
        <v>0</v>
      </c>
    </row>
    <row r="6" spans="1:8" x14ac:dyDescent="0.25">
      <c r="A6" s="35">
        <v>3</v>
      </c>
      <c r="B6" s="7" t="s">
        <v>209</v>
      </c>
      <c r="C6" s="6">
        <v>33816</v>
      </c>
      <c r="D6" s="6">
        <v>25532</v>
      </c>
      <c r="E6" s="6">
        <v>5979</v>
      </c>
      <c r="F6" s="6">
        <v>2107</v>
      </c>
      <c r="G6" s="6">
        <v>198</v>
      </c>
      <c r="H6" s="6">
        <v>0</v>
      </c>
    </row>
    <row r="7" spans="1:8" x14ac:dyDescent="0.25">
      <c r="A7" s="35">
        <v>4</v>
      </c>
      <c r="B7" s="7" t="s">
        <v>210</v>
      </c>
      <c r="C7" s="6">
        <v>32373</v>
      </c>
      <c r="D7" s="6">
        <v>22990</v>
      </c>
      <c r="E7" s="6">
        <v>6035</v>
      </c>
      <c r="F7" s="6">
        <v>3019</v>
      </c>
      <c r="G7" s="6">
        <v>329</v>
      </c>
      <c r="H7" s="6">
        <v>0</v>
      </c>
    </row>
    <row r="8" spans="1:8" x14ac:dyDescent="0.25">
      <c r="A8" s="35">
        <v>5</v>
      </c>
      <c r="B8" s="7" t="s">
        <v>211</v>
      </c>
      <c r="C8" s="6">
        <v>1716053</v>
      </c>
      <c r="D8" s="6">
        <v>1207679</v>
      </c>
      <c r="E8" s="6">
        <v>412594</v>
      </c>
      <c r="F8" s="6">
        <v>83737</v>
      </c>
      <c r="G8" s="6">
        <v>12043</v>
      </c>
      <c r="H8" s="6">
        <v>0</v>
      </c>
    </row>
    <row r="9" spans="1:8" x14ac:dyDescent="0.25">
      <c r="A9" s="35">
        <v>6</v>
      </c>
      <c r="B9" s="7" t="s">
        <v>212</v>
      </c>
      <c r="C9" s="6">
        <v>127381</v>
      </c>
      <c r="D9" s="6">
        <v>89511</v>
      </c>
      <c r="E9" s="6">
        <v>27791</v>
      </c>
      <c r="F9" s="6">
        <v>8751</v>
      </c>
      <c r="G9" s="6">
        <v>1328</v>
      </c>
      <c r="H9" s="6">
        <v>0</v>
      </c>
    </row>
    <row r="10" spans="1:8" x14ac:dyDescent="0.25">
      <c r="A10" s="35">
        <v>7</v>
      </c>
      <c r="B10" s="7" t="s">
        <v>213</v>
      </c>
      <c r="C10" s="6">
        <v>42228</v>
      </c>
      <c r="D10" s="6">
        <v>29501</v>
      </c>
      <c r="E10" s="6">
        <v>9601</v>
      </c>
      <c r="F10" s="6">
        <v>2755</v>
      </c>
      <c r="G10" s="6">
        <v>371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12675</v>
      </c>
      <c r="D11" s="6">
        <v>9327</v>
      </c>
      <c r="E11" s="6">
        <v>2104</v>
      </c>
      <c r="F11" s="6">
        <v>1169</v>
      </c>
      <c r="G11" s="6">
        <v>75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41346</v>
      </c>
      <c r="D12" s="6">
        <v>29060</v>
      </c>
      <c r="E12" s="6">
        <v>8475</v>
      </c>
      <c r="F12" s="6">
        <v>3365</v>
      </c>
      <c r="G12" s="6">
        <v>446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64629</v>
      </c>
      <c r="D13" s="6">
        <v>46684</v>
      </c>
      <c r="E13" s="6">
        <v>13555</v>
      </c>
      <c r="F13" s="6">
        <v>4013</v>
      </c>
      <c r="G13" s="6">
        <v>377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57689</v>
      </c>
      <c r="D14" s="6">
        <v>42251</v>
      </c>
      <c r="E14" s="6">
        <v>9617</v>
      </c>
      <c r="F14" s="6">
        <v>5106</v>
      </c>
      <c r="G14" s="6">
        <v>715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85026</v>
      </c>
      <c r="D15" s="6">
        <v>58594</v>
      </c>
      <c r="E15" s="6">
        <v>20835</v>
      </c>
      <c r="F15" s="6">
        <v>5027</v>
      </c>
      <c r="G15" s="6">
        <v>570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6577</v>
      </c>
      <c r="D16" s="6">
        <v>4813</v>
      </c>
      <c r="E16" s="6">
        <v>1160</v>
      </c>
      <c r="F16" s="6">
        <v>557</v>
      </c>
      <c r="G16" s="6">
        <v>47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12196</v>
      </c>
      <c r="D17" s="6">
        <v>9190</v>
      </c>
      <c r="E17" s="6">
        <v>1990</v>
      </c>
      <c r="F17" s="6">
        <v>849</v>
      </c>
      <c r="G17" s="6">
        <v>167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52302</v>
      </c>
      <c r="D18" s="6">
        <v>37610</v>
      </c>
      <c r="E18" s="6">
        <v>9889</v>
      </c>
      <c r="F18" s="6">
        <v>4263</v>
      </c>
      <c r="G18" s="6">
        <v>540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56587</v>
      </c>
      <c r="D19" s="6">
        <v>40158</v>
      </c>
      <c r="E19" s="6">
        <v>11191</v>
      </c>
      <c r="F19" s="6">
        <v>4821</v>
      </c>
      <c r="G19" s="6">
        <v>417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107826</v>
      </c>
      <c r="D20" s="6">
        <v>77081</v>
      </c>
      <c r="E20" s="6">
        <v>20010</v>
      </c>
      <c r="F20" s="6">
        <v>10018</v>
      </c>
      <c r="G20" s="6">
        <v>717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16621</v>
      </c>
      <c r="D21" s="6">
        <v>12467</v>
      </c>
      <c r="E21" s="6">
        <v>2546</v>
      </c>
      <c r="F21" s="6">
        <v>1431</v>
      </c>
      <c r="G21" s="6">
        <v>177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448729</v>
      </c>
      <c r="D22" s="6">
        <v>315435</v>
      </c>
      <c r="E22" s="6">
        <v>103861</v>
      </c>
      <c r="F22" s="6">
        <v>25284</v>
      </c>
      <c r="G22" s="6">
        <v>4149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73150</v>
      </c>
      <c r="D23" s="6">
        <v>52943</v>
      </c>
      <c r="E23" s="6">
        <v>14176</v>
      </c>
      <c r="F23" s="6">
        <v>5304</v>
      </c>
      <c r="G23" s="6">
        <v>727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59388</v>
      </c>
      <c r="D24" s="6">
        <v>41196</v>
      </c>
      <c r="E24" s="6">
        <v>12849</v>
      </c>
      <c r="F24" s="6">
        <v>4823</v>
      </c>
      <c r="G24" s="6">
        <v>520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46325</v>
      </c>
      <c r="D25" s="6">
        <v>32493</v>
      </c>
      <c r="E25" s="6">
        <v>8304</v>
      </c>
      <c r="F25" s="6">
        <v>5146</v>
      </c>
      <c r="G25" s="6">
        <v>382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17593</v>
      </c>
      <c r="D26" s="6">
        <v>12305</v>
      </c>
      <c r="E26" s="6">
        <v>3609</v>
      </c>
      <c r="F26" s="6">
        <v>1459</v>
      </c>
      <c r="G26" s="6">
        <v>220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42079</v>
      </c>
      <c r="D27" s="6">
        <v>29658</v>
      </c>
      <c r="E27" s="6">
        <v>8772</v>
      </c>
      <c r="F27" s="6">
        <v>3312</v>
      </c>
      <c r="G27" s="6">
        <v>337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14250</v>
      </c>
      <c r="D28" s="6">
        <v>10419</v>
      </c>
      <c r="E28" s="6">
        <v>2890</v>
      </c>
      <c r="F28" s="6">
        <v>817</v>
      </c>
      <c r="G28" s="6">
        <v>124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28020</v>
      </c>
      <c r="D29" s="6">
        <v>20357</v>
      </c>
      <c r="E29" s="6">
        <v>4899</v>
      </c>
      <c r="F29" s="6">
        <v>2468</v>
      </c>
      <c r="G29" s="6">
        <v>296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61260</v>
      </c>
      <c r="D30" s="6">
        <v>43765</v>
      </c>
      <c r="E30" s="6">
        <v>13266</v>
      </c>
      <c r="F30" s="6">
        <v>3865</v>
      </c>
      <c r="G30" s="6">
        <v>364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55164</v>
      </c>
      <c r="D31" s="6">
        <v>39113</v>
      </c>
      <c r="E31" s="6">
        <v>11791</v>
      </c>
      <c r="F31" s="6">
        <v>3670</v>
      </c>
      <c r="G31" s="6">
        <v>590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37607</v>
      </c>
      <c r="D32" s="6">
        <v>26828</v>
      </c>
      <c r="E32" s="6">
        <v>8239</v>
      </c>
      <c r="F32" s="6">
        <v>2353</v>
      </c>
      <c r="G32" s="6">
        <v>187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30175</v>
      </c>
      <c r="D33" s="6">
        <v>22646</v>
      </c>
      <c r="E33" s="6">
        <v>4988</v>
      </c>
      <c r="F33" s="6">
        <v>2339</v>
      </c>
      <c r="G33" s="6">
        <v>202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112966</v>
      </c>
      <c r="D34" s="6">
        <v>81593</v>
      </c>
      <c r="E34" s="6">
        <v>21663</v>
      </c>
      <c r="F34" s="6">
        <v>9040</v>
      </c>
      <c r="G34" s="6">
        <v>670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30715</v>
      </c>
      <c r="D35" s="6">
        <v>22777</v>
      </c>
      <c r="E35" s="6">
        <v>5443</v>
      </c>
      <c r="F35" s="6">
        <v>2330</v>
      </c>
      <c r="G35" s="6">
        <v>165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38860</v>
      </c>
      <c r="D36" s="6">
        <v>27689</v>
      </c>
      <c r="E36" s="6">
        <v>7623</v>
      </c>
      <c r="F36" s="6">
        <v>3334</v>
      </c>
      <c r="G36" s="6">
        <v>214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9074</v>
      </c>
      <c r="D37" s="6">
        <v>6524</v>
      </c>
      <c r="E37" s="6">
        <v>1729</v>
      </c>
      <c r="F37" s="6">
        <v>728</v>
      </c>
      <c r="G37" s="6">
        <v>93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85311</v>
      </c>
      <c r="D38" s="6">
        <v>58831</v>
      </c>
      <c r="E38" s="6">
        <v>20022</v>
      </c>
      <c r="F38" s="6">
        <v>5976</v>
      </c>
      <c r="G38" s="6">
        <v>482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62164</v>
      </c>
      <c r="D39" s="6">
        <v>45114</v>
      </c>
      <c r="E39" s="6">
        <v>11685</v>
      </c>
      <c r="F39" s="6">
        <v>4799</v>
      </c>
      <c r="G39" s="6">
        <v>566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37777</v>
      </c>
      <c r="D40" s="6">
        <v>26128</v>
      </c>
      <c r="E40" s="6">
        <v>7216</v>
      </c>
      <c r="F40" s="6">
        <v>3697</v>
      </c>
      <c r="G40" s="6">
        <v>736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50679</v>
      </c>
      <c r="D41" s="6">
        <v>35361</v>
      </c>
      <c r="E41" s="6">
        <v>9221</v>
      </c>
      <c r="F41" s="6">
        <v>5620</v>
      </c>
      <c r="G41" s="6">
        <v>477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44667</v>
      </c>
      <c r="D42" s="6">
        <v>31430</v>
      </c>
      <c r="E42" s="6">
        <v>8676</v>
      </c>
      <c r="F42" s="6">
        <v>4133</v>
      </c>
      <c r="G42" s="6">
        <v>428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27345</v>
      </c>
      <c r="D43" s="6">
        <v>20015</v>
      </c>
      <c r="E43" s="6">
        <v>4488</v>
      </c>
      <c r="F43" s="6">
        <v>2528</v>
      </c>
      <c r="G43" s="6">
        <v>314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28411</v>
      </c>
      <c r="D44" s="6">
        <v>19838</v>
      </c>
      <c r="E44" s="6">
        <v>5810</v>
      </c>
      <c r="F44" s="6">
        <v>2536</v>
      </c>
      <c r="G44" s="6">
        <v>227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39134</v>
      </c>
      <c r="D45" s="6">
        <v>27758</v>
      </c>
      <c r="E45" s="6">
        <v>6566</v>
      </c>
      <c r="F45" s="6">
        <v>4102</v>
      </c>
      <c r="G45" s="6">
        <v>708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15874</v>
      </c>
      <c r="D46" s="6">
        <v>11988</v>
      </c>
      <c r="E46" s="6">
        <v>2976</v>
      </c>
      <c r="F46" s="6">
        <v>861</v>
      </c>
      <c r="G46" s="6">
        <v>49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71195</v>
      </c>
      <c r="D47" s="6">
        <v>51455</v>
      </c>
      <c r="E47" s="6">
        <v>13347</v>
      </c>
      <c r="F47" s="6">
        <v>5613</v>
      </c>
      <c r="G47" s="6">
        <v>780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58235</v>
      </c>
      <c r="D48" s="6">
        <v>41690</v>
      </c>
      <c r="E48" s="6">
        <v>10952</v>
      </c>
      <c r="F48" s="6">
        <v>5142</v>
      </c>
      <c r="G48" s="6">
        <v>451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65255</v>
      </c>
      <c r="D49" s="6">
        <v>45019</v>
      </c>
      <c r="E49" s="6">
        <v>14271</v>
      </c>
      <c r="F49" s="6">
        <v>5487</v>
      </c>
      <c r="G49" s="6">
        <v>478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18208</v>
      </c>
      <c r="D50" s="6">
        <v>13334</v>
      </c>
      <c r="E50" s="6">
        <v>3303</v>
      </c>
      <c r="F50" s="6">
        <v>1431</v>
      </c>
      <c r="G50" s="6">
        <v>140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15030</v>
      </c>
      <c r="D51" s="6">
        <v>10448</v>
      </c>
      <c r="E51" s="6">
        <v>3654</v>
      </c>
      <c r="F51" s="6">
        <v>824</v>
      </c>
      <c r="G51" s="6">
        <v>104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34323</v>
      </c>
      <c r="D52" s="6">
        <v>24418</v>
      </c>
      <c r="E52" s="6">
        <v>7319</v>
      </c>
      <c r="F52" s="6">
        <v>2233</v>
      </c>
      <c r="G52" s="6">
        <v>353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56597</v>
      </c>
      <c r="D53" s="6">
        <v>39406</v>
      </c>
      <c r="E53" s="6">
        <v>12684</v>
      </c>
      <c r="F53" s="6">
        <v>4114</v>
      </c>
      <c r="G53" s="6">
        <v>393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20629</v>
      </c>
      <c r="D54" s="6">
        <v>14513</v>
      </c>
      <c r="E54" s="6">
        <v>4931</v>
      </c>
      <c r="F54" s="6">
        <v>1076</v>
      </c>
      <c r="G54" s="6">
        <v>109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22076</v>
      </c>
      <c r="D55" s="6">
        <v>13031</v>
      </c>
      <c r="E55" s="6">
        <v>7776</v>
      </c>
      <c r="F55" s="6">
        <v>680</v>
      </c>
      <c r="G55" s="6">
        <v>589</v>
      </c>
      <c r="H55" s="6">
        <v>0</v>
      </c>
    </row>
    <row r="56" spans="1:9" s="2" customFormat="1" ht="15.75" x14ac:dyDescent="0.25">
      <c r="A56" s="49"/>
      <c r="B56" s="178" t="s">
        <v>10</v>
      </c>
      <c r="C56" s="51">
        <f t="shared" ref="C56:H56" si="0">SUM(C4:C55)</f>
        <v>4436700</v>
      </c>
      <c r="D56" s="51">
        <f t="shared" si="0"/>
        <v>3137349</v>
      </c>
      <c r="E56" s="51">
        <f t="shared" si="0"/>
        <v>974879</v>
      </c>
      <c r="F56" s="51">
        <f t="shared" si="0"/>
        <v>287944</v>
      </c>
      <c r="G56" s="51">
        <f t="shared" si="0"/>
        <v>36528</v>
      </c>
      <c r="H56" s="51">
        <f t="shared" si="0"/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162"/>
    </row>
    <row r="61" spans="1:9" x14ac:dyDescent="0.25">
      <c r="E61" s="301"/>
    </row>
    <row r="65" spans="4:4" x14ac:dyDescent="0.25">
      <c r="D65" s="162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S83"/>
  <sheetViews>
    <sheetView tabSelected="1" workbookViewId="0">
      <selection activeCell="J80" sqref="J80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  <col min="19" max="19" width="15.42578125" bestFit="1" customWidth="1"/>
  </cols>
  <sheetData>
    <row r="1" spans="1:17" ht="15.75" x14ac:dyDescent="0.25">
      <c r="A1" s="577" t="s">
        <v>705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</row>
    <row r="2" spans="1:17" ht="15.75" thickBot="1" x14ac:dyDescent="0.3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17" x14ac:dyDescent="0.25">
      <c r="A3" s="578" t="s">
        <v>18</v>
      </c>
      <c r="B3" s="573" t="s">
        <v>5</v>
      </c>
      <c r="C3" s="574"/>
      <c r="D3" s="574"/>
      <c r="E3" s="575"/>
      <c r="F3" s="573" t="s">
        <v>6</v>
      </c>
      <c r="G3" s="574"/>
      <c r="H3" s="574"/>
      <c r="I3" s="575"/>
      <c r="J3" s="573" t="s">
        <v>19</v>
      </c>
      <c r="K3" s="574"/>
      <c r="L3" s="574"/>
      <c r="M3" s="575"/>
      <c r="N3" s="573" t="s">
        <v>20</v>
      </c>
      <c r="O3" s="574"/>
      <c r="P3" s="574"/>
      <c r="Q3" s="576"/>
    </row>
    <row r="4" spans="1:17" ht="15.75" thickBot="1" x14ac:dyDescent="0.3">
      <c r="A4" s="587"/>
      <c r="B4" s="334" t="s">
        <v>1</v>
      </c>
      <c r="C4" s="335" t="s">
        <v>50</v>
      </c>
      <c r="D4" s="335" t="s">
        <v>21</v>
      </c>
      <c r="E4" s="335" t="s">
        <v>440</v>
      </c>
      <c r="F4" s="334" t="s">
        <v>1</v>
      </c>
      <c r="G4" s="335" t="s">
        <v>50</v>
      </c>
      <c r="H4" s="335" t="s">
        <v>21</v>
      </c>
      <c r="I4" s="335" t="s">
        <v>440</v>
      </c>
      <c r="J4" s="334" t="s">
        <v>1</v>
      </c>
      <c r="K4" s="335" t="s">
        <v>50</v>
      </c>
      <c r="L4" s="335" t="s">
        <v>21</v>
      </c>
      <c r="M4" s="335" t="s">
        <v>440</v>
      </c>
      <c r="N4" s="335" t="s">
        <v>1</v>
      </c>
      <c r="O4" s="335" t="s">
        <v>50</v>
      </c>
      <c r="P4" s="335" t="s">
        <v>21</v>
      </c>
      <c r="Q4" s="336" t="s">
        <v>440</v>
      </c>
    </row>
    <row r="5" spans="1:17" x14ac:dyDescent="0.25">
      <c r="A5" s="328" t="s">
        <v>621</v>
      </c>
      <c r="B5" s="440">
        <v>995555</v>
      </c>
      <c r="C5" s="441">
        <v>1094149382.1300001</v>
      </c>
      <c r="D5" s="441">
        <v>1099.03</v>
      </c>
      <c r="E5" s="441">
        <v>1098.83</v>
      </c>
      <c r="F5" s="440">
        <v>31488</v>
      </c>
      <c r="G5" s="441">
        <v>14384613.800000001</v>
      </c>
      <c r="H5" s="441">
        <v>456.83</v>
      </c>
      <c r="I5" s="441">
        <v>360.96</v>
      </c>
      <c r="J5" s="440">
        <v>113696</v>
      </c>
      <c r="K5" s="441">
        <v>75850903.650000006</v>
      </c>
      <c r="L5" s="441">
        <v>667.14</v>
      </c>
      <c r="M5" s="441">
        <v>578.75</v>
      </c>
      <c r="N5" s="440">
        <v>8595</v>
      </c>
      <c r="O5" s="441">
        <v>2892617.73</v>
      </c>
      <c r="P5" s="442">
        <v>336.55</v>
      </c>
      <c r="Q5" s="443">
        <v>360</v>
      </c>
    </row>
    <row r="6" spans="1:17" ht="15.75" thickBot="1" x14ac:dyDescent="0.3">
      <c r="A6" s="444" t="s">
        <v>622</v>
      </c>
      <c r="B6" s="445">
        <v>878114</v>
      </c>
      <c r="C6" s="446">
        <v>736502585.75999999</v>
      </c>
      <c r="D6" s="447">
        <v>838.73</v>
      </c>
      <c r="E6" s="447">
        <v>698.26</v>
      </c>
      <c r="F6" s="445">
        <v>354216</v>
      </c>
      <c r="G6" s="446">
        <v>232224653.30000001</v>
      </c>
      <c r="H6" s="447">
        <v>655.6</v>
      </c>
      <c r="I6" s="447">
        <v>560.97</v>
      </c>
      <c r="J6" s="445">
        <v>72033</v>
      </c>
      <c r="K6" s="446">
        <v>39260621.630000003</v>
      </c>
      <c r="L6" s="447">
        <v>545.04</v>
      </c>
      <c r="M6" s="447">
        <v>456.13</v>
      </c>
      <c r="N6" s="445">
        <v>12278</v>
      </c>
      <c r="O6" s="446">
        <v>3741897.4</v>
      </c>
      <c r="P6" s="446">
        <v>304.76</v>
      </c>
      <c r="Q6" s="525">
        <v>298.29000000000002</v>
      </c>
    </row>
    <row r="7" spans="1:17" ht="16.5" thickBot="1" x14ac:dyDescent="0.3">
      <c r="A7" s="448" t="s">
        <v>535</v>
      </c>
      <c r="B7" s="347">
        <f>SUM(B5:B6)</f>
        <v>1873669</v>
      </c>
      <c r="C7" s="449">
        <f>SUM(C5:C6)</f>
        <v>1830651967.8900001</v>
      </c>
      <c r="D7" s="439">
        <v>977.04</v>
      </c>
      <c r="E7" s="437">
        <v>904.3</v>
      </c>
      <c r="F7" s="347">
        <f>SUM(F5:F6)</f>
        <v>385704</v>
      </c>
      <c r="G7" s="449">
        <f>SUM(G5:G6)</f>
        <v>246609267.10000002</v>
      </c>
      <c r="H7" s="439">
        <v>639.37</v>
      </c>
      <c r="I7" s="437">
        <v>546.79</v>
      </c>
      <c r="J7" s="347">
        <f>SUM(J5:J6)</f>
        <v>185729</v>
      </c>
      <c r="K7" s="449">
        <f>SUM(K5:K6)</f>
        <v>115111525.28</v>
      </c>
      <c r="L7" s="439">
        <v>619.78</v>
      </c>
      <c r="M7" s="437">
        <v>514.46</v>
      </c>
      <c r="N7" s="347">
        <f>SUM(N5:N6)</f>
        <v>20873</v>
      </c>
      <c r="O7" s="449">
        <f>SUM(O5:O6)</f>
        <v>6634515.1299999999</v>
      </c>
      <c r="P7" s="322">
        <v>317.85000000000002</v>
      </c>
      <c r="Q7" s="464">
        <v>360</v>
      </c>
    </row>
    <row r="8" spans="1:17" s="316" customFormat="1" x14ac:dyDescent="0.25">
      <c r="D8" s="303"/>
      <c r="H8" s="303"/>
      <c r="I8" s="303"/>
      <c r="M8" s="303"/>
      <c r="P8" s="303"/>
      <c r="Q8" s="303"/>
    </row>
    <row r="9" spans="1:17" ht="15.75" x14ac:dyDescent="0.25">
      <c r="A9" s="577" t="s">
        <v>702</v>
      </c>
      <c r="B9" s="577"/>
      <c r="C9" s="577"/>
      <c r="D9" s="577"/>
      <c r="E9" s="577"/>
      <c r="F9" s="577"/>
      <c r="G9" s="577"/>
      <c r="H9" s="577"/>
      <c r="I9" s="577"/>
      <c r="J9" s="577"/>
      <c r="K9" s="577"/>
      <c r="L9" s="577"/>
      <c r="M9" s="577"/>
      <c r="N9" s="577"/>
      <c r="O9" s="577"/>
      <c r="P9" s="577"/>
      <c r="Q9" s="577"/>
    </row>
    <row r="10" spans="1:17" ht="16.5" thickBot="1" x14ac:dyDescent="0.3">
      <c r="A10" s="294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118"/>
    </row>
    <row r="11" spans="1:17" x14ac:dyDescent="0.25">
      <c r="A11" s="578" t="s">
        <v>18</v>
      </c>
      <c r="B11" s="573" t="s">
        <v>5</v>
      </c>
      <c r="C11" s="574"/>
      <c r="D11" s="574"/>
      <c r="E11" s="575"/>
      <c r="F11" s="573" t="s">
        <v>6</v>
      </c>
      <c r="G11" s="574"/>
      <c r="H11" s="574"/>
      <c r="I11" s="575"/>
      <c r="J11" s="573" t="s">
        <v>19</v>
      </c>
      <c r="K11" s="574"/>
      <c r="L11" s="574"/>
      <c r="M11" s="575"/>
      <c r="N11" s="573" t="s">
        <v>20</v>
      </c>
      <c r="O11" s="574"/>
      <c r="P11" s="574"/>
      <c r="Q11" s="576"/>
    </row>
    <row r="12" spans="1:17" ht="15.75" thickBot="1" x14ac:dyDescent="0.3">
      <c r="A12" s="579"/>
      <c r="B12" s="196" t="s">
        <v>1</v>
      </c>
      <c r="C12" s="197" t="s">
        <v>50</v>
      </c>
      <c r="D12" s="197" t="s">
        <v>21</v>
      </c>
      <c r="E12" s="197" t="s">
        <v>440</v>
      </c>
      <c r="F12" s="196" t="s">
        <v>1</v>
      </c>
      <c r="G12" s="197" t="s">
        <v>50</v>
      </c>
      <c r="H12" s="197" t="s">
        <v>21</v>
      </c>
      <c r="I12" s="197" t="s">
        <v>440</v>
      </c>
      <c r="J12" s="196" t="s">
        <v>1</v>
      </c>
      <c r="K12" s="197" t="s">
        <v>50</v>
      </c>
      <c r="L12" s="197" t="s">
        <v>21</v>
      </c>
      <c r="M12" s="197" t="s">
        <v>440</v>
      </c>
      <c r="N12" s="196" t="s">
        <v>1</v>
      </c>
      <c r="O12" s="197" t="s">
        <v>50</v>
      </c>
      <c r="P12" s="197" t="s">
        <v>21</v>
      </c>
      <c r="Q12" s="198" t="s">
        <v>440</v>
      </c>
    </row>
    <row r="13" spans="1:17" x14ac:dyDescent="0.25">
      <c r="A13" s="191" t="s">
        <v>458</v>
      </c>
      <c r="B13" s="192">
        <v>35792</v>
      </c>
      <c r="C13" s="193">
        <v>2058784.57</v>
      </c>
      <c r="D13" s="193">
        <v>57.52</v>
      </c>
      <c r="E13" s="193">
        <v>57.75</v>
      </c>
      <c r="F13" s="192">
        <v>9003</v>
      </c>
      <c r="G13" s="193">
        <v>545428.67000000004</v>
      </c>
      <c r="H13" s="193">
        <v>60.58</v>
      </c>
      <c r="I13" s="193">
        <v>61.63</v>
      </c>
      <c r="J13" s="192">
        <v>1399</v>
      </c>
      <c r="K13" s="193">
        <v>77252.25</v>
      </c>
      <c r="L13" s="193">
        <v>55.22</v>
      </c>
      <c r="M13" s="193">
        <v>54.55</v>
      </c>
      <c r="N13" s="192">
        <v>3540</v>
      </c>
      <c r="O13" s="193">
        <v>244456.15</v>
      </c>
      <c r="P13" s="194">
        <v>69.06</v>
      </c>
      <c r="Q13" s="195">
        <v>69.62</v>
      </c>
    </row>
    <row r="14" spans="1:17" x14ac:dyDescent="0.25">
      <c r="A14" s="184" t="s">
        <v>459</v>
      </c>
      <c r="B14" s="121">
        <v>24306</v>
      </c>
      <c r="C14" s="122">
        <v>3371953.74</v>
      </c>
      <c r="D14" s="122">
        <v>138.72999999999999</v>
      </c>
      <c r="E14" s="122">
        <v>132.94</v>
      </c>
      <c r="F14" s="121">
        <v>15235</v>
      </c>
      <c r="G14" s="122">
        <v>2379325.06</v>
      </c>
      <c r="H14" s="122">
        <v>156.16999999999999</v>
      </c>
      <c r="I14" s="122">
        <v>169.2</v>
      </c>
      <c r="J14" s="121">
        <v>1091</v>
      </c>
      <c r="K14" s="122">
        <v>161297.38</v>
      </c>
      <c r="L14" s="122">
        <v>147.84</v>
      </c>
      <c r="M14" s="122">
        <v>146.5</v>
      </c>
      <c r="N14" s="121">
        <v>4237</v>
      </c>
      <c r="O14" s="122">
        <v>621724.37</v>
      </c>
      <c r="P14" s="120">
        <v>146.74</v>
      </c>
      <c r="Q14" s="185">
        <v>148.88999999999999</v>
      </c>
    </row>
    <row r="15" spans="1:17" x14ac:dyDescent="0.25">
      <c r="A15" s="184" t="s">
        <v>460</v>
      </c>
      <c r="B15" s="121">
        <v>13205</v>
      </c>
      <c r="C15" s="122">
        <v>3357353.12</v>
      </c>
      <c r="D15" s="122">
        <v>254.25</v>
      </c>
      <c r="E15" s="122">
        <v>256.58999999999997</v>
      </c>
      <c r="F15" s="121">
        <v>9855</v>
      </c>
      <c r="G15" s="122">
        <v>2474738.77</v>
      </c>
      <c r="H15" s="122">
        <v>251.12</v>
      </c>
      <c r="I15" s="122">
        <v>250.43</v>
      </c>
      <c r="J15" s="121">
        <v>5074</v>
      </c>
      <c r="K15" s="122">
        <v>1350491.11</v>
      </c>
      <c r="L15" s="122">
        <v>266.16000000000003</v>
      </c>
      <c r="M15" s="122">
        <v>272.08</v>
      </c>
      <c r="N15" s="121">
        <v>1918</v>
      </c>
      <c r="O15" s="122">
        <v>473533.44</v>
      </c>
      <c r="P15" s="120">
        <v>246.89</v>
      </c>
      <c r="Q15" s="185">
        <v>246.86</v>
      </c>
    </row>
    <row r="16" spans="1:17" x14ac:dyDescent="0.25">
      <c r="A16" s="184" t="s">
        <v>461</v>
      </c>
      <c r="B16" s="121">
        <v>118024</v>
      </c>
      <c r="C16" s="122">
        <v>41775829.950000003</v>
      </c>
      <c r="D16" s="122">
        <v>353.96</v>
      </c>
      <c r="E16" s="122">
        <v>350.44</v>
      </c>
      <c r="F16" s="121">
        <v>59384</v>
      </c>
      <c r="G16" s="122">
        <v>20990834.920000002</v>
      </c>
      <c r="H16" s="122">
        <v>353.48</v>
      </c>
      <c r="I16" s="122">
        <v>352.92</v>
      </c>
      <c r="J16" s="121">
        <v>41997</v>
      </c>
      <c r="K16" s="122">
        <v>14668670.27</v>
      </c>
      <c r="L16" s="122">
        <v>349.28</v>
      </c>
      <c r="M16" s="122">
        <v>338.4</v>
      </c>
      <c r="N16" s="121">
        <v>7827</v>
      </c>
      <c r="O16" s="122">
        <v>2814140.72</v>
      </c>
      <c r="P16" s="120">
        <v>359.54</v>
      </c>
      <c r="Q16" s="185">
        <v>360</v>
      </c>
    </row>
    <row r="17" spans="1:19" x14ac:dyDescent="0.25">
      <c r="A17" s="184" t="s">
        <v>462</v>
      </c>
      <c r="B17" s="121">
        <v>196445</v>
      </c>
      <c r="C17" s="122">
        <v>89025467.950000003</v>
      </c>
      <c r="D17" s="122">
        <v>453.18</v>
      </c>
      <c r="E17" s="122">
        <v>456.46</v>
      </c>
      <c r="F17" s="121">
        <v>70316</v>
      </c>
      <c r="G17" s="122">
        <v>31578511.75</v>
      </c>
      <c r="H17" s="122">
        <v>449.09</v>
      </c>
      <c r="I17" s="122">
        <v>443.04</v>
      </c>
      <c r="J17" s="121">
        <v>38971</v>
      </c>
      <c r="K17" s="122">
        <v>17603577.16</v>
      </c>
      <c r="L17" s="122">
        <v>451.71</v>
      </c>
      <c r="M17" s="122">
        <v>455.85</v>
      </c>
      <c r="N17" s="121">
        <v>0</v>
      </c>
      <c r="O17" s="122">
        <v>0</v>
      </c>
      <c r="P17" s="120">
        <v>0</v>
      </c>
      <c r="Q17" s="185" t="s">
        <v>438</v>
      </c>
    </row>
    <row r="18" spans="1:19" x14ac:dyDescent="0.25">
      <c r="A18" s="184" t="s">
        <v>463</v>
      </c>
      <c r="B18" s="121">
        <v>174786</v>
      </c>
      <c r="C18" s="122">
        <v>95333373.760000005</v>
      </c>
      <c r="D18" s="122">
        <v>545.42999999999995</v>
      </c>
      <c r="E18" s="122">
        <v>543.89</v>
      </c>
      <c r="F18" s="121">
        <v>54161</v>
      </c>
      <c r="G18" s="122">
        <v>29521817.960000001</v>
      </c>
      <c r="H18" s="122">
        <v>545.08000000000004</v>
      </c>
      <c r="I18" s="122">
        <v>543.59</v>
      </c>
      <c r="J18" s="121">
        <v>24044</v>
      </c>
      <c r="K18" s="122">
        <v>13147401.699999999</v>
      </c>
      <c r="L18" s="122">
        <v>546.80999999999995</v>
      </c>
      <c r="M18" s="122">
        <v>545.5</v>
      </c>
      <c r="N18" s="121">
        <v>10</v>
      </c>
      <c r="O18" s="122">
        <v>5610.03</v>
      </c>
      <c r="P18" s="120">
        <v>561</v>
      </c>
      <c r="Q18" s="185">
        <v>560</v>
      </c>
    </row>
    <row r="19" spans="1:19" x14ac:dyDescent="0.25">
      <c r="A19" s="184" t="s">
        <v>464</v>
      </c>
      <c r="B19" s="121">
        <v>147294</v>
      </c>
      <c r="C19" s="122">
        <v>95478753.900000006</v>
      </c>
      <c r="D19" s="122">
        <v>648.22</v>
      </c>
      <c r="E19" s="122">
        <v>646.54999999999995</v>
      </c>
      <c r="F19" s="121">
        <v>33780</v>
      </c>
      <c r="G19" s="122">
        <v>21920167.170000002</v>
      </c>
      <c r="H19" s="122">
        <v>648.91</v>
      </c>
      <c r="I19" s="122">
        <v>649.38</v>
      </c>
      <c r="J19" s="121">
        <v>17146</v>
      </c>
      <c r="K19" s="122">
        <v>11043674.42</v>
      </c>
      <c r="L19" s="122">
        <v>644.1</v>
      </c>
      <c r="M19" s="122">
        <v>641.82000000000005</v>
      </c>
      <c r="N19" s="121">
        <v>3</v>
      </c>
      <c r="O19" s="122">
        <v>1893.36</v>
      </c>
      <c r="P19" s="120">
        <v>631.12</v>
      </c>
      <c r="Q19" s="185">
        <v>631.12</v>
      </c>
    </row>
    <row r="20" spans="1:19" x14ac:dyDescent="0.25">
      <c r="A20" s="184" t="s">
        <v>465</v>
      </c>
      <c r="B20" s="121">
        <v>119058</v>
      </c>
      <c r="C20" s="122">
        <v>89164631.920000002</v>
      </c>
      <c r="D20" s="122">
        <v>748.92</v>
      </c>
      <c r="E20" s="122">
        <v>748.32</v>
      </c>
      <c r="F20" s="121">
        <v>28956</v>
      </c>
      <c r="G20" s="122">
        <v>21731165.199999999</v>
      </c>
      <c r="H20" s="122">
        <v>750.49</v>
      </c>
      <c r="I20" s="122">
        <v>749.22</v>
      </c>
      <c r="J20" s="121">
        <v>16483</v>
      </c>
      <c r="K20" s="122">
        <v>12264851.859999999</v>
      </c>
      <c r="L20" s="122">
        <v>744.09</v>
      </c>
      <c r="M20" s="122">
        <v>736.3</v>
      </c>
      <c r="N20" s="121">
        <v>3332</v>
      </c>
      <c r="O20" s="122">
        <v>2466163.23</v>
      </c>
      <c r="P20" s="120">
        <v>740.15</v>
      </c>
      <c r="Q20" s="185">
        <v>736.3</v>
      </c>
    </row>
    <row r="21" spans="1:19" x14ac:dyDescent="0.25">
      <c r="A21" s="184" t="s">
        <v>466</v>
      </c>
      <c r="B21" s="121">
        <v>103663</v>
      </c>
      <c r="C21" s="122">
        <v>87970718.140000001</v>
      </c>
      <c r="D21" s="122">
        <v>848.62</v>
      </c>
      <c r="E21" s="122">
        <v>847.81</v>
      </c>
      <c r="F21" s="121">
        <v>24831</v>
      </c>
      <c r="G21" s="122">
        <v>21078849.41</v>
      </c>
      <c r="H21" s="122">
        <v>848.89</v>
      </c>
      <c r="I21" s="122">
        <v>848.55</v>
      </c>
      <c r="J21" s="121">
        <v>7674</v>
      </c>
      <c r="K21" s="122">
        <v>6491032.2300000004</v>
      </c>
      <c r="L21" s="122">
        <v>845.85</v>
      </c>
      <c r="M21" s="122">
        <v>843.61</v>
      </c>
      <c r="N21" s="121">
        <v>2</v>
      </c>
      <c r="O21" s="122">
        <v>1606.33</v>
      </c>
      <c r="P21" s="120">
        <v>803.17</v>
      </c>
      <c r="Q21" s="185">
        <v>803.17</v>
      </c>
    </row>
    <row r="22" spans="1:19" x14ac:dyDescent="0.25">
      <c r="A22" s="184" t="s">
        <v>467</v>
      </c>
      <c r="B22" s="121">
        <v>114179</v>
      </c>
      <c r="C22" s="122">
        <v>108267525.19</v>
      </c>
      <c r="D22" s="122">
        <v>948.23</v>
      </c>
      <c r="E22" s="122">
        <v>943.01</v>
      </c>
      <c r="F22" s="121">
        <v>23199</v>
      </c>
      <c r="G22" s="122">
        <v>21981599.739999998</v>
      </c>
      <c r="H22" s="122">
        <v>947.52</v>
      </c>
      <c r="I22" s="122">
        <v>943.01</v>
      </c>
      <c r="J22" s="121">
        <v>9375</v>
      </c>
      <c r="K22" s="122">
        <v>8980614.1400000006</v>
      </c>
      <c r="L22" s="122">
        <v>957.93</v>
      </c>
      <c r="M22" s="122">
        <v>966.74</v>
      </c>
      <c r="N22" s="121">
        <v>0</v>
      </c>
      <c r="O22" s="122">
        <v>0</v>
      </c>
      <c r="P22" s="120">
        <v>0</v>
      </c>
      <c r="Q22" s="185" t="s">
        <v>438</v>
      </c>
    </row>
    <row r="23" spans="1:19" x14ac:dyDescent="0.25">
      <c r="A23" s="184" t="s">
        <v>445</v>
      </c>
      <c r="B23" s="121">
        <v>524287</v>
      </c>
      <c r="C23" s="122">
        <v>662533636.23000002</v>
      </c>
      <c r="D23" s="122">
        <v>1263.69</v>
      </c>
      <c r="E23" s="122">
        <v>1283.73</v>
      </c>
      <c r="F23" s="121">
        <v>49194</v>
      </c>
      <c r="G23" s="122">
        <v>58677391.729999997</v>
      </c>
      <c r="H23" s="122">
        <v>1192.78</v>
      </c>
      <c r="I23" s="122">
        <v>1171.73</v>
      </c>
      <c r="J23" s="121">
        <v>18946</v>
      </c>
      <c r="K23" s="122">
        <v>22926736.190000001</v>
      </c>
      <c r="L23" s="122">
        <v>1210.1099999999999</v>
      </c>
      <c r="M23" s="122">
        <v>1197.93</v>
      </c>
      <c r="N23" s="121">
        <v>3</v>
      </c>
      <c r="O23" s="122">
        <v>3867.9</v>
      </c>
      <c r="P23" s="120">
        <v>1289.3</v>
      </c>
      <c r="Q23" s="185">
        <v>1367.42</v>
      </c>
    </row>
    <row r="24" spans="1:19" x14ac:dyDescent="0.25">
      <c r="A24" s="184" t="s">
        <v>446</v>
      </c>
      <c r="B24" s="121">
        <v>237485</v>
      </c>
      <c r="C24" s="122">
        <v>397028548.44</v>
      </c>
      <c r="D24" s="122">
        <v>1671.8</v>
      </c>
      <c r="E24" s="122">
        <v>1643.85</v>
      </c>
      <c r="F24" s="121">
        <v>6654</v>
      </c>
      <c r="G24" s="122">
        <v>11056241.84</v>
      </c>
      <c r="H24" s="122">
        <v>1661.59</v>
      </c>
      <c r="I24" s="122">
        <v>1634.09</v>
      </c>
      <c r="J24" s="121">
        <v>2872</v>
      </c>
      <c r="K24" s="122">
        <v>4831777.2</v>
      </c>
      <c r="L24" s="122">
        <v>1682.37</v>
      </c>
      <c r="M24" s="122">
        <v>1658.8</v>
      </c>
      <c r="N24" s="121">
        <v>1</v>
      </c>
      <c r="O24" s="122">
        <v>1519.6</v>
      </c>
      <c r="P24" s="120">
        <v>1519.6</v>
      </c>
      <c r="Q24" s="185">
        <v>1519.6</v>
      </c>
    </row>
    <row r="25" spans="1:19" x14ac:dyDescent="0.25">
      <c r="A25" s="184" t="s">
        <v>447</v>
      </c>
      <c r="B25" s="121">
        <v>48102</v>
      </c>
      <c r="C25" s="122">
        <v>105698992.37</v>
      </c>
      <c r="D25" s="122">
        <v>2197.39</v>
      </c>
      <c r="E25" s="122">
        <v>2171.5700000000002</v>
      </c>
      <c r="F25" s="121">
        <v>831</v>
      </c>
      <c r="G25" s="122">
        <v>1822462.56</v>
      </c>
      <c r="H25" s="122">
        <v>2193.1</v>
      </c>
      <c r="I25" s="122">
        <v>2159.1799999999998</v>
      </c>
      <c r="J25" s="121">
        <v>476</v>
      </c>
      <c r="K25" s="122">
        <v>1040390.58</v>
      </c>
      <c r="L25" s="122">
        <v>2185.69</v>
      </c>
      <c r="M25" s="122">
        <v>2157.12</v>
      </c>
      <c r="N25" s="121">
        <v>0</v>
      </c>
      <c r="O25" s="122">
        <v>0</v>
      </c>
      <c r="P25" s="120">
        <v>0</v>
      </c>
      <c r="Q25" s="185" t="s">
        <v>438</v>
      </c>
    </row>
    <row r="26" spans="1:19" x14ac:dyDescent="0.25">
      <c r="A26" s="184" t="s">
        <v>494</v>
      </c>
      <c r="B26" s="121">
        <v>11961</v>
      </c>
      <c r="C26" s="122">
        <v>32171381.829999998</v>
      </c>
      <c r="D26" s="122">
        <v>2689.69</v>
      </c>
      <c r="E26" s="122">
        <v>2664.52</v>
      </c>
      <c r="F26" s="121">
        <v>259</v>
      </c>
      <c r="G26" s="122">
        <v>694021.67</v>
      </c>
      <c r="H26" s="122">
        <v>2679.62</v>
      </c>
      <c r="I26" s="122">
        <v>2643.67</v>
      </c>
      <c r="J26" s="121">
        <v>149</v>
      </c>
      <c r="K26" s="122">
        <v>405845.82</v>
      </c>
      <c r="L26" s="122">
        <v>2723.8</v>
      </c>
      <c r="M26" s="122">
        <v>2736.04</v>
      </c>
      <c r="N26" s="121">
        <v>0</v>
      </c>
      <c r="O26" s="122">
        <v>0</v>
      </c>
      <c r="P26" s="120">
        <v>0</v>
      </c>
      <c r="Q26" s="185" t="s">
        <v>438</v>
      </c>
    </row>
    <row r="27" spans="1:19" x14ac:dyDescent="0.25">
      <c r="A27" s="184" t="s">
        <v>495</v>
      </c>
      <c r="B27" s="121">
        <v>3285</v>
      </c>
      <c r="C27" s="122">
        <v>10524515.609999999</v>
      </c>
      <c r="D27" s="122">
        <v>3203.81</v>
      </c>
      <c r="E27" s="122">
        <v>3181.16</v>
      </c>
      <c r="F27" s="121">
        <v>33</v>
      </c>
      <c r="G27" s="122">
        <v>104790.82</v>
      </c>
      <c r="H27" s="122">
        <v>3175.48</v>
      </c>
      <c r="I27" s="122">
        <v>3119.47</v>
      </c>
      <c r="J27" s="121">
        <v>20</v>
      </c>
      <c r="K27" s="122">
        <v>63544.81</v>
      </c>
      <c r="L27" s="122">
        <v>3177.24</v>
      </c>
      <c r="M27" s="122">
        <v>3147.59</v>
      </c>
      <c r="N27" s="121">
        <v>0</v>
      </c>
      <c r="O27" s="122">
        <v>0</v>
      </c>
      <c r="P27" s="120">
        <v>0</v>
      </c>
      <c r="Q27" s="185" t="s">
        <v>438</v>
      </c>
    </row>
    <row r="28" spans="1:19" x14ac:dyDescent="0.25">
      <c r="A28" s="184" t="s">
        <v>496</v>
      </c>
      <c r="B28" s="121">
        <v>1444</v>
      </c>
      <c r="C28" s="122">
        <v>5352013.07</v>
      </c>
      <c r="D28" s="122">
        <v>3706.38</v>
      </c>
      <c r="E28" s="122">
        <v>3725.1</v>
      </c>
      <c r="F28" s="121">
        <v>8</v>
      </c>
      <c r="G28" s="122">
        <v>29637.83</v>
      </c>
      <c r="H28" s="122">
        <v>3704.73</v>
      </c>
      <c r="I28" s="122">
        <v>3680.06</v>
      </c>
      <c r="J28" s="121">
        <v>8</v>
      </c>
      <c r="K28" s="122">
        <v>29946.12</v>
      </c>
      <c r="L28" s="122">
        <v>3743.27</v>
      </c>
      <c r="M28" s="122">
        <v>3744.47</v>
      </c>
      <c r="N28" s="121">
        <v>0</v>
      </c>
      <c r="O28" s="122">
        <v>0</v>
      </c>
      <c r="P28" s="120">
        <v>0</v>
      </c>
      <c r="Q28" s="185" t="s">
        <v>438</v>
      </c>
    </row>
    <row r="29" spans="1:19" ht="15.75" thickBot="1" x14ac:dyDescent="0.3">
      <c r="A29" s="186" t="s">
        <v>497</v>
      </c>
      <c r="B29" s="187">
        <v>353</v>
      </c>
      <c r="C29" s="188">
        <v>1538488.1</v>
      </c>
      <c r="D29" s="188">
        <v>4358.32</v>
      </c>
      <c r="E29" s="188">
        <v>4220.49</v>
      </c>
      <c r="F29" s="187">
        <v>5</v>
      </c>
      <c r="G29" s="188">
        <v>22282</v>
      </c>
      <c r="H29" s="188">
        <v>4456.3999999999996</v>
      </c>
      <c r="I29" s="188">
        <v>4259.53</v>
      </c>
      <c r="J29" s="187">
        <v>4</v>
      </c>
      <c r="K29" s="188">
        <v>24422.04</v>
      </c>
      <c r="L29" s="188">
        <v>6105.51</v>
      </c>
      <c r="M29" s="188">
        <v>4702.03</v>
      </c>
      <c r="N29" s="187">
        <v>0</v>
      </c>
      <c r="O29" s="188">
        <v>0</v>
      </c>
      <c r="P29" s="189">
        <v>0</v>
      </c>
      <c r="Q29" s="190" t="s">
        <v>438</v>
      </c>
    </row>
    <row r="30" spans="1:19" ht="16.5" thickBot="1" x14ac:dyDescent="0.3">
      <c r="A30" s="180" t="s">
        <v>535</v>
      </c>
      <c r="B30" s="435">
        <v>1873669</v>
      </c>
      <c r="C30" s="436">
        <v>1830651967.8900001</v>
      </c>
      <c r="D30" s="527">
        <v>977.04</v>
      </c>
      <c r="E30" s="437">
        <v>904.3</v>
      </c>
      <c r="F30" s="438">
        <v>385704</v>
      </c>
      <c r="G30" s="439">
        <v>246609267.09999999</v>
      </c>
      <c r="H30" s="437">
        <v>639.37</v>
      </c>
      <c r="I30" s="437">
        <v>546.79</v>
      </c>
      <c r="J30" s="438">
        <v>185729</v>
      </c>
      <c r="K30" s="439">
        <v>115111525.28</v>
      </c>
      <c r="L30" s="437">
        <v>619.78</v>
      </c>
      <c r="M30" s="437">
        <v>514.46</v>
      </c>
      <c r="N30" s="438">
        <v>20873</v>
      </c>
      <c r="O30" s="439">
        <v>6634515.1299999999</v>
      </c>
      <c r="P30" s="439">
        <v>317.85000000000002</v>
      </c>
      <c r="Q30" s="380">
        <v>360</v>
      </c>
      <c r="S30" s="303"/>
    </row>
    <row r="31" spans="1:19" x14ac:dyDescent="0.25">
      <c r="A31" s="223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</row>
    <row r="32" spans="1:19" ht="15.75" x14ac:dyDescent="0.25">
      <c r="A32" s="577" t="s">
        <v>703</v>
      </c>
      <c r="B32" s="577"/>
      <c r="C32" s="577"/>
      <c r="D32" s="577"/>
      <c r="E32" s="577"/>
      <c r="F32" s="577"/>
      <c r="G32" s="577"/>
      <c r="H32" s="577"/>
      <c r="I32" s="577"/>
      <c r="J32" s="577"/>
      <c r="K32" s="577"/>
      <c r="L32" s="577"/>
      <c r="M32" s="577"/>
      <c r="N32" s="577"/>
      <c r="O32" s="577"/>
      <c r="P32" s="577"/>
      <c r="Q32" s="577"/>
    </row>
    <row r="33" spans="1:17" ht="16.5" thickBot="1" x14ac:dyDescent="0.3">
      <c r="A33" s="294"/>
      <c r="B33" s="294"/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118"/>
    </row>
    <row r="34" spans="1:17" x14ac:dyDescent="0.25">
      <c r="A34" s="578" t="s">
        <v>18</v>
      </c>
      <c r="B34" s="573" t="s">
        <v>5</v>
      </c>
      <c r="C34" s="574"/>
      <c r="D34" s="574"/>
      <c r="E34" s="575"/>
      <c r="F34" s="573" t="s">
        <v>6</v>
      </c>
      <c r="G34" s="574"/>
      <c r="H34" s="574"/>
      <c r="I34" s="575"/>
      <c r="J34" s="573" t="s">
        <v>19</v>
      </c>
      <c r="K34" s="574"/>
      <c r="L34" s="574"/>
      <c r="M34" s="575"/>
      <c r="N34" s="573" t="s">
        <v>20</v>
      </c>
      <c r="O34" s="574"/>
      <c r="P34" s="574"/>
      <c r="Q34" s="576"/>
    </row>
    <row r="35" spans="1:17" ht="15.75" thickBot="1" x14ac:dyDescent="0.3">
      <c r="A35" s="579"/>
      <c r="B35" s="196" t="s">
        <v>1</v>
      </c>
      <c r="C35" s="197" t="s">
        <v>50</v>
      </c>
      <c r="D35" s="197" t="s">
        <v>21</v>
      </c>
      <c r="E35" s="197" t="s">
        <v>440</v>
      </c>
      <c r="F35" s="196" t="s">
        <v>1</v>
      </c>
      <c r="G35" s="197" t="s">
        <v>50</v>
      </c>
      <c r="H35" s="197" t="s">
        <v>21</v>
      </c>
      <c r="I35" s="197" t="s">
        <v>440</v>
      </c>
      <c r="J35" s="196" t="s">
        <v>1</v>
      </c>
      <c r="K35" s="197" t="s">
        <v>50</v>
      </c>
      <c r="L35" s="197" t="s">
        <v>21</v>
      </c>
      <c r="M35" s="197" t="s">
        <v>440</v>
      </c>
      <c r="N35" s="196" t="s">
        <v>1</v>
      </c>
      <c r="O35" s="197" t="s">
        <v>50</v>
      </c>
      <c r="P35" s="197" t="s">
        <v>21</v>
      </c>
      <c r="Q35" s="198" t="s">
        <v>440</v>
      </c>
    </row>
    <row r="36" spans="1:17" x14ac:dyDescent="0.25">
      <c r="A36" s="191" t="s">
        <v>458</v>
      </c>
      <c r="B36" s="192">
        <v>19103</v>
      </c>
      <c r="C36" s="193">
        <v>1043698.84</v>
      </c>
      <c r="D36" s="193">
        <v>54.64</v>
      </c>
      <c r="E36" s="193">
        <v>53.83</v>
      </c>
      <c r="F36" s="192">
        <v>1405</v>
      </c>
      <c r="G36" s="193">
        <v>89242.93</v>
      </c>
      <c r="H36" s="193">
        <v>63.52</v>
      </c>
      <c r="I36" s="193">
        <v>66.66</v>
      </c>
      <c r="J36" s="192">
        <v>920</v>
      </c>
      <c r="K36" s="193">
        <v>50031.22</v>
      </c>
      <c r="L36" s="193">
        <v>54.38</v>
      </c>
      <c r="M36" s="193">
        <v>53.43</v>
      </c>
      <c r="N36" s="192">
        <v>1535</v>
      </c>
      <c r="O36" s="193">
        <v>99642.81</v>
      </c>
      <c r="P36" s="194">
        <v>64.91</v>
      </c>
      <c r="Q36" s="195">
        <v>66</v>
      </c>
    </row>
    <row r="37" spans="1:17" x14ac:dyDescent="0.25">
      <c r="A37" s="184" t="s">
        <v>459</v>
      </c>
      <c r="B37" s="121">
        <v>10913</v>
      </c>
      <c r="C37" s="122">
        <v>1514421.26</v>
      </c>
      <c r="D37" s="122">
        <v>138.77000000000001</v>
      </c>
      <c r="E37" s="122">
        <v>133.58000000000001</v>
      </c>
      <c r="F37" s="121">
        <v>5600</v>
      </c>
      <c r="G37" s="122">
        <v>898808.29</v>
      </c>
      <c r="H37" s="122">
        <v>160.5</v>
      </c>
      <c r="I37" s="122">
        <v>169.2</v>
      </c>
      <c r="J37" s="121">
        <v>685</v>
      </c>
      <c r="K37" s="122">
        <v>99041.33</v>
      </c>
      <c r="L37" s="122">
        <v>144.59</v>
      </c>
      <c r="M37" s="122">
        <v>143.01</v>
      </c>
      <c r="N37" s="121">
        <v>1365</v>
      </c>
      <c r="O37" s="122">
        <v>209308.74</v>
      </c>
      <c r="P37" s="120">
        <v>153.34</v>
      </c>
      <c r="Q37" s="185">
        <v>152.58000000000001</v>
      </c>
    </row>
    <row r="38" spans="1:17" x14ac:dyDescent="0.25">
      <c r="A38" s="184" t="s">
        <v>460</v>
      </c>
      <c r="B38" s="121">
        <v>5158</v>
      </c>
      <c r="C38" s="122">
        <v>1298332.8700000001</v>
      </c>
      <c r="D38" s="122">
        <v>251.71</v>
      </c>
      <c r="E38" s="122">
        <v>252.83</v>
      </c>
      <c r="F38" s="121">
        <v>2401</v>
      </c>
      <c r="G38" s="122">
        <v>590658.31999999995</v>
      </c>
      <c r="H38" s="122">
        <v>246.01</v>
      </c>
      <c r="I38" s="122">
        <v>243.38</v>
      </c>
      <c r="J38" s="121">
        <v>2288</v>
      </c>
      <c r="K38" s="122">
        <v>607474.51</v>
      </c>
      <c r="L38" s="122">
        <v>265.5</v>
      </c>
      <c r="M38" s="122">
        <v>270.72000000000003</v>
      </c>
      <c r="N38" s="121">
        <v>633</v>
      </c>
      <c r="O38" s="122">
        <v>156297.44</v>
      </c>
      <c r="P38" s="120">
        <v>246.92</v>
      </c>
      <c r="Q38" s="185">
        <v>246.86</v>
      </c>
    </row>
    <row r="39" spans="1:17" x14ac:dyDescent="0.25">
      <c r="A39" s="184" t="s">
        <v>461</v>
      </c>
      <c r="B39" s="121">
        <v>34797</v>
      </c>
      <c r="C39" s="122">
        <v>12402422.02</v>
      </c>
      <c r="D39" s="122">
        <v>356.42</v>
      </c>
      <c r="E39" s="122">
        <v>356.92</v>
      </c>
      <c r="F39" s="121">
        <v>9018</v>
      </c>
      <c r="G39" s="122">
        <v>3175950.26</v>
      </c>
      <c r="H39" s="122">
        <v>352.18</v>
      </c>
      <c r="I39" s="122">
        <v>356.45</v>
      </c>
      <c r="J39" s="121">
        <v>20207</v>
      </c>
      <c r="K39" s="122">
        <v>7078574.4299999997</v>
      </c>
      <c r="L39" s="122">
        <v>350.3</v>
      </c>
      <c r="M39" s="122">
        <v>338.4</v>
      </c>
      <c r="N39" s="121">
        <v>3467</v>
      </c>
      <c r="O39" s="122">
        <v>1246748.3600000001</v>
      </c>
      <c r="P39" s="120">
        <v>359.6</v>
      </c>
      <c r="Q39" s="185">
        <v>360</v>
      </c>
    </row>
    <row r="40" spans="1:17" x14ac:dyDescent="0.25">
      <c r="A40" s="184" t="s">
        <v>462</v>
      </c>
      <c r="B40" s="121">
        <v>62232</v>
      </c>
      <c r="C40" s="122">
        <v>28209278.5</v>
      </c>
      <c r="D40" s="122">
        <v>453.29</v>
      </c>
      <c r="E40" s="122">
        <v>455.47</v>
      </c>
      <c r="F40" s="121">
        <v>4428</v>
      </c>
      <c r="G40" s="122">
        <v>1969268.89</v>
      </c>
      <c r="H40" s="122">
        <v>444.73</v>
      </c>
      <c r="I40" s="122">
        <v>436.68</v>
      </c>
      <c r="J40" s="121">
        <v>20288</v>
      </c>
      <c r="K40" s="122">
        <v>9204657.8699999992</v>
      </c>
      <c r="L40" s="122">
        <v>453.7</v>
      </c>
      <c r="M40" s="122">
        <v>457.31</v>
      </c>
      <c r="N40" s="121">
        <v>0</v>
      </c>
      <c r="O40" s="122">
        <v>0</v>
      </c>
      <c r="P40" s="120">
        <v>0</v>
      </c>
      <c r="Q40" s="185" t="s">
        <v>438</v>
      </c>
    </row>
    <row r="41" spans="1:17" x14ac:dyDescent="0.25">
      <c r="A41" s="184" t="s">
        <v>463</v>
      </c>
      <c r="B41" s="121">
        <v>66966</v>
      </c>
      <c r="C41" s="122">
        <v>36658365.670000002</v>
      </c>
      <c r="D41" s="122">
        <v>547.41999999999996</v>
      </c>
      <c r="E41" s="122">
        <v>547.37</v>
      </c>
      <c r="F41" s="121">
        <v>1961</v>
      </c>
      <c r="G41" s="122">
        <v>1068548.95</v>
      </c>
      <c r="H41" s="122">
        <v>544.9</v>
      </c>
      <c r="I41" s="122">
        <v>542.79999999999995</v>
      </c>
      <c r="J41" s="121">
        <v>15396</v>
      </c>
      <c r="K41" s="122">
        <v>8443925.2100000009</v>
      </c>
      <c r="L41" s="122">
        <v>548.45000000000005</v>
      </c>
      <c r="M41" s="122">
        <v>548.85</v>
      </c>
      <c r="N41" s="121">
        <v>10</v>
      </c>
      <c r="O41" s="122">
        <v>5610.03</v>
      </c>
      <c r="P41" s="120">
        <v>561</v>
      </c>
      <c r="Q41" s="185">
        <v>560</v>
      </c>
    </row>
    <row r="42" spans="1:17" x14ac:dyDescent="0.25">
      <c r="A42" s="184" t="s">
        <v>464</v>
      </c>
      <c r="B42" s="121">
        <v>70517</v>
      </c>
      <c r="C42" s="122">
        <v>45870589.579999998</v>
      </c>
      <c r="D42" s="122">
        <v>650.49</v>
      </c>
      <c r="E42" s="122">
        <v>650.62</v>
      </c>
      <c r="F42" s="121">
        <v>1251</v>
      </c>
      <c r="G42" s="122">
        <v>810592.49</v>
      </c>
      <c r="H42" s="122">
        <v>647.96</v>
      </c>
      <c r="I42" s="122">
        <v>646.76</v>
      </c>
      <c r="J42" s="121">
        <v>13101</v>
      </c>
      <c r="K42" s="122">
        <v>8439620.9800000004</v>
      </c>
      <c r="L42" s="122">
        <v>644.20000000000005</v>
      </c>
      <c r="M42" s="122">
        <v>642.53</v>
      </c>
      <c r="N42" s="121">
        <v>2</v>
      </c>
      <c r="O42" s="122">
        <v>1262.24</v>
      </c>
      <c r="P42" s="120">
        <v>631.12</v>
      </c>
      <c r="Q42" s="185">
        <v>631.12</v>
      </c>
    </row>
    <row r="43" spans="1:17" x14ac:dyDescent="0.25">
      <c r="A43" s="184" t="s">
        <v>465</v>
      </c>
      <c r="B43" s="121">
        <v>65031</v>
      </c>
      <c r="C43" s="122">
        <v>48705869.289999999</v>
      </c>
      <c r="D43" s="122">
        <v>748.96</v>
      </c>
      <c r="E43" s="122">
        <v>748.67</v>
      </c>
      <c r="F43" s="121">
        <v>1090</v>
      </c>
      <c r="G43" s="122">
        <v>815294.25</v>
      </c>
      <c r="H43" s="122">
        <v>747.98</v>
      </c>
      <c r="I43" s="122">
        <v>746.57</v>
      </c>
      <c r="J43" s="121">
        <v>11440</v>
      </c>
      <c r="K43" s="122">
        <v>8529162.0800000001</v>
      </c>
      <c r="L43" s="122">
        <v>745.56</v>
      </c>
      <c r="M43" s="122">
        <v>736.3</v>
      </c>
      <c r="N43" s="121">
        <v>1578</v>
      </c>
      <c r="O43" s="122">
        <v>1168273.8799999999</v>
      </c>
      <c r="P43" s="120">
        <v>740.35</v>
      </c>
      <c r="Q43" s="185">
        <v>736.3</v>
      </c>
    </row>
    <row r="44" spans="1:17" x14ac:dyDescent="0.25">
      <c r="A44" s="184" t="s">
        <v>466</v>
      </c>
      <c r="B44" s="121">
        <v>54882</v>
      </c>
      <c r="C44" s="122">
        <v>46542429.509999998</v>
      </c>
      <c r="D44" s="122">
        <v>848.05</v>
      </c>
      <c r="E44" s="122">
        <v>846.78</v>
      </c>
      <c r="F44" s="121">
        <v>889</v>
      </c>
      <c r="G44" s="122">
        <v>753035.99</v>
      </c>
      <c r="H44" s="122">
        <v>847.06</v>
      </c>
      <c r="I44" s="122">
        <v>845.44</v>
      </c>
      <c r="J44" s="121">
        <v>6214</v>
      </c>
      <c r="K44" s="122">
        <v>5258043.0999999996</v>
      </c>
      <c r="L44" s="122">
        <v>846.16</v>
      </c>
      <c r="M44" s="122">
        <v>844.21</v>
      </c>
      <c r="N44" s="121">
        <v>2</v>
      </c>
      <c r="O44" s="122">
        <v>1606.33</v>
      </c>
      <c r="P44" s="120">
        <v>803.17</v>
      </c>
      <c r="Q44" s="185">
        <v>803.17</v>
      </c>
    </row>
    <row r="45" spans="1:17" x14ac:dyDescent="0.25">
      <c r="A45" s="184" t="s">
        <v>467</v>
      </c>
      <c r="B45" s="121">
        <v>60546</v>
      </c>
      <c r="C45" s="122">
        <v>57403349.979999997</v>
      </c>
      <c r="D45" s="122">
        <v>948.09</v>
      </c>
      <c r="E45" s="122">
        <v>942.03</v>
      </c>
      <c r="F45" s="121">
        <v>811</v>
      </c>
      <c r="G45" s="122">
        <v>769303.99</v>
      </c>
      <c r="H45" s="122">
        <v>948.59</v>
      </c>
      <c r="I45" s="122">
        <v>946.64</v>
      </c>
      <c r="J45" s="121">
        <v>6703</v>
      </c>
      <c r="K45" s="122">
        <v>6392407.25</v>
      </c>
      <c r="L45" s="122">
        <v>953.66</v>
      </c>
      <c r="M45" s="122">
        <v>952.45</v>
      </c>
      <c r="N45" s="121">
        <v>0</v>
      </c>
      <c r="O45" s="122">
        <v>0</v>
      </c>
      <c r="P45" s="120">
        <v>0</v>
      </c>
      <c r="Q45" s="185" t="s">
        <v>438</v>
      </c>
    </row>
    <row r="46" spans="1:17" x14ac:dyDescent="0.25">
      <c r="A46" s="184" t="s">
        <v>445</v>
      </c>
      <c r="B46" s="121">
        <v>327315</v>
      </c>
      <c r="C46" s="122">
        <v>417410955</v>
      </c>
      <c r="D46" s="122">
        <v>1275.26</v>
      </c>
      <c r="E46" s="122">
        <v>1301.7</v>
      </c>
      <c r="F46" s="121">
        <v>2159</v>
      </c>
      <c r="G46" s="122">
        <v>2568244.17</v>
      </c>
      <c r="H46" s="122">
        <v>1189.55</v>
      </c>
      <c r="I46" s="122">
        <v>1158.44</v>
      </c>
      <c r="J46" s="121">
        <v>13474</v>
      </c>
      <c r="K46" s="122">
        <v>16343038.199999999</v>
      </c>
      <c r="L46" s="122">
        <v>1212.93</v>
      </c>
      <c r="M46" s="122">
        <v>1201.7</v>
      </c>
      <c r="N46" s="121">
        <v>3</v>
      </c>
      <c r="O46" s="122">
        <v>3867.9</v>
      </c>
      <c r="P46" s="120">
        <v>1289.3</v>
      </c>
      <c r="Q46" s="185">
        <v>1367.42</v>
      </c>
    </row>
    <row r="47" spans="1:17" x14ac:dyDescent="0.25">
      <c r="A47" s="184" t="s">
        <v>446</v>
      </c>
      <c r="B47" s="121">
        <v>172740</v>
      </c>
      <c r="C47" s="122">
        <v>289046319.85000002</v>
      </c>
      <c r="D47" s="122">
        <v>1673.3</v>
      </c>
      <c r="E47" s="122">
        <v>1646.31</v>
      </c>
      <c r="F47" s="121">
        <v>373</v>
      </c>
      <c r="G47" s="122">
        <v>628320.12</v>
      </c>
      <c r="H47" s="122">
        <v>1684.5</v>
      </c>
      <c r="I47" s="122">
        <v>1659.71</v>
      </c>
      <c r="J47" s="121">
        <v>2423</v>
      </c>
      <c r="K47" s="122">
        <v>4072077.33</v>
      </c>
      <c r="L47" s="122">
        <v>1680.59</v>
      </c>
      <c r="M47" s="122">
        <v>1658.47</v>
      </c>
      <c r="N47" s="121">
        <v>0</v>
      </c>
      <c r="O47" s="122">
        <v>0</v>
      </c>
      <c r="P47" s="120">
        <v>0</v>
      </c>
      <c r="Q47" s="185" t="s">
        <v>438</v>
      </c>
    </row>
    <row r="48" spans="1:17" x14ac:dyDescent="0.25">
      <c r="A48" s="184" t="s">
        <v>447</v>
      </c>
      <c r="B48" s="121">
        <v>33321</v>
      </c>
      <c r="C48" s="122">
        <v>73031636.420000002</v>
      </c>
      <c r="D48" s="122">
        <v>2191.7600000000002</v>
      </c>
      <c r="E48" s="122">
        <v>2163.86</v>
      </c>
      <c r="F48" s="121">
        <v>69</v>
      </c>
      <c r="G48" s="122">
        <v>151021.76000000001</v>
      </c>
      <c r="H48" s="122">
        <v>2188.7199999999998</v>
      </c>
      <c r="I48" s="122">
        <v>2153</v>
      </c>
      <c r="J48" s="121">
        <v>402</v>
      </c>
      <c r="K48" s="122">
        <v>882196.65</v>
      </c>
      <c r="L48" s="122">
        <v>2194.52</v>
      </c>
      <c r="M48" s="122">
        <v>2166.52</v>
      </c>
      <c r="N48" s="121">
        <v>0</v>
      </c>
      <c r="O48" s="122">
        <v>0</v>
      </c>
      <c r="P48" s="120">
        <v>0</v>
      </c>
      <c r="Q48" s="185" t="s">
        <v>438</v>
      </c>
    </row>
    <row r="49" spans="1:17" x14ac:dyDescent="0.25">
      <c r="A49" s="184" t="s">
        <v>494</v>
      </c>
      <c r="B49" s="121">
        <v>8400</v>
      </c>
      <c r="C49" s="122">
        <v>22588370.100000001</v>
      </c>
      <c r="D49" s="122">
        <v>2689.09</v>
      </c>
      <c r="E49" s="122">
        <v>2664.2</v>
      </c>
      <c r="F49" s="121">
        <v>23</v>
      </c>
      <c r="G49" s="122">
        <v>62259.040000000001</v>
      </c>
      <c r="H49" s="122">
        <v>2706.91</v>
      </c>
      <c r="I49" s="122">
        <v>2635.03</v>
      </c>
      <c r="J49" s="121">
        <v>127</v>
      </c>
      <c r="K49" s="122">
        <v>345750.37</v>
      </c>
      <c r="L49" s="122">
        <v>2722.44</v>
      </c>
      <c r="M49" s="122">
        <v>2736.04</v>
      </c>
      <c r="N49" s="121">
        <v>0</v>
      </c>
      <c r="O49" s="122">
        <v>0</v>
      </c>
      <c r="P49" s="120">
        <v>0</v>
      </c>
      <c r="Q49" s="185" t="s">
        <v>438</v>
      </c>
    </row>
    <row r="50" spans="1:17" x14ac:dyDescent="0.25">
      <c r="A50" s="184" t="s">
        <v>495</v>
      </c>
      <c r="B50" s="121">
        <v>2364</v>
      </c>
      <c r="C50" s="122">
        <v>7580913.3899999997</v>
      </c>
      <c r="D50" s="122">
        <v>3206.82</v>
      </c>
      <c r="E50" s="122">
        <v>3184.4</v>
      </c>
      <c r="F50" s="121">
        <v>7</v>
      </c>
      <c r="G50" s="122">
        <v>22685.14</v>
      </c>
      <c r="H50" s="122">
        <v>3240.73</v>
      </c>
      <c r="I50" s="122">
        <v>3288.98</v>
      </c>
      <c r="J50" s="121">
        <v>16</v>
      </c>
      <c r="K50" s="122">
        <v>50534.96</v>
      </c>
      <c r="L50" s="122">
        <v>3158.44</v>
      </c>
      <c r="M50" s="122">
        <v>3136.04</v>
      </c>
      <c r="N50" s="121">
        <v>0</v>
      </c>
      <c r="O50" s="122">
        <v>0</v>
      </c>
      <c r="P50" s="120">
        <v>0</v>
      </c>
      <c r="Q50" s="185" t="s">
        <v>438</v>
      </c>
    </row>
    <row r="51" spans="1:17" x14ac:dyDescent="0.25">
      <c r="A51" s="184" t="s">
        <v>496</v>
      </c>
      <c r="B51" s="121">
        <v>1057</v>
      </c>
      <c r="C51" s="122">
        <v>3912672.12</v>
      </c>
      <c r="D51" s="122">
        <v>3701.68</v>
      </c>
      <c r="E51" s="122">
        <v>3719.91</v>
      </c>
      <c r="F51" s="121">
        <v>2</v>
      </c>
      <c r="G51" s="122">
        <v>7300.59</v>
      </c>
      <c r="H51" s="122">
        <v>3650.3</v>
      </c>
      <c r="I51" s="122">
        <v>3650.3</v>
      </c>
      <c r="J51" s="121">
        <v>8</v>
      </c>
      <c r="K51" s="122">
        <v>29946.12</v>
      </c>
      <c r="L51" s="122">
        <v>3743.27</v>
      </c>
      <c r="M51" s="122">
        <v>3744.47</v>
      </c>
      <c r="N51" s="121">
        <v>0</v>
      </c>
      <c r="O51" s="122">
        <v>0</v>
      </c>
      <c r="P51" s="120">
        <v>0</v>
      </c>
      <c r="Q51" s="185" t="s">
        <v>438</v>
      </c>
    </row>
    <row r="52" spans="1:17" ht="15.75" thickBot="1" x14ac:dyDescent="0.3">
      <c r="A52" s="186" t="s">
        <v>497</v>
      </c>
      <c r="B52" s="187">
        <v>213</v>
      </c>
      <c r="C52" s="188">
        <v>929757.73</v>
      </c>
      <c r="D52" s="188">
        <v>4365.0600000000004</v>
      </c>
      <c r="E52" s="188">
        <v>4223.5</v>
      </c>
      <c r="F52" s="187">
        <v>1</v>
      </c>
      <c r="G52" s="188">
        <v>4078.62</v>
      </c>
      <c r="H52" s="188">
        <v>4078.62</v>
      </c>
      <c r="I52" s="188">
        <v>4078.62</v>
      </c>
      <c r="J52" s="187">
        <v>4</v>
      </c>
      <c r="K52" s="188">
        <v>24422.04</v>
      </c>
      <c r="L52" s="188">
        <v>6105.51</v>
      </c>
      <c r="M52" s="188">
        <v>4702.03</v>
      </c>
      <c r="N52" s="187">
        <v>0</v>
      </c>
      <c r="O52" s="188">
        <v>0</v>
      </c>
      <c r="P52" s="189">
        <v>0</v>
      </c>
      <c r="Q52" s="190" t="s">
        <v>438</v>
      </c>
    </row>
    <row r="53" spans="1:17" ht="16.5" thickBot="1" x14ac:dyDescent="0.3">
      <c r="A53" s="180" t="s">
        <v>535</v>
      </c>
      <c r="B53" s="181">
        <v>995555</v>
      </c>
      <c r="C53" s="182">
        <v>1094149382.1300001</v>
      </c>
      <c r="D53" s="182">
        <v>1099.03</v>
      </c>
      <c r="E53" s="182">
        <v>1098.83</v>
      </c>
      <c r="F53" s="181">
        <v>31488</v>
      </c>
      <c r="G53" s="182">
        <v>14384613.800000001</v>
      </c>
      <c r="H53" s="182">
        <v>456.83</v>
      </c>
      <c r="I53" s="182">
        <v>360.96</v>
      </c>
      <c r="J53" s="181">
        <v>113696</v>
      </c>
      <c r="K53" s="182">
        <v>75850903.650000006</v>
      </c>
      <c r="L53" s="182">
        <v>667.14</v>
      </c>
      <c r="M53" s="182">
        <v>578.75</v>
      </c>
      <c r="N53" s="181">
        <v>8595</v>
      </c>
      <c r="O53" s="182">
        <v>2892617.73</v>
      </c>
      <c r="P53" s="183">
        <v>336.55</v>
      </c>
      <c r="Q53" s="380">
        <v>360</v>
      </c>
    </row>
    <row r="54" spans="1:17" x14ac:dyDescent="0.25">
      <c r="A54" s="223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</row>
    <row r="55" spans="1:17" ht="15.75" x14ac:dyDescent="0.25">
      <c r="A55" s="586" t="s">
        <v>704</v>
      </c>
      <c r="B55" s="586"/>
      <c r="C55" s="586"/>
      <c r="D55" s="586"/>
      <c r="E55" s="586"/>
      <c r="F55" s="586"/>
      <c r="G55" s="586"/>
      <c r="H55" s="586"/>
      <c r="I55" s="586"/>
      <c r="J55" s="586"/>
      <c r="K55" s="586"/>
      <c r="L55" s="586"/>
      <c r="M55" s="586"/>
      <c r="N55" s="586"/>
      <c r="O55" s="586"/>
      <c r="P55" s="586"/>
      <c r="Q55" s="586"/>
    </row>
    <row r="56" spans="1:17" ht="15.75" thickBot="1" x14ac:dyDescent="0.3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</row>
    <row r="57" spans="1:17" x14ac:dyDescent="0.25">
      <c r="A57" s="580" t="s">
        <v>18</v>
      </c>
      <c r="B57" s="582" t="s">
        <v>5</v>
      </c>
      <c r="C57" s="583"/>
      <c r="D57" s="583"/>
      <c r="E57" s="584"/>
      <c r="F57" s="582" t="s">
        <v>6</v>
      </c>
      <c r="G57" s="583"/>
      <c r="H57" s="583"/>
      <c r="I57" s="584"/>
      <c r="J57" s="582" t="s">
        <v>19</v>
      </c>
      <c r="K57" s="583"/>
      <c r="L57" s="583"/>
      <c r="M57" s="584"/>
      <c r="N57" s="582" t="s">
        <v>20</v>
      </c>
      <c r="O57" s="583"/>
      <c r="P57" s="583"/>
      <c r="Q57" s="585"/>
    </row>
    <row r="58" spans="1:17" ht="15.75" thickBot="1" x14ac:dyDescent="0.3">
      <c r="A58" s="581"/>
      <c r="B58" s="199" t="s">
        <v>1</v>
      </c>
      <c r="C58" s="200" t="s">
        <v>50</v>
      </c>
      <c r="D58" s="200" t="s">
        <v>21</v>
      </c>
      <c r="E58" s="200" t="s">
        <v>440</v>
      </c>
      <c r="F58" s="199" t="s">
        <v>1</v>
      </c>
      <c r="G58" s="200" t="s">
        <v>50</v>
      </c>
      <c r="H58" s="200" t="s">
        <v>21</v>
      </c>
      <c r="I58" s="200" t="s">
        <v>440</v>
      </c>
      <c r="J58" s="199" t="s">
        <v>1</v>
      </c>
      <c r="K58" s="200" t="s">
        <v>50</v>
      </c>
      <c r="L58" s="200" t="s">
        <v>21</v>
      </c>
      <c r="M58" s="200" t="s">
        <v>440</v>
      </c>
      <c r="N58" s="199" t="s">
        <v>1</v>
      </c>
      <c r="O58" s="200" t="s">
        <v>50</v>
      </c>
      <c r="P58" s="200" t="s">
        <v>21</v>
      </c>
      <c r="Q58" s="201" t="s">
        <v>440</v>
      </c>
    </row>
    <row r="59" spans="1:17" x14ac:dyDescent="0.25">
      <c r="A59" s="450" t="s">
        <v>458</v>
      </c>
      <c r="B59" s="228">
        <v>16689</v>
      </c>
      <c r="C59" s="465">
        <v>1015085.73</v>
      </c>
      <c r="D59" s="465">
        <v>60.82</v>
      </c>
      <c r="E59" s="465">
        <v>62.73</v>
      </c>
      <c r="F59" s="228">
        <v>7598</v>
      </c>
      <c r="G59" s="465">
        <v>456185.74</v>
      </c>
      <c r="H59" s="465">
        <v>60.04</v>
      </c>
      <c r="I59" s="465">
        <v>61.63</v>
      </c>
      <c r="J59" s="228">
        <v>479</v>
      </c>
      <c r="K59" s="465">
        <v>27221.03</v>
      </c>
      <c r="L59" s="465">
        <v>56.83</v>
      </c>
      <c r="M59" s="465">
        <v>56.4</v>
      </c>
      <c r="N59" s="228">
        <v>2005</v>
      </c>
      <c r="O59" s="465">
        <v>144813.34</v>
      </c>
      <c r="P59" s="465">
        <v>72.23</v>
      </c>
      <c r="Q59" s="467">
        <v>75.81</v>
      </c>
    </row>
    <row r="60" spans="1:17" x14ac:dyDescent="0.25">
      <c r="A60" s="451" t="s">
        <v>459</v>
      </c>
      <c r="B60" s="226">
        <v>13393</v>
      </c>
      <c r="C60" s="295">
        <v>1857532.48</v>
      </c>
      <c r="D60" s="295">
        <v>138.69</v>
      </c>
      <c r="E60" s="295">
        <v>132.06</v>
      </c>
      <c r="F60" s="226">
        <v>9635</v>
      </c>
      <c r="G60" s="295">
        <v>1480516.77</v>
      </c>
      <c r="H60" s="295">
        <v>153.66</v>
      </c>
      <c r="I60" s="295">
        <v>162.43</v>
      </c>
      <c r="J60" s="226">
        <v>406</v>
      </c>
      <c r="K60" s="295">
        <v>62256.05</v>
      </c>
      <c r="L60" s="295">
        <v>153.34</v>
      </c>
      <c r="M60" s="295">
        <v>155.79</v>
      </c>
      <c r="N60" s="226">
        <v>2872</v>
      </c>
      <c r="O60" s="295">
        <v>412415.63</v>
      </c>
      <c r="P60" s="295">
        <v>143.6</v>
      </c>
      <c r="Q60" s="468">
        <v>139.63999999999999</v>
      </c>
    </row>
    <row r="61" spans="1:17" x14ac:dyDescent="0.25">
      <c r="A61" s="451" t="s">
        <v>460</v>
      </c>
      <c r="B61" s="226">
        <v>8047</v>
      </c>
      <c r="C61" s="295">
        <v>2059020.25</v>
      </c>
      <c r="D61" s="295">
        <v>255.87</v>
      </c>
      <c r="E61" s="295">
        <v>258.99</v>
      </c>
      <c r="F61" s="226">
        <v>7454</v>
      </c>
      <c r="G61" s="295">
        <v>1884080.45</v>
      </c>
      <c r="H61" s="295">
        <v>252.76</v>
      </c>
      <c r="I61" s="295">
        <v>253.53</v>
      </c>
      <c r="J61" s="226">
        <v>2786</v>
      </c>
      <c r="K61" s="295">
        <v>743016.6</v>
      </c>
      <c r="L61" s="295">
        <v>266.7</v>
      </c>
      <c r="M61" s="295">
        <v>273.44</v>
      </c>
      <c r="N61" s="226">
        <v>1285</v>
      </c>
      <c r="O61" s="295">
        <v>317236</v>
      </c>
      <c r="P61" s="295">
        <v>246.88</v>
      </c>
      <c r="Q61" s="468">
        <v>246.86</v>
      </c>
    </row>
    <row r="62" spans="1:17" x14ac:dyDescent="0.25">
      <c r="A62" s="451" t="s">
        <v>461</v>
      </c>
      <c r="B62" s="226">
        <v>83227</v>
      </c>
      <c r="C62" s="295">
        <v>29373407.93</v>
      </c>
      <c r="D62" s="295">
        <v>352.93</v>
      </c>
      <c r="E62" s="295">
        <v>345.05</v>
      </c>
      <c r="F62" s="226">
        <v>50366</v>
      </c>
      <c r="G62" s="295">
        <v>17814884.66</v>
      </c>
      <c r="H62" s="295">
        <v>353.71</v>
      </c>
      <c r="I62" s="295">
        <v>352.88</v>
      </c>
      <c r="J62" s="226">
        <v>21790</v>
      </c>
      <c r="K62" s="295">
        <v>7590095.8399999999</v>
      </c>
      <c r="L62" s="295">
        <v>348.33</v>
      </c>
      <c r="M62" s="295">
        <v>338.4</v>
      </c>
      <c r="N62" s="226">
        <v>4360</v>
      </c>
      <c r="O62" s="295">
        <v>1567392.36</v>
      </c>
      <c r="P62" s="295">
        <v>359.49</v>
      </c>
      <c r="Q62" s="468">
        <v>360</v>
      </c>
    </row>
    <row r="63" spans="1:17" x14ac:dyDescent="0.25">
      <c r="A63" s="451" t="s">
        <v>462</v>
      </c>
      <c r="B63" s="226">
        <v>134213</v>
      </c>
      <c r="C63" s="295">
        <v>60816189.450000003</v>
      </c>
      <c r="D63" s="295">
        <v>453.13</v>
      </c>
      <c r="E63" s="295">
        <v>456.56</v>
      </c>
      <c r="F63" s="226">
        <v>65888</v>
      </c>
      <c r="G63" s="295">
        <v>29609242.859999999</v>
      </c>
      <c r="H63" s="295">
        <v>449.39</v>
      </c>
      <c r="I63" s="295">
        <v>443.4</v>
      </c>
      <c r="J63" s="226">
        <v>18683</v>
      </c>
      <c r="K63" s="295">
        <v>8398919.2899999991</v>
      </c>
      <c r="L63" s="295">
        <v>449.55</v>
      </c>
      <c r="M63" s="295">
        <v>455.57</v>
      </c>
      <c r="N63" s="226">
        <v>0</v>
      </c>
      <c r="O63" s="295">
        <v>0</v>
      </c>
      <c r="P63" s="295">
        <v>0</v>
      </c>
      <c r="Q63" s="468" t="s">
        <v>438</v>
      </c>
    </row>
    <row r="64" spans="1:17" x14ac:dyDescent="0.25">
      <c r="A64" s="451" t="s">
        <v>463</v>
      </c>
      <c r="B64" s="226">
        <v>107820</v>
      </c>
      <c r="C64" s="295">
        <v>58675008.090000004</v>
      </c>
      <c r="D64" s="295">
        <v>544.19000000000005</v>
      </c>
      <c r="E64" s="295">
        <v>540.95000000000005</v>
      </c>
      <c r="F64" s="226">
        <v>52200</v>
      </c>
      <c r="G64" s="295">
        <v>28453269.010000002</v>
      </c>
      <c r="H64" s="295">
        <v>545.08000000000004</v>
      </c>
      <c r="I64" s="295">
        <v>543.62</v>
      </c>
      <c r="J64" s="226">
        <v>8648</v>
      </c>
      <c r="K64" s="295">
        <v>4703476.49</v>
      </c>
      <c r="L64" s="295">
        <v>543.88</v>
      </c>
      <c r="M64" s="295">
        <v>539.46</v>
      </c>
      <c r="N64" s="226">
        <v>0</v>
      </c>
      <c r="O64" s="295">
        <v>0</v>
      </c>
      <c r="P64" s="295">
        <v>0</v>
      </c>
      <c r="Q64" s="468" t="s">
        <v>438</v>
      </c>
    </row>
    <row r="65" spans="1:19" x14ac:dyDescent="0.25">
      <c r="A65" s="451" t="s">
        <v>464</v>
      </c>
      <c r="B65" s="226">
        <v>76777</v>
      </c>
      <c r="C65" s="295">
        <v>49608164.32</v>
      </c>
      <c r="D65" s="295">
        <v>646.13</v>
      </c>
      <c r="E65" s="295">
        <v>642.95000000000005</v>
      </c>
      <c r="F65" s="226">
        <v>32529</v>
      </c>
      <c r="G65" s="295">
        <v>21109574.68</v>
      </c>
      <c r="H65" s="295">
        <v>648.95000000000005</v>
      </c>
      <c r="I65" s="295">
        <v>649.51</v>
      </c>
      <c r="J65" s="226">
        <v>4045</v>
      </c>
      <c r="K65" s="295">
        <v>2604053.44</v>
      </c>
      <c r="L65" s="295">
        <v>643.77</v>
      </c>
      <c r="M65" s="295">
        <v>639.77</v>
      </c>
      <c r="N65" s="226">
        <v>1</v>
      </c>
      <c r="O65" s="295">
        <v>631.12</v>
      </c>
      <c r="P65" s="295">
        <v>631.12</v>
      </c>
      <c r="Q65" s="468">
        <v>631.12</v>
      </c>
    </row>
    <row r="66" spans="1:19" x14ac:dyDescent="0.25">
      <c r="A66" s="451" t="s">
        <v>465</v>
      </c>
      <c r="B66" s="226">
        <v>54027</v>
      </c>
      <c r="C66" s="295">
        <v>40458762.630000003</v>
      </c>
      <c r="D66" s="295">
        <v>748.86</v>
      </c>
      <c r="E66" s="295">
        <v>747.95</v>
      </c>
      <c r="F66" s="226">
        <v>27866</v>
      </c>
      <c r="G66" s="295">
        <v>20915870.949999999</v>
      </c>
      <c r="H66" s="295">
        <v>750.59</v>
      </c>
      <c r="I66" s="295">
        <v>749.39</v>
      </c>
      <c r="J66" s="226">
        <v>5043</v>
      </c>
      <c r="K66" s="295">
        <v>3735689.78</v>
      </c>
      <c r="L66" s="295">
        <v>740.77</v>
      </c>
      <c r="M66" s="295">
        <v>736.3</v>
      </c>
      <c r="N66" s="226">
        <v>1754</v>
      </c>
      <c r="O66" s="295">
        <v>1297889.3500000001</v>
      </c>
      <c r="P66" s="295">
        <v>739.96</v>
      </c>
      <c r="Q66" s="468">
        <v>736.3</v>
      </c>
    </row>
    <row r="67" spans="1:19" x14ac:dyDescent="0.25">
      <c r="A67" s="451" t="s">
        <v>466</v>
      </c>
      <c r="B67" s="226">
        <v>48781</v>
      </c>
      <c r="C67" s="295">
        <v>41428288.630000003</v>
      </c>
      <c r="D67" s="295">
        <v>849.27</v>
      </c>
      <c r="E67" s="295">
        <v>849.08</v>
      </c>
      <c r="F67" s="226">
        <v>23942</v>
      </c>
      <c r="G67" s="295">
        <v>20325813.420000002</v>
      </c>
      <c r="H67" s="295">
        <v>848.96</v>
      </c>
      <c r="I67" s="295">
        <v>848.69</v>
      </c>
      <c r="J67" s="226">
        <v>1460</v>
      </c>
      <c r="K67" s="295">
        <v>1232989.1299999999</v>
      </c>
      <c r="L67" s="295">
        <v>844.51</v>
      </c>
      <c r="M67" s="295">
        <v>841.75</v>
      </c>
      <c r="N67" s="226">
        <v>0</v>
      </c>
      <c r="O67" s="295">
        <v>0</v>
      </c>
      <c r="P67" s="295">
        <v>0</v>
      </c>
      <c r="Q67" s="468" t="s">
        <v>438</v>
      </c>
    </row>
    <row r="68" spans="1:19" x14ac:dyDescent="0.25">
      <c r="A68" s="451" t="s">
        <v>467</v>
      </c>
      <c r="B68" s="226">
        <v>53633</v>
      </c>
      <c r="C68" s="295">
        <v>50864175.210000001</v>
      </c>
      <c r="D68" s="295">
        <v>948.37</v>
      </c>
      <c r="E68" s="295">
        <v>944.84</v>
      </c>
      <c r="F68" s="226">
        <v>22388</v>
      </c>
      <c r="G68" s="295">
        <v>21212295.75</v>
      </c>
      <c r="H68" s="295">
        <v>947.49</v>
      </c>
      <c r="I68" s="295">
        <v>942.92</v>
      </c>
      <c r="J68" s="226">
        <v>2672</v>
      </c>
      <c r="K68" s="295">
        <v>2588206.89</v>
      </c>
      <c r="L68" s="295">
        <v>968.64</v>
      </c>
      <c r="M68" s="295">
        <v>980.29</v>
      </c>
      <c r="N68" s="226">
        <v>0</v>
      </c>
      <c r="O68" s="295">
        <v>0</v>
      </c>
      <c r="P68" s="295">
        <v>0</v>
      </c>
      <c r="Q68" s="468" t="s">
        <v>438</v>
      </c>
    </row>
    <row r="69" spans="1:19" x14ac:dyDescent="0.25">
      <c r="A69" s="451" t="s">
        <v>445</v>
      </c>
      <c r="B69" s="226">
        <v>196972</v>
      </c>
      <c r="C69" s="295">
        <v>245122681.22999999</v>
      </c>
      <c r="D69" s="295">
        <v>1244.45</v>
      </c>
      <c r="E69" s="295">
        <v>1248.32</v>
      </c>
      <c r="F69" s="226">
        <v>47035</v>
      </c>
      <c r="G69" s="295">
        <v>56109147.560000002</v>
      </c>
      <c r="H69" s="295">
        <v>1192.92</v>
      </c>
      <c r="I69" s="295">
        <v>1172.6099999999999</v>
      </c>
      <c r="J69" s="226">
        <v>5472</v>
      </c>
      <c r="K69" s="295">
        <v>6583697.9900000002</v>
      </c>
      <c r="L69" s="295">
        <v>1203.1600000000001</v>
      </c>
      <c r="M69" s="295">
        <v>1188.8699999999999</v>
      </c>
      <c r="N69" s="226">
        <v>0</v>
      </c>
      <c r="O69" s="295">
        <v>0</v>
      </c>
      <c r="P69" s="295">
        <v>0</v>
      </c>
      <c r="Q69" s="468" t="s">
        <v>438</v>
      </c>
      <c r="S69" s="460"/>
    </row>
    <row r="70" spans="1:19" x14ac:dyDescent="0.25">
      <c r="A70" s="451" t="s">
        <v>446</v>
      </c>
      <c r="B70" s="226">
        <v>64745</v>
      </c>
      <c r="C70" s="295">
        <v>107982228.59</v>
      </c>
      <c r="D70" s="295">
        <v>1667.81</v>
      </c>
      <c r="E70" s="295">
        <v>1637.42</v>
      </c>
      <c r="F70" s="226">
        <v>6281</v>
      </c>
      <c r="G70" s="295">
        <v>10427921.720000001</v>
      </c>
      <c r="H70" s="295">
        <v>1660.23</v>
      </c>
      <c r="I70" s="295">
        <v>1632.58</v>
      </c>
      <c r="J70" s="226">
        <v>449</v>
      </c>
      <c r="K70" s="295">
        <v>759699.87</v>
      </c>
      <c r="L70" s="295">
        <v>1691.98</v>
      </c>
      <c r="M70" s="295">
        <v>1664.97</v>
      </c>
      <c r="N70" s="226">
        <v>1</v>
      </c>
      <c r="O70" s="295">
        <v>1519.6</v>
      </c>
      <c r="P70" s="295">
        <v>1519.6</v>
      </c>
      <c r="Q70" s="468">
        <v>1519.6</v>
      </c>
    </row>
    <row r="71" spans="1:19" x14ac:dyDescent="0.25">
      <c r="A71" s="451" t="s">
        <v>447</v>
      </c>
      <c r="B71" s="226">
        <v>14781</v>
      </c>
      <c r="C71" s="295">
        <v>32667355.949999999</v>
      </c>
      <c r="D71" s="295">
        <v>2210.09</v>
      </c>
      <c r="E71" s="295">
        <v>2189.1799999999998</v>
      </c>
      <c r="F71" s="226">
        <v>762</v>
      </c>
      <c r="G71" s="295">
        <v>1671440.8</v>
      </c>
      <c r="H71" s="295">
        <v>2193.4899999999998</v>
      </c>
      <c r="I71" s="295">
        <v>2160.42</v>
      </c>
      <c r="J71" s="226">
        <v>74</v>
      </c>
      <c r="K71" s="295">
        <v>158193.93</v>
      </c>
      <c r="L71" s="295">
        <v>2137.7600000000002</v>
      </c>
      <c r="M71" s="295">
        <v>2106.69</v>
      </c>
      <c r="N71" s="226">
        <v>0</v>
      </c>
      <c r="O71" s="295">
        <v>0</v>
      </c>
      <c r="P71" s="295">
        <v>0</v>
      </c>
      <c r="Q71" s="468" t="s">
        <v>438</v>
      </c>
    </row>
    <row r="72" spans="1:19" x14ac:dyDescent="0.25">
      <c r="A72" s="451" t="s">
        <v>494</v>
      </c>
      <c r="B72" s="226">
        <v>3561</v>
      </c>
      <c r="C72" s="295">
        <v>9583011.7300000004</v>
      </c>
      <c r="D72" s="295">
        <v>2691.1</v>
      </c>
      <c r="E72" s="295">
        <v>2665.05</v>
      </c>
      <c r="F72" s="226">
        <v>236</v>
      </c>
      <c r="G72" s="295">
        <v>631762.63</v>
      </c>
      <c r="H72" s="295">
        <v>2676.96</v>
      </c>
      <c r="I72" s="295">
        <v>2643.87</v>
      </c>
      <c r="J72" s="226">
        <v>22</v>
      </c>
      <c r="K72" s="295">
        <v>60095.45</v>
      </c>
      <c r="L72" s="295">
        <v>2731.61</v>
      </c>
      <c r="M72" s="295">
        <v>2736.04</v>
      </c>
      <c r="N72" s="226">
        <v>0</v>
      </c>
      <c r="O72" s="295">
        <v>0</v>
      </c>
      <c r="P72" s="295">
        <v>0</v>
      </c>
      <c r="Q72" s="468" t="s">
        <v>438</v>
      </c>
    </row>
    <row r="73" spans="1:19" x14ac:dyDescent="0.25">
      <c r="A73" s="451" t="s">
        <v>495</v>
      </c>
      <c r="B73" s="226">
        <v>921</v>
      </c>
      <c r="C73" s="295">
        <v>2943602.22</v>
      </c>
      <c r="D73" s="295">
        <v>3196.09</v>
      </c>
      <c r="E73" s="295">
        <v>3167.52</v>
      </c>
      <c r="F73" s="226">
        <v>26</v>
      </c>
      <c r="G73" s="295">
        <v>82105.679999999993</v>
      </c>
      <c r="H73" s="295">
        <v>3157.91</v>
      </c>
      <c r="I73" s="295">
        <v>3115.17</v>
      </c>
      <c r="J73" s="226">
        <v>4</v>
      </c>
      <c r="K73" s="295">
        <v>13009.85</v>
      </c>
      <c r="L73" s="295">
        <v>3252.46</v>
      </c>
      <c r="M73" s="295">
        <v>3275.81</v>
      </c>
      <c r="N73" s="226">
        <v>0</v>
      </c>
      <c r="O73" s="295">
        <v>0</v>
      </c>
      <c r="P73" s="295">
        <v>0</v>
      </c>
      <c r="Q73" s="468" t="s">
        <v>438</v>
      </c>
    </row>
    <row r="74" spans="1:19" x14ac:dyDescent="0.25">
      <c r="A74" s="451" t="s">
        <v>496</v>
      </c>
      <c r="B74" s="226">
        <v>387</v>
      </c>
      <c r="C74" s="295">
        <v>1439340.95</v>
      </c>
      <c r="D74" s="295">
        <v>3719.23</v>
      </c>
      <c r="E74" s="295">
        <v>3725.11</v>
      </c>
      <c r="F74" s="226">
        <v>6</v>
      </c>
      <c r="G74" s="295">
        <v>22337.24</v>
      </c>
      <c r="H74" s="295">
        <v>3722.87</v>
      </c>
      <c r="I74" s="295">
        <v>3722.51</v>
      </c>
      <c r="J74" s="226">
        <v>0</v>
      </c>
      <c r="K74" s="295">
        <v>0</v>
      </c>
      <c r="L74" s="295">
        <v>0</v>
      </c>
      <c r="M74" s="295" t="s">
        <v>438</v>
      </c>
      <c r="N74" s="226">
        <v>0</v>
      </c>
      <c r="O74" s="295">
        <v>0</v>
      </c>
      <c r="P74" s="295">
        <v>0</v>
      </c>
      <c r="Q74" s="468" t="s">
        <v>438</v>
      </c>
    </row>
    <row r="75" spans="1:19" ht="15.75" thickBot="1" x14ac:dyDescent="0.3">
      <c r="A75" s="452" t="s">
        <v>497</v>
      </c>
      <c r="B75" s="282">
        <v>140</v>
      </c>
      <c r="C75" s="466">
        <v>608730.37</v>
      </c>
      <c r="D75" s="466">
        <v>4348.07</v>
      </c>
      <c r="E75" s="466">
        <v>4203.22</v>
      </c>
      <c r="F75" s="282">
        <v>4</v>
      </c>
      <c r="G75" s="466">
        <v>18203.38</v>
      </c>
      <c r="H75" s="466">
        <v>4550.8500000000004</v>
      </c>
      <c r="I75" s="466">
        <v>4260.67</v>
      </c>
      <c r="J75" s="282">
        <v>0</v>
      </c>
      <c r="K75" s="466">
        <v>0</v>
      </c>
      <c r="L75" s="466">
        <v>0</v>
      </c>
      <c r="M75" s="466" t="s">
        <v>438</v>
      </c>
      <c r="N75" s="282">
        <v>0</v>
      </c>
      <c r="O75" s="466">
        <v>0</v>
      </c>
      <c r="P75" s="466">
        <v>0</v>
      </c>
      <c r="Q75" s="469" t="s">
        <v>438</v>
      </c>
    </row>
    <row r="76" spans="1:19" ht="16.5" thickBot="1" x14ac:dyDescent="0.3">
      <c r="A76" s="320" t="s">
        <v>535</v>
      </c>
      <c r="B76" s="438">
        <v>878114</v>
      </c>
      <c r="C76" s="439">
        <v>736502585.75999999</v>
      </c>
      <c r="D76" s="437">
        <v>838.73</v>
      </c>
      <c r="E76" s="437">
        <v>698.26</v>
      </c>
      <c r="F76" s="438">
        <v>354216</v>
      </c>
      <c r="G76" s="439">
        <v>232224653.30000001</v>
      </c>
      <c r="H76" s="437">
        <v>655.6</v>
      </c>
      <c r="I76" s="437">
        <v>560.97</v>
      </c>
      <c r="J76" s="438">
        <v>72033</v>
      </c>
      <c r="K76" s="439">
        <v>39260621.630000003</v>
      </c>
      <c r="L76" s="437">
        <v>545.04</v>
      </c>
      <c r="M76" s="437">
        <v>456.13</v>
      </c>
      <c r="N76" s="438">
        <v>12278</v>
      </c>
      <c r="O76" s="439">
        <v>3741897.4</v>
      </c>
      <c r="P76" s="439">
        <v>304.76</v>
      </c>
      <c r="Q76" s="526">
        <v>298.29000000000002</v>
      </c>
    </row>
    <row r="79" spans="1:19" x14ac:dyDescent="0.25">
      <c r="C79" s="460"/>
    </row>
    <row r="80" spans="1:19" x14ac:dyDescent="0.25">
      <c r="J80" s="460"/>
    </row>
    <row r="81" spans="1:4" x14ac:dyDescent="0.25">
      <c r="A81" s="301"/>
      <c r="B81" s="460"/>
      <c r="D81" s="460"/>
    </row>
    <row r="83" spans="1:4" x14ac:dyDescent="0.25">
      <c r="B83" s="460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7"/>
  <sheetViews>
    <sheetView zoomScaleNormal="100" workbookViewId="0">
      <selection activeCell="J38" sqref="J38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553" t="s">
        <v>696</v>
      </c>
      <c r="B1" s="553"/>
      <c r="C1" s="553"/>
      <c r="D1" s="553"/>
      <c r="E1" s="553"/>
      <c r="F1" s="553"/>
      <c r="G1" s="553"/>
    </row>
    <row r="2" spans="1:7" ht="15.75" thickBot="1" x14ac:dyDescent="0.3">
      <c r="A2" s="39"/>
    </row>
    <row r="3" spans="1:7" s="45" customFormat="1" ht="16.5" thickBot="1" x14ac:dyDescent="0.3">
      <c r="A3" s="157" t="s">
        <v>17</v>
      </c>
      <c r="B3" s="144" t="s">
        <v>43</v>
      </c>
      <c r="C3" s="144" t="s">
        <v>44</v>
      </c>
      <c r="D3" s="144" t="s">
        <v>74</v>
      </c>
      <c r="E3" s="144" t="s">
        <v>70</v>
      </c>
      <c r="F3" s="144" t="s">
        <v>71</v>
      </c>
      <c r="G3" s="346" t="s">
        <v>72</v>
      </c>
    </row>
    <row r="4" spans="1:7" x14ac:dyDescent="0.25">
      <c r="A4" s="341">
        <v>1</v>
      </c>
      <c r="B4" s="342" t="s">
        <v>258</v>
      </c>
      <c r="C4" s="343" t="s">
        <v>424</v>
      </c>
      <c r="D4" s="344" t="s">
        <v>438</v>
      </c>
      <c r="E4" s="344" t="s">
        <v>438</v>
      </c>
      <c r="F4" s="344">
        <v>1</v>
      </c>
      <c r="G4" s="345">
        <v>17</v>
      </c>
    </row>
    <row r="5" spans="1:7" x14ac:dyDescent="0.25">
      <c r="A5" s="58">
        <v>2</v>
      </c>
      <c r="B5" s="364" t="s">
        <v>647</v>
      </c>
      <c r="C5" s="310" t="s">
        <v>646</v>
      </c>
      <c r="D5" s="17" t="s">
        <v>438</v>
      </c>
      <c r="E5" s="17" t="s">
        <v>438</v>
      </c>
      <c r="F5" s="17" t="s">
        <v>438</v>
      </c>
      <c r="G5" s="158">
        <v>4</v>
      </c>
    </row>
    <row r="6" spans="1:7" x14ac:dyDescent="0.25">
      <c r="A6" s="58">
        <v>3</v>
      </c>
      <c r="B6" s="364" t="s">
        <v>508</v>
      </c>
      <c r="C6" s="364" t="s">
        <v>566</v>
      </c>
      <c r="D6" s="17">
        <v>6</v>
      </c>
      <c r="E6" s="17">
        <v>13</v>
      </c>
      <c r="F6" s="17">
        <v>177</v>
      </c>
      <c r="G6" s="158">
        <v>1060</v>
      </c>
    </row>
    <row r="7" spans="1:7" x14ac:dyDescent="0.25">
      <c r="A7" s="58">
        <v>4</v>
      </c>
      <c r="B7" s="364" t="s">
        <v>259</v>
      </c>
      <c r="C7" s="364" t="s">
        <v>55</v>
      </c>
      <c r="D7" s="17" t="s">
        <v>438</v>
      </c>
      <c r="E7" s="17">
        <v>3</v>
      </c>
      <c r="F7" s="17">
        <v>12</v>
      </c>
      <c r="G7" s="158">
        <v>153</v>
      </c>
    </row>
    <row r="8" spans="1:7" x14ac:dyDescent="0.25">
      <c r="A8" s="58">
        <v>5</v>
      </c>
      <c r="B8" s="364" t="s">
        <v>261</v>
      </c>
      <c r="C8" s="364" t="s">
        <v>56</v>
      </c>
      <c r="D8" s="17">
        <v>1</v>
      </c>
      <c r="E8" s="17" t="s">
        <v>438</v>
      </c>
      <c r="F8" s="17" t="s">
        <v>438</v>
      </c>
      <c r="G8" s="158">
        <v>2</v>
      </c>
    </row>
    <row r="9" spans="1:7" x14ac:dyDescent="0.25">
      <c r="A9" s="58">
        <v>6</v>
      </c>
      <c r="B9" s="364" t="s">
        <v>351</v>
      </c>
      <c r="C9" s="364" t="s">
        <v>510</v>
      </c>
      <c r="D9" s="17" t="s">
        <v>438</v>
      </c>
      <c r="E9" s="17" t="s">
        <v>438</v>
      </c>
      <c r="F9" s="17">
        <v>1</v>
      </c>
      <c r="G9" s="158" t="s">
        <v>438</v>
      </c>
    </row>
    <row r="10" spans="1:7" x14ac:dyDescent="0.25">
      <c r="A10" s="58">
        <v>7</v>
      </c>
      <c r="B10" s="364" t="s">
        <v>262</v>
      </c>
      <c r="C10" s="364" t="s">
        <v>57</v>
      </c>
      <c r="D10" s="17" t="s">
        <v>438</v>
      </c>
      <c r="E10" s="17" t="s">
        <v>438</v>
      </c>
      <c r="F10" s="17" t="s">
        <v>438</v>
      </c>
      <c r="G10" s="158">
        <v>3</v>
      </c>
    </row>
    <row r="11" spans="1:7" x14ac:dyDescent="0.25">
      <c r="A11" s="58">
        <v>8</v>
      </c>
      <c r="B11" s="364" t="s">
        <v>263</v>
      </c>
      <c r="C11" s="364" t="s">
        <v>58</v>
      </c>
      <c r="D11" s="17" t="s">
        <v>438</v>
      </c>
      <c r="E11" s="17" t="s">
        <v>438</v>
      </c>
      <c r="F11" s="17" t="s">
        <v>438</v>
      </c>
      <c r="G11" s="158">
        <v>1</v>
      </c>
    </row>
    <row r="12" spans="1:7" x14ac:dyDescent="0.25">
      <c r="A12" s="58">
        <v>9</v>
      </c>
      <c r="B12" s="364" t="s">
        <v>264</v>
      </c>
      <c r="C12" s="364" t="s">
        <v>59</v>
      </c>
      <c r="D12" s="17" t="s">
        <v>438</v>
      </c>
      <c r="E12" s="17" t="s">
        <v>438</v>
      </c>
      <c r="F12" s="17">
        <v>1</v>
      </c>
      <c r="G12" s="158">
        <v>1</v>
      </c>
    </row>
    <row r="13" spans="1:7" x14ac:dyDescent="0.25">
      <c r="A13" s="58">
        <v>10</v>
      </c>
      <c r="B13" s="364" t="s">
        <v>265</v>
      </c>
      <c r="C13" s="364" t="s">
        <v>60</v>
      </c>
      <c r="D13" s="17" t="s">
        <v>438</v>
      </c>
      <c r="E13" s="17">
        <v>1</v>
      </c>
      <c r="F13" s="17" t="s">
        <v>438</v>
      </c>
      <c r="G13" s="158">
        <v>8</v>
      </c>
    </row>
    <row r="14" spans="1:7" x14ac:dyDescent="0.25">
      <c r="A14" s="58">
        <v>11</v>
      </c>
      <c r="B14" s="364" t="s">
        <v>266</v>
      </c>
      <c r="C14" s="364" t="s">
        <v>61</v>
      </c>
      <c r="D14" s="17" t="s">
        <v>438</v>
      </c>
      <c r="E14" s="17" t="s">
        <v>438</v>
      </c>
      <c r="F14" s="17">
        <v>3</v>
      </c>
      <c r="G14" s="158">
        <v>32</v>
      </c>
    </row>
    <row r="15" spans="1:7" x14ac:dyDescent="0.25">
      <c r="A15" s="58">
        <v>12</v>
      </c>
      <c r="B15" s="364" t="s">
        <v>415</v>
      </c>
      <c r="C15" s="364" t="s">
        <v>391</v>
      </c>
      <c r="D15" s="17" t="s">
        <v>438</v>
      </c>
      <c r="E15" s="17" t="s">
        <v>438</v>
      </c>
      <c r="F15" s="17" t="s">
        <v>438</v>
      </c>
      <c r="G15" s="158">
        <v>1</v>
      </c>
    </row>
    <row r="16" spans="1:7" x14ac:dyDescent="0.25">
      <c r="A16" s="58">
        <v>13</v>
      </c>
      <c r="B16" s="364" t="s">
        <v>267</v>
      </c>
      <c r="C16" s="364" t="s">
        <v>354</v>
      </c>
      <c r="D16" s="17">
        <v>3</v>
      </c>
      <c r="E16" s="17">
        <v>6</v>
      </c>
      <c r="F16" s="17">
        <v>23</v>
      </c>
      <c r="G16" s="158">
        <v>69</v>
      </c>
    </row>
    <row r="17" spans="1:7" x14ac:dyDescent="0.25">
      <c r="A17" s="58">
        <v>14</v>
      </c>
      <c r="B17" s="364" t="s">
        <v>268</v>
      </c>
      <c r="C17" s="364" t="s">
        <v>62</v>
      </c>
      <c r="D17" s="17" t="s">
        <v>438</v>
      </c>
      <c r="E17" s="17">
        <v>1</v>
      </c>
      <c r="F17" s="17">
        <v>72</v>
      </c>
      <c r="G17" s="158">
        <v>290</v>
      </c>
    </row>
    <row r="18" spans="1:7" x14ac:dyDescent="0.25">
      <c r="A18" s="58">
        <v>15</v>
      </c>
      <c r="B18" s="364" t="s">
        <v>269</v>
      </c>
      <c r="C18" s="364" t="s">
        <v>63</v>
      </c>
      <c r="D18" s="17">
        <v>2</v>
      </c>
      <c r="E18" s="17">
        <v>2</v>
      </c>
      <c r="F18" s="17">
        <v>33</v>
      </c>
      <c r="G18" s="158">
        <v>154</v>
      </c>
    </row>
    <row r="19" spans="1:7" x14ac:dyDescent="0.25">
      <c r="A19" s="58">
        <v>16</v>
      </c>
      <c r="B19" s="364" t="s">
        <v>270</v>
      </c>
      <c r="C19" s="364" t="s">
        <v>355</v>
      </c>
      <c r="D19" s="17" t="s">
        <v>438</v>
      </c>
      <c r="E19" s="17" t="s">
        <v>438</v>
      </c>
      <c r="F19" s="17">
        <v>1</v>
      </c>
      <c r="G19" s="158" t="s">
        <v>438</v>
      </c>
    </row>
    <row r="20" spans="1:7" x14ac:dyDescent="0.25">
      <c r="A20" s="58">
        <v>17</v>
      </c>
      <c r="B20" s="364" t="s">
        <v>271</v>
      </c>
      <c r="C20" s="364" t="s">
        <v>356</v>
      </c>
      <c r="D20" s="17" t="s">
        <v>438</v>
      </c>
      <c r="E20" s="17" t="s">
        <v>438</v>
      </c>
      <c r="F20" s="17" t="s">
        <v>438</v>
      </c>
      <c r="G20" s="158">
        <v>1</v>
      </c>
    </row>
    <row r="21" spans="1:7" x14ac:dyDescent="0.25">
      <c r="A21" s="58">
        <v>18</v>
      </c>
      <c r="B21" s="364" t="s">
        <v>272</v>
      </c>
      <c r="C21" s="364" t="s">
        <v>357</v>
      </c>
      <c r="D21" s="17">
        <v>2</v>
      </c>
      <c r="E21" s="17">
        <v>1</v>
      </c>
      <c r="F21" s="17">
        <v>2</v>
      </c>
      <c r="G21" s="158">
        <v>16</v>
      </c>
    </row>
    <row r="22" spans="1:7" x14ac:dyDescent="0.25">
      <c r="A22" s="58">
        <v>19</v>
      </c>
      <c r="B22" s="364" t="s">
        <v>395</v>
      </c>
      <c r="C22" s="364" t="s">
        <v>385</v>
      </c>
      <c r="D22" s="17" t="s">
        <v>438</v>
      </c>
      <c r="E22" s="17" t="s">
        <v>438</v>
      </c>
      <c r="F22" s="17">
        <v>5</v>
      </c>
      <c r="G22" s="158">
        <v>19</v>
      </c>
    </row>
    <row r="23" spans="1:7" x14ac:dyDescent="0.25">
      <c r="A23" s="58">
        <v>20</v>
      </c>
      <c r="B23" s="364" t="s">
        <v>576</v>
      </c>
      <c r="C23" s="364" t="s">
        <v>577</v>
      </c>
      <c r="D23" s="17" t="s">
        <v>438</v>
      </c>
      <c r="E23" s="17" t="s">
        <v>438</v>
      </c>
      <c r="F23" s="17">
        <v>32</v>
      </c>
      <c r="G23" s="158">
        <v>230</v>
      </c>
    </row>
    <row r="24" spans="1:7" x14ac:dyDescent="0.25">
      <c r="A24" s="58">
        <v>21</v>
      </c>
      <c r="B24" s="364" t="s">
        <v>273</v>
      </c>
      <c r="C24" s="364" t="s">
        <v>511</v>
      </c>
      <c r="D24" s="17" t="s">
        <v>438</v>
      </c>
      <c r="E24" s="17" t="s">
        <v>438</v>
      </c>
      <c r="F24" s="17">
        <v>1</v>
      </c>
      <c r="G24" s="158">
        <v>7</v>
      </c>
    </row>
    <row r="25" spans="1:7" x14ac:dyDescent="0.25">
      <c r="A25" s="58">
        <v>22</v>
      </c>
      <c r="B25" s="364" t="s">
        <v>274</v>
      </c>
      <c r="C25" s="364" t="s">
        <v>512</v>
      </c>
      <c r="D25" s="17" t="s">
        <v>438</v>
      </c>
      <c r="E25" s="17" t="s">
        <v>438</v>
      </c>
      <c r="F25" s="17" t="s">
        <v>438</v>
      </c>
      <c r="G25" s="158">
        <v>5</v>
      </c>
    </row>
    <row r="26" spans="1:7" x14ac:dyDescent="0.25">
      <c r="A26" s="58">
        <v>23</v>
      </c>
      <c r="B26" s="364" t="s">
        <v>275</v>
      </c>
      <c r="C26" s="364" t="s">
        <v>514</v>
      </c>
      <c r="D26" s="17" t="s">
        <v>438</v>
      </c>
      <c r="E26" s="17" t="s">
        <v>438</v>
      </c>
      <c r="F26" s="17">
        <v>11</v>
      </c>
      <c r="G26" s="158">
        <v>33</v>
      </c>
    </row>
    <row r="27" spans="1:7" x14ac:dyDescent="0.25">
      <c r="A27" s="58">
        <v>24</v>
      </c>
      <c r="B27" s="364" t="s">
        <v>276</v>
      </c>
      <c r="C27" s="364" t="s">
        <v>515</v>
      </c>
      <c r="D27" s="17" t="s">
        <v>438</v>
      </c>
      <c r="E27" s="17">
        <v>1</v>
      </c>
      <c r="F27" s="17">
        <v>8</v>
      </c>
      <c r="G27" s="158">
        <v>83</v>
      </c>
    </row>
    <row r="28" spans="1:7" x14ac:dyDescent="0.25">
      <c r="A28" s="58">
        <v>25</v>
      </c>
      <c r="B28" s="364" t="s">
        <v>277</v>
      </c>
      <c r="C28" s="364" t="s">
        <v>516</v>
      </c>
      <c r="D28" s="17" t="s">
        <v>438</v>
      </c>
      <c r="E28" s="17" t="s">
        <v>438</v>
      </c>
      <c r="F28" s="17">
        <v>3</v>
      </c>
      <c r="G28" s="158">
        <v>34</v>
      </c>
    </row>
    <row r="29" spans="1:7" x14ac:dyDescent="0.25">
      <c r="A29" s="58">
        <v>26</v>
      </c>
      <c r="B29" s="364" t="s">
        <v>278</v>
      </c>
      <c r="C29" s="364" t="s">
        <v>517</v>
      </c>
      <c r="D29" s="17" t="s">
        <v>438</v>
      </c>
      <c r="E29" s="17" t="s">
        <v>438</v>
      </c>
      <c r="F29" s="17" t="s">
        <v>438</v>
      </c>
      <c r="G29" s="158">
        <v>4</v>
      </c>
    </row>
    <row r="30" spans="1:7" x14ac:dyDescent="0.25">
      <c r="A30" s="58">
        <v>27</v>
      </c>
      <c r="B30" s="364" t="s">
        <v>279</v>
      </c>
      <c r="C30" s="364" t="s">
        <v>518</v>
      </c>
      <c r="D30" s="17">
        <v>1</v>
      </c>
      <c r="E30" s="17" t="s">
        <v>438</v>
      </c>
      <c r="F30" s="17">
        <v>2</v>
      </c>
      <c r="G30" s="158">
        <v>3</v>
      </c>
    </row>
    <row r="31" spans="1:7" x14ac:dyDescent="0.25">
      <c r="A31" s="58">
        <v>28</v>
      </c>
      <c r="B31" s="364" t="s">
        <v>280</v>
      </c>
      <c r="C31" s="364" t="s">
        <v>642</v>
      </c>
      <c r="D31" s="17">
        <v>5</v>
      </c>
      <c r="E31" s="17">
        <v>8</v>
      </c>
      <c r="F31" s="17">
        <v>159</v>
      </c>
      <c r="G31" s="158">
        <v>799</v>
      </c>
    </row>
    <row r="32" spans="1:7" x14ac:dyDescent="0.25">
      <c r="A32" s="58">
        <v>29</v>
      </c>
      <c r="B32" s="364" t="s">
        <v>281</v>
      </c>
      <c r="C32" s="364" t="s">
        <v>519</v>
      </c>
      <c r="D32" s="17" t="s">
        <v>438</v>
      </c>
      <c r="E32" s="17" t="s">
        <v>438</v>
      </c>
      <c r="F32" s="17">
        <v>1</v>
      </c>
      <c r="G32" s="158">
        <v>16</v>
      </c>
    </row>
    <row r="33" spans="1:7" x14ac:dyDescent="0.25">
      <c r="A33" s="58">
        <v>30</v>
      </c>
      <c r="B33" s="364" t="s">
        <v>282</v>
      </c>
      <c r="C33" s="364" t="s">
        <v>520</v>
      </c>
      <c r="D33" s="17" t="s">
        <v>438</v>
      </c>
      <c r="E33" s="17" t="s">
        <v>438</v>
      </c>
      <c r="F33" s="17" t="s">
        <v>438</v>
      </c>
      <c r="G33" s="158">
        <v>1</v>
      </c>
    </row>
    <row r="34" spans="1:7" x14ac:dyDescent="0.25">
      <c r="A34" s="58">
        <v>31</v>
      </c>
      <c r="B34" s="364" t="s">
        <v>283</v>
      </c>
      <c r="C34" s="364" t="s">
        <v>521</v>
      </c>
      <c r="D34" s="17" t="s">
        <v>438</v>
      </c>
      <c r="E34" s="17" t="s">
        <v>438</v>
      </c>
      <c r="F34" s="17">
        <v>1</v>
      </c>
      <c r="G34" s="158">
        <v>16</v>
      </c>
    </row>
    <row r="35" spans="1:7" x14ac:dyDescent="0.25">
      <c r="A35" s="58">
        <v>32</v>
      </c>
      <c r="B35" s="364" t="s">
        <v>284</v>
      </c>
      <c r="C35" s="364" t="s">
        <v>522</v>
      </c>
      <c r="D35" s="17" t="s">
        <v>438</v>
      </c>
      <c r="E35" s="17" t="s">
        <v>438</v>
      </c>
      <c r="F35" s="17">
        <v>1</v>
      </c>
      <c r="G35" s="158">
        <v>1</v>
      </c>
    </row>
    <row r="36" spans="1:7" x14ac:dyDescent="0.25">
      <c r="A36" s="58">
        <v>33</v>
      </c>
      <c r="B36" s="364" t="s">
        <v>405</v>
      </c>
      <c r="C36" s="364" t="s">
        <v>323</v>
      </c>
      <c r="D36" s="17" t="s">
        <v>438</v>
      </c>
      <c r="E36" s="17" t="s">
        <v>438</v>
      </c>
      <c r="F36" s="17">
        <v>2</v>
      </c>
      <c r="G36" s="158" t="s">
        <v>438</v>
      </c>
    </row>
    <row r="37" spans="1:7" x14ac:dyDescent="0.25">
      <c r="A37" s="58">
        <v>34</v>
      </c>
      <c r="B37" s="364" t="s">
        <v>285</v>
      </c>
      <c r="C37" s="364" t="s">
        <v>523</v>
      </c>
      <c r="D37" s="17" t="s">
        <v>438</v>
      </c>
      <c r="E37" s="17" t="s">
        <v>438</v>
      </c>
      <c r="F37" s="17" t="s">
        <v>438</v>
      </c>
      <c r="G37" s="158">
        <v>2</v>
      </c>
    </row>
    <row r="38" spans="1:7" x14ac:dyDescent="0.25">
      <c r="A38" s="58">
        <v>35</v>
      </c>
      <c r="B38" s="364" t="s">
        <v>286</v>
      </c>
      <c r="C38" s="364" t="s">
        <v>524</v>
      </c>
      <c r="D38" s="17">
        <v>2</v>
      </c>
      <c r="E38" s="17">
        <v>5</v>
      </c>
      <c r="F38" s="17">
        <v>19</v>
      </c>
      <c r="G38" s="158">
        <v>52</v>
      </c>
    </row>
    <row r="39" spans="1:7" x14ac:dyDescent="0.25">
      <c r="A39" s="58">
        <v>36</v>
      </c>
      <c r="B39" s="364" t="s">
        <v>287</v>
      </c>
      <c r="C39" s="364" t="s">
        <v>525</v>
      </c>
      <c r="D39" s="17" t="s">
        <v>438</v>
      </c>
      <c r="E39" s="17" t="s">
        <v>438</v>
      </c>
      <c r="F39" s="17">
        <v>3</v>
      </c>
      <c r="G39" s="158">
        <v>69</v>
      </c>
    </row>
    <row r="40" spans="1:7" x14ac:dyDescent="0.25">
      <c r="A40" s="58">
        <v>37</v>
      </c>
      <c r="B40" s="364" t="s">
        <v>288</v>
      </c>
      <c r="C40" s="364" t="s">
        <v>526</v>
      </c>
      <c r="D40" s="17" t="s">
        <v>438</v>
      </c>
      <c r="E40" s="17" t="s">
        <v>438</v>
      </c>
      <c r="F40" s="17">
        <v>1</v>
      </c>
      <c r="G40" s="158">
        <v>4</v>
      </c>
    </row>
    <row r="41" spans="1:7" x14ac:dyDescent="0.25">
      <c r="A41" s="58">
        <v>38</v>
      </c>
      <c r="B41" s="364" t="s">
        <v>413</v>
      </c>
      <c r="C41" s="364" t="s">
        <v>527</v>
      </c>
      <c r="D41" s="17" t="s">
        <v>438</v>
      </c>
      <c r="E41" s="17" t="s">
        <v>438</v>
      </c>
      <c r="F41" s="17" t="s">
        <v>438</v>
      </c>
      <c r="G41" s="158">
        <v>2</v>
      </c>
    </row>
    <row r="42" spans="1:7" x14ac:dyDescent="0.25">
      <c r="A42" s="58">
        <v>39</v>
      </c>
      <c r="B42" s="364" t="s">
        <v>289</v>
      </c>
      <c r="C42" s="364" t="s">
        <v>639</v>
      </c>
      <c r="D42" s="17" t="s">
        <v>438</v>
      </c>
      <c r="E42" s="17" t="s">
        <v>438</v>
      </c>
      <c r="F42" s="17">
        <v>1</v>
      </c>
      <c r="G42" s="158">
        <v>1</v>
      </c>
    </row>
    <row r="43" spans="1:7" x14ac:dyDescent="0.25">
      <c r="A43" s="58">
        <v>40</v>
      </c>
      <c r="B43" s="364" t="s">
        <v>290</v>
      </c>
      <c r="C43" s="364" t="s">
        <v>528</v>
      </c>
      <c r="D43" s="17">
        <v>1</v>
      </c>
      <c r="E43" s="17" t="s">
        <v>438</v>
      </c>
      <c r="F43" s="17" t="s">
        <v>438</v>
      </c>
      <c r="G43" s="158">
        <v>4</v>
      </c>
    </row>
    <row r="44" spans="1:7" x14ac:dyDescent="0.25">
      <c r="A44" s="58">
        <v>41</v>
      </c>
      <c r="B44" s="364" t="s">
        <v>291</v>
      </c>
      <c r="C44" s="364" t="s">
        <v>529</v>
      </c>
      <c r="D44" s="17" t="s">
        <v>438</v>
      </c>
      <c r="E44" s="17">
        <v>1</v>
      </c>
      <c r="F44" s="17" t="s">
        <v>438</v>
      </c>
      <c r="G44" s="158">
        <v>1</v>
      </c>
    </row>
    <row r="45" spans="1:7" x14ac:dyDescent="0.25">
      <c r="A45" s="58">
        <v>42</v>
      </c>
      <c r="B45" s="364" t="s">
        <v>292</v>
      </c>
      <c r="C45" s="364" t="s">
        <v>530</v>
      </c>
      <c r="D45" s="17">
        <v>1</v>
      </c>
      <c r="E45" s="17">
        <v>1</v>
      </c>
      <c r="F45" s="17">
        <v>1</v>
      </c>
      <c r="G45" s="158">
        <v>19</v>
      </c>
    </row>
    <row r="46" spans="1:7" x14ac:dyDescent="0.25">
      <c r="A46" s="58">
        <v>43</v>
      </c>
      <c r="B46" s="364" t="s">
        <v>293</v>
      </c>
      <c r="C46" s="364" t="s">
        <v>531</v>
      </c>
      <c r="D46" s="17" t="s">
        <v>438</v>
      </c>
      <c r="E46" s="17" t="s">
        <v>438</v>
      </c>
      <c r="F46" s="17" t="s">
        <v>438</v>
      </c>
      <c r="G46" s="158">
        <v>4</v>
      </c>
    </row>
    <row r="47" spans="1:7" x14ac:dyDescent="0.25">
      <c r="A47" s="58">
        <v>44</v>
      </c>
      <c r="B47" s="364" t="s">
        <v>294</v>
      </c>
      <c r="C47" s="364" t="s">
        <v>640</v>
      </c>
      <c r="D47" s="17" t="s">
        <v>438</v>
      </c>
      <c r="E47" s="17">
        <v>1</v>
      </c>
      <c r="F47" s="17" t="s">
        <v>438</v>
      </c>
      <c r="G47" s="158">
        <v>3</v>
      </c>
    </row>
    <row r="48" spans="1:7" x14ac:dyDescent="0.25">
      <c r="A48" s="58">
        <v>45</v>
      </c>
      <c r="B48" s="364" t="s">
        <v>353</v>
      </c>
      <c r="C48" s="364" t="s">
        <v>532</v>
      </c>
      <c r="D48" s="17" t="s">
        <v>438</v>
      </c>
      <c r="E48" s="17" t="s">
        <v>438</v>
      </c>
      <c r="F48" s="17" t="s">
        <v>438</v>
      </c>
      <c r="G48" s="158">
        <v>1</v>
      </c>
    </row>
    <row r="49" spans="1:7" x14ac:dyDescent="0.25">
      <c r="A49" s="58">
        <v>46</v>
      </c>
      <c r="B49" s="364" t="s">
        <v>295</v>
      </c>
      <c r="C49" s="364" t="s">
        <v>533</v>
      </c>
      <c r="D49" s="17" t="s">
        <v>438</v>
      </c>
      <c r="E49" s="17">
        <v>1</v>
      </c>
      <c r="F49" s="17">
        <v>1</v>
      </c>
      <c r="G49" s="158" t="s">
        <v>438</v>
      </c>
    </row>
    <row r="50" spans="1:7" x14ac:dyDescent="0.25">
      <c r="A50" s="58">
        <v>47</v>
      </c>
      <c r="B50" s="364" t="s">
        <v>407</v>
      </c>
      <c r="C50" s="364" t="s">
        <v>382</v>
      </c>
      <c r="D50" s="17" t="s">
        <v>438</v>
      </c>
      <c r="E50" s="17" t="s">
        <v>438</v>
      </c>
      <c r="F50" s="17">
        <v>3</v>
      </c>
      <c r="G50" s="158">
        <v>17</v>
      </c>
    </row>
    <row r="51" spans="1:7" x14ac:dyDescent="0.25">
      <c r="A51" s="58">
        <v>48</v>
      </c>
      <c r="B51" s="364" t="s">
        <v>296</v>
      </c>
      <c r="C51" s="364" t="s">
        <v>534</v>
      </c>
      <c r="D51" s="17" t="s">
        <v>438</v>
      </c>
      <c r="E51" s="17" t="s">
        <v>438</v>
      </c>
      <c r="F51" s="17" t="s">
        <v>438</v>
      </c>
      <c r="G51" s="158">
        <v>2</v>
      </c>
    </row>
    <row r="52" spans="1:7" x14ac:dyDescent="0.25">
      <c r="A52" s="58">
        <v>49</v>
      </c>
      <c r="B52" s="364" t="s">
        <v>297</v>
      </c>
      <c r="C52" s="364" t="s">
        <v>64</v>
      </c>
      <c r="D52" s="17" t="s">
        <v>438</v>
      </c>
      <c r="E52" s="17" t="s">
        <v>438</v>
      </c>
      <c r="F52" s="17">
        <v>1</v>
      </c>
      <c r="G52" s="158">
        <v>5</v>
      </c>
    </row>
    <row r="53" spans="1:7" x14ac:dyDescent="0.25">
      <c r="A53" s="58">
        <v>50</v>
      </c>
      <c r="B53" s="364" t="s">
        <v>298</v>
      </c>
      <c r="C53" s="364" t="s">
        <v>65</v>
      </c>
      <c r="D53" s="17" t="s">
        <v>438</v>
      </c>
      <c r="E53" s="17">
        <v>3</v>
      </c>
      <c r="F53" s="17">
        <v>13</v>
      </c>
      <c r="G53" s="158">
        <v>92</v>
      </c>
    </row>
    <row r="54" spans="1:7" x14ac:dyDescent="0.25">
      <c r="A54" s="58">
        <v>51</v>
      </c>
      <c r="B54" s="364" t="s">
        <v>299</v>
      </c>
      <c r="C54" s="364" t="s">
        <v>66</v>
      </c>
      <c r="D54" s="17" t="s">
        <v>438</v>
      </c>
      <c r="E54" s="17" t="s">
        <v>438</v>
      </c>
      <c r="F54" s="17" t="s">
        <v>438</v>
      </c>
      <c r="G54" s="158">
        <v>26</v>
      </c>
    </row>
    <row r="55" spans="1:7" x14ac:dyDescent="0.25">
      <c r="A55" s="58">
        <v>52</v>
      </c>
      <c r="B55" s="364" t="s">
        <v>300</v>
      </c>
      <c r="C55" s="364" t="s">
        <v>67</v>
      </c>
      <c r="D55" s="17" t="s">
        <v>438</v>
      </c>
      <c r="E55" s="17" t="s">
        <v>438</v>
      </c>
      <c r="F55" s="17" t="s">
        <v>438</v>
      </c>
      <c r="G55" s="158">
        <v>9</v>
      </c>
    </row>
    <row r="56" spans="1:7" x14ac:dyDescent="0.25">
      <c r="A56" s="58">
        <v>53</v>
      </c>
      <c r="B56" s="364" t="s">
        <v>301</v>
      </c>
      <c r="C56" s="364" t="s">
        <v>68</v>
      </c>
      <c r="D56" s="17">
        <v>6</v>
      </c>
      <c r="E56" s="17">
        <v>12</v>
      </c>
      <c r="F56" s="17">
        <v>161</v>
      </c>
      <c r="G56" s="158">
        <v>943</v>
      </c>
    </row>
    <row r="57" spans="1:7" s="356" customFormat="1" x14ac:dyDescent="0.25">
      <c r="A57" s="58">
        <v>54</v>
      </c>
      <c r="B57" s="364" t="s">
        <v>302</v>
      </c>
      <c r="C57" s="364" t="s">
        <v>69</v>
      </c>
      <c r="D57" s="17" t="s">
        <v>438</v>
      </c>
      <c r="E57" s="17" t="s">
        <v>438</v>
      </c>
      <c r="F57" s="17" t="s">
        <v>438</v>
      </c>
      <c r="G57" s="158">
        <v>26</v>
      </c>
    </row>
    <row r="58" spans="1:7" x14ac:dyDescent="0.25">
      <c r="A58" s="515">
        <v>55</v>
      </c>
      <c r="B58" s="358" t="s">
        <v>303</v>
      </c>
      <c r="C58" s="358" t="s">
        <v>73</v>
      </c>
      <c r="D58" s="358" t="s">
        <v>438</v>
      </c>
      <c r="E58" s="358">
        <v>3</v>
      </c>
      <c r="F58" s="358">
        <v>12</v>
      </c>
      <c r="G58" s="358">
        <v>79</v>
      </c>
    </row>
    <row r="59" spans="1:7" s="48" customFormat="1" ht="15.75" x14ac:dyDescent="0.25">
      <c r="A59" s="362"/>
      <c r="B59" s="362"/>
      <c r="C59" s="362" t="s">
        <v>537</v>
      </c>
      <c r="D59" s="362">
        <f>SUM(D6:D58)</f>
        <v>30</v>
      </c>
      <c r="E59" s="362">
        <f>SUM(E4:E58)</f>
        <v>63</v>
      </c>
      <c r="F59" s="362">
        <f>SUM(F4:F58)</f>
        <v>768</v>
      </c>
      <c r="G59" s="362">
        <f>SUM(G4:G58)</f>
        <v>4424</v>
      </c>
    </row>
    <row r="60" spans="1:7" s="48" customFormat="1" x14ac:dyDescent="0.25">
      <c r="A60"/>
      <c r="B60"/>
      <c r="C60"/>
      <c r="D60"/>
      <c r="E60"/>
      <c r="F60"/>
      <c r="G60"/>
    </row>
    <row r="61" spans="1:7" s="48" customFormat="1" x14ac:dyDescent="0.25">
      <c r="A61"/>
      <c r="B61"/>
      <c r="C61"/>
      <c r="D61"/>
      <c r="E61"/>
      <c r="F61"/>
      <c r="G61"/>
    </row>
    <row r="62" spans="1:7" s="48" customFormat="1" x14ac:dyDescent="0.25">
      <c r="A62"/>
      <c r="B62"/>
      <c r="C62"/>
      <c r="D62"/>
      <c r="E62"/>
      <c r="F62"/>
      <c r="G62"/>
    </row>
    <row r="63" spans="1:7" s="48" customFormat="1" x14ac:dyDescent="0.25">
      <c r="A63"/>
      <c r="B63"/>
      <c r="C63"/>
      <c r="D63"/>
      <c r="E63"/>
      <c r="F63"/>
      <c r="G63"/>
    </row>
    <row r="64" spans="1:7" s="48" customFormat="1" x14ac:dyDescent="0.25">
      <c r="A64"/>
      <c r="B64"/>
      <c r="C64"/>
      <c r="D64"/>
      <c r="E64"/>
      <c r="F64"/>
      <c r="G64"/>
    </row>
    <row r="65" spans="1:7" s="48" customFormat="1" x14ac:dyDescent="0.25">
      <c r="A65"/>
      <c r="B65"/>
      <c r="C65"/>
      <c r="D65"/>
      <c r="E65"/>
      <c r="F65"/>
      <c r="G65"/>
    </row>
    <row r="66" spans="1:7" s="48" customFormat="1" x14ac:dyDescent="0.25">
      <c r="A66"/>
      <c r="B66"/>
      <c r="C66"/>
      <c r="D66"/>
      <c r="E66"/>
      <c r="F66"/>
      <c r="G66"/>
    </row>
    <row r="67" spans="1:7" s="48" customFormat="1" x14ac:dyDescent="0.25">
      <c r="A67"/>
      <c r="B67"/>
      <c r="C67"/>
      <c r="D67"/>
      <c r="E67"/>
      <c r="F67"/>
      <c r="G67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I36"/>
  <sheetViews>
    <sheetView zoomScaleNormal="100" workbookViewId="0">
      <selection activeCell="H24" sqref="H24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7" max="7" width="9.140625" bestFit="1" customWidth="1"/>
    <col min="8" max="8" width="15.42578125" bestFit="1" customWidth="1"/>
  </cols>
  <sheetData>
    <row r="1" spans="1:9" s="2" customFormat="1" ht="15.75" x14ac:dyDescent="0.25">
      <c r="A1" s="562" t="s">
        <v>697</v>
      </c>
      <c r="B1" s="562"/>
      <c r="C1" s="562"/>
      <c r="D1" s="562"/>
      <c r="E1" s="562"/>
    </row>
    <row r="3" spans="1:9" x14ac:dyDescent="0.25">
      <c r="A3" s="2" t="s">
        <v>304</v>
      </c>
    </row>
    <row r="4" spans="1:9" ht="30" x14ac:dyDescent="0.25">
      <c r="A4" s="239" t="s">
        <v>11</v>
      </c>
      <c r="B4" s="239" t="s">
        <v>1</v>
      </c>
      <c r="C4" s="239" t="s">
        <v>2</v>
      </c>
      <c r="D4" s="240" t="s">
        <v>12</v>
      </c>
      <c r="E4" s="240" t="s">
        <v>440</v>
      </c>
    </row>
    <row r="5" spans="1:9" s="2" customFormat="1" x14ac:dyDescent="0.25">
      <c r="A5" s="1" t="s">
        <v>13</v>
      </c>
      <c r="B5" s="3"/>
      <c r="C5" s="4"/>
      <c r="D5" s="4"/>
      <c r="E5" s="159"/>
    </row>
    <row r="6" spans="1:9" x14ac:dyDescent="0.25">
      <c r="A6" s="5" t="s">
        <v>5</v>
      </c>
      <c r="B6" s="6">
        <v>990597</v>
      </c>
      <c r="C6" s="13">
        <v>1176447198.8900001</v>
      </c>
      <c r="D6" s="13">
        <v>1187.6099999999999</v>
      </c>
      <c r="E6" s="218">
        <v>1168.93</v>
      </c>
    </row>
    <row r="7" spans="1:9" x14ac:dyDescent="0.25">
      <c r="A7" s="314" t="s">
        <v>613</v>
      </c>
      <c r="B7" s="6">
        <v>4958</v>
      </c>
      <c r="C7" s="13">
        <v>1795868.69</v>
      </c>
      <c r="D7" s="13">
        <v>362.22</v>
      </c>
      <c r="E7" s="218">
        <v>360</v>
      </c>
    </row>
    <row r="8" spans="1:9" x14ac:dyDescent="0.25">
      <c r="A8" s="317" t="s">
        <v>6</v>
      </c>
      <c r="B8" s="6">
        <v>31488</v>
      </c>
      <c r="C8" s="13">
        <v>15223459.710000001</v>
      </c>
      <c r="D8" s="13">
        <v>483.47</v>
      </c>
      <c r="E8" s="218">
        <v>384</v>
      </c>
    </row>
    <row r="9" spans="1:9" x14ac:dyDescent="0.25">
      <c r="A9" s="1" t="s">
        <v>45</v>
      </c>
      <c r="B9" s="6">
        <v>113696</v>
      </c>
      <c r="C9" s="13">
        <v>80138915.150000006</v>
      </c>
      <c r="D9" s="13">
        <v>704.85</v>
      </c>
      <c r="E9" s="218">
        <v>613.54999999999995</v>
      </c>
    </row>
    <row r="10" spans="1:9" x14ac:dyDescent="0.25">
      <c r="A10" s="1" t="s">
        <v>8</v>
      </c>
      <c r="B10" s="6">
        <v>8595</v>
      </c>
      <c r="C10" s="13">
        <v>2964222.83</v>
      </c>
      <c r="D10" s="13">
        <v>344.88</v>
      </c>
      <c r="E10" s="218">
        <v>360</v>
      </c>
    </row>
    <row r="11" spans="1:9" ht="15.75" x14ac:dyDescent="0.25">
      <c r="A11" s="49" t="s">
        <v>10</v>
      </c>
      <c r="B11" s="51">
        <f>SUM(B6:B10)</f>
        <v>1149334</v>
      </c>
      <c r="C11" s="53">
        <f>SUM(C6:C10)</f>
        <v>1276569665.2700002</v>
      </c>
      <c r="D11" s="53"/>
      <c r="E11" s="106"/>
      <c r="G11" s="460"/>
      <c r="H11" s="461"/>
    </row>
    <row r="13" spans="1:9" x14ac:dyDescent="0.25">
      <c r="A13" s="2" t="s">
        <v>305</v>
      </c>
    </row>
    <row r="14" spans="1:9" ht="30" x14ac:dyDescent="0.25">
      <c r="A14" s="239" t="s">
        <v>11</v>
      </c>
      <c r="B14" s="239" t="s">
        <v>1</v>
      </c>
      <c r="C14" s="239" t="s">
        <v>2</v>
      </c>
      <c r="D14" s="240" t="s">
        <v>12</v>
      </c>
      <c r="E14" s="240" t="s">
        <v>440</v>
      </c>
      <c r="G14" s="301"/>
      <c r="H14" s="460"/>
      <c r="I14" s="460"/>
    </row>
    <row r="15" spans="1:9" s="2" customFormat="1" x14ac:dyDescent="0.25">
      <c r="A15" s="1" t="s">
        <v>13</v>
      </c>
      <c r="B15" s="3"/>
      <c r="C15" s="4"/>
      <c r="D15" s="4"/>
      <c r="E15" s="159"/>
    </row>
    <row r="16" spans="1:9" x14ac:dyDescent="0.25">
      <c r="A16" s="5" t="s">
        <v>5</v>
      </c>
      <c r="B16" s="6">
        <v>865351</v>
      </c>
      <c r="C16" s="13">
        <v>782442893.67999995</v>
      </c>
      <c r="D16" s="13">
        <v>904.19</v>
      </c>
      <c r="E16" s="220">
        <v>752.29</v>
      </c>
    </row>
    <row r="17" spans="1:8" x14ac:dyDescent="0.25">
      <c r="A17" s="314" t="s">
        <v>613</v>
      </c>
      <c r="B17" s="6">
        <v>12763</v>
      </c>
      <c r="C17" s="13">
        <v>4617579.21</v>
      </c>
      <c r="D17" s="13">
        <v>361.79</v>
      </c>
      <c r="E17" s="220">
        <v>360</v>
      </c>
    </row>
    <row r="18" spans="1:8" x14ac:dyDescent="0.25">
      <c r="A18" s="1" t="s">
        <v>6</v>
      </c>
      <c r="B18" s="6">
        <v>354216</v>
      </c>
      <c r="C18" s="13">
        <v>246204838.84999999</v>
      </c>
      <c r="D18" s="13">
        <v>695.07</v>
      </c>
      <c r="E18" s="220">
        <v>594.57000000000005</v>
      </c>
    </row>
    <row r="19" spans="1:8" x14ac:dyDescent="0.25">
      <c r="A19" s="1" t="s">
        <v>45</v>
      </c>
      <c r="B19" s="6">
        <v>72033</v>
      </c>
      <c r="C19" s="13">
        <v>41369226.560000002</v>
      </c>
      <c r="D19" s="13">
        <v>574.30999999999995</v>
      </c>
      <c r="E19" s="220">
        <v>483.35</v>
      </c>
    </row>
    <row r="20" spans="1:8" x14ac:dyDescent="0.25">
      <c r="A20" s="1" t="s">
        <v>8</v>
      </c>
      <c r="B20" s="6">
        <v>12278</v>
      </c>
      <c r="C20" s="13">
        <v>3820096.33</v>
      </c>
      <c r="D20" s="13">
        <v>311.13</v>
      </c>
      <c r="E20" s="308">
        <v>298.29000000000002</v>
      </c>
    </row>
    <row r="21" spans="1:8" ht="15.75" x14ac:dyDescent="0.25">
      <c r="A21" s="49" t="s">
        <v>10</v>
      </c>
      <c r="B21" s="51">
        <f>SUM(B16:B20)</f>
        <v>1316641</v>
      </c>
      <c r="C21" s="53">
        <f>SUM(C16:C20)</f>
        <v>1078454634.6299999</v>
      </c>
      <c r="D21" s="53"/>
      <c r="E21" s="106"/>
    </row>
    <row r="22" spans="1:8" x14ac:dyDescent="0.25">
      <c r="B22" s="162"/>
    </row>
    <row r="23" spans="1:8" x14ac:dyDescent="0.25">
      <c r="A23" s="2" t="s">
        <v>306</v>
      </c>
    </row>
    <row r="24" spans="1:8" ht="30" x14ac:dyDescent="0.25">
      <c r="A24" s="239" t="s">
        <v>11</v>
      </c>
      <c r="B24" s="239" t="s">
        <v>1</v>
      </c>
      <c r="C24" s="239" t="s">
        <v>2</v>
      </c>
      <c r="D24" s="240" t="s">
        <v>12</v>
      </c>
      <c r="E24" s="240" t="s">
        <v>440</v>
      </c>
      <c r="H24" s="460"/>
    </row>
    <row r="25" spans="1:8" s="2" customFormat="1" x14ac:dyDescent="0.25">
      <c r="A25" s="1" t="s">
        <v>13</v>
      </c>
      <c r="B25" s="3"/>
      <c r="C25" s="4"/>
      <c r="D25" s="4"/>
      <c r="E25" s="159"/>
    </row>
    <row r="26" spans="1:8" x14ac:dyDescent="0.25">
      <c r="A26" s="5" t="s">
        <v>5</v>
      </c>
      <c r="B26" s="6">
        <v>0</v>
      </c>
      <c r="C26" s="13">
        <v>0</v>
      </c>
      <c r="D26" s="13">
        <v>0</v>
      </c>
      <c r="E26" s="220" t="s">
        <v>438</v>
      </c>
    </row>
    <row r="27" spans="1:8" x14ac:dyDescent="0.25">
      <c r="A27" s="314" t="s">
        <v>613</v>
      </c>
      <c r="B27" s="6">
        <v>0</v>
      </c>
      <c r="C27" s="13">
        <v>0</v>
      </c>
      <c r="D27" s="13">
        <v>0</v>
      </c>
      <c r="E27" s="220" t="s">
        <v>438</v>
      </c>
    </row>
    <row r="28" spans="1:8" x14ac:dyDescent="0.25">
      <c r="A28" s="1" t="s">
        <v>6</v>
      </c>
      <c r="B28" s="6">
        <v>0</v>
      </c>
      <c r="C28" s="13">
        <v>0</v>
      </c>
      <c r="D28" s="13">
        <v>0</v>
      </c>
      <c r="E28" s="220" t="s">
        <v>438</v>
      </c>
    </row>
    <row r="29" spans="1:8" x14ac:dyDescent="0.25">
      <c r="A29" s="1" t="s">
        <v>45</v>
      </c>
      <c r="B29" s="6">
        <v>0</v>
      </c>
      <c r="C29" s="13">
        <v>0</v>
      </c>
      <c r="D29" s="13">
        <v>0</v>
      </c>
      <c r="E29" s="220" t="s">
        <v>438</v>
      </c>
    </row>
    <row r="30" spans="1:8" x14ac:dyDescent="0.25">
      <c r="A30" s="1" t="s">
        <v>8</v>
      </c>
      <c r="B30" s="6">
        <v>0</v>
      </c>
      <c r="C30" s="13">
        <v>0</v>
      </c>
      <c r="D30" s="13">
        <v>0</v>
      </c>
      <c r="E30" s="220" t="s">
        <v>438</v>
      </c>
      <c r="G30" s="460"/>
    </row>
    <row r="31" spans="1:8" ht="15.75" x14ac:dyDescent="0.25">
      <c r="A31" s="49" t="s">
        <v>10</v>
      </c>
      <c r="B31" s="51">
        <f>SUM(B26:B30)</f>
        <v>0</v>
      </c>
      <c r="C31" s="53">
        <f>SUM(C26:C30)</f>
        <v>0</v>
      </c>
      <c r="D31" s="53"/>
      <c r="E31" s="106"/>
    </row>
    <row r="34" spans="2:4" x14ac:dyDescent="0.25">
      <c r="B34" s="301"/>
      <c r="C34" s="461"/>
    </row>
    <row r="36" spans="2:4" x14ac:dyDescent="0.25">
      <c r="D36" s="46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M69"/>
  <sheetViews>
    <sheetView workbookViewId="0">
      <selection activeCell="A2" sqref="A2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5" customFormat="1" ht="15.75" x14ac:dyDescent="0.25">
      <c r="A1" s="553" t="s">
        <v>698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</row>
    <row r="2" spans="1:13" s="45" customFormat="1" ht="15.75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x14ac:dyDescent="0.25">
      <c r="A3" s="569" t="s">
        <v>18</v>
      </c>
      <c r="B3" s="571" t="s">
        <v>5</v>
      </c>
      <c r="C3" s="572"/>
      <c r="D3" s="572"/>
      <c r="E3" s="571" t="s">
        <v>6</v>
      </c>
      <c r="F3" s="572"/>
      <c r="G3" s="572"/>
      <c r="H3" s="571" t="s">
        <v>19</v>
      </c>
      <c r="I3" s="572"/>
      <c r="J3" s="572"/>
      <c r="K3" s="571" t="s">
        <v>20</v>
      </c>
      <c r="L3" s="572"/>
      <c r="M3" s="572"/>
    </row>
    <row r="4" spans="1:13" x14ac:dyDescent="0.25">
      <c r="A4" s="570"/>
      <c r="B4" s="83" t="s">
        <v>1</v>
      </c>
      <c r="C4" s="83"/>
      <c r="D4" s="32" t="s">
        <v>21</v>
      </c>
      <c r="E4" s="83" t="s">
        <v>1</v>
      </c>
      <c r="F4" s="83"/>
      <c r="G4" s="32" t="s">
        <v>21</v>
      </c>
      <c r="H4" s="83" t="s">
        <v>1</v>
      </c>
      <c r="I4" s="83"/>
      <c r="J4" s="32" t="s">
        <v>21</v>
      </c>
      <c r="K4" s="83" t="s">
        <v>1</v>
      </c>
      <c r="L4" s="83"/>
      <c r="M4" s="32" t="s">
        <v>21</v>
      </c>
    </row>
    <row r="5" spans="1:13" x14ac:dyDescent="0.25">
      <c r="A5" s="57" t="s">
        <v>79</v>
      </c>
      <c r="B5" s="30">
        <v>327021</v>
      </c>
      <c r="C5" s="30"/>
      <c r="D5" s="31">
        <v>357.46</v>
      </c>
      <c r="E5" s="30">
        <v>140322</v>
      </c>
      <c r="F5" s="30"/>
      <c r="G5" s="31">
        <v>351.05</v>
      </c>
      <c r="H5" s="30">
        <v>79015</v>
      </c>
      <c r="I5" s="30"/>
      <c r="J5" s="31">
        <v>393.01</v>
      </c>
      <c r="K5" s="30">
        <v>17522</v>
      </c>
      <c r="L5" s="30"/>
      <c r="M5" s="31">
        <v>237.17</v>
      </c>
    </row>
    <row r="6" spans="1:13" x14ac:dyDescent="0.25">
      <c r="A6" s="57" t="s">
        <v>80</v>
      </c>
      <c r="B6" s="30">
        <v>658840</v>
      </c>
      <c r="C6" s="6"/>
      <c r="D6" s="31">
        <v>720.31</v>
      </c>
      <c r="E6" s="30">
        <v>177677</v>
      </c>
      <c r="F6" s="6"/>
      <c r="G6" s="31">
        <v>699.19</v>
      </c>
      <c r="H6" s="30">
        <v>78261</v>
      </c>
      <c r="I6" s="6"/>
      <c r="J6" s="31">
        <v>686.61</v>
      </c>
      <c r="K6" s="30">
        <v>3347</v>
      </c>
      <c r="L6" s="6"/>
      <c r="M6" s="31">
        <v>783.67</v>
      </c>
    </row>
    <row r="7" spans="1:13" x14ac:dyDescent="0.25">
      <c r="A7" s="57" t="s">
        <v>23</v>
      </c>
      <c r="B7" s="30">
        <v>499265</v>
      </c>
      <c r="C7" s="6"/>
      <c r="D7" s="31">
        <v>1264.06</v>
      </c>
      <c r="E7" s="30">
        <v>56424</v>
      </c>
      <c r="F7" s="6"/>
      <c r="G7" s="31">
        <v>1198.27</v>
      </c>
      <c r="H7" s="30">
        <v>23916</v>
      </c>
      <c r="I7" s="6"/>
      <c r="J7" s="31">
        <v>1187.8</v>
      </c>
      <c r="K7" s="30">
        <v>3</v>
      </c>
      <c r="L7" s="6"/>
      <c r="M7" s="31">
        <v>1371.59</v>
      </c>
    </row>
    <row r="8" spans="1:13" x14ac:dyDescent="0.25">
      <c r="A8" s="57" t="s">
        <v>24</v>
      </c>
      <c r="B8" s="30">
        <v>283710</v>
      </c>
      <c r="C8" s="6"/>
      <c r="D8" s="31">
        <v>1691.74</v>
      </c>
      <c r="E8" s="30">
        <v>9256</v>
      </c>
      <c r="F8" s="6"/>
      <c r="G8" s="31">
        <v>1668.9</v>
      </c>
      <c r="H8" s="30">
        <v>3581</v>
      </c>
      <c r="I8" s="6"/>
      <c r="J8" s="31">
        <v>1685.72</v>
      </c>
      <c r="K8" s="30">
        <v>1</v>
      </c>
      <c r="L8" s="6"/>
      <c r="M8" s="31">
        <v>1566.6</v>
      </c>
    </row>
    <row r="9" spans="1:13" x14ac:dyDescent="0.25">
      <c r="A9" s="57" t="s">
        <v>25</v>
      </c>
      <c r="B9" s="30">
        <v>66748</v>
      </c>
      <c r="C9" s="6"/>
      <c r="D9" s="31">
        <v>2213.39</v>
      </c>
      <c r="E9" s="30">
        <v>1421</v>
      </c>
      <c r="F9" s="6"/>
      <c r="G9" s="31">
        <v>2188.64</v>
      </c>
      <c r="H9" s="30">
        <v>711</v>
      </c>
      <c r="I9" s="6"/>
      <c r="J9" s="31">
        <v>2189.08</v>
      </c>
      <c r="K9" s="30">
        <v>0</v>
      </c>
      <c r="L9" s="6"/>
      <c r="M9" s="31">
        <v>0</v>
      </c>
    </row>
    <row r="10" spans="1:13" x14ac:dyDescent="0.25">
      <c r="A10" s="57" t="s">
        <v>82</v>
      </c>
      <c r="B10" s="30">
        <v>14899</v>
      </c>
      <c r="C10" s="6"/>
      <c r="D10" s="31">
        <v>2613.2600000000002</v>
      </c>
      <c r="E10" s="30">
        <v>260</v>
      </c>
      <c r="F10" s="6"/>
      <c r="G10" s="31">
        <v>2601.9299999999998</v>
      </c>
      <c r="H10" s="30">
        <v>89</v>
      </c>
      <c r="I10" s="6"/>
      <c r="J10" s="31">
        <v>2611.25</v>
      </c>
      <c r="K10" s="30">
        <v>0</v>
      </c>
      <c r="L10" s="6"/>
      <c r="M10" s="31">
        <v>0</v>
      </c>
    </row>
    <row r="11" spans="1:13" x14ac:dyDescent="0.25">
      <c r="A11" s="57" t="s">
        <v>83</v>
      </c>
      <c r="B11" s="30">
        <v>9197</v>
      </c>
      <c r="C11" s="6"/>
      <c r="D11" s="31">
        <v>2863.08</v>
      </c>
      <c r="E11" s="30">
        <v>132</v>
      </c>
      <c r="F11" s="6"/>
      <c r="G11" s="31">
        <v>2854.11</v>
      </c>
      <c r="H11" s="30">
        <v>98</v>
      </c>
      <c r="I11" s="6"/>
      <c r="J11" s="31">
        <v>2842.47</v>
      </c>
      <c r="K11" s="30">
        <v>0</v>
      </c>
      <c r="L11" s="6"/>
      <c r="M11" s="31">
        <v>0</v>
      </c>
    </row>
    <row r="12" spans="1:13" x14ac:dyDescent="0.25">
      <c r="A12" s="57" t="s">
        <v>84</v>
      </c>
      <c r="B12" s="30">
        <v>5282</v>
      </c>
      <c r="C12" s="6"/>
      <c r="D12" s="31">
        <v>3112.9</v>
      </c>
      <c r="E12" s="30">
        <v>97</v>
      </c>
      <c r="F12" s="6"/>
      <c r="G12" s="31">
        <v>3126.18</v>
      </c>
      <c r="H12" s="30">
        <v>29</v>
      </c>
      <c r="I12" s="6"/>
      <c r="J12" s="31">
        <v>3124.97</v>
      </c>
      <c r="K12" s="30">
        <v>0</v>
      </c>
      <c r="L12" s="6"/>
      <c r="M12" s="31">
        <v>0</v>
      </c>
    </row>
    <row r="13" spans="1:13" x14ac:dyDescent="0.25">
      <c r="A13" s="57" t="s">
        <v>85</v>
      </c>
      <c r="B13" s="30">
        <v>2999</v>
      </c>
      <c r="C13" s="6"/>
      <c r="D13" s="31">
        <v>3364.05</v>
      </c>
      <c r="E13" s="30">
        <v>55</v>
      </c>
      <c r="F13" s="6"/>
      <c r="G13" s="31">
        <v>3347.92</v>
      </c>
      <c r="H13" s="30">
        <v>12</v>
      </c>
      <c r="I13" s="6"/>
      <c r="J13" s="31">
        <v>3322.2</v>
      </c>
      <c r="K13" s="30">
        <v>0</v>
      </c>
      <c r="L13" s="6"/>
      <c r="M13" s="31">
        <v>0</v>
      </c>
    </row>
    <row r="14" spans="1:13" x14ac:dyDescent="0.25">
      <c r="A14" s="57" t="s">
        <v>86</v>
      </c>
      <c r="B14" s="30">
        <v>1814</v>
      </c>
      <c r="C14" s="6"/>
      <c r="D14" s="31">
        <v>3616.42</v>
      </c>
      <c r="E14" s="30">
        <v>36</v>
      </c>
      <c r="F14" s="6"/>
      <c r="G14" s="31">
        <v>3620.51</v>
      </c>
      <c r="H14" s="30">
        <v>6</v>
      </c>
      <c r="I14" s="6"/>
      <c r="J14" s="31">
        <v>3645.09</v>
      </c>
      <c r="K14" s="30">
        <v>0</v>
      </c>
      <c r="L14" s="6"/>
      <c r="M14" s="31">
        <v>0</v>
      </c>
    </row>
    <row r="15" spans="1:13" x14ac:dyDescent="0.25">
      <c r="A15" s="57" t="s">
        <v>87</v>
      </c>
      <c r="B15" s="30">
        <v>1282</v>
      </c>
      <c r="C15" s="6"/>
      <c r="D15" s="31">
        <v>3861.86</v>
      </c>
      <c r="E15" s="30">
        <v>13</v>
      </c>
      <c r="F15" s="6"/>
      <c r="G15" s="31">
        <v>3844.1</v>
      </c>
      <c r="H15" s="30">
        <v>5</v>
      </c>
      <c r="I15" s="6"/>
      <c r="J15" s="31">
        <v>3909.75</v>
      </c>
      <c r="K15" s="30">
        <v>0</v>
      </c>
      <c r="L15" s="6"/>
      <c r="M15" s="31">
        <v>0</v>
      </c>
    </row>
    <row r="16" spans="1:13" x14ac:dyDescent="0.25">
      <c r="A16" s="57" t="s">
        <v>88</v>
      </c>
      <c r="B16" s="30">
        <v>841</v>
      </c>
      <c r="C16" s="6"/>
      <c r="D16" s="31">
        <v>4110.4399999999996</v>
      </c>
      <c r="E16" s="30">
        <v>4</v>
      </c>
      <c r="F16" s="6"/>
      <c r="G16" s="31">
        <v>4068.82</v>
      </c>
      <c r="H16" s="30">
        <v>0</v>
      </c>
      <c r="I16" s="6"/>
      <c r="J16" s="31">
        <v>0</v>
      </c>
      <c r="K16" s="30">
        <v>0</v>
      </c>
      <c r="L16" s="6"/>
      <c r="M16" s="31">
        <v>0</v>
      </c>
    </row>
    <row r="17" spans="1:13" x14ac:dyDescent="0.25">
      <c r="A17" s="57" t="s">
        <v>89</v>
      </c>
      <c r="B17" s="30">
        <v>600</v>
      </c>
      <c r="C17" s="6"/>
      <c r="D17" s="31">
        <v>4365.63</v>
      </c>
      <c r="E17" s="30">
        <v>4</v>
      </c>
      <c r="F17" s="6"/>
      <c r="G17" s="31">
        <v>4380.75</v>
      </c>
      <c r="H17" s="30">
        <v>0</v>
      </c>
      <c r="I17" s="6"/>
      <c r="J17" s="31">
        <v>0</v>
      </c>
      <c r="K17" s="30">
        <v>0</v>
      </c>
      <c r="L17" s="6"/>
      <c r="M17" s="31">
        <v>0</v>
      </c>
    </row>
    <row r="18" spans="1:13" x14ac:dyDescent="0.25">
      <c r="A18" s="57" t="s">
        <v>90</v>
      </c>
      <c r="B18" s="30">
        <v>678</v>
      </c>
      <c r="C18" s="6"/>
      <c r="D18" s="31">
        <v>4618.66</v>
      </c>
      <c r="E18" s="30">
        <v>2</v>
      </c>
      <c r="F18" s="6"/>
      <c r="G18" s="31">
        <v>4648.8599999999997</v>
      </c>
      <c r="H18" s="30">
        <v>2</v>
      </c>
      <c r="I18" s="6"/>
      <c r="J18" s="31">
        <v>4627.5200000000004</v>
      </c>
      <c r="K18" s="30">
        <v>0</v>
      </c>
      <c r="L18" s="6"/>
      <c r="M18" s="31">
        <v>0</v>
      </c>
    </row>
    <row r="19" spans="1:13" x14ac:dyDescent="0.25">
      <c r="A19" s="57" t="s">
        <v>91</v>
      </c>
      <c r="B19" s="30">
        <v>255</v>
      </c>
      <c r="C19" s="6"/>
      <c r="D19" s="31">
        <v>4864.46</v>
      </c>
      <c r="E19" s="30">
        <v>0</v>
      </c>
      <c r="F19" s="6"/>
      <c r="G19" s="31">
        <v>0</v>
      </c>
      <c r="H19" s="30">
        <v>2</v>
      </c>
      <c r="I19" s="6"/>
      <c r="J19" s="31">
        <v>4852.4399999999996</v>
      </c>
      <c r="K19" s="30">
        <v>0</v>
      </c>
      <c r="L19" s="6"/>
      <c r="M19" s="31">
        <v>0</v>
      </c>
    </row>
    <row r="20" spans="1:13" x14ac:dyDescent="0.25">
      <c r="A20" s="57" t="s">
        <v>92</v>
      </c>
      <c r="B20" s="30">
        <v>121</v>
      </c>
      <c r="C20" s="6"/>
      <c r="D20" s="31">
        <v>5112.08</v>
      </c>
      <c r="E20" s="30">
        <v>0</v>
      </c>
      <c r="F20" s="6"/>
      <c r="G20" s="31">
        <v>0</v>
      </c>
      <c r="H20" s="30">
        <v>0</v>
      </c>
      <c r="I20" s="6"/>
      <c r="J20" s="31">
        <v>0</v>
      </c>
      <c r="K20" s="30">
        <v>0</v>
      </c>
      <c r="L20" s="6"/>
      <c r="M20" s="31">
        <v>0</v>
      </c>
    </row>
    <row r="21" spans="1:13" x14ac:dyDescent="0.25">
      <c r="A21" s="57" t="s">
        <v>93</v>
      </c>
      <c r="B21" s="30">
        <v>70</v>
      </c>
      <c r="C21" s="6"/>
      <c r="D21" s="31">
        <v>5354.36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3" x14ac:dyDescent="0.25">
      <c r="A22" s="57" t="s">
        <v>94</v>
      </c>
      <c r="B22" s="30">
        <v>47</v>
      </c>
      <c r="C22" s="6"/>
      <c r="D22" s="31">
        <v>6070.59</v>
      </c>
      <c r="E22" s="30">
        <v>1</v>
      </c>
      <c r="F22" s="6"/>
      <c r="G22" s="31">
        <v>6008.82</v>
      </c>
      <c r="H22" s="30">
        <v>2</v>
      </c>
      <c r="I22" s="6"/>
      <c r="J22" s="31">
        <v>8578.2900000000009</v>
      </c>
      <c r="K22" s="30">
        <v>0</v>
      </c>
      <c r="L22" s="6"/>
      <c r="M22" s="31">
        <v>0</v>
      </c>
    </row>
    <row r="23" spans="1:13" ht="15.75" x14ac:dyDescent="0.25">
      <c r="A23" s="56" t="s">
        <v>10</v>
      </c>
      <c r="B23" s="51">
        <f>SUM(B5:B22)</f>
        <v>1873669</v>
      </c>
      <c r="C23" s="51"/>
      <c r="D23" s="52"/>
      <c r="E23" s="51">
        <f>SUM(E5:E22)</f>
        <v>385704</v>
      </c>
      <c r="F23" s="51"/>
      <c r="G23" s="52"/>
      <c r="H23" s="51">
        <f>SUM(H5:H22)</f>
        <v>185729</v>
      </c>
      <c r="I23" s="51"/>
      <c r="J23" s="54"/>
      <c r="K23" s="55">
        <f>SUM(K5:K22)</f>
        <v>20873</v>
      </c>
      <c r="L23" s="51"/>
      <c r="M23" s="52"/>
    </row>
    <row r="26" spans="1:13" x14ac:dyDescent="0.25">
      <c r="A26" s="569" t="s">
        <v>18</v>
      </c>
      <c r="B26" s="571" t="s">
        <v>5</v>
      </c>
      <c r="C26" s="572"/>
      <c r="D26" s="572"/>
      <c r="E26" s="571" t="s">
        <v>6</v>
      </c>
      <c r="F26" s="572"/>
      <c r="G26" s="572"/>
      <c r="H26" s="571" t="s">
        <v>19</v>
      </c>
      <c r="I26" s="572"/>
      <c r="J26" s="572"/>
      <c r="K26" s="571" t="s">
        <v>20</v>
      </c>
      <c r="L26" s="572"/>
      <c r="M26" s="572"/>
    </row>
    <row r="27" spans="1:13" x14ac:dyDescent="0.25">
      <c r="A27" s="570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3" x14ac:dyDescent="0.25">
      <c r="A28" s="14" t="s">
        <v>458</v>
      </c>
      <c r="B28" s="30">
        <v>34147</v>
      </c>
      <c r="C28" s="31">
        <v>1986854.74</v>
      </c>
      <c r="D28" s="31">
        <v>58.19</v>
      </c>
      <c r="E28" s="30">
        <v>8542</v>
      </c>
      <c r="F28" s="31">
        <v>530065.41</v>
      </c>
      <c r="G28" s="31">
        <v>62.05</v>
      </c>
      <c r="H28" s="30">
        <v>1329</v>
      </c>
      <c r="I28" s="31">
        <v>74686.52</v>
      </c>
      <c r="J28" s="31">
        <v>56.2</v>
      </c>
      <c r="K28" s="30">
        <v>3540</v>
      </c>
      <c r="L28" s="31">
        <v>244456.15</v>
      </c>
      <c r="M28" s="31">
        <v>69.06</v>
      </c>
    </row>
    <row r="29" spans="1:13" x14ac:dyDescent="0.25">
      <c r="A29" s="14" t="s">
        <v>459</v>
      </c>
      <c r="B29" s="30">
        <v>24507</v>
      </c>
      <c r="C29" s="31">
        <v>3399650.7</v>
      </c>
      <c r="D29" s="31">
        <v>138.72</v>
      </c>
      <c r="E29" s="30">
        <v>14593</v>
      </c>
      <c r="F29" s="31">
        <v>2348598.65</v>
      </c>
      <c r="G29" s="31">
        <v>160.94</v>
      </c>
      <c r="H29" s="30">
        <v>1038</v>
      </c>
      <c r="I29" s="31">
        <v>152956.66</v>
      </c>
      <c r="J29" s="31">
        <v>147.36000000000001</v>
      </c>
      <c r="K29" s="30">
        <v>4237</v>
      </c>
      <c r="L29" s="31">
        <v>621724.37</v>
      </c>
      <c r="M29" s="31">
        <v>146.74</v>
      </c>
    </row>
    <row r="30" spans="1:13" x14ac:dyDescent="0.25">
      <c r="A30" s="14" t="s">
        <v>460</v>
      </c>
      <c r="B30" s="30">
        <v>11334</v>
      </c>
      <c r="C30" s="31">
        <v>2834086.82</v>
      </c>
      <c r="D30" s="31">
        <v>250.05</v>
      </c>
      <c r="E30" s="30">
        <v>8409</v>
      </c>
      <c r="F30" s="31">
        <v>2064813.34</v>
      </c>
      <c r="G30" s="31">
        <v>245.55</v>
      </c>
      <c r="H30" s="30">
        <v>3530</v>
      </c>
      <c r="I30" s="31">
        <v>942530.4</v>
      </c>
      <c r="J30" s="31">
        <v>267.01</v>
      </c>
      <c r="K30" s="30">
        <v>1918</v>
      </c>
      <c r="L30" s="31">
        <v>473533.44</v>
      </c>
      <c r="M30" s="31">
        <v>246.89</v>
      </c>
    </row>
    <row r="31" spans="1:13" x14ac:dyDescent="0.25">
      <c r="A31" s="14" t="s">
        <v>461</v>
      </c>
      <c r="B31" s="30">
        <v>96617</v>
      </c>
      <c r="C31" s="31">
        <v>35262969.630000003</v>
      </c>
      <c r="D31" s="31">
        <v>364.98</v>
      </c>
      <c r="E31" s="30">
        <v>50523</v>
      </c>
      <c r="F31" s="31">
        <v>18387591.260000002</v>
      </c>
      <c r="G31" s="31">
        <v>363.94</v>
      </c>
      <c r="H31" s="30">
        <v>37380</v>
      </c>
      <c r="I31" s="31">
        <v>13520315.109999999</v>
      </c>
      <c r="J31" s="31">
        <v>361.7</v>
      </c>
      <c r="K31" s="30">
        <v>7827</v>
      </c>
      <c r="L31" s="31">
        <v>2815973.72</v>
      </c>
      <c r="M31" s="31">
        <v>359.78</v>
      </c>
    </row>
    <row r="32" spans="1:13" x14ac:dyDescent="0.25">
      <c r="A32" s="14" t="s">
        <v>462</v>
      </c>
      <c r="B32" s="30">
        <v>160416</v>
      </c>
      <c r="C32" s="31">
        <v>73413348.840000004</v>
      </c>
      <c r="D32" s="31">
        <v>457.64</v>
      </c>
      <c r="E32" s="30">
        <v>58255</v>
      </c>
      <c r="F32" s="31">
        <v>25928792.48</v>
      </c>
      <c r="G32" s="31">
        <v>445.09</v>
      </c>
      <c r="H32" s="30">
        <v>35738</v>
      </c>
      <c r="I32" s="31">
        <v>16363002.59</v>
      </c>
      <c r="J32" s="31">
        <v>457.86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182426</v>
      </c>
      <c r="C33" s="31">
        <v>99901849.859999999</v>
      </c>
      <c r="D33" s="31">
        <v>547.63</v>
      </c>
      <c r="E33" s="30">
        <v>63422</v>
      </c>
      <c r="F33" s="31">
        <v>34743832.369999997</v>
      </c>
      <c r="G33" s="31">
        <v>547.82000000000005</v>
      </c>
      <c r="H33" s="30">
        <v>26561</v>
      </c>
      <c r="I33" s="31">
        <v>14526088.74</v>
      </c>
      <c r="J33" s="31">
        <v>546.9</v>
      </c>
      <c r="K33" s="30">
        <v>9</v>
      </c>
      <c r="L33" s="31">
        <v>5040</v>
      </c>
      <c r="M33" s="31">
        <v>560</v>
      </c>
    </row>
    <row r="34" spans="1:13" x14ac:dyDescent="0.25">
      <c r="A34" s="14" t="s">
        <v>464</v>
      </c>
      <c r="B34" s="30">
        <v>144393</v>
      </c>
      <c r="C34" s="31">
        <v>93841459.379999995</v>
      </c>
      <c r="D34" s="31">
        <v>649.9</v>
      </c>
      <c r="E34" s="30">
        <v>34351</v>
      </c>
      <c r="F34" s="31">
        <v>22196620.699999999</v>
      </c>
      <c r="G34" s="31">
        <v>646.16999999999996</v>
      </c>
      <c r="H34" s="30">
        <v>18826</v>
      </c>
      <c r="I34" s="31">
        <v>12190659.390000001</v>
      </c>
      <c r="J34" s="31">
        <v>647.54</v>
      </c>
      <c r="K34" s="30">
        <v>4</v>
      </c>
      <c r="L34" s="31">
        <v>2620.62</v>
      </c>
      <c r="M34" s="31">
        <v>655.16</v>
      </c>
    </row>
    <row r="35" spans="1:13" x14ac:dyDescent="0.25">
      <c r="A35" s="14" t="s">
        <v>465</v>
      </c>
      <c r="B35" s="30">
        <v>120886</v>
      </c>
      <c r="C35" s="31">
        <v>90450243.760000005</v>
      </c>
      <c r="D35" s="31">
        <v>748.23</v>
      </c>
      <c r="E35" s="30">
        <v>29861</v>
      </c>
      <c r="F35" s="31">
        <v>22313912.449999999</v>
      </c>
      <c r="G35" s="31">
        <v>747.26</v>
      </c>
      <c r="H35" s="30">
        <v>17370</v>
      </c>
      <c r="I35" s="31">
        <v>13185072.24</v>
      </c>
      <c r="J35" s="31">
        <v>759.07</v>
      </c>
      <c r="K35" s="30">
        <v>3242</v>
      </c>
      <c r="L35" s="31">
        <v>2539474.27</v>
      </c>
      <c r="M35" s="31">
        <v>783.3</v>
      </c>
    </row>
    <row r="36" spans="1:13" x14ac:dyDescent="0.25">
      <c r="A36" s="14" t="s">
        <v>466</v>
      </c>
      <c r="B36" s="30">
        <v>105322</v>
      </c>
      <c r="C36" s="31">
        <v>89435043.310000002</v>
      </c>
      <c r="D36" s="31">
        <v>849.16</v>
      </c>
      <c r="E36" s="30">
        <v>25768</v>
      </c>
      <c r="F36" s="31">
        <v>21873037.390000001</v>
      </c>
      <c r="G36" s="31">
        <v>848.84</v>
      </c>
      <c r="H36" s="30">
        <v>8838</v>
      </c>
      <c r="I36" s="31">
        <v>7493845.79</v>
      </c>
      <c r="J36" s="31">
        <v>847.91</v>
      </c>
      <c r="K36" s="30">
        <v>92</v>
      </c>
      <c r="L36" s="31">
        <v>75815.210000000006</v>
      </c>
      <c r="M36" s="31">
        <v>824.08</v>
      </c>
    </row>
    <row r="37" spans="1:13" x14ac:dyDescent="0.25">
      <c r="A37" s="14" t="s">
        <v>467</v>
      </c>
      <c r="B37" s="30">
        <v>105813</v>
      </c>
      <c r="C37" s="31">
        <v>100938986.39</v>
      </c>
      <c r="D37" s="31">
        <v>953.94</v>
      </c>
      <c r="E37" s="30">
        <v>24275</v>
      </c>
      <c r="F37" s="31">
        <v>23102216.530000001</v>
      </c>
      <c r="G37" s="31">
        <v>951.69</v>
      </c>
      <c r="H37" s="30">
        <v>6666</v>
      </c>
      <c r="I37" s="31">
        <v>6339478.9800000004</v>
      </c>
      <c r="J37" s="31">
        <v>951.02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95526</v>
      </c>
      <c r="C38" s="31">
        <v>100052961.76000001</v>
      </c>
      <c r="D38" s="31">
        <v>1047.3900000000001</v>
      </c>
      <c r="E38" s="30">
        <v>17811</v>
      </c>
      <c r="F38" s="31">
        <v>18653760.719999999</v>
      </c>
      <c r="G38" s="31">
        <v>1047.32</v>
      </c>
      <c r="H38" s="30">
        <v>7992</v>
      </c>
      <c r="I38" s="31">
        <v>8212333.2800000003</v>
      </c>
      <c r="J38" s="31">
        <v>1027.57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84994</v>
      </c>
      <c r="C39" s="31">
        <v>97727594.560000002</v>
      </c>
      <c r="D39" s="31">
        <v>1149.82</v>
      </c>
      <c r="E39" s="30">
        <v>13403</v>
      </c>
      <c r="F39" s="31">
        <v>15380610.369999999</v>
      </c>
      <c r="G39" s="31">
        <v>1147.55</v>
      </c>
      <c r="H39" s="30">
        <v>5502</v>
      </c>
      <c r="I39" s="31">
        <v>6323748.9400000004</v>
      </c>
      <c r="J39" s="31">
        <v>1149.3499999999999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91505</v>
      </c>
      <c r="C40" s="31">
        <v>114489417.93000001</v>
      </c>
      <c r="D40" s="31">
        <v>1251.18</v>
      </c>
      <c r="E40" s="30">
        <v>10351</v>
      </c>
      <c r="F40" s="31">
        <v>12894938.51</v>
      </c>
      <c r="G40" s="31">
        <v>1245.77</v>
      </c>
      <c r="H40" s="30">
        <v>4441</v>
      </c>
      <c r="I40" s="31">
        <v>5557157</v>
      </c>
      <c r="J40" s="31">
        <v>1251.33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104780</v>
      </c>
      <c r="C41" s="31">
        <v>141914502.80000001</v>
      </c>
      <c r="D41" s="31">
        <v>1354.4</v>
      </c>
      <c r="E41" s="30">
        <v>7565</v>
      </c>
      <c r="F41" s="31">
        <v>10198281.800000001</v>
      </c>
      <c r="G41" s="31">
        <v>1348.09</v>
      </c>
      <c r="H41" s="30">
        <v>3373</v>
      </c>
      <c r="I41" s="31">
        <v>4554351.4400000004</v>
      </c>
      <c r="J41" s="31">
        <v>1350.24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122460</v>
      </c>
      <c r="C42" s="31">
        <v>176917180.38999999</v>
      </c>
      <c r="D42" s="31">
        <v>1444.69</v>
      </c>
      <c r="E42" s="30">
        <v>7294</v>
      </c>
      <c r="F42" s="31">
        <v>10483827.689999999</v>
      </c>
      <c r="G42" s="31">
        <v>1437.32</v>
      </c>
      <c r="H42" s="30">
        <v>2608</v>
      </c>
      <c r="I42" s="31">
        <v>3759938.17</v>
      </c>
      <c r="J42" s="31">
        <v>1441.69</v>
      </c>
      <c r="K42" s="30">
        <v>2</v>
      </c>
      <c r="L42" s="31">
        <v>2909.4</v>
      </c>
      <c r="M42" s="31">
        <v>1454.7</v>
      </c>
    </row>
    <row r="43" spans="1:13" x14ac:dyDescent="0.25">
      <c r="A43" s="14" t="s">
        <v>473</v>
      </c>
      <c r="B43" s="30">
        <v>88677</v>
      </c>
      <c r="C43" s="31">
        <v>137368801.97999999</v>
      </c>
      <c r="D43" s="31">
        <v>1549.09</v>
      </c>
      <c r="E43" s="30">
        <v>3797</v>
      </c>
      <c r="F43" s="31">
        <v>5881234.6900000004</v>
      </c>
      <c r="G43" s="31">
        <v>1548.92</v>
      </c>
      <c r="H43" s="30">
        <v>1205</v>
      </c>
      <c r="I43" s="31">
        <v>1861305.45</v>
      </c>
      <c r="J43" s="31">
        <v>1544.65</v>
      </c>
      <c r="K43" s="30">
        <v>1</v>
      </c>
      <c r="L43" s="31">
        <v>1566.6</v>
      </c>
      <c r="M43" s="31">
        <v>1566.6</v>
      </c>
    </row>
    <row r="44" spans="1:13" x14ac:dyDescent="0.25">
      <c r="A44" s="14" t="s">
        <v>474</v>
      </c>
      <c r="B44" s="30">
        <v>75427</v>
      </c>
      <c r="C44" s="31">
        <v>124278261.56</v>
      </c>
      <c r="D44" s="31">
        <v>1647.66</v>
      </c>
      <c r="E44" s="30">
        <v>2255</v>
      </c>
      <c r="F44" s="31">
        <v>3712257.67</v>
      </c>
      <c r="G44" s="31">
        <v>1646.23</v>
      </c>
      <c r="H44" s="30">
        <v>891</v>
      </c>
      <c r="I44" s="31">
        <v>1467515.59</v>
      </c>
      <c r="J44" s="31">
        <v>1647.04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52494</v>
      </c>
      <c r="C45" s="31">
        <v>91708860.590000004</v>
      </c>
      <c r="D45" s="31">
        <v>1747.04</v>
      </c>
      <c r="E45" s="30">
        <v>1424</v>
      </c>
      <c r="F45" s="31">
        <v>2491286.2599999998</v>
      </c>
      <c r="G45" s="31">
        <v>1749.5</v>
      </c>
      <c r="H45" s="30">
        <v>674</v>
      </c>
      <c r="I45" s="31">
        <v>1178419.6100000001</v>
      </c>
      <c r="J45" s="31">
        <v>1748.4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40501</v>
      </c>
      <c r="C46" s="31">
        <v>74794224.420000002</v>
      </c>
      <c r="D46" s="31">
        <v>1846.73</v>
      </c>
      <c r="E46" s="30">
        <v>1030</v>
      </c>
      <c r="F46" s="31">
        <v>1901743.94</v>
      </c>
      <c r="G46" s="31">
        <v>1846.35</v>
      </c>
      <c r="H46" s="30">
        <v>481</v>
      </c>
      <c r="I46" s="31">
        <v>886975.52</v>
      </c>
      <c r="J46" s="31">
        <v>1844.02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26611</v>
      </c>
      <c r="C47" s="31">
        <v>51812441.369999997</v>
      </c>
      <c r="D47" s="31">
        <v>1947.03</v>
      </c>
      <c r="E47" s="30">
        <v>750</v>
      </c>
      <c r="F47" s="31">
        <v>1460784</v>
      </c>
      <c r="G47" s="31">
        <v>1947.71</v>
      </c>
      <c r="H47" s="30">
        <v>330</v>
      </c>
      <c r="I47" s="31">
        <v>642331.47</v>
      </c>
      <c r="J47" s="31">
        <v>1946.46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40666</v>
      </c>
      <c r="C48" s="31">
        <v>86052322.790000007</v>
      </c>
      <c r="D48" s="31">
        <v>2116.08</v>
      </c>
      <c r="E48" s="30">
        <v>973</v>
      </c>
      <c r="F48" s="31">
        <v>2053340.13</v>
      </c>
      <c r="G48" s="31">
        <v>2110.3200000000002</v>
      </c>
      <c r="H48" s="30">
        <v>488</v>
      </c>
      <c r="I48" s="31">
        <v>1029319.25</v>
      </c>
      <c r="J48" s="31">
        <v>2109.2600000000002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26082</v>
      </c>
      <c r="C49" s="31">
        <v>61686738.619999997</v>
      </c>
      <c r="D49" s="31">
        <v>2365.11</v>
      </c>
      <c r="E49" s="30">
        <v>448</v>
      </c>
      <c r="F49" s="31">
        <v>1056716.5900000001</v>
      </c>
      <c r="G49" s="31">
        <v>2358.7399999999998</v>
      </c>
      <c r="H49" s="30">
        <v>223</v>
      </c>
      <c r="I49" s="31">
        <v>527119.71</v>
      </c>
      <c r="J49" s="31">
        <v>2363.77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14899</v>
      </c>
      <c r="C50" s="31">
        <v>38934918.880000003</v>
      </c>
      <c r="D50" s="31">
        <v>2613.2600000000002</v>
      </c>
      <c r="E50" s="30">
        <v>260</v>
      </c>
      <c r="F50" s="31">
        <v>676501.53</v>
      </c>
      <c r="G50" s="31">
        <v>2601.9299999999998</v>
      </c>
      <c r="H50" s="30">
        <v>89</v>
      </c>
      <c r="I50" s="31">
        <v>232401.69</v>
      </c>
      <c r="J50" s="31">
        <v>2611.25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9197</v>
      </c>
      <c r="C51" s="31">
        <v>26331773.100000001</v>
      </c>
      <c r="D51" s="31">
        <v>2863.08</v>
      </c>
      <c r="E51" s="30">
        <v>132</v>
      </c>
      <c r="F51" s="31">
        <v>376742.32</v>
      </c>
      <c r="G51" s="31">
        <v>2854.11</v>
      </c>
      <c r="H51" s="30">
        <v>98</v>
      </c>
      <c r="I51" s="31">
        <v>278562.03000000003</v>
      </c>
      <c r="J51" s="31">
        <v>2842.47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5282</v>
      </c>
      <c r="C52" s="31">
        <v>16442318.57</v>
      </c>
      <c r="D52" s="31">
        <v>3112.9</v>
      </c>
      <c r="E52" s="30">
        <v>97</v>
      </c>
      <c r="F52" s="31">
        <v>303239.46999999997</v>
      </c>
      <c r="G52" s="31">
        <v>3126.18</v>
      </c>
      <c r="H52" s="30">
        <v>29</v>
      </c>
      <c r="I52" s="31">
        <v>90624</v>
      </c>
      <c r="J52" s="31">
        <v>3124.97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2999</v>
      </c>
      <c r="C53" s="31">
        <v>10088793.289999999</v>
      </c>
      <c r="D53" s="31">
        <v>3364.05</v>
      </c>
      <c r="E53" s="30">
        <v>55</v>
      </c>
      <c r="F53" s="31">
        <v>184135.73</v>
      </c>
      <c r="G53" s="31">
        <v>3347.92</v>
      </c>
      <c r="H53" s="30">
        <v>12</v>
      </c>
      <c r="I53" s="31">
        <v>39866.379999999997</v>
      </c>
      <c r="J53" s="31">
        <v>3322.2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1814</v>
      </c>
      <c r="C54" s="31">
        <v>6560189.6799999997</v>
      </c>
      <c r="D54" s="31">
        <v>3616.42</v>
      </c>
      <c r="E54" s="30">
        <v>36</v>
      </c>
      <c r="F54" s="31">
        <v>130338.44</v>
      </c>
      <c r="G54" s="31">
        <v>3620.51</v>
      </c>
      <c r="H54" s="30">
        <v>6</v>
      </c>
      <c r="I54" s="31">
        <v>21870.51</v>
      </c>
      <c r="J54" s="31">
        <v>3645.09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1282</v>
      </c>
      <c r="C55" s="31">
        <v>4950909.0599999996</v>
      </c>
      <c r="D55" s="31">
        <v>3861.86</v>
      </c>
      <c r="E55" s="30">
        <v>13</v>
      </c>
      <c r="F55" s="31">
        <v>49973.33</v>
      </c>
      <c r="G55" s="31">
        <v>3844.1</v>
      </c>
      <c r="H55" s="30">
        <v>5</v>
      </c>
      <c r="I55" s="31">
        <v>19548.77</v>
      </c>
      <c r="J55" s="31">
        <v>3909.75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841</v>
      </c>
      <c r="C56" s="31">
        <v>3456880.37</v>
      </c>
      <c r="D56" s="31">
        <v>4110.4399999999996</v>
      </c>
      <c r="E56" s="30">
        <v>4</v>
      </c>
      <c r="F56" s="31">
        <v>16275.27</v>
      </c>
      <c r="G56" s="31">
        <v>4068.82</v>
      </c>
      <c r="H56" s="30">
        <v>0</v>
      </c>
      <c r="I56" s="31">
        <v>0</v>
      </c>
      <c r="J56" s="31">
        <v>0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600</v>
      </c>
      <c r="C57" s="31">
        <v>2619378.6</v>
      </c>
      <c r="D57" s="31">
        <v>4365.63</v>
      </c>
      <c r="E57" s="30">
        <v>4</v>
      </c>
      <c r="F57" s="31">
        <v>17522.990000000002</v>
      </c>
      <c r="G57" s="31">
        <v>4380.75</v>
      </c>
      <c r="H57" s="30">
        <v>0</v>
      </c>
      <c r="I57" s="31">
        <v>0</v>
      </c>
      <c r="J57" s="31">
        <v>0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678</v>
      </c>
      <c r="C58" s="31">
        <v>3131454.22</v>
      </c>
      <c r="D58" s="31">
        <v>4618.66</v>
      </c>
      <c r="E58" s="30">
        <v>2</v>
      </c>
      <c r="F58" s="31">
        <v>9297.7099999999991</v>
      </c>
      <c r="G58" s="31">
        <v>4648.8599999999997</v>
      </c>
      <c r="H58" s="30">
        <v>2</v>
      </c>
      <c r="I58" s="31">
        <v>9255.0400000000009</v>
      </c>
      <c r="J58" s="31">
        <v>4627.5200000000004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255</v>
      </c>
      <c r="C59" s="31">
        <v>1240436.95</v>
      </c>
      <c r="D59" s="31">
        <v>4864.46</v>
      </c>
      <c r="E59" s="30">
        <v>0</v>
      </c>
      <c r="F59" s="31">
        <v>0</v>
      </c>
      <c r="G59" s="31">
        <v>0</v>
      </c>
      <c r="H59" s="30">
        <v>2</v>
      </c>
      <c r="I59" s="31">
        <v>9704.8700000000008</v>
      </c>
      <c r="J59" s="31">
        <v>4852.4399999999996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121</v>
      </c>
      <c r="C60" s="31">
        <v>618562.25</v>
      </c>
      <c r="D60" s="31">
        <v>5112.08</v>
      </c>
      <c r="E60" s="30">
        <v>0</v>
      </c>
      <c r="F60" s="31">
        <v>0</v>
      </c>
      <c r="G60" s="31">
        <v>0</v>
      </c>
      <c r="H60" s="30">
        <v>0</v>
      </c>
      <c r="I60" s="31">
        <v>0</v>
      </c>
      <c r="J60" s="31">
        <v>0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70</v>
      </c>
      <c r="C61" s="31">
        <v>374805.5</v>
      </c>
      <c r="D61" s="31">
        <v>5354.36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47</v>
      </c>
      <c r="C62" s="31">
        <v>285317.8</v>
      </c>
      <c r="D62" s="31">
        <v>6070.59</v>
      </c>
      <c r="E62" s="30">
        <v>1</v>
      </c>
      <c r="F62" s="31">
        <v>6008.82</v>
      </c>
      <c r="G62" s="31">
        <v>6008.82</v>
      </c>
      <c r="H62" s="30">
        <v>2</v>
      </c>
      <c r="I62" s="31">
        <v>17156.57</v>
      </c>
      <c r="J62" s="31">
        <v>8578.2900000000009</v>
      </c>
      <c r="K62" s="30">
        <v>0</v>
      </c>
      <c r="L62" s="31">
        <v>0</v>
      </c>
      <c r="M62" s="31">
        <v>0</v>
      </c>
    </row>
    <row r="63" spans="1:13" ht="15.75" x14ac:dyDescent="0.25">
      <c r="A63" s="56" t="s">
        <v>10</v>
      </c>
      <c r="B63" s="51">
        <f>SUM(B28:B62)</f>
        <v>1873669</v>
      </c>
      <c r="C63" s="52">
        <f>SUM(C28:C62)</f>
        <v>1965303540.4699993</v>
      </c>
      <c r="D63" s="51"/>
      <c r="E63" s="51">
        <f>SUM(E28:E62)</f>
        <v>385704</v>
      </c>
      <c r="F63" s="52">
        <f>SUM(F28:F62)</f>
        <v>261428298.56</v>
      </c>
      <c r="G63" s="51"/>
      <c r="H63" s="51">
        <f>SUM(H28:H62)</f>
        <v>185729</v>
      </c>
      <c r="I63" s="52">
        <f>SUM(I28:I62)</f>
        <v>121508141.71000001</v>
      </c>
      <c r="J63" s="51"/>
      <c r="K63" s="51">
        <f>SUM(K28:K62)</f>
        <v>20873</v>
      </c>
      <c r="L63" s="52">
        <f>SUM(L28:L62)</f>
        <v>6784319.1600000001</v>
      </c>
      <c r="M63" s="51"/>
    </row>
    <row r="66" spans="2:3" x14ac:dyDescent="0.25">
      <c r="B66" s="301"/>
      <c r="C66" s="461"/>
    </row>
    <row r="67" spans="2:3" x14ac:dyDescent="0.25">
      <c r="B67" s="301"/>
      <c r="C67" s="461"/>
    </row>
    <row r="68" spans="2:3" x14ac:dyDescent="0.25">
      <c r="B68" s="301"/>
      <c r="C68" s="461"/>
    </row>
    <row r="69" spans="2:3" x14ac:dyDescent="0.25">
      <c r="B69" s="301"/>
      <c r="C69" s="301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U74"/>
  <sheetViews>
    <sheetView topLeftCell="A38" workbookViewId="0">
      <selection activeCell="T53" sqref="T53"/>
    </sheetView>
  </sheetViews>
  <sheetFormatPr defaultColWidth="9.140625" defaultRowHeight="15" x14ac:dyDescent="0.25"/>
  <cols>
    <col min="1" max="1" width="14" style="109" customWidth="1"/>
    <col min="2" max="2" width="11.7109375" style="109" bestFit="1" customWidth="1"/>
    <col min="3" max="3" width="17.5703125" style="109" bestFit="1" customWidth="1"/>
    <col min="4" max="4" width="9.28515625" style="109" bestFit="1" customWidth="1"/>
    <col min="5" max="5" width="9.7109375" style="109" bestFit="1" customWidth="1"/>
    <col min="6" max="6" width="10.140625" style="109" customWidth="1"/>
    <col min="7" max="7" width="15.7109375" style="109" bestFit="1" customWidth="1"/>
    <col min="8" max="8" width="8.42578125" style="109" bestFit="1" customWidth="1"/>
    <col min="9" max="9" width="9.7109375" style="109" bestFit="1" customWidth="1"/>
    <col min="10" max="10" width="10.5703125" style="109" customWidth="1"/>
    <col min="11" max="11" width="15.7109375" style="109" bestFit="1" customWidth="1"/>
    <col min="12" max="12" width="8.42578125" style="109" bestFit="1" customWidth="1"/>
    <col min="13" max="13" width="9.7109375" style="109" bestFit="1" customWidth="1"/>
    <col min="14" max="14" width="10.140625" style="109" customWidth="1"/>
    <col min="15" max="15" width="13.42578125" style="109" bestFit="1" customWidth="1"/>
    <col min="16" max="16" width="8.28515625" style="109" bestFit="1" customWidth="1"/>
    <col min="17" max="17" width="10.7109375" style="109" customWidth="1"/>
    <col min="18" max="19" width="9.140625" style="109"/>
    <col min="20" max="20" width="15.42578125" style="109" bestFit="1" customWidth="1"/>
    <col min="21" max="21" width="17.5703125" style="109" bestFit="1" customWidth="1"/>
    <col min="22" max="16384" width="9.140625" style="109"/>
  </cols>
  <sheetData>
    <row r="1" spans="1:17" ht="15.75" x14ac:dyDescent="0.25">
      <c r="A1" s="577" t="s">
        <v>699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</row>
    <row r="2" spans="1:17" ht="16.5" thickBot="1" x14ac:dyDescent="0.3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118"/>
    </row>
    <row r="3" spans="1:17" x14ac:dyDescent="0.25">
      <c r="A3" s="578" t="s">
        <v>18</v>
      </c>
      <c r="B3" s="573" t="s">
        <v>5</v>
      </c>
      <c r="C3" s="574"/>
      <c r="D3" s="574"/>
      <c r="E3" s="575"/>
      <c r="F3" s="573" t="s">
        <v>6</v>
      </c>
      <c r="G3" s="574"/>
      <c r="H3" s="574"/>
      <c r="I3" s="575"/>
      <c r="J3" s="573" t="s">
        <v>19</v>
      </c>
      <c r="K3" s="574"/>
      <c r="L3" s="574"/>
      <c r="M3" s="575"/>
      <c r="N3" s="573" t="s">
        <v>20</v>
      </c>
      <c r="O3" s="574"/>
      <c r="P3" s="574"/>
      <c r="Q3" s="576"/>
    </row>
    <row r="4" spans="1:17" ht="15.75" thickBot="1" x14ac:dyDescent="0.3">
      <c r="A4" s="579"/>
      <c r="B4" s="196" t="s">
        <v>1</v>
      </c>
      <c r="C4" s="197" t="s">
        <v>50</v>
      </c>
      <c r="D4" s="197" t="s">
        <v>21</v>
      </c>
      <c r="E4" s="197" t="s">
        <v>440</v>
      </c>
      <c r="F4" s="196" t="s">
        <v>1</v>
      </c>
      <c r="G4" s="197" t="s">
        <v>50</v>
      </c>
      <c r="H4" s="197" t="s">
        <v>21</v>
      </c>
      <c r="I4" s="197" t="s">
        <v>440</v>
      </c>
      <c r="J4" s="196" t="s">
        <v>1</v>
      </c>
      <c r="K4" s="197" t="s">
        <v>50</v>
      </c>
      <c r="L4" s="197" t="s">
        <v>21</v>
      </c>
      <c r="M4" s="197" t="s">
        <v>440</v>
      </c>
      <c r="N4" s="196" t="s">
        <v>1</v>
      </c>
      <c r="O4" s="197" t="s">
        <v>50</v>
      </c>
      <c r="P4" s="197" t="s">
        <v>21</v>
      </c>
      <c r="Q4" s="198" t="s">
        <v>440</v>
      </c>
    </row>
    <row r="5" spans="1:17" x14ac:dyDescent="0.25">
      <c r="A5" s="191" t="s">
        <v>458</v>
      </c>
      <c r="B5" s="192">
        <v>34147</v>
      </c>
      <c r="C5" s="193">
        <v>1986854.74</v>
      </c>
      <c r="D5" s="193">
        <v>58.19</v>
      </c>
      <c r="E5" s="193">
        <v>58.38</v>
      </c>
      <c r="F5" s="192">
        <v>8542</v>
      </c>
      <c r="G5" s="193">
        <v>530065.41</v>
      </c>
      <c r="H5" s="193">
        <v>62.05</v>
      </c>
      <c r="I5" s="193">
        <v>63.83</v>
      </c>
      <c r="J5" s="192">
        <v>1329</v>
      </c>
      <c r="K5" s="193">
        <v>74686.52</v>
      </c>
      <c r="L5" s="193">
        <v>56.2</v>
      </c>
      <c r="M5" s="193">
        <v>55.9</v>
      </c>
      <c r="N5" s="192">
        <v>3540</v>
      </c>
      <c r="O5" s="193">
        <v>244456.15</v>
      </c>
      <c r="P5" s="194">
        <v>69.06</v>
      </c>
      <c r="Q5" s="195">
        <v>69.62</v>
      </c>
    </row>
    <row r="6" spans="1:17" x14ac:dyDescent="0.25">
      <c r="A6" s="184" t="s">
        <v>459</v>
      </c>
      <c r="B6" s="121">
        <v>24507</v>
      </c>
      <c r="C6" s="122">
        <v>3399650.7</v>
      </c>
      <c r="D6" s="122">
        <v>138.72</v>
      </c>
      <c r="E6" s="122">
        <v>132.24</v>
      </c>
      <c r="F6" s="121">
        <v>14593</v>
      </c>
      <c r="G6" s="122">
        <v>2348598.65</v>
      </c>
      <c r="H6" s="122">
        <v>160.94</v>
      </c>
      <c r="I6" s="122">
        <v>173.59</v>
      </c>
      <c r="J6" s="121">
        <v>1038</v>
      </c>
      <c r="K6" s="122">
        <v>152956.66</v>
      </c>
      <c r="L6" s="122">
        <v>147.36000000000001</v>
      </c>
      <c r="M6" s="122">
        <v>145.83000000000001</v>
      </c>
      <c r="N6" s="121">
        <v>4237</v>
      </c>
      <c r="O6" s="122">
        <v>621724.37</v>
      </c>
      <c r="P6" s="120">
        <v>146.74</v>
      </c>
      <c r="Q6" s="185">
        <v>148.88999999999999</v>
      </c>
    </row>
    <row r="7" spans="1:17" x14ac:dyDescent="0.25">
      <c r="A7" s="184" t="s">
        <v>460</v>
      </c>
      <c r="B7" s="121">
        <v>11334</v>
      </c>
      <c r="C7" s="122">
        <v>2834086.82</v>
      </c>
      <c r="D7" s="122">
        <v>250.05</v>
      </c>
      <c r="E7" s="122">
        <v>250.09</v>
      </c>
      <c r="F7" s="121">
        <v>8409</v>
      </c>
      <c r="G7" s="122">
        <v>2064813.34</v>
      </c>
      <c r="H7" s="122">
        <v>245.55</v>
      </c>
      <c r="I7" s="122">
        <v>241.91</v>
      </c>
      <c r="J7" s="121">
        <v>3530</v>
      </c>
      <c r="K7" s="122">
        <v>942530.4</v>
      </c>
      <c r="L7" s="122">
        <v>267.01</v>
      </c>
      <c r="M7" s="122">
        <v>274.58999999999997</v>
      </c>
      <c r="N7" s="121">
        <v>1918</v>
      </c>
      <c r="O7" s="122">
        <v>473533.44</v>
      </c>
      <c r="P7" s="120">
        <v>246.89</v>
      </c>
      <c r="Q7" s="185">
        <v>246.86</v>
      </c>
    </row>
    <row r="8" spans="1:17" x14ac:dyDescent="0.25">
      <c r="A8" s="184" t="s">
        <v>461</v>
      </c>
      <c r="B8" s="121">
        <v>96617</v>
      </c>
      <c r="C8" s="122">
        <v>35262969.630000003</v>
      </c>
      <c r="D8" s="122">
        <v>364.98</v>
      </c>
      <c r="E8" s="122">
        <v>360</v>
      </c>
      <c r="F8" s="121">
        <v>50523</v>
      </c>
      <c r="G8" s="122">
        <v>18387591.260000002</v>
      </c>
      <c r="H8" s="122">
        <v>363.94</v>
      </c>
      <c r="I8" s="122">
        <v>364.8</v>
      </c>
      <c r="J8" s="121">
        <v>37380</v>
      </c>
      <c r="K8" s="122">
        <v>13520315.109999999</v>
      </c>
      <c r="L8" s="122">
        <v>361.7</v>
      </c>
      <c r="M8" s="122">
        <v>360</v>
      </c>
      <c r="N8" s="121">
        <v>7827</v>
      </c>
      <c r="O8" s="122">
        <v>2815973.72</v>
      </c>
      <c r="P8" s="120">
        <v>359.78</v>
      </c>
      <c r="Q8" s="185">
        <v>360</v>
      </c>
    </row>
    <row r="9" spans="1:17" x14ac:dyDescent="0.25">
      <c r="A9" s="184" t="s">
        <v>462</v>
      </c>
      <c r="B9" s="121">
        <v>160416</v>
      </c>
      <c r="C9" s="122">
        <v>73413348.840000004</v>
      </c>
      <c r="D9" s="122">
        <v>457.64</v>
      </c>
      <c r="E9" s="122">
        <v>459.7</v>
      </c>
      <c r="F9" s="121">
        <v>58255</v>
      </c>
      <c r="G9" s="122">
        <v>25928792.48</v>
      </c>
      <c r="H9" s="122">
        <v>445.09</v>
      </c>
      <c r="I9" s="122">
        <v>434.91</v>
      </c>
      <c r="J9" s="121">
        <v>35738</v>
      </c>
      <c r="K9" s="122">
        <v>16363002.59</v>
      </c>
      <c r="L9" s="122">
        <v>457.86</v>
      </c>
      <c r="M9" s="122">
        <v>464.79</v>
      </c>
      <c r="N9" s="121">
        <v>0</v>
      </c>
      <c r="O9" s="122">
        <v>0</v>
      </c>
      <c r="P9" s="120">
        <v>0</v>
      </c>
      <c r="Q9" s="185" t="s">
        <v>438</v>
      </c>
    </row>
    <row r="10" spans="1:17" x14ac:dyDescent="0.25">
      <c r="A10" s="184" t="s">
        <v>463</v>
      </c>
      <c r="B10" s="121">
        <v>182426</v>
      </c>
      <c r="C10" s="122">
        <v>99901849.859999999</v>
      </c>
      <c r="D10" s="122">
        <v>547.63</v>
      </c>
      <c r="E10" s="122">
        <v>546.47</v>
      </c>
      <c r="F10" s="121">
        <v>63422</v>
      </c>
      <c r="G10" s="122">
        <v>34743832.369999997</v>
      </c>
      <c r="H10" s="122">
        <v>547.82000000000005</v>
      </c>
      <c r="I10" s="122">
        <v>543.24</v>
      </c>
      <c r="J10" s="121">
        <v>26561</v>
      </c>
      <c r="K10" s="122">
        <v>14526088.74</v>
      </c>
      <c r="L10" s="122">
        <v>546.9</v>
      </c>
      <c r="M10" s="122">
        <v>544.82000000000005</v>
      </c>
      <c r="N10" s="121">
        <v>9</v>
      </c>
      <c r="O10" s="122">
        <v>5040</v>
      </c>
      <c r="P10" s="120">
        <v>560</v>
      </c>
      <c r="Q10" s="185">
        <v>560</v>
      </c>
    </row>
    <row r="11" spans="1:17" x14ac:dyDescent="0.25">
      <c r="A11" s="184" t="s">
        <v>464</v>
      </c>
      <c r="B11" s="121">
        <v>144393</v>
      </c>
      <c r="C11" s="122">
        <v>93841459.379999995</v>
      </c>
      <c r="D11" s="122">
        <v>649.9</v>
      </c>
      <c r="E11" s="122">
        <v>649.91</v>
      </c>
      <c r="F11" s="121">
        <v>34351</v>
      </c>
      <c r="G11" s="122">
        <v>22196620.699999999</v>
      </c>
      <c r="H11" s="122">
        <v>646.16999999999996</v>
      </c>
      <c r="I11" s="122">
        <v>645.41999999999996</v>
      </c>
      <c r="J11" s="121">
        <v>18826</v>
      </c>
      <c r="K11" s="122">
        <v>12190659.390000001</v>
      </c>
      <c r="L11" s="122">
        <v>647.54</v>
      </c>
      <c r="M11" s="122">
        <v>645.29</v>
      </c>
      <c r="N11" s="121">
        <v>4</v>
      </c>
      <c r="O11" s="122">
        <v>2620.62</v>
      </c>
      <c r="P11" s="120">
        <v>655.16</v>
      </c>
      <c r="Q11" s="185">
        <v>671.4</v>
      </c>
    </row>
    <row r="12" spans="1:17" x14ac:dyDescent="0.25">
      <c r="A12" s="184" t="s">
        <v>465</v>
      </c>
      <c r="B12" s="121">
        <v>120886</v>
      </c>
      <c r="C12" s="122">
        <v>90450243.760000005</v>
      </c>
      <c r="D12" s="122">
        <v>748.23</v>
      </c>
      <c r="E12" s="122">
        <v>747.47</v>
      </c>
      <c r="F12" s="121">
        <v>29861</v>
      </c>
      <c r="G12" s="122">
        <v>22313912.449999999</v>
      </c>
      <c r="H12" s="122">
        <v>747.26</v>
      </c>
      <c r="I12" s="122">
        <v>745.82</v>
      </c>
      <c r="J12" s="121">
        <v>17370</v>
      </c>
      <c r="K12" s="122">
        <v>13185072.24</v>
      </c>
      <c r="L12" s="122">
        <v>759.07</v>
      </c>
      <c r="M12" s="122">
        <v>771.06</v>
      </c>
      <c r="N12" s="121">
        <v>3242</v>
      </c>
      <c r="O12" s="122">
        <v>2539474.27</v>
      </c>
      <c r="P12" s="120">
        <v>783.3</v>
      </c>
      <c r="Q12" s="185">
        <v>783.3</v>
      </c>
    </row>
    <row r="13" spans="1:17" x14ac:dyDescent="0.25">
      <c r="A13" s="184" t="s">
        <v>466</v>
      </c>
      <c r="B13" s="121">
        <v>105322</v>
      </c>
      <c r="C13" s="122">
        <v>89435043.310000002</v>
      </c>
      <c r="D13" s="122">
        <v>849.16</v>
      </c>
      <c r="E13" s="122">
        <v>848.51</v>
      </c>
      <c r="F13" s="121">
        <v>25768</v>
      </c>
      <c r="G13" s="122">
        <v>21873037.390000001</v>
      </c>
      <c r="H13" s="122">
        <v>848.84</v>
      </c>
      <c r="I13" s="122">
        <v>847.78</v>
      </c>
      <c r="J13" s="121">
        <v>8838</v>
      </c>
      <c r="K13" s="122">
        <v>7493845.79</v>
      </c>
      <c r="L13" s="122">
        <v>847.91</v>
      </c>
      <c r="M13" s="122">
        <v>845.62</v>
      </c>
      <c r="N13" s="121">
        <v>92</v>
      </c>
      <c r="O13" s="122">
        <v>75815.210000000006</v>
      </c>
      <c r="P13" s="120">
        <v>824.08</v>
      </c>
      <c r="Q13" s="185">
        <v>822.5</v>
      </c>
    </row>
    <row r="14" spans="1:17" x14ac:dyDescent="0.25">
      <c r="A14" s="184" t="s">
        <v>467</v>
      </c>
      <c r="B14" s="121">
        <v>105813</v>
      </c>
      <c r="C14" s="122">
        <v>100938986.39</v>
      </c>
      <c r="D14" s="122">
        <v>953.94</v>
      </c>
      <c r="E14" s="122">
        <v>956.04</v>
      </c>
      <c r="F14" s="121">
        <v>24275</v>
      </c>
      <c r="G14" s="122">
        <v>23102216.530000001</v>
      </c>
      <c r="H14" s="122">
        <v>951.69</v>
      </c>
      <c r="I14" s="122">
        <v>951.21</v>
      </c>
      <c r="J14" s="121">
        <v>6666</v>
      </c>
      <c r="K14" s="122">
        <v>6339478.9800000004</v>
      </c>
      <c r="L14" s="122">
        <v>951.02</v>
      </c>
      <c r="M14" s="122">
        <v>952.06</v>
      </c>
      <c r="N14" s="121">
        <v>0</v>
      </c>
      <c r="O14" s="122">
        <v>0</v>
      </c>
      <c r="P14" s="120">
        <v>0</v>
      </c>
      <c r="Q14" s="185" t="s">
        <v>438</v>
      </c>
    </row>
    <row r="15" spans="1:17" x14ac:dyDescent="0.25">
      <c r="A15" s="184" t="s">
        <v>445</v>
      </c>
      <c r="B15" s="121">
        <v>499265</v>
      </c>
      <c r="C15" s="122">
        <v>631101657.44000006</v>
      </c>
      <c r="D15" s="122">
        <v>1264.06</v>
      </c>
      <c r="E15" s="122">
        <v>1275.6300000000001</v>
      </c>
      <c r="F15" s="121">
        <v>56424</v>
      </c>
      <c r="G15" s="122">
        <v>67611419.090000004</v>
      </c>
      <c r="H15" s="122">
        <v>1198.27</v>
      </c>
      <c r="I15" s="122">
        <v>1174.5999999999999</v>
      </c>
      <c r="J15" s="121">
        <v>23916</v>
      </c>
      <c r="K15" s="122">
        <v>28407528.829999998</v>
      </c>
      <c r="L15" s="122">
        <v>1187.8</v>
      </c>
      <c r="M15" s="122">
        <v>1162.4000000000001</v>
      </c>
      <c r="N15" s="121">
        <v>3</v>
      </c>
      <c r="O15" s="122">
        <v>4114.78</v>
      </c>
      <c r="P15" s="120">
        <v>1371.59</v>
      </c>
      <c r="Q15" s="185">
        <v>1454.7</v>
      </c>
    </row>
    <row r="16" spans="1:17" x14ac:dyDescent="0.25">
      <c r="A16" s="184" t="s">
        <v>446</v>
      </c>
      <c r="B16" s="121">
        <v>283710</v>
      </c>
      <c r="C16" s="122">
        <v>479962589.92000002</v>
      </c>
      <c r="D16" s="122">
        <v>1691.74</v>
      </c>
      <c r="E16" s="122">
        <v>1666.91</v>
      </c>
      <c r="F16" s="121">
        <v>9256</v>
      </c>
      <c r="G16" s="122">
        <v>15447306.560000001</v>
      </c>
      <c r="H16" s="122">
        <v>1668.9</v>
      </c>
      <c r="I16" s="122">
        <v>1633.07</v>
      </c>
      <c r="J16" s="121">
        <v>3581</v>
      </c>
      <c r="K16" s="122">
        <v>6036547.6399999997</v>
      </c>
      <c r="L16" s="122">
        <v>1685.72</v>
      </c>
      <c r="M16" s="122">
        <v>1661.91</v>
      </c>
      <c r="N16" s="121">
        <v>1</v>
      </c>
      <c r="O16" s="122">
        <v>1566.6</v>
      </c>
      <c r="P16" s="120">
        <v>1566.6</v>
      </c>
      <c r="Q16" s="185">
        <v>1566.6</v>
      </c>
    </row>
    <row r="17" spans="1:21" x14ac:dyDescent="0.25">
      <c r="A17" s="184" t="s">
        <v>447</v>
      </c>
      <c r="B17" s="121">
        <v>66748</v>
      </c>
      <c r="C17" s="122">
        <v>147739061.41</v>
      </c>
      <c r="D17" s="122">
        <v>2213.39</v>
      </c>
      <c r="E17" s="122">
        <v>2197.64</v>
      </c>
      <c r="F17" s="121">
        <v>1421</v>
      </c>
      <c r="G17" s="122">
        <v>3110056.72</v>
      </c>
      <c r="H17" s="122">
        <v>2188.64</v>
      </c>
      <c r="I17" s="122">
        <v>2167.27</v>
      </c>
      <c r="J17" s="121">
        <v>711</v>
      </c>
      <c r="K17" s="122">
        <v>1556438.96</v>
      </c>
      <c r="L17" s="122">
        <v>2189.08</v>
      </c>
      <c r="M17" s="122">
        <v>2163.73</v>
      </c>
      <c r="N17" s="121">
        <v>0</v>
      </c>
      <c r="O17" s="122">
        <v>0</v>
      </c>
      <c r="P17" s="120">
        <v>0</v>
      </c>
      <c r="Q17" s="185" t="s">
        <v>438</v>
      </c>
    </row>
    <row r="18" spans="1:21" x14ac:dyDescent="0.25">
      <c r="A18" s="184" t="s">
        <v>494</v>
      </c>
      <c r="B18" s="121">
        <v>24096</v>
      </c>
      <c r="C18" s="122">
        <v>65266691.979999997</v>
      </c>
      <c r="D18" s="122">
        <v>2708.61</v>
      </c>
      <c r="E18" s="122">
        <v>2694.27</v>
      </c>
      <c r="F18" s="121">
        <v>392</v>
      </c>
      <c r="G18" s="122">
        <v>1053243.8500000001</v>
      </c>
      <c r="H18" s="122">
        <v>2686.85</v>
      </c>
      <c r="I18" s="122">
        <v>2658.03</v>
      </c>
      <c r="J18" s="121">
        <v>187</v>
      </c>
      <c r="K18" s="122">
        <v>510963.72</v>
      </c>
      <c r="L18" s="122">
        <v>2732.43</v>
      </c>
      <c r="M18" s="122">
        <v>2754.89</v>
      </c>
      <c r="N18" s="121">
        <v>0</v>
      </c>
      <c r="O18" s="122">
        <v>0</v>
      </c>
      <c r="P18" s="120">
        <v>0</v>
      </c>
      <c r="Q18" s="185" t="s">
        <v>438</v>
      </c>
      <c r="U18" s="460"/>
    </row>
    <row r="19" spans="1:21" x14ac:dyDescent="0.25">
      <c r="A19" s="184" t="s">
        <v>495</v>
      </c>
      <c r="B19" s="121">
        <v>8281</v>
      </c>
      <c r="C19" s="122">
        <v>26531111.859999999</v>
      </c>
      <c r="D19" s="122">
        <v>3203.85</v>
      </c>
      <c r="E19" s="122">
        <v>3183.57</v>
      </c>
      <c r="F19" s="121">
        <v>152</v>
      </c>
      <c r="G19" s="122">
        <v>487375.2</v>
      </c>
      <c r="H19" s="122">
        <v>3206.42</v>
      </c>
      <c r="I19" s="122">
        <v>3188.19</v>
      </c>
      <c r="J19" s="121">
        <v>41</v>
      </c>
      <c r="K19" s="122">
        <v>130490.38</v>
      </c>
      <c r="L19" s="122">
        <v>3182.69</v>
      </c>
      <c r="M19" s="122">
        <v>3182.33</v>
      </c>
      <c r="N19" s="121">
        <v>0</v>
      </c>
      <c r="O19" s="122">
        <v>0</v>
      </c>
      <c r="P19" s="120">
        <v>0</v>
      </c>
      <c r="Q19" s="185" t="s">
        <v>438</v>
      </c>
    </row>
    <row r="20" spans="1:21" x14ac:dyDescent="0.25">
      <c r="A20" s="184" t="s">
        <v>496</v>
      </c>
      <c r="B20" s="121">
        <v>3096</v>
      </c>
      <c r="C20" s="122">
        <v>11511098.74</v>
      </c>
      <c r="D20" s="122">
        <v>3718.06</v>
      </c>
      <c r="E20" s="122">
        <v>3706.49</v>
      </c>
      <c r="F20" s="121">
        <v>49</v>
      </c>
      <c r="G20" s="122">
        <v>180311.77</v>
      </c>
      <c r="H20" s="122">
        <v>3679.83</v>
      </c>
      <c r="I20" s="122">
        <v>3657.11</v>
      </c>
      <c r="J20" s="121">
        <v>11</v>
      </c>
      <c r="K20" s="122">
        <v>41419.279999999999</v>
      </c>
      <c r="L20" s="122">
        <v>3765.39</v>
      </c>
      <c r="M20" s="122">
        <v>3744.62</v>
      </c>
      <c r="N20" s="121">
        <v>0</v>
      </c>
      <c r="O20" s="122">
        <v>0</v>
      </c>
      <c r="P20" s="120">
        <v>0</v>
      </c>
      <c r="Q20" s="185" t="s">
        <v>438</v>
      </c>
    </row>
    <row r="21" spans="1:21" ht="15.75" thickBot="1" x14ac:dyDescent="0.3">
      <c r="A21" s="186" t="s">
        <v>497</v>
      </c>
      <c r="B21" s="187">
        <v>2612</v>
      </c>
      <c r="C21" s="188">
        <v>11726835.689999999</v>
      </c>
      <c r="D21" s="188">
        <v>4489.6000000000004</v>
      </c>
      <c r="E21" s="188">
        <v>4431.95</v>
      </c>
      <c r="F21" s="187">
        <v>11</v>
      </c>
      <c r="G21" s="188">
        <v>49104.79</v>
      </c>
      <c r="H21" s="188">
        <v>4464.07</v>
      </c>
      <c r="I21" s="188">
        <v>4312.99</v>
      </c>
      <c r="J21" s="187">
        <v>6</v>
      </c>
      <c r="K21" s="188">
        <v>36116.480000000003</v>
      </c>
      <c r="L21" s="188">
        <v>6019.41</v>
      </c>
      <c r="M21" s="188">
        <v>4852.4399999999996</v>
      </c>
      <c r="N21" s="187">
        <v>0</v>
      </c>
      <c r="O21" s="188">
        <v>0</v>
      </c>
      <c r="P21" s="189">
        <v>0</v>
      </c>
      <c r="Q21" s="190" t="s">
        <v>438</v>
      </c>
      <c r="S21" s="460"/>
    </row>
    <row r="22" spans="1:21" ht="16.5" thickBot="1" x14ac:dyDescent="0.3">
      <c r="A22" s="320" t="s">
        <v>535</v>
      </c>
      <c r="B22" s="321">
        <v>1873669</v>
      </c>
      <c r="C22" s="322">
        <v>1965303540.47</v>
      </c>
      <c r="D22" s="322">
        <v>1048.9100000000001</v>
      </c>
      <c r="E22" s="322">
        <v>959.96</v>
      </c>
      <c r="F22" s="321">
        <v>385704</v>
      </c>
      <c r="G22" s="322">
        <v>261428298.56</v>
      </c>
      <c r="H22" s="322">
        <v>677.8</v>
      </c>
      <c r="I22" s="322">
        <v>578.5</v>
      </c>
      <c r="J22" s="321">
        <v>185729</v>
      </c>
      <c r="K22" s="322">
        <v>121508141.70999999</v>
      </c>
      <c r="L22" s="322">
        <v>654.22</v>
      </c>
      <c r="M22" s="322">
        <v>546.9</v>
      </c>
      <c r="N22" s="321">
        <v>20873</v>
      </c>
      <c r="O22" s="322">
        <v>6784319.1600000001</v>
      </c>
      <c r="P22" s="323">
        <v>325.02999999999997</v>
      </c>
      <c r="Q22" s="374">
        <v>360</v>
      </c>
      <c r="S22" s="460"/>
      <c r="T22" s="461"/>
      <c r="U22" s="549"/>
    </row>
    <row r="23" spans="1:21" x14ac:dyDescent="0.25">
      <c r="A23" s="275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</row>
    <row r="24" spans="1:21" ht="15.75" x14ac:dyDescent="0.25">
      <c r="A24" s="577" t="s">
        <v>700</v>
      </c>
      <c r="B24" s="577"/>
      <c r="C24" s="577"/>
      <c r="D24" s="577"/>
      <c r="E24" s="577"/>
      <c r="F24" s="577"/>
      <c r="G24" s="577"/>
      <c r="H24" s="577"/>
      <c r="I24" s="577"/>
      <c r="J24" s="577"/>
      <c r="K24" s="577"/>
      <c r="L24" s="577"/>
      <c r="M24" s="577"/>
      <c r="N24" s="577"/>
      <c r="O24" s="577"/>
      <c r="P24" s="577"/>
      <c r="Q24" s="577"/>
    </row>
    <row r="25" spans="1:21" ht="16.5" thickBot="1" x14ac:dyDescent="0.3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8"/>
    </row>
    <row r="26" spans="1:21" x14ac:dyDescent="0.25">
      <c r="A26" s="578" t="s">
        <v>18</v>
      </c>
      <c r="B26" s="573" t="s">
        <v>5</v>
      </c>
      <c r="C26" s="574"/>
      <c r="D26" s="574"/>
      <c r="E26" s="575"/>
      <c r="F26" s="573" t="s">
        <v>6</v>
      </c>
      <c r="G26" s="574"/>
      <c r="H26" s="574"/>
      <c r="I26" s="575"/>
      <c r="J26" s="573" t="s">
        <v>19</v>
      </c>
      <c r="K26" s="574"/>
      <c r="L26" s="574"/>
      <c r="M26" s="575"/>
      <c r="N26" s="573" t="s">
        <v>20</v>
      </c>
      <c r="O26" s="574"/>
      <c r="P26" s="574"/>
      <c r="Q26" s="576"/>
    </row>
    <row r="27" spans="1:21" ht="15.75" thickBot="1" x14ac:dyDescent="0.3">
      <c r="A27" s="579"/>
      <c r="B27" s="196" t="s">
        <v>1</v>
      </c>
      <c r="C27" s="197" t="s">
        <v>50</v>
      </c>
      <c r="D27" s="197" t="s">
        <v>21</v>
      </c>
      <c r="E27" s="197" t="s">
        <v>440</v>
      </c>
      <c r="F27" s="196" t="s">
        <v>1</v>
      </c>
      <c r="G27" s="197" t="s">
        <v>50</v>
      </c>
      <c r="H27" s="197" t="s">
        <v>21</v>
      </c>
      <c r="I27" s="197" t="s">
        <v>440</v>
      </c>
      <c r="J27" s="196" t="s">
        <v>1</v>
      </c>
      <c r="K27" s="197" t="s">
        <v>50</v>
      </c>
      <c r="L27" s="197" t="s">
        <v>21</v>
      </c>
      <c r="M27" s="197" t="s">
        <v>440</v>
      </c>
      <c r="N27" s="196" t="s">
        <v>1</v>
      </c>
      <c r="O27" s="197" t="s">
        <v>50</v>
      </c>
      <c r="P27" s="197" t="s">
        <v>21</v>
      </c>
      <c r="Q27" s="198" t="s">
        <v>440</v>
      </c>
    </row>
    <row r="28" spans="1:21" x14ac:dyDescent="0.25">
      <c r="A28" s="191" t="s">
        <v>458</v>
      </c>
      <c r="B28" s="192">
        <v>18287</v>
      </c>
      <c r="C28" s="193">
        <v>1011217.57</v>
      </c>
      <c r="D28" s="193">
        <v>55.3</v>
      </c>
      <c r="E28" s="193">
        <v>54.86</v>
      </c>
      <c r="F28" s="192">
        <v>1338</v>
      </c>
      <c r="G28" s="193">
        <v>87525.119999999995</v>
      </c>
      <c r="H28" s="193">
        <v>65.41</v>
      </c>
      <c r="I28" s="193">
        <v>68.11</v>
      </c>
      <c r="J28" s="192">
        <v>875</v>
      </c>
      <c r="K28" s="193">
        <v>48415.839999999997</v>
      </c>
      <c r="L28" s="193">
        <v>55.33</v>
      </c>
      <c r="M28" s="193">
        <v>54.3</v>
      </c>
      <c r="N28" s="192">
        <v>1535</v>
      </c>
      <c r="O28" s="193">
        <v>99642.81</v>
      </c>
      <c r="P28" s="194">
        <v>64.91</v>
      </c>
      <c r="Q28" s="195">
        <v>66</v>
      </c>
    </row>
    <row r="29" spans="1:21" x14ac:dyDescent="0.25">
      <c r="A29" s="184" t="s">
        <v>459</v>
      </c>
      <c r="B29" s="121">
        <v>11184</v>
      </c>
      <c r="C29" s="122">
        <v>1554560.7</v>
      </c>
      <c r="D29" s="122">
        <v>139</v>
      </c>
      <c r="E29" s="122">
        <v>133.46</v>
      </c>
      <c r="F29" s="121">
        <v>5285</v>
      </c>
      <c r="G29" s="122">
        <v>884213.33</v>
      </c>
      <c r="H29" s="122">
        <v>167.31</v>
      </c>
      <c r="I29" s="122">
        <v>180</v>
      </c>
      <c r="J29" s="121">
        <v>670</v>
      </c>
      <c r="K29" s="122">
        <v>97312.56</v>
      </c>
      <c r="L29" s="122">
        <v>145.24</v>
      </c>
      <c r="M29" s="122">
        <v>142.26</v>
      </c>
      <c r="N29" s="121">
        <v>1365</v>
      </c>
      <c r="O29" s="122">
        <v>209308.74</v>
      </c>
      <c r="P29" s="120">
        <v>153.34</v>
      </c>
      <c r="Q29" s="185">
        <v>152.58000000000001</v>
      </c>
    </row>
    <row r="30" spans="1:21" x14ac:dyDescent="0.25">
      <c r="A30" s="184" t="s">
        <v>460</v>
      </c>
      <c r="B30" s="121">
        <v>4628</v>
      </c>
      <c r="C30" s="122">
        <v>1154943.6499999999</v>
      </c>
      <c r="D30" s="122">
        <v>249.56</v>
      </c>
      <c r="E30" s="122">
        <v>249.4</v>
      </c>
      <c r="F30" s="121">
        <v>2293</v>
      </c>
      <c r="G30" s="122">
        <v>553468.24</v>
      </c>
      <c r="H30" s="122">
        <v>241.37</v>
      </c>
      <c r="I30" s="122">
        <v>235.79</v>
      </c>
      <c r="J30" s="121">
        <v>1668</v>
      </c>
      <c r="K30" s="122">
        <v>446910.42</v>
      </c>
      <c r="L30" s="122">
        <v>267.93</v>
      </c>
      <c r="M30" s="122">
        <v>276.33</v>
      </c>
      <c r="N30" s="121">
        <v>633</v>
      </c>
      <c r="O30" s="122">
        <v>156297.44</v>
      </c>
      <c r="P30" s="120">
        <v>246.92</v>
      </c>
      <c r="Q30" s="185">
        <v>246.86</v>
      </c>
    </row>
    <row r="31" spans="1:21" x14ac:dyDescent="0.25">
      <c r="A31" s="184" t="s">
        <v>461</v>
      </c>
      <c r="B31" s="121">
        <v>27825</v>
      </c>
      <c r="C31" s="122">
        <v>10202935.140000001</v>
      </c>
      <c r="D31" s="122">
        <v>366.68</v>
      </c>
      <c r="E31" s="122">
        <v>363.75</v>
      </c>
      <c r="F31" s="121">
        <v>8309</v>
      </c>
      <c r="G31" s="122">
        <v>3036969.12</v>
      </c>
      <c r="H31" s="122">
        <v>365.5</v>
      </c>
      <c r="I31" s="122">
        <v>368.85</v>
      </c>
      <c r="J31" s="121">
        <v>17622</v>
      </c>
      <c r="K31" s="122">
        <v>6388288.4500000002</v>
      </c>
      <c r="L31" s="122">
        <v>362.52</v>
      </c>
      <c r="M31" s="122">
        <v>360</v>
      </c>
      <c r="N31" s="121">
        <v>3467</v>
      </c>
      <c r="O31" s="122">
        <v>1248017.3600000001</v>
      </c>
      <c r="P31" s="120">
        <v>359.97</v>
      </c>
      <c r="Q31" s="185">
        <v>360</v>
      </c>
    </row>
    <row r="32" spans="1:21" x14ac:dyDescent="0.25">
      <c r="A32" s="184" t="s">
        <v>462</v>
      </c>
      <c r="B32" s="121">
        <v>50507</v>
      </c>
      <c r="C32" s="122">
        <v>23081600.399999999</v>
      </c>
      <c r="D32" s="122">
        <v>457</v>
      </c>
      <c r="E32" s="122">
        <v>458.7</v>
      </c>
      <c r="F32" s="121">
        <v>4468</v>
      </c>
      <c r="G32" s="122">
        <v>1975916.21</v>
      </c>
      <c r="H32" s="122">
        <v>442.24</v>
      </c>
      <c r="I32" s="122">
        <v>434.91</v>
      </c>
      <c r="J32" s="121">
        <v>17953</v>
      </c>
      <c r="K32" s="122">
        <v>8221867.6600000001</v>
      </c>
      <c r="L32" s="122">
        <v>457.97</v>
      </c>
      <c r="M32" s="122">
        <v>465.32</v>
      </c>
      <c r="N32" s="121">
        <v>0</v>
      </c>
      <c r="O32" s="122">
        <v>0</v>
      </c>
      <c r="P32" s="120">
        <v>0</v>
      </c>
      <c r="Q32" s="185" t="s">
        <v>438</v>
      </c>
      <c r="T32" s="460"/>
    </row>
    <row r="33" spans="1:20" x14ac:dyDescent="0.25">
      <c r="A33" s="184" t="s">
        <v>463</v>
      </c>
      <c r="B33" s="121">
        <v>64567</v>
      </c>
      <c r="C33" s="122">
        <v>35490288.460000001</v>
      </c>
      <c r="D33" s="122">
        <v>549.66999999999996</v>
      </c>
      <c r="E33" s="122">
        <v>549.28</v>
      </c>
      <c r="F33" s="121">
        <v>2624</v>
      </c>
      <c r="G33" s="122">
        <v>1425351.36</v>
      </c>
      <c r="H33" s="122">
        <v>543.20000000000005</v>
      </c>
      <c r="I33" s="122">
        <v>535.34</v>
      </c>
      <c r="J33" s="121">
        <v>16198</v>
      </c>
      <c r="K33" s="122">
        <v>8880022.3100000005</v>
      </c>
      <c r="L33" s="122">
        <v>548.22</v>
      </c>
      <c r="M33" s="122">
        <v>546.39</v>
      </c>
      <c r="N33" s="121">
        <v>9</v>
      </c>
      <c r="O33" s="122">
        <v>5040</v>
      </c>
      <c r="P33" s="120">
        <v>560</v>
      </c>
      <c r="Q33" s="185">
        <v>560</v>
      </c>
    </row>
    <row r="34" spans="1:20" x14ac:dyDescent="0.25">
      <c r="A34" s="184" t="s">
        <v>464</v>
      </c>
      <c r="B34" s="121">
        <v>62969</v>
      </c>
      <c r="C34" s="122">
        <v>41009912.520000003</v>
      </c>
      <c r="D34" s="122">
        <v>651.27</v>
      </c>
      <c r="E34" s="122">
        <v>651.99</v>
      </c>
      <c r="F34" s="121">
        <v>1287</v>
      </c>
      <c r="G34" s="122">
        <v>830389.34</v>
      </c>
      <c r="H34" s="122">
        <v>645.21</v>
      </c>
      <c r="I34" s="122">
        <v>644.35</v>
      </c>
      <c r="J34" s="121">
        <v>13768</v>
      </c>
      <c r="K34" s="122">
        <v>8930666.6199999992</v>
      </c>
      <c r="L34" s="122">
        <v>648.65</v>
      </c>
      <c r="M34" s="122">
        <v>646.79</v>
      </c>
      <c r="N34" s="121">
        <v>3</v>
      </c>
      <c r="O34" s="122">
        <v>1949.22</v>
      </c>
      <c r="P34" s="120">
        <v>649.74</v>
      </c>
      <c r="Q34" s="185">
        <v>671.4</v>
      </c>
    </row>
    <row r="35" spans="1:20" x14ac:dyDescent="0.25">
      <c r="A35" s="184" t="s">
        <v>465</v>
      </c>
      <c r="B35" s="121">
        <v>64820</v>
      </c>
      <c r="C35" s="122">
        <v>48533274.310000002</v>
      </c>
      <c r="D35" s="122">
        <v>748.74</v>
      </c>
      <c r="E35" s="122">
        <v>748.15</v>
      </c>
      <c r="F35" s="121">
        <v>1134</v>
      </c>
      <c r="G35" s="122">
        <v>849668.58</v>
      </c>
      <c r="H35" s="122">
        <v>749.27</v>
      </c>
      <c r="I35" s="122">
        <v>747.48</v>
      </c>
      <c r="J35" s="121">
        <v>11913</v>
      </c>
      <c r="K35" s="122">
        <v>9012309.25</v>
      </c>
      <c r="L35" s="122">
        <v>756.51</v>
      </c>
      <c r="M35" s="122">
        <v>763.66</v>
      </c>
      <c r="N35" s="121">
        <v>1527</v>
      </c>
      <c r="O35" s="122">
        <v>1196114.77</v>
      </c>
      <c r="P35" s="120">
        <v>783.31</v>
      </c>
      <c r="Q35" s="185">
        <v>783.3</v>
      </c>
    </row>
    <row r="36" spans="1:20" x14ac:dyDescent="0.25">
      <c r="A36" s="184" t="s">
        <v>466</v>
      </c>
      <c r="B36" s="121">
        <v>57197</v>
      </c>
      <c r="C36" s="122">
        <v>48554283.789999999</v>
      </c>
      <c r="D36" s="122">
        <v>848.9</v>
      </c>
      <c r="E36" s="122">
        <v>847.92</v>
      </c>
      <c r="F36" s="121">
        <v>925</v>
      </c>
      <c r="G36" s="122">
        <v>786122.45</v>
      </c>
      <c r="H36" s="122">
        <v>849.86</v>
      </c>
      <c r="I36" s="122">
        <v>850.83</v>
      </c>
      <c r="J36" s="121">
        <v>7166</v>
      </c>
      <c r="K36" s="122">
        <v>6078076.5300000003</v>
      </c>
      <c r="L36" s="122">
        <v>848.18</v>
      </c>
      <c r="M36" s="122">
        <v>846.22</v>
      </c>
      <c r="N36" s="121">
        <v>53</v>
      </c>
      <c r="O36" s="122">
        <v>43737.71</v>
      </c>
      <c r="P36" s="120">
        <v>825.24</v>
      </c>
      <c r="Q36" s="185">
        <v>822.5</v>
      </c>
    </row>
    <row r="37" spans="1:20" x14ac:dyDescent="0.25">
      <c r="A37" s="184" t="s">
        <v>467</v>
      </c>
      <c r="B37" s="121">
        <v>56060</v>
      </c>
      <c r="C37" s="122">
        <v>53522951.869999997</v>
      </c>
      <c r="D37" s="122">
        <v>954.74</v>
      </c>
      <c r="E37" s="122">
        <v>957.17</v>
      </c>
      <c r="F37" s="121">
        <v>794</v>
      </c>
      <c r="G37" s="122">
        <v>754675.89</v>
      </c>
      <c r="H37" s="122">
        <v>950.47</v>
      </c>
      <c r="I37" s="122">
        <v>949.53</v>
      </c>
      <c r="J37" s="121">
        <v>5585</v>
      </c>
      <c r="K37" s="122">
        <v>5314557.91</v>
      </c>
      <c r="L37" s="122">
        <v>951.58</v>
      </c>
      <c r="M37" s="122">
        <v>952.81</v>
      </c>
      <c r="N37" s="121">
        <v>0</v>
      </c>
      <c r="O37" s="122">
        <v>0</v>
      </c>
      <c r="P37" s="120">
        <v>0</v>
      </c>
      <c r="Q37" s="185" t="s">
        <v>438</v>
      </c>
    </row>
    <row r="38" spans="1:20" x14ac:dyDescent="0.25">
      <c r="A38" s="184" t="s">
        <v>445</v>
      </c>
      <c r="B38" s="121">
        <v>301462</v>
      </c>
      <c r="C38" s="122">
        <v>385211043.08999997</v>
      </c>
      <c r="D38" s="122">
        <v>1277.81</v>
      </c>
      <c r="E38" s="122">
        <v>1298.33</v>
      </c>
      <c r="F38" s="121">
        <v>2406</v>
      </c>
      <c r="G38" s="122">
        <v>2871735.99</v>
      </c>
      <c r="H38" s="122">
        <v>1193.57</v>
      </c>
      <c r="I38" s="122">
        <v>1167.98</v>
      </c>
      <c r="J38" s="121">
        <v>16438</v>
      </c>
      <c r="K38" s="122">
        <v>19669012.079999998</v>
      </c>
      <c r="L38" s="122">
        <v>1196.56</v>
      </c>
      <c r="M38" s="122">
        <v>1173.5999999999999</v>
      </c>
      <c r="N38" s="121">
        <v>3</v>
      </c>
      <c r="O38" s="122">
        <v>4114.78</v>
      </c>
      <c r="P38" s="120">
        <v>1371.59</v>
      </c>
      <c r="Q38" s="185">
        <v>1454.7</v>
      </c>
    </row>
    <row r="39" spans="1:20" x14ac:dyDescent="0.25">
      <c r="A39" s="184" t="s">
        <v>446</v>
      </c>
      <c r="B39" s="121">
        <v>201330</v>
      </c>
      <c r="C39" s="122">
        <v>341721530.63999999</v>
      </c>
      <c r="D39" s="122">
        <v>1697.32</v>
      </c>
      <c r="E39" s="122">
        <v>1675.37</v>
      </c>
      <c r="F39" s="121">
        <v>467</v>
      </c>
      <c r="G39" s="122">
        <v>786352.23</v>
      </c>
      <c r="H39" s="122">
        <v>1683.84</v>
      </c>
      <c r="I39" s="122">
        <v>1659.37</v>
      </c>
      <c r="J39" s="121">
        <v>3028</v>
      </c>
      <c r="K39" s="122">
        <v>5108129.1399999997</v>
      </c>
      <c r="L39" s="122">
        <v>1686.96</v>
      </c>
      <c r="M39" s="122">
        <v>1666.61</v>
      </c>
      <c r="N39" s="121">
        <v>0</v>
      </c>
      <c r="O39" s="122">
        <v>0</v>
      </c>
      <c r="P39" s="120">
        <v>0</v>
      </c>
      <c r="Q39" s="185" t="s">
        <v>438</v>
      </c>
      <c r="T39" s="460"/>
    </row>
    <row r="40" spans="1:20" x14ac:dyDescent="0.25">
      <c r="A40" s="184" t="s">
        <v>447</v>
      </c>
      <c r="B40" s="121">
        <v>47983</v>
      </c>
      <c r="C40" s="122">
        <v>106236158.43000001</v>
      </c>
      <c r="D40" s="122">
        <v>2214.04</v>
      </c>
      <c r="E40" s="122">
        <v>2198.52</v>
      </c>
      <c r="F40" s="121">
        <v>111</v>
      </c>
      <c r="G40" s="122">
        <v>241580.82</v>
      </c>
      <c r="H40" s="122">
        <v>2176.4</v>
      </c>
      <c r="I40" s="122">
        <v>2141.9</v>
      </c>
      <c r="J40" s="121">
        <v>597</v>
      </c>
      <c r="K40" s="122">
        <v>1310640.03</v>
      </c>
      <c r="L40" s="122">
        <v>2195.38</v>
      </c>
      <c r="M40" s="122">
        <v>2168.59</v>
      </c>
      <c r="N40" s="121">
        <v>0</v>
      </c>
      <c r="O40" s="122">
        <v>0</v>
      </c>
      <c r="P40" s="120">
        <v>0</v>
      </c>
      <c r="Q40" s="185" t="s">
        <v>438</v>
      </c>
    </row>
    <row r="41" spans="1:20" x14ac:dyDescent="0.25">
      <c r="A41" s="184" t="s">
        <v>494</v>
      </c>
      <c r="B41" s="121">
        <v>16685</v>
      </c>
      <c r="C41" s="122">
        <v>45233360.609999999</v>
      </c>
      <c r="D41" s="122">
        <v>2711.02</v>
      </c>
      <c r="E41" s="122">
        <v>2697.11</v>
      </c>
      <c r="F41" s="121">
        <v>30</v>
      </c>
      <c r="G41" s="122">
        <v>81262.559999999998</v>
      </c>
      <c r="H41" s="122">
        <v>2708.75</v>
      </c>
      <c r="I41" s="122">
        <v>2680.57</v>
      </c>
      <c r="J41" s="121">
        <v>164</v>
      </c>
      <c r="K41" s="122">
        <v>447604.54</v>
      </c>
      <c r="L41" s="122">
        <v>2729.3</v>
      </c>
      <c r="M41" s="122">
        <v>2750.12</v>
      </c>
      <c r="N41" s="121">
        <v>0</v>
      </c>
      <c r="O41" s="122">
        <v>0</v>
      </c>
      <c r="P41" s="120">
        <v>0</v>
      </c>
      <c r="Q41" s="185" t="s">
        <v>438</v>
      </c>
    </row>
    <row r="42" spans="1:20" x14ac:dyDescent="0.25">
      <c r="A42" s="184" t="s">
        <v>495</v>
      </c>
      <c r="B42" s="121">
        <v>5944</v>
      </c>
      <c r="C42" s="122">
        <v>19027682.219999999</v>
      </c>
      <c r="D42" s="122">
        <v>3201.16</v>
      </c>
      <c r="E42" s="122">
        <v>3179.83</v>
      </c>
      <c r="F42" s="121">
        <v>11</v>
      </c>
      <c r="G42" s="122">
        <v>35293.120000000003</v>
      </c>
      <c r="H42" s="122">
        <v>3208.47</v>
      </c>
      <c r="I42" s="122">
        <v>3224.35</v>
      </c>
      <c r="J42" s="121">
        <v>36</v>
      </c>
      <c r="K42" s="122">
        <v>114869.19</v>
      </c>
      <c r="L42" s="122">
        <v>3190.81</v>
      </c>
      <c r="M42" s="122">
        <v>3192.86</v>
      </c>
      <c r="N42" s="121">
        <v>0</v>
      </c>
      <c r="O42" s="122">
        <v>0</v>
      </c>
      <c r="P42" s="120">
        <v>0</v>
      </c>
      <c r="Q42" s="185" t="s">
        <v>438</v>
      </c>
    </row>
    <row r="43" spans="1:20" x14ac:dyDescent="0.25">
      <c r="A43" s="184" t="s">
        <v>496</v>
      </c>
      <c r="B43" s="121">
        <v>2214</v>
      </c>
      <c r="C43" s="122">
        <v>8235276.5</v>
      </c>
      <c r="D43" s="122">
        <v>3719.64</v>
      </c>
      <c r="E43" s="122">
        <v>3711.22</v>
      </c>
      <c r="F43" s="121">
        <v>4</v>
      </c>
      <c r="G43" s="122">
        <v>14519.12</v>
      </c>
      <c r="H43" s="122">
        <v>3629.78</v>
      </c>
      <c r="I43" s="122">
        <v>3646.92</v>
      </c>
      <c r="J43" s="121">
        <v>9</v>
      </c>
      <c r="K43" s="122">
        <v>34116.14</v>
      </c>
      <c r="L43" s="122">
        <v>3790.68</v>
      </c>
      <c r="M43" s="122">
        <v>3775.34</v>
      </c>
      <c r="N43" s="121">
        <v>0</v>
      </c>
      <c r="O43" s="122">
        <v>0</v>
      </c>
      <c r="P43" s="120">
        <v>0</v>
      </c>
      <c r="Q43" s="185" t="s">
        <v>438</v>
      </c>
    </row>
    <row r="44" spans="1:20" ht="15.75" thickBot="1" x14ac:dyDescent="0.3">
      <c r="A44" s="186" t="s">
        <v>497</v>
      </c>
      <c r="B44" s="187">
        <v>1893</v>
      </c>
      <c r="C44" s="188">
        <v>8462047.6799999997</v>
      </c>
      <c r="D44" s="188">
        <v>4470.18</v>
      </c>
      <c r="E44" s="188">
        <v>4423.42</v>
      </c>
      <c r="F44" s="187">
        <v>2</v>
      </c>
      <c r="G44" s="188">
        <v>8416.23</v>
      </c>
      <c r="H44" s="188">
        <v>4208.12</v>
      </c>
      <c r="I44" s="188">
        <v>4208.12</v>
      </c>
      <c r="J44" s="187">
        <v>6</v>
      </c>
      <c r="K44" s="188">
        <v>36116.480000000003</v>
      </c>
      <c r="L44" s="188">
        <v>6019.41</v>
      </c>
      <c r="M44" s="188">
        <v>4852.4399999999996</v>
      </c>
      <c r="N44" s="187">
        <v>0</v>
      </c>
      <c r="O44" s="188">
        <v>0</v>
      </c>
      <c r="P44" s="189">
        <v>0</v>
      </c>
      <c r="Q44" s="190" t="s">
        <v>438</v>
      </c>
    </row>
    <row r="45" spans="1:20" ht="16.5" thickBot="1" x14ac:dyDescent="0.3">
      <c r="A45" s="320" t="s">
        <v>535</v>
      </c>
      <c r="B45" s="321">
        <v>995555</v>
      </c>
      <c r="C45" s="322">
        <v>1178243067.5799999</v>
      </c>
      <c r="D45" s="322">
        <v>1183.5</v>
      </c>
      <c r="E45" s="322">
        <v>1163.77</v>
      </c>
      <c r="F45" s="321">
        <v>31488</v>
      </c>
      <c r="G45" s="322">
        <v>15223459.710000001</v>
      </c>
      <c r="H45" s="322">
        <v>483.47</v>
      </c>
      <c r="I45" s="322">
        <v>384</v>
      </c>
      <c r="J45" s="321">
        <v>113696</v>
      </c>
      <c r="K45" s="322">
        <v>80138915.150000006</v>
      </c>
      <c r="L45" s="322">
        <v>704.85</v>
      </c>
      <c r="M45" s="322">
        <v>613.54999999999995</v>
      </c>
      <c r="N45" s="321">
        <v>8595</v>
      </c>
      <c r="O45" s="322">
        <v>2964222.83</v>
      </c>
      <c r="P45" s="323">
        <v>344.88</v>
      </c>
      <c r="Q45" s="374">
        <v>360</v>
      </c>
    </row>
    <row r="46" spans="1:20" x14ac:dyDescent="0.25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316"/>
    </row>
    <row r="47" spans="1:20" ht="15.75" x14ac:dyDescent="0.25">
      <c r="A47" s="586" t="s">
        <v>701</v>
      </c>
      <c r="B47" s="586"/>
      <c r="C47" s="586"/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</row>
    <row r="48" spans="1:20" ht="15.75" thickBot="1" x14ac:dyDescent="0.3"/>
    <row r="49" spans="1:20" x14ac:dyDescent="0.25">
      <c r="A49" s="580" t="s">
        <v>18</v>
      </c>
      <c r="B49" s="582" t="s">
        <v>5</v>
      </c>
      <c r="C49" s="583"/>
      <c r="D49" s="583"/>
      <c r="E49" s="584"/>
      <c r="F49" s="582" t="s">
        <v>6</v>
      </c>
      <c r="G49" s="583"/>
      <c r="H49" s="583"/>
      <c r="I49" s="584"/>
      <c r="J49" s="582" t="s">
        <v>19</v>
      </c>
      <c r="K49" s="583"/>
      <c r="L49" s="583"/>
      <c r="M49" s="584"/>
      <c r="N49" s="582" t="s">
        <v>20</v>
      </c>
      <c r="O49" s="583"/>
      <c r="P49" s="583"/>
      <c r="Q49" s="585"/>
    </row>
    <row r="50" spans="1:20" ht="15.75" thickBot="1" x14ac:dyDescent="0.3">
      <c r="A50" s="581"/>
      <c r="B50" s="199" t="s">
        <v>1</v>
      </c>
      <c r="C50" s="200" t="s">
        <v>50</v>
      </c>
      <c r="D50" s="200" t="s">
        <v>21</v>
      </c>
      <c r="E50" s="200" t="s">
        <v>440</v>
      </c>
      <c r="F50" s="199" t="s">
        <v>1</v>
      </c>
      <c r="G50" s="200" t="s">
        <v>50</v>
      </c>
      <c r="H50" s="200" t="s">
        <v>21</v>
      </c>
      <c r="I50" s="200" t="s">
        <v>440</v>
      </c>
      <c r="J50" s="199" t="s">
        <v>1</v>
      </c>
      <c r="K50" s="200" t="s">
        <v>50</v>
      </c>
      <c r="L50" s="200" t="s">
        <v>21</v>
      </c>
      <c r="M50" s="200" t="s">
        <v>440</v>
      </c>
      <c r="N50" s="199" t="s">
        <v>1</v>
      </c>
      <c r="O50" s="200" t="s">
        <v>50</v>
      </c>
      <c r="P50" s="200" t="s">
        <v>21</v>
      </c>
      <c r="Q50" s="201" t="s">
        <v>440</v>
      </c>
    </row>
    <row r="51" spans="1:20" x14ac:dyDescent="0.25">
      <c r="A51" s="202" t="s">
        <v>458</v>
      </c>
      <c r="B51" s="203">
        <v>15860</v>
      </c>
      <c r="C51" s="204">
        <v>975637.17</v>
      </c>
      <c r="D51" s="204">
        <v>61.52</v>
      </c>
      <c r="E51" s="204">
        <v>63.53</v>
      </c>
      <c r="F51" s="203">
        <v>7204</v>
      </c>
      <c r="G51" s="204">
        <v>442540.29</v>
      </c>
      <c r="H51" s="204">
        <v>61.43</v>
      </c>
      <c r="I51" s="204">
        <v>63.18</v>
      </c>
      <c r="J51" s="203">
        <v>454</v>
      </c>
      <c r="K51" s="204">
        <v>26270.68</v>
      </c>
      <c r="L51" s="204">
        <v>57.86</v>
      </c>
      <c r="M51" s="204">
        <v>58.16</v>
      </c>
      <c r="N51" s="203">
        <v>2005</v>
      </c>
      <c r="O51" s="204">
        <v>144813.34</v>
      </c>
      <c r="P51" s="205">
        <v>72.23</v>
      </c>
      <c r="Q51" s="206">
        <v>75.81</v>
      </c>
    </row>
    <row r="52" spans="1:20" x14ac:dyDescent="0.25">
      <c r="A52" s="207" t="s">
        <v>459</v>
      </c>
      <c r="B52" s="124">
        <v>13323</v>
      </c>
      <c r="C52" s="125">
        <v>1845090</v>
      </c>
      <c r="D52" s="125">
        <v>138.49</v>
      </c>
      <c r="E52" s="125">
        <v>131.28</v>
      </c>
      <c r="F52" s="124">
        <v>9308</v>
      </c>
      <c r="G52" s="125">
        <v>1464385.32</v>
      </c>
      <c r="H52" s="125">
        <v>157.33000000000001</v>
      </c>
      <c r="I52" s="125">
        <v>165.13</v>
      </c>
      <c r="J52" s="124">
        <v>368</v>
      </c>
      <c r="K52" s="125">
        <v>55644.1</v>
      </c>
      <c r="L52" s="125">
        <v>151.21</v>
      </c>
      <c r="M52" s="125">
        <v>151.5</v>
      </c>
      <c r="N52" s="124">
        <v>2872</v>
      </c>
      <c r="O52" s="125">
        <v>412415.63</v>
      </c>
      <c r="P52" s="123">
        <v>143.6</v>
      </c>
      <c r="Q52" s="208">
        <v>139.63999999999999</v>
      </c>
    </row>
    <row r="53" spans="1:20" x14ac:dyDescent="0.25">
      <c r="A53" s="207" t="s">
        <v>460</v>
      </c>
      <c r="B53" s="124">
        <v>6706</v>
      </c>
      <c r="C53" s="125">
        <v>1679143.17</v>
      </c>
      <c r="D53" s="125">
        <v>250.39</v>
      </c>
      <c r="E53" s="125">
        <v>250.78</v>
      </c>
      <c r="F53" s="124">
        <v>6116</v>
      </c>
      <c r="G53" s="125">
        <v>1511345.1</v>
      </c>
      <c r="H53" s="125">
        <v>247.11</v>
      </c>
      <c r="I53" s="125">
        <v>244.8</v>
      </c>
      <c r="J53" s="124">
        <v>1862</v>
      </c>
      <c r="K53" s="125">
        <v>495619.98</v>
      </c>
      <c r="L53" s="125">
        <v>266.18</v>
      </c>
      <c r="M53" s="125">
        <v>271.83</v>
      </c>
      <c r="N53" s="124">
        <v>1285</v>
      </c>
      <c r="O53" s="125">
        <v>317236</v>
      </c>
      <c r="P53" s="123">
        <v>246.88</v>
      </c>
      <c r="Q53" s="208">
        <v>246.86</v>
      </c>
      <c r="T53" s="460"/>
    </row>
    <row r="54" spans="1:20" x14ac:dyDescent="0.25">
      <c r="A54" s="207" t="s">
        <v>461</v>
      </c>
      <c r="B54" s="124">
        <v>68792</v>
      </c>
      <c r="C54" s="125">
        <v>25060034.489999998</v>
      </c>
      <c r="D54" s="125">
        <v>364.29</v>
      </c>
      <c r="E54" s="125">
        <v>360</v>
      </c>
      <c r="F54" s="124">
        <v>42214</v>
      </c>
      <c r="G54" s="125">
        <v>15350622.140000001</v>
      </c>
      <c r="H54" s="125">
        <v>363.64</v>
      </c>
      <c r="I54" s="125">
        <v>364.8</v>
      </c>
      <c r="J54" s="124">
        <v>19758</v>
      </c>
      <c r="K54" s="125">
        <v>7132026.6600000001</v>
      </c>
      <c r="L54" s="125">
        <v>360.97</v>
      </c>
      <c r="M54" s="125">
        <v>360</v>
      </c>
      <c r="N54" s="124">
        <v>4360</v>
      </c>
      <c r="O54" s="125">
        <v>1567956.36</v>
      </c>
      <c r="P54" s="123">
        <v>359.62</v>
      </c>
      <c r="Q54" s="208">
        <v>360</v>
      </c>
    </row>
    <row r="55" spans="1:20" x14ac:dyDescent="0.25">
      <c r="A55" s="207" t="s">
        <v>462</v>
      </c>
      <c r="B55" s="124">
        <v>109909</v>
      </c>
      <c r="C55" s="125">
        <v>50331748.439999998</v>
      </c>
      <c r="D55" s="125">
        <v>457.94</v>
      </c>
      <c r="E55" s="125">
        <v>460.15</v>
      </c>
      <c r="F55" s="124">
        <v>53787</v>
      </c>
      <c r="G55" s="125">
        <v>23952876.27</v>
      </c>
      <c r="H55" s="125">
        <v>445.33</v>
      </c>
      <c r="I55" s="125">
        <v>434.91</v>
      </c>
      <c r="J55" s="124">
        <v>17785</v>
      </c>
      <c r="K55" s="125">
        <v>8141134.9299999997</v>
      </c>
      <c r="L55" s="125">
        <v>457.75</v>
      </c>
      <c r="M55" s="125">
        <v>464.04</v>
      </c>
      <c r="N55" s="124">
        <v>0</v>
      </c>
      <c r="O55" s="125">
        <v>0</v>
      </c>
      <c r="P55" s="123">
        <v>0</v>
      </c>
      <c r="Q55" s="208" t="s">
        <v>438</v>
      </c>
    </row>
    <row r="56" spans="1:20" x14ac:dyDescent="0.25">
      <c r="A56" s="207" t="s">
        <v>463</v>
      </c>
      <c r="B56" s="124">
        <v>117859</v>
      </c>
      <c r="C56" s="125">
        <v>64411561.399999999</v>
      </c>
      <c r="D56" s="125">
        <v>546.51</v>
      </c>
      <c r="E56" s="125">
        <v>543.95000000000005</v>
      </c>
      <c r="F56" s="124">
        <v>60798</v>
      </c>
      <c r="G56" s="125">
        <v>33318481.010000002</v>
      </c>
      <c r="H56" s="125">
        <v>548.02</v>
      </c>
      <c r="I56" s="125">
        <v>543.59</v>
      </c>
      <c r="J56" s="124">
        <v>10363</v>
      </c>
      <c r="K56" s="125">
        <v>5646066.4299999997</v>
      </c>
      <c r="L56" s="125">
        <v>544.83000000000004</v>
      </c>
      <c r="M56" s="125">
        <v>542.15</v>
      </c>
      <c r="N56" s="124">
        <v>0</v>
      </c>
      <c r="O56" s="125">
        <v>0</v>
      </c>
      <c r="P56" s="123">
        <v>0</v>
      </c>
      <c r="Q56" s="208" t="s">
        <v>438</v>
      </c>
    </row>
    <row r="57" spans="1:20" x14ac:dyDescent="0.25">
      <c r="A57" s="207" t="s">
        <v>464</v>
      </c>
      <c r="B57" s="124">
        <v>81424</v>
      </c>
      <c r="C57" s="125">
        <v>52831546.859999999</v>
      </c>
      <c r="D57" s="125">
        <v>648.84</v>
      </c>
      <c r="E57" s="125">
        <v>648.29</v>
      </c>
      <c r="F57" s="124">
        <v>33064</v>
      </c>
      <c r="G57" s="125">
        <v>21366231.359999999</v>
      </c>
      <c r="H57" s="125">
        <v>646.21</v>
      </c>
      <c r="I57" s="125">
        <v>645.46</v>
      </c>
      <c r="J57" s="124">
        <v>5058</v>
      </c>
      <c r="K57" s="125">
        <v>3259992.77</v>
      </c>
      <c r="L57" s="125">
        <v>644.52</v>
      </c>
      <c r="M57" s="125">
        <v>641.51</v>
      </c>
      <c r="N57" s="124">
        <v>1</v>
      </c>
      <c r="O57" s="125">
        <v>671.4</v>
      </c>
      <c r="P57" s="123">
        <v>671.4</v>
      </c>
      <c r="Q57" s="208">
        <v>671.4</v>
      </c>
    </row>
    <row r="58" spans="1:20" x14ac:dyDescent="0.25">
      <c r="A58" s="207" t="s">
        <v>465</v>
      </c>
      <c r="B58" s="124">
        <v>56066</v>
      </c>
      <c r="C58" s="125">
        <v>41916969.450000003</v>
      </c>
      <c r="D58" s="125">
        <v>747.64</v>
      </c>
      <c r="E58" s="125">
        <v>746.49</v>
      </c>
      <c r="F58" s="124">
        <v>28727</v>
      </c>
      <c r="G58" s="125">
        <v>21464243.870000001</v>
      </c>
      <c r="H58" s="125">
        <v>747.18</v>
      </c>
      <c r="I58" s="125">
        <v>745.69</v>
      </c>
      <c r="J58" s="124">
        <v>5457</v>
      </c>
      <c r="K58" s="125">
        <v>4172762.99</v>
      </c>
      <c r="L58" s="125">
        <v>764.66</v>
      </c>
      <c r="M58" s="125">
        <v>783.3</v>
      </c>
      <c r="N58" s="124">
        <v>1715</v>
      </c>
      <c r="O58" s="125">
        <v>1343359.5</v>
      </c>
      <c r="P58" s="123">
        <v>783.3</v>
      </c>
      <c r="Q58" s="208">
        <v>783.3</v>
      </c>
    </row>
    <row r="59" spans="1:20" x14ac:dyDescent="0.25">
      <c r="A59" s="207" t="s">
        <v>466</v>
      </c>
      <c r="B59" s="124">
        <v>48125</v>
      </c>
      <c r="C59" s="125">
        <v>40880759.520000003</v>
      </c>
      <c r="D59" s="125">
        <v>849.47</v>
      </c>
      <c r="E59" s="125">
        <v>849.2</v>
      </c>
      <c r="F59" s="124">
        <v>24843</v>
      </c>
      <c r="G59" s="125">
        <v>21086914.940000001</v>
      </c>
      <c r="H59" s="125">
        <v>848.81</v>
      </c>
      <c r="I59" s="125">
        <v>847.64</v>
      </c>
      <c r="J59" s="124">
        <v>1672</v>
      </c>
      <c r="K59" s="125">
        <v>1415769.26</v>
      </c>
      <c r="L59" s="125">
        <v>846.75</v>
      </c>
      <c r="M59" s="125">
        <v>843.73</v>
      </c>
      <c r="N59" s="124">
        <v>39</v>
      </c>
      <c r="O59" s="125">
        <v>32077.5</v>
      </c>
      <c r="P59" s="123">
        <v>822.5</v>
      </c>
      <c r="Q59" s="208">
        <v>822.5</v>
      </c>
    </row>
    <row r="60" spans="1:20" x14ac:dyDescent="0.25">
      <c r="A60" s="207" t="s">
        <v>467</v>
      </c>
      <c r="B60" s="124">
        <v>49753</v>
      </c>
      <c r="C60" s="125">
        <v>47416034.520000003</v>
      </c>
      <c r="D60" s="125">
        <v>953.03</v>
      </c>
      <c r="E60" s="125">
        <v>954.67</v>
      </c>
      <c r="F60" s="124">
        <v>23481</v>
      </c>
      <c r="G60" s="125">
        <v>22347540.640000001</v>
      </c>
      <c r="H60" s="125">
        <v>951.73</v>
      </c>
      <c r="I60" s="125">
        <v>951.26</v>
      </c>
      <c r="J60" s="124">
        <v>1081</v>
      </c>
      <c r="K60" s="125">
        <v>1024921.07</v>
      </c>
      <c r="L60" s="125">
        <v>948.12</v>
      </c>
      <c r="M60" s="125">
        <v>948.53</v>
      </c>
      <c r="N60" s="124">
        <v>0</v>
      </c>
      <c r="O60" s="125">
        <v>0</v>
      </c>
      <c r="P60" s="123">
        <v>0</v>
      </c>
      <c r="Q60" s="208" t="s">
        <v>438</v>
      </c>
    </row>
    <row r="61" spans="1:20" x14ac:dyDescent="0.25">
      <c r="A61" s="207" t="s">
        <v>445</v>
      </c>
      <c r="B61" s="124">
        <v>197803</v>
      </c>
      <c r="C61" s="125">
        <v>245890614.34999999</v>
      </c>
      <c r="D61" s="125">
        <v>1243.1099999999999</v>
      </c>
      <c r="E61" s="125">
        <v>1241</v>
      </c>
      <c r="F61" s="124">
        <v>54018</v>
      </c>
      <c r="G61" s="125">
        <v>64739683.100000001</v>
      </c>
      <c r="H61" s="125">
        <v>1198.48</v>
      </c>
      <c r="I61" s="125">
        <v>1175.01</v>
      </c>
      <c r="J61" s="124">
        <v>7478</v>
      </c>
      <c r="K61" s="125">
        <v>8738516.75</v>
      </c>
      <c r="L61" s="125">
        <v>1168.56</v>
      </c>
      <c r="M61" s="125">
        <v>1143.3</v>
      </c>
      <c r="N61" s="124">
        <v>0</v>
      </c>
      <c r="O61" s="125">
        <v>0</v>
      </c>
      <c r="P61" s="123">
        <v>0</v>
      </c>
      <c r="Q61" s="208" t="s">
        <v>438</v>
      </c>
    </row>
    <row r="62" spans="1:20" x14ac:dyDescent="0.25">
      <c r="A62" s="207" t="s">
        <v>446</v>
      </c>
      <c r="B62" s="124">
        <v>82380</v>
      </c>
      <c r="C62" s="125">
        <v>138241059.28</v>
      </c>
      <c r="D62" s="125">
        <v>1678.09</v>
      </c>
      <c r="E62" s="125">
        <v>1645.71</v>
      </c>
      <c r="F62" s="124">
        <v>8789</v>
      </c>
      <c r="G62" s="125">
        <v>14660954.33</v>
      </c>
      <c r="H62" s="125">
        <v>1668.1</v>
      </c>
      <c r="I62" s="125">
        <v>1631.7</v>
      </c>
      <c r="J62" s="124">
        <v>553</v>
      </c>
      <c r="K62" s="125">
        <v>928418.5</v>
      </c>
      <c r="L62" s="125">
        <v>1678.88</v>
      </c>
      <c r="M62" s="125">
        <v>1636.44</v>
      </c>
      <c r="N62" s="124">
        <v>1</v>
      </c>
      <c r="O62" s="125">
        <v>1566.6</v>
      </c>
      <c r="P62" s="123">
        <v>1566.6</v>
      </c>
      <c r="Q62" s="208">
        <v>1566.6</v>
      </c>
    </row>
    <row r="63" spans="1:20" x14ac:dyDescent="0.25">
      <c r="A63" s="207" t="s">
        <v>447</v>
      </c>
      <c r="B63" s="124">
        <v>18765</v>
      </c>
      <c r="C63" s="125">
        <v>41502902.979999997</v>
      </c>
      <c r="D63" s="125">
        <v>2211.7199999999998</v>
      </c>
      <c r="E63" s="125">
        <v>2195.54</v>
      </c>
      <c r="F63" s="124">
        <v>1310</v>
      </c>
      <c r="G63" s="125">
        <v>2868475.9</v>
      </c>
      <c r="H63" s="125">
        <v>2189.6799999999998</v>
      </c>
      <c r="I63" s="125">
        <v>2167.79</v>
      </c>
      <c r="J63" s="124">
        <v>114</v>
      </c>
      <c r="K63" s="125">
        <v>245798.93</v>
      </c>
      <c r="L63" s="125">
        <v>2156.13</v>
      </c>
      <c r="M63" s="125">
        <v>2128.71</v>
      </c>
      <c r="N63" s="124">
        <v>0</v>
      </c>
      <c r="O63" s="125">
        <v>0</v>
      </c>
      <c r="P63" s="123">
        <v>0</v>
      </c>
      <c r="Q63" s="208" t="s">
        <v>438</v>
      </c>
    </row>
    <row r="64" spans="1:20" x14ac:dyDescent="0.25">
      <c r="A64" s="207" t="s">
        <v>494</v>
      </c>
      <c r="B64" s="124">
        <v>7411</v>
      </c>
      <c r="C64" s="125">
        <v>20033331.370000001</v>
      </c>
      <c r="D64" s="125">
        <v>2703.19</v>
      </c>
      <c r="E64" s="125">
        <v>2689.86</v>
      </c>
      <c r="F64" s="124">
        <v>362</v>
      </c>
      <c r="G64" s="125">
        <v>971981.29</v>
      </c>
      <c r="H64" s="125">
        <v>2685.03</v>
      </c>
      <c r="I64" s="125">
        <v>2655.42</v>
      </c>
      <c r="J64" s="124">
        <v>23</v>
      </c>
      <c r="K64" s="125">
        <v>63359.18</v>
      </c>
      <c r="L64" s="125">
        <v>2754.75</v>
      </c>
      <c r="M64" s="125">
        <v>2811.15</v>
      </c>
      <c r="N64" s="124">
        <v>0</v>
      </c>
      <c r="O64" s="125">
        <v>0</v>
      </c>
      <c r="P64" s="123">
        <v>0</v>
      </c>
      <c r="Q64" s="208" t="s">
        <v>438</v>
      </c>
    </row>
    <row r="65" spans="1:17" x14ac:dyDescent="0.25">
      <c r="A65" s="207" t="s">
        <v>495</v>
      </c>
      <c r="B65" s="124">
        <v>2337</v>
      </c>
      <c r="C65" s="125">
        <v>7503429.6399999997</v>
      </c>
      <c r="D65" s="125">
        <v>3210.71</v>
      </c>
      <c r="E65" s="125">
        <v>3192.59</v>
      </c>
      <c r="F65" s="124">
        <v>141</v>
      </c>
      <c r="G65" s="125">
        <v>452082.08</v>
      </c>
      <c r="H65" s="125">
        <v>3206.26</v>
      </c>
      <c r="I65" s="125">
        <v>3185.45</v>
      </c>
      <c r="J65" s="124">
        <v>5</v>
      </c>
      <c r="K65" s="125">
        <v>15621.19</v>
      </c>
      <c r="L65" s="125">
        <v>3124.24</v>
      </c>
      <c r="M65" s="125">
        <v>3117.26</v>
      </c>
      <c r="N65" s="124">
        <v>0</v>
      </c>
      <c r="O65" s="125">
        <v>0</v>
      </c>
      <c r="P65" s="123">
        <v>0</v>
      </c>
      <c r="Q65" s="208" t="s">
        <v>438</v>
      </c>
    </row>
    <row r="66" spans="1:17" x14ac:dyDescent="0.25">
      <c r="A66" s="207" t="s">
        <v>496</v>
      </c>
      <c r="B66" s="124">
        <v>882</v>
      </c>
      <c r="C66" s="125">
        <v>3275822.24</v>
      </c>
      <c r="D66" s="125">
        <v>3714.08</v>
      </c>
      <c r="E66" s="125">
        <v>3697.33</v>
      </c>
      <c r="F66" s="124">
        <v>45</v>
      </c>
      <c r="G66" s="125">
        <v>165792.65</v>
      </c>
      <c r="H66" s="125">
        <v>3684.28</v>
      </c>
      <c r="I66" s="125">
        <v>3657.11</v>
      </c>
      <c r="J66" s="124">
        <v>2</v>
      </c>
      <c r="K66" s="125">
        <v>7303.14</v>
      </c>
      <c r="L66" s="125">
        <v>3651.57</v>
      </c>
      <c r="M66" s="125">
        <v>3651.57</v>
      </c>
      <c r="N66" s="124">
        <v>0</v>
      </c>
      <c r="O66" s="125">
        <v>0</v>
      </c>
      <c r="P66" s="123">
        <v>0</v>
      </c>
      <c r="Q66" s="208" t="s">
        <v>438</v>
      </c>
    </row>
    <row r="67" spans="1:17" ht="15.75" thickBot="1" x14ac:dyDescent="0.3">
      <c r="A67" s="209" t="s">
        <v>497</v>
      </c>
      <c r="B67" s="210">
        <v>719</v>
      </c>
      <c r="C67" s="211">
        <v>3264788.01</v>
      </c>
      <c r="D67" s="211">
        <v>4540.7299999999996</v>
      </c>
      <c r="E67" s="211">
        <v>4463.71</v>
      </c>
      <c r="F67" s="210">
        <v>9</v>
      </c>
      <c r="G67" s="211">
        <v>40688.559999999998</v>
      </c>
      <c r="H67" s="211">
        <v>4520.95</v>
      </c>
      <c r="I67" s="211">
        <v>4435.34</v>
      </c>
      <c r="J67" s="210">
        <v>0</v>
      </c>
      <c r="K67" s="211">
        <v>0</v>
      </c>
      <c r="L67" s="211">
        <v>0</v>
      </c>
      <c r="M67" s="211" t="s">
        <v>438</v>
      </c>
      <c r="N67" s="210">
        <v>0</v>
      </c>
      <c r="O67" s="211">
        <v>0</v>
      </c>
      <c r="P67" s="212">
        <v>0</v>
      </c>
      <c r="Q67" s="213" t="s">
        <v>438</v>
      </c>
    </row>
    <row r="68" spans="1:17" ht="16.5" thickBot="1" x14ac:dyDescent="0.3">
      <c r="A68" s="126" t="s">
        <v>535</v>
      </c>
      <c r="B68" s="127">
        <v>878114</v>
      </c>
      <c r="C68" s="128">
        <v>787060472.88999999</v>
      </c>
      <c r="D68" s="128">
        <v>896.31</v>
      </c>
      <c r="E68" s="128">
        <v>741.47</v>
      </c>
      <c r="F68" s="127">
        <v>354216</v>
      </c>
      <c r="G68" s="128">
        <v>246204838.84999999</v>
      </c>
      <c r="H68" s="128">
        <v>695.07</v>
      </c>
      <c r="I68" s="128">
        <v>594.57000000000005</v>
      </c>
      <c r="J68" s="127">
        <v>72033</v>
      </c>
      <c r="K68" s="128">
        <v>41369226.560000002</v>
      </c>
      <c r="L68" s="128">
        <v>574.30999999999995</v>
      </c>
      <c r="M68" s="128">
        <v>483.35</v>
      </c>
      <c r="N68" s="127">
        <v>12278</v>
      </c>
      <c r="O68" s="128">
        <v>3820096.33</v>
      </c>
      <c r="P68" s="129">
        <v>311.13</v>
      </c>
      <c r="Q68" s="543">
        <v>298.29000000000002</v>
      </c>
    </row>
    <row r="70" spans="1:17" x14ac:dyDescent="0.25">
      <c r="D70" s="460"/>
    </row>
    <row r="73" spans="1:17" x14ac:dyDescent="0.25">
      <c r="C73" s="460"/>
    </row>
    <row r="74" spans="1:17" x14ac:dyDescent="0.25">
      <c r="B74" s="301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H19" sqref="H19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553" t="s">
        <v>712</v>
      </c>
      <c r="B1" s="553"/>
      <c r="C1" s="553"/>
    </row>
    <row r="2" spans="1:4" ht="15.75" thickBot="1" x14ac:dyDescent="0.3">
      <c r="B2" s="39"/>
    </row>
    <row r="3" spans="1:4" s="45" customFormat="1" ht="16.5" thickBot="1" x14ac:dyDescent="0.3">
      <c r="A3" s="353" t="s">
        <v>52</v>
      </c>
      <c r="B3" s="179" t="s">
        <v>307</v>
      </c>
      <c r="C3" s="354" t="s">
        <v>1</v>
      </c>
    </row>
    <row r="4" spans="1:4" x14ac:dyDescent="0.25">
      <c r="A4" s="99">
        <v>1</v>
      </c>
      <c r="B4" s="172" t="s">
        <v>76</v>
      </c>
      <c r="C4" s="405">
        <v>31913</v>
      </c>
    </row>
    <row r="5" spans="1:4" x14ac:dyDescent="0.25">
      <c r="A5" s="58">
        <v>2</v>
      </c>
      <c r="B5" s="358" t="s">
        <v>77</v>
      </c>
      <c r="C5" s="158">
        <v>43639</v>
      </c>
      <c r="D5" s="8"/>
    </row>
    <row r="6" spans="1:4" x14ac:dyDescent="0.25">
      <c r="A6" s="58">
        <v>3</v>
      </c>
      <c r="B6" s="364" t="s">
        <v>308</v>
      </c>
      <c r="C6" s="158">
        <v>6533</v>
      </c>
    </row>
    <row r="7" spans="1:4" x14ac:dyDescent="0.25">
      <c r="A7" s="58">
        <v>4</v>
      </c>
      <c r="B7" s="364" t="s">
        <v>309</v>
      </c>
      <c r="C7" s="158">
        <v>7536</v>
      </c>
    </row>
    <row r="8" spans="1:4" x14ac:dyDescent="0.25">
      <c r="A8" s="58">
        <v>5</v>
      </c>
      <c r="B8" s="364" t="s">
        <v>310</v>
      </c>
      <c r="C8" s="158">
        <v>9400</v>
      </c>
    </row>
    <row r="9" spans="1:4" x14ac:dyDescent="0.25">
      <c r="A9" s="58">
        <v>6</v>
      </c>
      <c r="B9" s="364" t="s">
        <v>311</v>
      </c>
      <c r="C9" s="158">
        <v>10952</v>
      </c>
    </row>
    <row r="10" spans="1:4" x14ac:dyDescent="0.25">
      <c r="A10" s="58">
        <v>7</v>
      </c>
      <c r="B10" s="364" t="s">
        <v>312</v>
      </c>
      <c r="C10" s="158">
        <v>12548</v>
      </c>
    </row>
    <row r="11" spans="1:4" x14ac:dyDescent="0.25">
      <c r="A11" s="58">
        <v>8</v>
      </c>
      <c r="B11" s="364" t="s">
        <v>313</v>
      </c>
      <c r="C11" s="158">
        <v>15172</v>
      </c>
    </row>
    <row r="12" spans="1:4" x14ac:dyDescent="0.25">
      <c r="A12" s="58">
        <v>9</v>
      </c>
      <c r="B12" s="364" t="s">
        <v>314</v>
      </c>
      <c r="C12" s="158">
        <v>20786</v>
      </c>
    </row>
    <row r="13" spans="1:4" x14ac:dyDescent="0.25">
      <c r="A13" s="58">
        <v>10</v>
      </c>
      <c r="B13" s="364" t="s">
        <v>170</v>
      </c>
      <c r="C13" s="158">
        <v>25381</v>
      </c>
    </row>
    <row r="14" spans="1:4" x14ac:dyDescent="0.25">
      <c r="A14" s="58">
        <v>11</v>
      </c>
      <c r="B14" s="364" t="s">
        <v>315</v>
      </c>
      <c r="C14" s="158">
        <v>27806</v>
      </c>
    </row>
    <row r="15" spans="1:4" x14ac:dyDescent="0.25">
      <c r="A15" s="58">
        <v>12</v>
      </c>
      <c r="B15" s="364" t="s">
        <v>316</v>
      </c>
      <c r="C15" s="158">
        <v>31921</v>
      </c>
    </row>
    <row r="16" spans="1:4" x14ac:dyDescent="0.25">
      <c r="A16" s="58">
        <v>13</v>
      </c>
      <c r="B16" s="364" t="s">
        <v>317</v>
      </c>
      <c r="C16" s="158">
        <v>35816</v>
      </c>
    </row>
    <row r="17" spans="1:5" x14ac:dyDescent="0.25">
      <c r="A17" s="58">
        <v>14</v>
      </c>
      <c r="B17" s="364" t="s">
        <v>118</v>
      </c>
      <c r="C17" s="158">
        <v>45428</v>
      </c>
    </row>
    <row r="18" spans="1:5" x14ac:dyDescent="0.25">
      <c r="A18" s="58">
        <v>15</v>
      </c>
      <c r="B18" s="364" t="s">
        <v>318</v>
      </c>
      <c r="C18" s="158">
        <v>58535</v>
      </c>
    </row>
    <row r="19" spans="1:5" x14ac:dyDescent="0.25">
      <c r="A19" s="58">
        <v>16</v>
      </c>
      <c r="B19" s="364" t="s">
        <v>319</v>
      </c>
      <c r="C19" s="158">
        <v>62863</v>
      </c>
    </row>
    <row r="20" spans="1:5" x14ac:dyDescent="0.25">
      <c r="A20" s="58">
        <v>17</v>
      </c>
      <c r="B20" s="364" t="s">
        <v>123</v>
      </c>
      <c r="C20" s="158">
        <v>67937</v>
      </c>
    </row>
    <row r="21" spans="1:5" x14ac:dyDescent="0.25">
      <c r="A21" s="58">
        <v>18</v>
      </c>
      <c r="B21" s="364" t="s">
        <v>320</v>
      </c>
      <c r="C21" s="158">
        <v>72504</v>
      </c>
    </row>
    <row r="22" spans="1:5" x14ac:dyDescent="0.25">
      <c r="A22" s="58">
        <v>19</v>
      </c>
      <c r="B22" s="364" t="s">
        <v>321</v>
      </c>
      <c r="C22" s="158">
        <v>77990</v>
      </c>
    </row>
    <row r="23" spans="1:5" x14ac:dyDescent="0.25">
      <c r="A23" s="58">
        <v>20</v>
      </c>
      <c r="B23" s="364" t="s">
        <v>121</v>
      </c>
      <c r="C23" s="158">
        <v>89042</v>
      </c>
    </row>
    <row r="24" spans="1:5" x14ac:dyDescent="0.25">
      <c r="A24" s="58">
        <v>21</v>
      </c>
      <c r="B24" s="364" t="s">
        <v>322</v>
      </c>
      <c r="C24" s="158">
        <v>89231</v>
      </c>
    </row>
    <row r="25" spans="1:5" ht="15.75" thickBot="1" x14ac:dyDescent="0.3">
      <c r="A25" s="401">
        <v>22</v>
      </c>
      <c r="B25" s="402" t="s">
        <v>78</v>
      </c>
      <c r="C25" s="403">
        <v>1623042</v>
      </c>
      <c r="E25" s="301"/>
    </row>
    <row r="26" spans="1:5" s="45" customFormat="1" ht="16.5" thickBot="1" x14ac:dyDescent="0.3">
      <c r="A26" s="133"/>
      <c r="B26" s="404" t="s">
        <v>10</v>
      </c>
      <c r="C26" s="274">
        <f>SUM(C4:C25)</f>
        <v>2465975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X53"/>
  <sheetViews>
    <sheetView topLeftCell="A17" workbookViewId="0">
      <selection activeCell="D55" sqref="D55"/>
    </sheetView>
  </sheetViews>
  <sheetFormatPr defaultColWidth="9.140625" defaultRowHeight="15" x14ac:dyDescent="0.25"/>
  <cols>
    <col min="1" max="1" width="4.42578125" style="109" customWidth="1"/>
    <col min="2" max="2" width="9.42578125" style="109" customWidth="1"/>
    <col min="3" max="3" width="10.28515625" style="8" customWidth="1"/>
    <col min="4" max="4" width="18.7109375" style="15" customWidth="1"/>
    <col min="5" max="5" width="13.42578125" style="15" customWidth="1"/>
    <col min="6" max="6" width="10.28515625" style="8" bestFit="1" customWidth="1"/>
    <col min="7" max="7" width="9.85546875" style="15" customWidth="1"/>
    <col min="8" max="8" width="17" style="15" customWidth="1"/>
    <col min="9" max="9" width="9.140625" style="15" bestFit="1" customWidth="1"/>
    <col min="10" max="10" width="10.5703125" style="8" customWidth="1"/>
    <col min="11" max="11" width="11.285156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10.7109375" style="15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1.85546875" style="15" customWidth="1"/>
    <col min="20" max="20" width="19.140625" style="15" bestFit="1" customWidth="1"/>
    <col min="21" max="21" width="10.85546875" style="15" bestFit="1" customWidth="1"/>
    <col min="22" max="22" width="12.28515625" style="109" customWidth="1"/>
    <col min="23" max="23" width="9.85546875" style="109" customWidth="1"/>
    <col min="24" max="16384" width="9.140625" style="109"/>
  </cols>
  <sheetData>
    <row r="1" spans="1:23" s="38" customFormat="1" ht="15.75" x14ac:dyDescent="0.25">
      <c r="A1" s="553" t="s">
        <v>713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</row>
    <row r="2" spans="1:23" ht="15.75" customHeight="1" thickBot="1" x14ac:dyDescent="0.3">
      <c r="C2" s="39"/>
    </row>
    <row r="3" spans="1:23" s="38" customFormat="1" ht="14.25" customHeight="1" x14ac:dyDescent="0.25">
      <c r="A3" s="593" t="s">
        <v>52</v>
      </c>
      <c r="B3" s="591" t="s">
        <v>102</v>
      </c>
      <c r="C3" s="588" t="s">
        <v>105</v>
      </c>
      <c r="D3" s="589"/>
      <c r="E3" s="589"/>
      <c r="F3" s="590"/>
      <c r="G3" s="588" t="s">
        <v>106</v>
      </c>
      <c r="H3" s="589"/>
      <c r="I3" s="589"/>
      <c r="J3" s="590"/>
      <c r="K3" s="588" t="s">
        <v>107</v>
      </c>
      <c r="L3" s="589"/>
      <c r="M3" s="589"/>
      <c r="N3" s="590"/>
      <c r="O3" s="588" t="s">
        <v>108</v>
      </c>
      <c r="P3" s="589"/>
      <c r="Q3" s="589"/>
      <c r="R3" s="590"/>
      <c r="S3" s="588" t="s">
        <v>104</v>
      </c>
      <c r="T3" s="589"/>
      <c r="U3" s="589"/>
      <c r="V3" s="589"/>
      <c r="W3" s="590"/>
    </row>
    <row r="4" spans="1:23" s="38" customFormat="1" ht="16.5" thickBot="1" x14ac:dyDescent="0.3">
      <c r="A4" s="594"/>
      <c r="B4" s="592"/>
      <c r="C4" s="149" t="s">
        <v>1</v>
      </c>
      <c r="D4" s="150" t="s">
        <v>103</v>
      </c>
      <c r="E4" s="151" t="s">
        <v>21</v>
      </c>
      <c r="F4" s="152" t="s">
        <v>440</v>
      </c>
      <c r="G4" s="149" t="s">
        <v>1</v>
      </c>
      <c r="H4" s="150" t="s">
        <v>103</v>
      </c>
      <c r="I4" s="151" t="s">
        <v>21</v>
      </c>
      <c r="J4" s="152" t="s">
        <v>440</v>
      </c>
      <c r="K4" s="149" t="s">
        <v>1</v>
      </c>
      <c r="L4" s="150" t="s">
        <v>103</v>
      </c>
      <c r="M4" s="151" t="s">
        <v>21</v>
      </c>
      <c r="N4" s="152" t="s">
        <v>440</v>
      </c>
      <c r="O4" s="149" t="s">
        <v>1</v>
      </c>
      <c r="P4" s="150" t="s">
        <v>103</v>
      </c>
      <c r="Q4" s="151" t="s">
        <v>21</v>
      </c>
      <c r="R4" s="152" t="s">
        <v>440</v>
      </c>
      <c r="S4" s="149" t="s">
        <v>1</v>
      </c>
      <c r="T4" s="150" t="s">
        <v>103</v>
      </c>
      <c r="U4" s="151" t="s">
        <v>21</v>
      </c>
      <c r="V4" s="152" t="s">
        <v>440</v>
      </c>
      <c r="W4" s="151" t="s">
        <v>536</v>
      </c>
    </row>
    <row r="5" spans="1:23" x14ac:dyDescent="0.25">
      <c r="A5" s="99">
        <v>1</v>
      </c>
      <c r="B5" s="153" t="s">
        <v>76</v>
      </c>
      <c r="C5" s="153">
        <v>0</v>
      </c>
      <c r="D5" s="153">
        <v>0</v>
      </c>
      <c r="E5" s="499">
        <v>0</v>
      </c>
      <c r="F5" s="154" t="s">
        <v>438</v>
      </c>
      <c r="G5" s="155">
        <v>29381</v>
      </c>
      <c r="H5" s="156">
        <v>9491803.6799999997</v>
      </c>
      <c r="I5" s="153">
        <v>323.06</v>
      </c>
      <c r="J5" s="154">
        <v>335.19</v>
      </c>
      <c r="K5" s="155">
        <v>1746</v>
      </c>
      <c r="L5" s="156">
        <v>1325312.02</v>
      </c>
      <c r="M5" s="153">
        <v>759.06</v>
      </c>
      <c r="N5" s="154">
        <v>783.3</v>
      </c>
      <c r="O5" s="155">
        <v>786</v>
      </c>
      <c r="P5" s="156">
        <v>615329.62</v>
      </c>
      <c r="Q5" s="153">
        <v>782.86</v>
      </c>
      <c r="R5" s="154">
        <v>783.3</v>
      </c>
      <c r="S5" s="399">
        <v>31913</v>
      </c>
      <c r="T5" s="156">
        <v>11432445.32</v>
      </c>
      <c r="U5" s="154">
        <v>358.24</v>
      </c>
      <c r="V5" s="154">
        <v>360</v>
      </c>
      <c r="W5" s="130">
        <v>1.29</v>
      </c>
    </row>
    <row r="6" spans="1:23" x14ac:dyDescent="0.25">
      <c r="A6" s="58">
        <v>2</v>
      </c>
      <c r="B6" s="135" t="s">
        <v>77</v>
      </c>
      <c r="C6" s="138">
        <v>3699</v>
      </c>
      <c r="D6" s="139">
        <v>4557993.12</v>
      </c>
      <c r="E6" s="494">
        <v>1232.22</v>
      </c>
      <c r="F6" s="136">
        <v>1238.1199999999999</v>
      </c>
      <c r="G6" s="138">
        <v>18805</v>
      </c>
      <c r="H6" s="139">
        <v>9485259.8000000007</v>
      </c>
      <c r="I6" s="135">
        <v>504.4</v>
      </c>
      <c r="J6" s="136">
        <v>428.99</v>
      </c>
      <c r="K6" s="138">
        <v>19823</v>
      </c>
      <c r="L6" s="139">
        <v>12270779.26</v>
      </c>
      <c r="M6" s="135">
        <v>619.02</v>
      </c>
      <c r="N6" s="136">
        <v>514.75</v>
      </c>
      <c r="O6" s="138">
        <v>1312</v>
      </c>
      <c r="P6" s="139">
        <v>1017388.13</v>
      </c>
      <c r="Q6" s="135">
        <v>775.45</v>
      </c>
      <c r="R6" s="136">
        <v>783.3</v>
      </c>
      <c r="S6" s="138">
        <v>43639</v>
      </c>
      <c r="T6" s="139">
        <v>27331420.309999999</v>
      </c>
      <c r="U6" s="136">
        <v>626.30999999999995</v>
      </c>
      <c r="V6" s="136">
        <v>510.38</v>
      </c>
      <c r="W6" s="132">
        <v>1.77</v>
      </c>
    </row>
    <row r="7" spans="1:23" x14ac:dyDescent="0.25">
      <c r="A7" s="58">
        <v>3</v>
      </c>
      <c r="B7" s="135" t="s">
        <v>95</v>
      </c>
      <c r="C7" s="138">
        <v>14949</v>
      </c>
      <c r="D7" s="139">
        <v>19837630.629999999</v>
      </c>
      <c r="E7" s="494">
        <v>1327.02</v>
      </c>
      <c r="F7" s="136">
        <v>1370.68</v>
      </c>
      <c r="G7" s="138">
        <v>16897</v>
      </c>
      <c r="H7" s="139">
        <v>9614521.8100000005</v>
      </c>
      <c r="I7" s="135">
        <v>569.01</v>
      </c>
      <c r="J7" s="136">
        <v>501.73</v>
      </c>
      <c r="K7" s="138">
        <v>14829</v>
      </c>
      <c r="L7" s="139">
        <v>9605706.7300000004</v>
      </c>
      <c r="M7" s="135">
        <v>647.76</v>
      </c>
      <c r="N7" s="136">
        <v>545.02</v>
      </c>
      <c r="O7" s="138">
        <v>294</v>
      </c>
      <c r="P7" s="139">
        <v>224343.1</v>
      </c>
      <c r="Q7" s="135">
        <v>763.07</v>
      </c>
      <c r="R7" s="136">
        <v>783.3</v>
      </c>
      <c r="S7" s="138">
        <v>46969</v>
      </c>
      <c r="T7" s="139">
        <v>39282202.270000003</v>
      </c>
      <c r="U7" s="136">
        <v>836.34</v>
      </c>
      <c r="V7" s="136">
        <v>694.36</v>
      </c>
      <c r="W7" s="132">
        <v>1.9</v>
      </c>
    </row>
    <row r="8" spans="1:23" x14ac:dyDescent="0.25">
      <c r="A8" s="58">
        <v>4</v>
      </c>
      <c r="B8" s="135" t="s">
        <v>96</v>
      </c>
      <c r="C8" s="138">
        <v>74417</v>
      </c>
      <c r="D8" s="139">
        <v>88281884.370000005</v>
      </c>
      <c r="E8" s="494">
        <v>1186.31</v>
      </c>
      <c r="F8" s="136">
        <v>1175.92</v>
      </c>
      <c r="G8" s="138">
        <v>25662</v>
      </c>
      <c r="H8" s="139">
        <v>16213049.109999999</v>
      </c>
      <c r="I8" s="135">
        <v>631.79</v>
      </c>
      <c r="J8" s="136">
        <v>555.58000000000004</v>
      </c>
      <c r="K8" s="138">
        <v>20742</v>
      </c>
      <c r="L8" s="139">
        <v>14199212.109999999</v>
      </c>
      <c r="M8" s="135">
        <v>684.56</v>
      </c>
      <c r="N8" s="136">
        <v>577.48</v>
      </c>
      <c r="O8" s="138">
        <v>245</v>
      </c>
      <c r="P8" s="139">
        <v>187770.65</v>
      </c>
      <c r="Q8" s="135">
        <v>766.41</v>
      </c>
      <c r="R8" s="136">
        <v>783.3</v>
      </c>
      <c r="S8" s="138">
        <v>121066</v>
      </c>
      <c r="T8" s="139">
        <v>118881916.23999999</v>
      </c>
      <c r="U8" s="136">
        <v>981.96</v>
      </c>
      <c r="V8" s="136">
        <v>904.03</v>
      </c>
      <c r="W8" s="132">
        <v>4.91</v>
      </c>
    </row>
    <row r="9" spans="1:23" x14ac:dyDescent="0.25">
      <c r="A9" s="58">
        <v>5</v>
      </c>
      <c r="B9" s="135" t="s">
        <v>97</v>
      </c>
      <c r="C9" s="138">
        <v>205587</v>
      </c>
      <c r="D9" s="139">
        <v>251813346.77000001</v>
      </c>
      <c r="E9" s="494">
        <v>1224.8499999999999</v>
      </c>
      <c r="F9" s="136">
        <v>1183.81</v>
      </c>
      <c r="G9" s="138">
        <v>37008</v>
      </c>
      <c r="H9" s="139">
        <v>25136586.370000001</v>
      </c>
      <c r="I9" s="135">
        <v>679.22</v>
      </c>
      <c r="J9" s="136">
        <v>595.91999999999996</v>
      </c>
      <c r="K9" s="138">
        <v>27741</v>
      </c>
      <c r="L9" s="139">
        <v>19344715.300000001</v>
      </c>
      <c r="M9" s="135">
        <v>697.33</v>
      </c>
      <c r="N9" s="136">
        <v>583.48</v>
      </c>
      <c r="O9" s="138">
        <v>243</v>
      </c>
      <c r="P9" s="139">
        <v>185359.27</v>
      </c>
      <c r="Q9" s="135">
        <v>762.8</v>
      </c>
      <c r="R9" s="136">
        <v>783.3</v>
      </c>
      <c r="S9" s="138">
        <v>270579</v>
      </c>
      <c r="T9" s="139">
        <v>296480007.70999998</v>
      </c>
      <c r="U9" s="136">
        <v>1095.72</v>
      </c>
      <c r="V9" s="136">
        <v>1020.48</v>
      </c>
      <c r="W9" s="132">
        <v>10.97</v>
      </c>
    </row>
    <row r="10" spans="1:23" x14ac:dyDescent="0.25">
      <c r="A10" s="58">
        <v>6</v>
      </c>
      <c r="B10" s="135" t="s">
        <v>98</v>
      </c>
      <c r="C10" s="138">
        <v>353518</v>
      </c>
      <c r="D10" s="139">
        <v>411040020.04000002</v>
      </c>
      <c r="E10" s="494">
        <v>1162.71</v>
      </c>
      <c r="F10" s="136">
        <v>1143.8</v>
      </c>
      <c r="G10" s="138">
        <v>38400</v>
      </c>
      <c r="H10" s="139">
        <v>28337286.859999999</v>
      </c>
      <c r="I10" s="135">
        <v>737.95</v>
      </c>
      <c r="J10" s="136">
        <v>654.41999999999996</v>
      </c>
      <c r="K10" s="138">
        <v>27836</v>
      </c>
      <c r="L10" s="139">
        <v>19015368.75</v>
      </c>
      <c r="M10" s="135">
        <v>683.12</v>
      </c>
      <c r="N10" s="136">
        <v>570.83000000000004</v>
      </c>
      <c r="O10" s="138">
        <v>3654</v>
      </c>
      <c r="P10" s="139">
        <v>1146368.6599999999</v>
      </c>
      <c r="Q10" s="135">
        <v>313.73</v>
      </c>
      <c r="R10" s="136">
        <v>360</v>
      </c>
      <c r="S10" s="138">
        <v>423408</v>
      </c>
      <c r="T10" s="139">
        <v>459539044.31</v>
      </c>
      <c r="U10" s="136">
        <v>1085.33</v>
      </c>
      <c r="V10" s="136">
        <v>1010.49</v>
      </c>
      <c r="W10" s="132">
        <v>17.170000000000002</v>
      </c>
    </row>
    <row r="11" spans="1:23" x14ac:dyDescent="0.25">
      <c r="A11" s="58">
        <v>7</v>
      </c>
      <c r="B11" s="135" t="s">
        <v>99</v>
      </c>
      <c r="C11" s="138">
        <v>384436</v>
      </c>
      <c r="D11" s="139">
        <v>423116350.13</v>
      </c>
      <c r="E11" s="494">
        <v>1100.6199999999999</v>
      </c>
      <c r="F11" s="136">
        <v>1014.36</v>
      </c>
      <c r="G11" s="138">
        <v>43546</v>
      </c>
      <c r="H11" s="139">
        <v>33142901.93</v>
      </c>
      <c r="I11" s="135">
        <v>761.1</v>
      </c>
      <c r="J11" s="136">
        <v>675.04</v>
      </c>
      <c r="K11" s="138">
        <v>24544</v>
      </c>
      <c r="L11" s="139">
        <v>16236828.789999999</v>
      </c>
      <c r="M11" s="135">
        <v>661.54</v>
      </c>
      <c r="N11" s="136">
        <v>554.21</v>
      </c>
      <c r="O11" s="138">
        <v>8362</v>
      </c>
      <c r="P11" s="139">
        <v>2316210.4</v>
      </c>
      <c r="Q11" s="135">
        <v>276.99</v>
      </c>
      <c r="R11" s="136">
        <v>360</v>
      </c>
      <c r="S11" s="138">
        <v>460888</v>
      </c>
      <c r="T11" s="139">
        <v>474812291.25</v>
      </c>
      <c r="U11" s="136">
        <v>1030.21</v>
      </c>
      <c r="V11" s="136">
        <v>914.44</v>
      </c>
      <c r="W11" s="132">
        <v>18.690000000000001</v>
      </c>
    </row>
    <row r="12" spans="1:23" x14ac:dyDescent="0.25">
      <c r="A12" s="58">
        <v>8</v>
      </c>
      <c r="B12" s="135" t="s">
        <v>100</v>
      </c>
      <c r="C12" s="138">
        <v>320531</v>
      </c>
      <c r="D12" s="139">
        <v>320776798</v>
      </c>
      <c r="E12" s="494">
        <v>1000.77</v>
      </c>
      <c r="F12" s="136">
        <v>882.67</v>
      </c>
      <c r="G12" s="138">
        <v>50678</v>
      </c>
      <c r="H12" s="139">
        <v>38127393.590000004</v>
      </c>
      <c r="I12" s="135">
        <v>752.35</v>
      </c>
      <c r="J12" s="136">
        <v>653.03</v>
      </c>
      <c r="K12" s="138">
        <v>19868</v>
      </c>
      <c r="L12" s="139">
        <v>12463799.449999999</v>
      </c>
      <c r="M12" s="135">
        <v>627.33000000000004</v>
      </c>
      <c r="N12" s="136">
        <v>533.46</v>
      </c>
      <c r="O12" s="138">
        <v>2583</v>
      </c>
      <c r="P12" s="139">
        <v>548481.25</v>
      </c>
      <c r="Q12" s="135">
        <v>212.34</v>
      </c>
      <c r="R12" s="136">
        <v>151.22999999999999</v>
      </c>
      <c r="S12" s="138">
        <v>393660</v>
      </c>
      <c r="T12" s="139">
        <v>371916472.29000002</v>
      </c>
      <c r="U12" s="136">
        <v>944.77</v>
      </c>
      <c r="V12" s="136">
        <v>802.7</v>
      </c>
      <c r="W12" s="132">
        <v>15.96</v>
      </c>
    </row>
    <row r="13" spans="1:23" x14ac:dyDescent="0.25">
      <c r="A13" s="58">
        <v>9</v>
      </c>
      <c r="B13" s="135" t="s">
        <v>101</v>
      </c>
      <c r="C13" s="138">
        <v>258032</v>
      </c>
      <c r="D13" s="139">
        <v>233502354.13999999</v>
      </c>
      <c r="E13" s="494">
        <v>904.94</v>
      </c>
      <c r="F13" s="136">
        <v>734.16</v>
      </c>
      <c r="G13" s="138">
        <v>52783</v>
      </c>
      <c r="H13" s="139">
        <v>38847021.57</v>
      </c>
      <c r="I13" s="135">
        <v>735.98</v>
      </c>
      <c r="J13" s="136">
        <v>623.85</v>
      </c>
      <c r="K13" s="138">
        <v>15085</v>
      </c>
      <c r="L13" s="139">
        <v>8969047.4499999993</v>
      </c>
      <c r="M13" s="135">
        <v>594.57000000000005</v>
      </c>
      <c r="N13" s="136">
        <v>500.35</v>
      </c>
      <c r="O13" s="138">
        <v>1885</v>
      </c>
      <c r="P13" s="139">
        <v>295672</v>
      </c>
      <c r="Q13" s="135">
        <v>156.86000000000001</v>
      </c>
      <c r="R13" s="136">
        <v>114.58</v>
      </c>
      <c r="S13" s="138">
        <v>327785</v>
      </c>
      <c r="T13" s="139">
        <v>281614095.16000003</v>
      </c>
      <c r="U13" s="136">
        <v>859.14</v>
      </c>
      <c r="V13" s="136">
        <v>691.32</v>
      </c>
      <c r="W13" s="132">
        <v>13.29</v>
      </c>
    </row>
    <row r="14" spans="1:23" x14ac:dyDescent="0.25">
      <c r="A14" s="58">
        <v>10</v>
      </c>
      <c r="B14" s="135" t="s">
        <v>109</v>
      </c>
      <c r="C14" s="138">
        <v>177130</v>
      </c>
      <c r="D14" s="139">
        <v>148904597.81999999</v>
      </c>
      <c r="E14" s="494">
        <v>840.65</v>
      </c>
      <c r="F14" s="136">
        <v>642.97</v>
      </c>
      <c r="G14" s="138">
        <v>45270</v>
      </c>
      <c r="H14" s="139">
        <v>33162799.5</v>
      </c>
      <c r="I14" s="135">
        <v>732.56</v>
      </c>
      <c r="J14" s="136">
        <v>615.48</v>
      </c>
      <c r="K14" s="138">
        <v>9149</v>
      </c>
      <c r="L14" s="139">
        <v>5456705.3899999997</v>
      </c>
      <c r="M14" s="135">
        <v>596.42999999999995</v>
      </c>
      <c r="N14" s="136">
        <v>480.2</v>
      </c>
      <c r="O14" s="138">
        <v>1118</v>
      </c>
      <c r="P14" s="139">
        <v>183943.59</v>
      </c>
      <c r="Q14" s="135">
        <v>164.53</v>
      </c>
      <c r="R14" s="136">
        <v>114.83</v>
      </c>
      <c r="S14" s="138">
        <v>232667</v>
      </c>
      <c r="T14" s="139">
        <v>187708046.30000001</v>
      </c>
      <c r="U14" s="136">
        <v>806.77</v>
      </c>
      <c r="V14" s="136">
        <v>626.79999999999995</v>
      </c>
      <c r="W14" s="132">
        <v>9.44</v>
      </c>
    </row>
    <row r="15" spans="1:23" x14ac:dyDescent="0.25">
      <c r="A15" s="58">
        <v>11</v>
      </c>
      <c r="B15" s="135" t="s">
        <v>110</v>
      </c>
      <c r="C15" s="138">
        <v>67387</v>
      </c>
      <c r="D15" s="139">
        <v>52924274.219999999</v>
      </c>
      <c r="E15" s="494">
        <v>785.38</v>
      </c>
      <c r="F15" s="136">
        <v>593.29</v>
      </c>
      <c r="G15" s="138">
        <v>21551</v>
      </c>
      <c r="H15" s="139">
        <v>15767007.43</v>
      </c>
      <c r="I15" s="135">
        <v>731.61</v>
      </c>
      <c r="J15" s="136">
        <v>600.72</v>
      </c>
      <c r="K15" s="138">
        <v>3351</v>
      </c>
      <c r="L15" s="139">
        <v>2031465.33</v>
      </c>
      <c r="M15" s="135">
        <v>606.23</v>
      </c>
      <c r="N15" s="136">
        <v>480.51</v>
      </c>
      <c r="O15" s="138">
        <v>333</v>
      </c>
      <c r="P15" s="139">
        <v>55195.24</v>
      </c>
      <c r="Q15" s="135">
        <v>165.75</v>
      </c>
      <c r="R15" s="136">
        <v>120.99</v>
      </c>
      <c r="S15" s="138">
        <v>92622</v>
      </c>
      <c r="T15" s="139">
        <v>70777942.219999999</v>
      </c>
      <c r="U15" s="136">
        <v>764.16</v>
      </c>
      <c r="V15" s="136">
        <v>587.54999999999995</v>
      </c>
      <c r="W15" s="132">
        <v>3.76</v>
      </c>
    </row>
    <row r="16" spans="1:23" ht="15.75" thickBot="1" x14ac:dyDescent="0.3">
      <c r="A16" s="58">
        <v>12</v>
      </c>
      <c r="B16" s="135" t="s">
        <v>111</v>
      </c>
      <c r="C16" s="138">
        <v>13983</v>
      </c>
      <c r="D16" s="139">
        <v>10548291.23</v>
      </c>
      <c r="E16" s="494">
        <v>754.36538868626189</v>
      </c>
      <c r="F16" s="136">
        <v>492.4</v>
      </c>
      <c r="G16" s="138">
        <v>5723</v>
      </c>
      <c r="H16" s="139">
        <v>4102666.91</v>
      </c>
      <c r="I16" s="406">
        <v>716.87347719727416</v>
      </c>
      <c r="J16" s="136">
        <v>572</v>
      </c>
      <c r="K16" s="138">
        <v>1015</v>
      </c>
      <c r="L16" s="139">
        <v>589201.13</v>
      </c>
      <c r="M16" s="136">
        <v>580.49372413793105</v>
      </c>
      <c r="N16" s="136">
        <v>426.51</v>
      </c>
      <c r="O16" s="138">
        <v>58</v>
      </c>
      <c r="P16" s="139">
        <v>8257.25</v>
      </c>
      <c r="Q16" s="136">
        <v>142.36637931034483</v>
      </c>
      <c r="R16" s="136">
        <v>122.04</v>
      </c>
      <c r="S16" s="138">
        <v>20779</v>
      </c>
      <c r="T16" s="139">
        <v>15248416.52</v>
      </c>
      <c r="U16" s="136">
        <v>733.83784205207178</v>
      </c>
      <c r="V16" s="136">
        <v>527.08000000000004</v>
      </c>
      <c r="W16" s="132">
        <v>0.84262816938533436</v>
      </c>
    </row>
    <row r="17" spans="1:24" s="45" customFormat="1" ht="16.5" thickBot="1" x14ac:dyDescent="0.3">
      <c r="A17" s="133"/>
      <c r="B17" s="145" t="s">
        <v>535</v>
      </c>
      <c r="C17" s="146">
        <v>1873669</v>
      </c>
      <c r="D17" s="147">
        <v>1965303540.4699998</v>
      </c>
      <c r="E17" s="505">
        <v>1048.9064719915843</v>
      </c>
      <c r="F17" s="148">
        <v>959.96</v>
      </c>
      <c r="G17" s="146">
        <v>385704</v>
      </c>
      <c r="H17" s="147">
        <v>261428298.56</v>
      </c>
      <c r="I17" s="148">
        <v>677.79514487793745</v>
      </c>
      <c r="J17" s="148">
        <v>578.5</v>
      </c>
      <c r="K17" s="146">
        <v>185729</v>
      </c>
      <c r="L17" s="147">
        <v>121508141.71000001</v>
      </c>
      <c r="M17" s="148">
        <v>654.22277463400985</v>
      </c>
      <c r="N17" s="148">
        <v>546.9</v>
      </c>
      <c r="O17" s="146">
        <v>20873</v>
      </c>
      <c r="P17" s="147">
        <v>6784319.1600000001</v>
      </c>
      <c r="Q17" s="148">
        <v>325.02846548172283</v>
      </c>
      <c r="R17" s="148">
        <v>360</v>
      </c>
      <c r="S17" s="146">
        <v>2465975</v>
      </c>
      <c r="T17" s="147">
        <v>2355024299.8999996</v>
      </c>
      <c r="U17" s="148">
        <v>955.00737026936588</v>
      </c>
      <c r="V17" s="145">
        <v>819.48</v>
      </c>
      <c r="W17" s="134">
        <v>100</v>
      </c>
    </row>
    <row r="18" spans="1:24" s="356" customFormat="1" x14ac:dyDescent="0.25">
      <c r="C18" s="454"/>
      <c r="D18" s="455"/>
      <c r="E18" s="455"/>
      <c r="F18" s="454"/>
      <c r="G18" s="455"/>
      <c r="H18" s="455"/>
      <c r="I18" s="455"/>
      <c r="J18" s="454"/>
      <c r="K18" s="455"/>
      <c r="L18" s="455"/>
      <c r="M18" s="455"/>
      <c r="N18" s="454"/>
      <c r="O18" s="455"/>
      <c r="P18" s="455"/>
      <c r="Q18" s="455"/>
      <c r="R18" s="454"/>
      <c r="S18" s="455"/>
      <c r="T18" s="455"/>
      <c r="U18" s="455"/>
      <c r="V18" s="453"/>
      <c r="W18" s="453"/>
    </row>
    <row r="19" spans="1:24" ht="15" customHeight="1" x14ac:dyDescent="0.25">
      <c r="A19" s="553" t="s">
        <v>714</v>
      </c>
      <c r="B19" s="553"/>
      <c r="C19" s="553"/>
      <c r="D19" s="553"/>
      <c r="E19" s="553"/>
      <c r="F19" s="553"/>
      <c r="G19" s="553"/>
      <c r="H19" s="553"/>
      <c r="I19" s="553"/>
      <c r="J19" s="553"/>
      <c r="K19" s="553"/>
      <c r="L19" s="553"/>
      <c r="M19" s="553"/>
      <c r="N19" s="553"/>
      <c r="O19" s="553"/>
      <c r="P19" s="553"/>
      <c r="Q19" s="553"/>
      <c r="R19" s="553"/>
      <c r="S19" s="553"/>
      <c r="T19" s="553"/>
      <c r="U19" s="553"/>
      <c r="V19" s="553"/>
      <c r="W19" s="553"/>
    </row>
    <row r="20" spans="1:24" ht="15.75" thickBot="1" x14ac:dyDescent="0.3"/>
    <row r="21" spans="1:24" s="275" customFormat="1" ht="15.75" x14ac:dyDescent="0.25">
      <c r="A21" s="593" t="s">
        <v>52</v>
      </c>
      <c r="B21" s="591" t="s">
        <v>102</v>
      </c>
      <c r="C21" s="588" t="s">
        <v>105</v>
      </c>
      <c r="D21" s="589"/>
      <c r="E21" s="589"/>
      <c r="F21" s="590"/>
      <c r="G21" s="588" t="s">
        <v>106</v>
      </c>
      <c r="H21" s="589"/>
      <c r="I21" s="589"/>
      <c r="J21" s="590"/>
      <c r="K21" s="588" t="s">
        <v>107</v>
      </c>
      <c r="L21" s="589"/>
      <c r="M21" s="589"/>
      <c r="N21" s="590"/>
      <c r="O21" s="588" t="s">
        <v>108</v>
      </c>
      <c r="P21" s="589"/>
      <c r="Q21" s="589"/>
      <c r="R21" s="590"/>
      <c r="S21" s="588" t="s">
        <v>104</v>
      </c>
      <c r="T21" s="589"/>
      <c r="U21" s="589"/>
      <c r="V21" s="589"/>
      <c r="W21" s="590"/>
    </row>
    <row r="22" spans="1:24" ht="16.5" thickBot="1" x14ac:dyDescent="0.3">
      <c r="A22" s="594"/>
      <c r="B22" s="592"/>
      <c r="C22" s="149" t="s">
        <v>1</v>
      </c>
      <c r="D22" s="150" t="s">
        <v>103</v>
      </c>
      <c r="E22" s="151" t="s">
        <v>21</v>
      </c>
      <c r="F22" s="152" t="s">
        <v>440</v>
      </c>
      <c r="G22" s="149" t="s">
        <v>1</v>
      </c>
      <c r="H22" s="150" t="s">
        <v>103</v>
      </c>
      <c r="I22" s="151" t="s">
        <v>21</v>
      </c>
      <c r="J22" s="152" t="s">
        <v>440</v>
      </c>
      <c r="K22" s="149" t="s">
        <v>1</v>
      </c>
      <c r="L22" s="150" t="s">
        <v>103</v>
      </c>
      <c r="M22" s="151" t="s">
        <v>21</v>
      </c>
      <c r="N22" s="152" t="s">
        <v>440</v>
      </c>
      <c r="O22" s="149" t="s">
        <v>1</v>
      </c>
      <c r="P22" s="150" t="s">
        <v>103</v>
      </c>
      <c r="Q22" s="151" t="s">
        <v>21</v>
      </c>
      <c r="R22" s="152" t="s">
        <v>440</v>
      </c>
      <c r="S22" s="149" t="s">
        <v>1</v>
      </c>
      <c r="T22" s="150" t="s">
        <v>103</v>
      </c>
      <c r="U22" s="151" t="s">
        <v>21</v>
      </c>
      <c r="V22" s="152" t="s">
        <v>440</v>
      </c>
      <c r="W22" s="151" t="s">
        <v>536</v>
      </c>
    </row>
    <row r="23" spans="1:24" s="275" customFormat="1" x14ac:dyDescent="0.25">
      <c r="A23" s="99">
        <v>1</v>
      </c>
      <c r="B23" s="486" t="s">
        <v>76</v>
      </c>
      <c r="C23" s="486">
        <v>0</v>
      </c>
      <c r="D23" s="486">
        <v>0</v>
      </c>
      <c r="E23" s="486">
        <v>0</v>
      </c>
      <c r="F23" s="487" t="s">
        <v>438</v>
      </c>
      <c r="G23" s="488">
        <v>14815</v>
      </c>
      <c r="H23" s="489">
        <v>4759153.01</v>
      </c>
      <c r="I23" s="486">
        <v>321.24</v>
      </c>
      <c r="J23" s="487">
        <v>328.89</v>
      </c>
      <c r="K23" s="488">
        <v>988</v>
      </c>
      <c r="L23" s="489">
        <v>746081.53</v>
      </c>
      <c r="M23" s="486">
        <v>755.14</v>
      </c>
      <c r="N23" s="487">
        <v>783.3</v>
      </c>
      <c r="O23" s="488">
        <v>467</v>
      </c>
      <c r="P23" s="489">
        <v>365842.87</v>
      </c>
      <c r="Q23" s="486">
        <v>783.39</v>
      </c>
      <c r="R23" s="487">
        <v>783.3</v>
      </c>
      <c r="S23" s="490">
        <v>16270</v>
      </c>
      <c r="T23" s="489">
        <v>5871077.4100000001</v>
      </c>
      <c r="U23" s="489">
        <v>360.85</v>
      </c>
      <c r="V23" s="487">
        <v>360</v>
      </c>
      <c r="W23" s="480">
        <v>1.42</v>
      </c>
      <c r="X23" s="264"/>
    </row>
    <row r="24" spans="1:24" x14ac:dyDescent="0.25">
      <c r="A24" s="58">
        <v>2</v>
      </c>
      <c r="B24" s="482" t="s">
        <v>77</v>
      </c>
      <c r="C24" s="484">
        <v>2624</v>
      </c>
      <c r="D24" s="485">
        <v>3291296.73</v>
      </c>
      <c r="E24" s="494">
        <v>1254.31</v>
      </c>
      <c r="F24" s="483">
        <v>1263.07</v>
      </c>
      <c r="G24" s="484">
        <v>3687</v>
      </c>
      <c r="H24" s="485">
        <v>2031185.96</v>
      </c>
      <c r="I24" s="482">
        <v>550.9</v>
      </c>
      <c r="J24" s="483">
        <v>433.09</v>
      </c>
      <c r="K24" s="484">
        <v>12286</v>
      </c>
      <c r="L24" s="485">
        <v>7745074.4699999997</v>
      </c>
      <c r="M24" s="482">
        <v>630.4</v>
      </c>
      <c r="N24" s="483">
        <v>533.80999999999995</v>
      </c>
      <c r="O24" s="484">
        <v>736</v>
      </c>
      <c r="P24" s="485">
        <v>567968.88</v>
      </c>
      <c r="Q24" s="482">
        <v>771.7</v>
      </c>
      <c r="R24" s="483">
        <v>783.3</v>
      </c>
      <c r="S24" s="484">
        <v>19333</v>
      </c>
      <c r="T24" s="485">
        <v>13635526.039999999</v>
      </c>
      <c r="U24" s="485">
        <v>705.3</v>
      </c>
      <c r="V24" s="483">
        <v>574.86</v>
      </c>
      <c r="W24" s="481">
        <v>1.68</v>
      </c>
    </row>
    <row r="25" spans="1:24" x14ac:dyDescent="0.25">
      <c r="A25" s="58">
        <v>3</v>
      </c>
      <c r="B25" s="482" t="s">
        <v>95</v>
      </c>
      <c r="C25" s="484">
        <v>9197</v>
      </c>
      <c r="D25" s="485">
        <v>13228760.619999999</v>
      </c>
      <c r="E25" s="494">
        <v>1438.38</v>
      </c>
      <c r="F25" s="483">
        <v>1423</v>
      </c>
      <c r="G25" s="484">
        <v>2059</v>
      </c>
      <c r="H25" s="485">
        <v>1133695.7</v>
      </c>
      <c r="I25" s="482">
        <v>550.61</v>
      </c>
      <c r="J25" s="483">
        <v>438.5</v>
      </c>
      <c r="K25" s="484">
        <v>9033</v>
      </c>
      <c r="L25" s="485">
        <v>6025649.9699999997</v>
      </c>
      <c r="M25" s="482">
        <v>667.07</v>
      </c>
      <c r="N25" s="483">
        <v>572.63</v>
      </c>
      <c r="O25" s="484">
        <v>163</v>
      </c>
      <c r="P25" s="485">
        <v>122748.95</v>
      </c>
      <c r="Q25" s="482">
        <v>753.06</v>
      </c>
      <c r="R25" s="483">
        <v>783.3</v>
      </c>
      <c r="S25" s="484">
        <v>20452</v>
      </c>
      <c r="T25" s="485">
        <v>20510855.239999998</v>
      </c>
      <c r="U25" s="485">
        <v>1002.88</v>
      </c>
      <c r="V25" s="483">
        <v>977.69</v>
      </c>
      <c r="W25" s="481">
        <v>1.78</v>
      </c>
    </row>
    <row r="26" spans="1:24" x14ac:dyDescent="0.25">
      <c r="A26" s="58">
        <v>4</v>
      </c>
      <c r="B26" s="482" t="s">
        <v>96</v>
      </c>
      <c r="C26" s="484">
        <v>29084</v>
      </c>
      <c r="D26" s="485">
        <v>43503730.719999999</v>
      </c>
      <c r="E26" s="494">
        <v>1495.8</v>
      </c>
      <c r="F26" s="483">
        <v>1480.9</v>
      </c>
      <c r="G26" s="484">
        <v>2666</v>
      </c>
      <c r="H26" s="485">
        <v>1505106.73</v>
      </c>
      <c r="I26" s="482">
        <v>564.55999999999995</v>
      </c>
      <c r="J26" s="483">
        <v>452.6</v>
      </c>
      <c r="K26" s="484">
        <v>13166</v>
      </c>
      <c r="L26" s="485">
        <v>9521770.8900000006</v>
      </c>
      <c r="M26" s="482">
        <v>723.21</v>
      </c>
      <c r="N26" s="483">
        <v>623.71</v>
      </c>
      <c r="O26" s="484">
        <v>102</v>
      </c>
      <c r="P26" s="485">
        <v>78022.45</v>
      </c>
      <c r="Q26" s="482">
        <v>764.93</v>
      </c>
      <c r="R26" s="483">
        <v>783.3</v>
      </c>
      <c r="S26" s="484">
        <v>45018</v>
      </c>
      <c r="T26" s="485">
        <v>54608630.789999999</v>
      </c>
      <c r="U26" s="485">
        <v>1213.04</v>
      </c>
      <c r="V26" s="483">
        <v>1297.22</v>
      </c>
      <c r="W26" s="481">
        <v>3.92</v>
      </c>
    </row>
    <row r="27" spans="1:24" x14ac:dyDescent="0.25">
      <c r="A27" s="58">
        <v>5</v>
      </c>
      <c r="B27" s="482" t="s">
        <v>97</v>
      </c>
      <c r="C27" s="484">
        <v>111313</v>
      </c>
      <c r="D27" s="485">
        <v>151269302.12</v>
      </c>
      <c r="E27" s="494">
        <v>1358.95</v>
      </c>
      <c r="F27" s="483">
        <v>1332</v>
      </c>
      <c r="G27" s="484">
        <v>2585</v>
      </c>
      <c r="H27" s="485">
        <v>1548554.27</v>
      </c>
      <c r="I27" s="482">
        <v>599.04999999999995</v>
      </c>
      <c r="J27" s="483">
        <v>486.09</v>
      </c>
      <c r="K27" s="484">
        <v>17920</v>
      </c>
      <c r="L27" s="485">
        <v>13520287.33</v>
      </c>
      <c r="M27" s="482">
        <v>754.48</v>
      </c>
      <c r="N27" s="483">
        <v>648.62</v>
      </c>
      <c r="O27" s="484">
        <v>100</v>
      </c>
      <c r="P27" s="485">
        <v>75760.570000000007</v>
      </c>
      <c r="Q27" s="482">
        <v>757.61</v>
      </c>
      <c r="R27" s="483">
        <v>783.3</v>
      </c>
      <c r="S27" s="484">
        <v>131918</v>
      </c>
      <c r="T27" s="485">
        <v>166413904.28999999</v>
      </c>
      <c r="U27" s="485">
        <v>1261.5</v>
      </c>
      <c r="V27" s="483">
        <v>1205.77</v>
      </c>
      <c r="W27" s="481">
        <v>11.48</v>
      </c>
    </row>
    <row r="28" spans="1:24" x14ac:dyDescent="0.25">
      <c r="A28" s="58">
        <v>6</v>
      </c>
      <c r="B28" s="482" t="s">
        <v>98</v>
      </c>
      <c r="C28" s="484">
        <v>197488</v>
      </c>
      <c r="D28" s="485">
        <v>254369664.53999999</v>
      </c>
      <c r="E28" s="494">
        <v>1288.03</v>
      </c>
      <c r="F28" s="483">
        <v>1307.97</v>
      </c>
      <c r="G28" s="484">
        <v>1809</v>
      </c>
      <c r="H28" s="485">
        <v>1247414.3799999999</v>
      </c>
      <c r="I28" s="482">
        <v>689.56</v>
      </c>
      <c r="J28" s="483">
        <v>546.66999999999996</v>
      </c>
      <c r="K28" s="484">
        <v>18123</v>
      </c>
      <c r="L28" s="485">
        <v>13537283.17</v>
      </c>
      <c r="M28" s="482">
        <v>746.97</v>
      </c>
      <c r="N28" s="483">
        <v>651.32000000000005</v>
      </c>
      <c r="O28" s="484">
        <v>1643</v>
      </c>
      <c r="P28" s="485">
        <v>507042.14</v>
      </c>
      <c r="Q28" s="482">
        <v>308.61</v>
      </c>
      <c r="R28" s="483">
        <v>360</v>
      </c>
      <c r="S28" s="484">
        <v>219063</v>
      </c>
      <c r="T28" s="485">
        <v>269661404.23000002</v>
      </c>
      <c r="U28" s="485">
        <v>1230.98</v>
      </c>
      <c r="V28" s="483">
        <v>1249.51</v>
      </c>
      <c r="W28" s="481">
        <v>19.059999999999999</v>
      </c>
    </row>
    <row r="29" spans="1:24" x14ac:dyDescent="0.25">
      <c r="A29" s="58">
        <v>7</v>
      </c>
      <c r="B29" s="482" t="s">
        <v>99</v>
      </c>
      <c r="C29" s="484">
        <v>213522</v>
      </c>
      <c r="D29" s="485">
        <v>264768413.63999999</v>
      </c>
      <c r="E29" s="494">
        <v>1240.01</v>
      </c>
      <c r="F29" s="483">
        <v>1259.08</v>
      </c>
      <c r="G29" s="484">
        <v>1135</v>
      </c>
      <c r="H29" s="485">
        <v>899744.22</v>
      </c>
      <c r="I29" s="482">
        <v>792.73</v>
      </c>
      <c r="J29" s="483">
        <v>689.41</v>
      </c>
      <c r="K29" s="484">
        <v>15573</v>
      </c>
      <c r="L29" s="485">
        <v>11307307.17</v>
      </c>
      <c r="M29" s="482">
        <v>726.08</v>
      </c>
      <c r="N29" s="483">
        <v>636.21</v>
      </c>
      <c r="O29" s="484">
        <v>3218</v>
      </c>
      <c r="P29" s="485">
        <v>900167.56</v>
      </c>
      <c r="Q29" s="482">
        <v>279.73</v>
      </c>
      <c r="R29" s="483">
        <v>360</v>
      </c>
      <c r="S29" s="484">
        <v>233448</v>
      </c>
      <c r="T29" s="485">
        <v>277875632.58999997</v>
      </c>
      <c r="U29" s="485">
        <v>1190.31</v>
      </c>
      <c r="V29" s="483">
        <v>1194.6300000000001</v>
      </c>
      <c r="W29" s="481">
        <v>20.309999999999999</v>
      </c>
    </row>
    <row r="30" spans="1:24" x14ac:dyDescent="0.25">
      <c r="A30" s="58">
        <v>8</v>
      </c>
      <c r="B30" s="482" t="s">
        <v>100</v>
      </c>
      <c r="C30" s="484">
        <v>174944</v>
      </c>
      <c r="D30" s="485">
        <v>197227935.81</v>
      </c>
      <c r="E30" s="494">
        <v>1127.3800000000001</v>
      </c>
      <c r="F30" s="483">
        <v>1086.03</v>
      </c>
      <c r="G30" s="484">
        <v>967</v>
      </c>
      <c r="H30" s="485">
        <v>775454.52</v>
      </c>
      <c r="I30" s="482">
        <v>801.92</v>
      </c>
      <c r="J30" s="483">
        <v>699.74</v>
      </c>
      <c r="K30" s="484">
        <v>11877</v>
      </c>
      <c r="L30" s="485">
        <v>8194125.4699999997</v>
      </c>
      <c r="M30" s="482">
        <v>689.92</v>
      </c>
      <c r="N30" s="483">
        <v>611.41999999999996</v>
      </c>
      <c r="O30" s="484">
        <v>995</v>
      </c>
      <c r="P30" s="485">
        <v>199253.24</v>
      </c>
      <c r="Q30" s="482">
        <v>200.25</v>
      </c>
      <c r="R30" s="483">
        <v>154.29</v>
      </c>
      <c r="S30" s="484">
        <v>188783</v>
      </c>
      <c r="T30" s="485">
        <v>206396769.03999999</v>
      </c>
      <c r="U30" s="485">
        <v>1093.3</v>
      </c>
      <c r="V30" s="483">
        <v>1029.05</v>
      </c>
      <c r="W30" s="481">
        <v>16.43</v>
      </c>
    </row>
    <row r="31" spans="1:24" x14ac:dyDescent="0.25">
      <c r="A31" s="58">
        <v>9</v>
      </c>
      <c r="B31" s="482" t="s">
        <v>101</v>
      </c>
      <c r="C31" s="484">
        <v>133114</v>
      </c>
      <c r="D31" s="485">
        <v>135179666.44</v>
      </c>
      <c r="E31" s="494">
        <v>1015.52</v>
      </c>
      <c r="F31" s="483">
        <v>895.52</v>
      </c>
      <c r="G31" s="484">
        <v>760</v>
      </c>
      <c r="H31" s="485">
        <v>591639.21</v>
      </c>
      <c r="I31" s="482">
        <v>778.47</v>
      </c>
      <c r="J31" s="483">
        <v>748.03</v>
      </c>
      <c r="K31" s="484">
        <v>8252</v>
      </c>
      <c r="L31" s="485">
        <v>5382985.0999999996</v>
      </c>
      <c r="M31" s="482">
        <v>652.32000000000005</v>
      </c>
      <c r="N31" s="483">
        <v>570.70000000000005</v>
      </c>
      <c r="O31" s="484">
        <v>720</v>
      </c>
      <c r="P31" s="485">
        <v>92372.05</v>
      </c>
      <c r="Q31" s="482">
        <v>128.29</v>
      </c>
      <c r="R31" s="483">
        <v>96.05</v>
      </c>
      <c r="S31" s="484">
        <v>142846</v>
      </c>
      <c r="T31" s="485">
        <v>141246662.80000001</v>
      </c>
      <c r="U31" s="485">
        <v>988.8</v>
      </c>
      <c r="V31" s="483">
        <v>862.17</v>
      </c>
      <c r="W31" s="481">
        <v>12.43</v>
      </c>
    </row>
    <row r="32" spans="1:24" x14ac:dyDescent="0.25">
      <c r="A32" s="58">
        <v>10</v>
      </c>
      <c r="B32" s="482" t="s">
        <v>109</v>
      </c>
      <c r="C32" s="484">
        <v>86652</v>
      </c>
      <c r="D32" s="485">
        <v>82238280.310000002</v>
      </c>
      <c r="E32" s="494">
        <v>949.06</v>
      </c>
      <c r="F32" s="483">
        <v>784.72</v>
      </c>
      <c r="G32" s="484">
        <v>632</v>
      </c>
      <c r="H32" s="485">
        <v>485710.09</v>
      </c>
      <c r="I32" s="482">
        <v>768.53</v>
      </c>
      <c r="J32" s="483">
        <v>780.49</v>
      </c>
      <c r="K32" s="484">
        <v>4554</v>
      </c>
      <c r="L32" s="485">
        <v>2938323.94</v>
      </c>
      <c r="M32" s="482">
        <v>645.22</v>
      </c>
      <c r="N32" s="483">
        <v>561.15</v>
      </c>
      <c r="O32" s="484">
        <v>367</v>
      </c>
      <c r="P32" s="485">
        <v>43577.68</v>
      </c>
      <c r="Q32" s="482">
        <v>118.74</v>
      </c>
      <c r="R32" s="483">
        <v>94.01</v>
      </c>
      <c r="S32" s="484">
        <v>92205</v>
      </c>
      <c r="T32" s="485">
        <v>85705892.019999996</v>
      </c>
      <c r="U32" s="485">
        <v>929.51</v>
      </c>
      <c r="V32" s="483">
        <v>764.78</v>
      </c>
      <c r="W32" s="481">
        <v>8.02</v>
      </c>
    </row>
    <row r="33" spans="1:23" x14ac:dyDescent="0.25">
      <c r="A33" s="58">
        <v>11</v>
      </c>
      <c r="B33" s="482" t="s">
        <v>110</v>
      </c>
      <c r="C33" s="484">
        <v>31773</v>
      </c>
      <c r="D33" s="485">
        <v>28042586.530000001</v>
      </c>
      <c r="E33" s="494">
        <v>882.59</v>
      </c>
      <c r="F33" s="483">
        <v>696.09</v>
      </c>
      <c r="G33" s="484">
        <v>290</v>
      </c>
      <c r="H33" s="485">
        <v>196268.35</v>
      </c>
      <c r="I33" s="482">
        <v>676.79</v>
      </c>
      <c r="J33" s="483">
        <v>537.78</v>
      </c>
      <c r="K33" s="484">
        <v>1573</v>
      </c>
      <c r="L33" s="485">
        <v>1006004.41</v>
      </c>
      <c r="M33" s="482">
        <v>639.54999999999995</v>
      </c>
      <c r="N33" s="483">
        <v>595.80999999999995</v>
      </c>
      <c r="O33" s="484">
        <v>75</v>
      </c>
      <c r="P33" s="485">
        <v>9733.9</v>
      </c>
      <c r="Q33" s="482">
        <v>129.79</v>
      </c>
      <c r="R33" s="483">
        <v>105.81</v>
      </c>
      <c r="S33" s="484">
        <v>33711</v>
      </c>
      <c r="T33" s="485">
        <v>29254593.190000001</v>
      </c>
      <c r="U33" s="485">
        <v>867.81</v>
      </c>
      <c r="V33" s="483">
        <v>686.01</v>
      </c>
      <c r="W33" s="481">
        <v>2.93</v>
      </c>
    </row>
    <row r="34" spans="1:23" ht="15.75" thickBot="1" x14ac:dyDescent="0.3">
      <c r="A34" s="401">
        <v>12</v>
      </c>
      <c r="B34" s="476" t="s">
        <v>111</v>
      </c>
      <c r="C34" s="479">
        <v>5844</v>
      </c>
      <c r="D34" s="478">
        <v>5123430.12</v>
      </c>
      <c r="E34" s="478">
        <v>876.69919917864479</v>
      </c>
      <c r="F34" s="477">
        <v>675.43</v>
      </c>
      <c r="G34" s="479">
        <v>83</v>
      </c>
      <c r="H34" s="478">
        <v>49533.27</v>
      </c>
      <c r="I34" s="478">
        <v>596.78638554216866</v>
      </c>
      <c r="J34" s="477">
        <v>526.63</v>
      </c>
      <c r="K34" s="479">
        <v>351</v>
      </c>
      <c r="L34" s="478">
        <v>214021.7</v>
      </c>
      <c r="M34" s="478">
        <v>609.74843304843307</v>
      </c>
      <c r="N34" s="477">
        <v>480.34</v>
      </c>
      <c r="O34" s="479">
        <v>9</v>
      </c>
      <c r="P34" s="478">
        <v>1732.54</v>
      </c>
      <c r="Q34" s="478">
        <v>192.50444444444443</v>
      </c>
      <c r="R34" s="477">
        <v>115.88</v>
      </c>
      <c r="S34" s="479">
        <v>6287</v>
      </c>
      <c r="T34" s="478">
        <v>5388717.6299999999</v>
      </c>
      <c r="U34" s="478">
        <v>857.12066645458879</v>
      </c>
      <c r="V34" s="477">
        <v>658.48</v>
      </c>
      <c r="W34" s="478">
        <v>0.54</v>
      </c>
    </row>
    <row r="35" spans="1:23" ht="16.5" thickBot="1" x14ac:dyDescent="0.3">
      <c r="A35" s="502"/>
      <c r="B35" s="504" t="s">
        <v>535</v>
      </c>
      <c r="C35" s="347">
        <v>995555</v>
      </c>
      <c r="D35" s="449">
        <v>1178243067.5799999</v>
      </c>
      <c r="E35" s="449">
        <v>1183.5037417119095</v>
      </c>
      <c r="F35" s="505">
        <v>1163.77</v>
      </c>
      <c r="G35" s="347">
        <v>31488</v>
      </c>
      <c r="H35" s="449">
        <v>15223459.709999999</v>
      </c>
      <c r="I35" s="449">
        <v>483.46861375762194</v>
      </c>
      <c r="J35" s="505">
        <v>384</v>
      </c>
      <c r="K35" s="347">
        <v>113696</v>
      </c>
      <c r="L35" s="449">
        <v>80138915.149999991</v>
      </c>
      <c r="M35" s="449">
        <v>704.85254670348991</v>
      </c>
      <c r="N35" s="505">
        <v>613.54999999999995</v>
      </c>
      <c r="O35" s="347">
        <v>8595</v>
      </c>
      <c r="P35" s="449">
        <v>2964222.83</v>
      </c>
      <c r="Q35" s="449">
        <v>344.87758347876672</v>
      </c>
      <c r="R35" s="505">
        <v>360</v>
      </c>
      <c r="S35" s="347">
        <v>1149334</v>
      </c>
      <c r="T35" s="449">
        <v>1276569665.27</v>
      </c>
      <c r="U35" s="449">
        <v>1110.7038208823544</v>
      </c>
      <c r="V35" s="505">
        <v>1040.82</v>
      </c>
      <c r="W35" s="503">
        <v>100</v>
      </c>
    </row>
    <row r="36" spans="1:23" x14ac:dyDescent="0.25">
      <c r="C36" s="457"/>
      <c r="D36" s="459"/>
      <c r="E36" s="458"/>
      <c r="F36" s="457"/>
      <c r="G36" s="458"/>
      <c r="H36" s="458"/>
      <c r="I36" s="458"/>
      <c r="J36" s="457"/>
      <c r="K36" s="458"/>
      <c r="L36" s="458"/>
      <c r="M36" s="458"/>
      <c r="N36" s="457"/>
      <c r="O36" s="458"/>
      <c r="P36" s="458"/>
      <c r="Q36" s="458"/>
      <c r="R36" s="457"/>
      <c r="S36" s="458"/>
      <c r="T36" s="458"/>
      <c r="U36" s="458"/>
      <c r="V36" s="456"/>
      <c r="W36" s="456"/>
    </row>
    <row r="37" spans="1:23" ht="15.75" x14ac:dyDescent="0.25">
      <c r="A37" s="553" t="s">
        <v>715</v>
      </c>
      <c r="B37" s="553"/>
      <c r="C37" s="553"/>
      <c r="D37" s="553"/>
      <c r="E37" s="553"/>
      <c r="F37" s="553"/>
      <c r="G37" s="553"/>
      <c r="H37" s="553"/>
      <c r="I37" s="553"/>
      <c r="J37" s="553"/>
      <c r="K37" s="553"/>
      <c r="L37" s="553"/>
      <c r="M37" s="553"/>
      <c r="N37" s="553"/>
      <c r="O37" s="553"/>
      <c r="P37" s="553"/>
      <c r="Q37" s="553"/>
      <c r="R37" s="553"/>
      <c r="S37" s="553"/>
      <c r="T37" s="553"/>
      <c r="U37" s="553"/>
      <c r="V37" s="553"/>
      <c r="W37" s="553"/>
    </row>
    <row r="38" spans="1:23" ht="15.75" thickBot="1" x14ac:dyDescent="0.3"/>
    <row r="39" spans="1:23" ht="15.75" x14ac:dyDescent="0.25">
      <c r="A39" s="593" t="s">
        <v>52</v>
      </c>
      <c r="B39" s="591" t="s">
        <v>102</v>
      </c>
      <c r="C39" s="588" t="s">
        <v>105</v>
      </c>
      <c r="D39" s="589"/>
      <c r="E39" s="589"/>
      <c r="F39" s="590"/>
      <c r="G39" s="588" t="s">
        <v>106</v>
      </c>
      <c r="H39" s="589"/>
      <c r="I39" s="589"/>
      <c r="J39" s="590"/>
      <c r="K39" s="588" t="s">
        <v>107</v>
      </c>
      <c r="L39" s="589"/>
      <c r="M39" s="589"/>
      <c r="N39" s="590"/>
      <c r="O39" s="588" t="s">
        <v>108</v>
      </c>
      <c r="P39" s="589"/>
      <c r="Q39" s="589"/>
      <c r="R39" s="590"/>
      <c r="S39" s="588" t="s">
        <v>104</v>
      </c>
      <c r="T39" s="589"/>
      <c r="U39" s="589"/>
      <c r="V39" s="589"/>
      <c r="W39" s="590"/>
    </row>
    <row r="40" spans="1:23" ht="16.5" thickBot="1" x14ac:dyDescent="0.3">
      <c r="A40" s="594"/>
      <c r="B40" s="592"/>
      <c r="C40" s="149" t="s">
        <v>1</v>
      </c>
      <c r="D40" s="150" t="s">
        <v>103</v>
      </c>
      <c r="E40" s="151" t="s">
        <v>21</v>
      </c>
      <c r="F40" s="152" t="s">
        <v>440</v>
      </c>
      <c r="G40" s="149" t="s">
        <v>1</v>
      </c>
      <c r="H40" s="150" t="s">
        <v>103</v>
      </c>
      <c r="I40" s="151" t="s">
        <v>21</v>
      </c>
      <c r="J40" s="152" t="s">
        <v>440</v>
      </c>
      <c r="K40" s="149" t="s">
        <v>1</v>
      </c>
      <c r="L40" s="150" t="s">
        <v>103</v>
      </c>
      <c r="M40" s="151" t="s">
        <v>21</v>
      </c>
      <c r="N40" s="152" t="s">
        <v>440</v>
      </c>
      <c r="O40" s="149" t="s">
        <v>1</v>
      </c>
      <c r="P40" s="150" t="s">
        <v>103</v>
      </c>
      <c r="Q40" s="151" t="s">
        <v>21</v>
      </c>
      <c r="R40" s="152" t="s">
        <v>440</v>
      </c>
      <c r="S40" s="149" t="s">
        <v>1</v>
      </c>
      <c r="T40" s="150" t="s">
        <v>103</v>
      </c>
      <c r="U40" s="151" t="s">
        <v>21</v>
      </c>
      <c r="V40" s="152" t="s">
        <v>440</v>
      </c>
      <c r="W40" s="151" t="s">
        <v>536</v>
      </c>
    </row>
    <row r="41" spans="1:23" x14ac:dyDescent="0.25">
      <c r="A41" s="99">
        <v>1</v>
      </c>
      <c r="B41" s="497" t="s">
        <v>76</v>
      </c>
      <c r="C41" s="497">
        <v>0</v>
      </c>
      <c r="D41" s="497">
        <v>0</v>
      </c>
      <c r="E41" s="497">
        <v>0</v>
      </c>
      <c r="F41" s="498" t="s">
        <v>438</v>
      </c>
      <c r="G41" s="499">
        <v>14566</v>
      </c>
      <c r="H41" s="500">
        <v>4732650.67</v>
      </c>
      <c r="I41" s="497">
        <v>324.91000000000003</v>
      </c>
      <c r="J41" s="498">
        <v>339.76</v>
      </c>
      <c r="K41" s="499">
        <v>758</v>
      </c>
      <c r="L41" s="500">
        <v>579230.49</v>
      </c>
      <c r="M41" s="497">
        <v>764.16</v>
      </c>
      <c r="N41" s="498">
        <v>783.3</v>
      </c>
      <c r="O41" s="499">
        <v>319</v>
      </c>
      <c r="P41" s="500">
        <v>249486.75</v>
      </c>
      <c r="Q41" s="497">
        <v>782.09</v>
      </c>
      <c r="R41" s="498">
        <v>783.3</v>
      </c>
      <c r="S41" s="501">
        <v>15643</v>
      </c>
      <c r="T41" s="500">
        <v>5561367.9100000001</v>
      </c>
      <c r="U41" s="500">
        <v>355.52</v>
      </c>
      <c r="V41" s="497">
        <v>359.6</v>
      </c>
      <c r="W41" s="491">
        <v>1.19</v>
      </c>
    </row>
    <row r="42" spans="1:23" x14ac:dyDescent="0.25">
      <c r="A42" s="58">
        <v>2</v>
      </c>
      <c r="B42" s="493" t="s">
        <v>77</v>
      </c>
      <c r="C42" s="495">
        <v>1075</v>
      </c>
      <c r="D42" s="496">
        <v>1266696.3899999999</v>
      </c>
      <c r="E42" s="494">
        <v>1178.32</v>
      </c>
      <c r="F42" s="494">
        <v>1152.03</v>
      </c>
      <c r="G42" s="495">
        <v>15118</v>
      </c>
      <c r="H42" s="496">
        <v>7454073.8399999999</v>
      </c>
      <c r="I42" s="493">
        <v>493.06</v>
      </c>
      <c r="J42" s="494">
        <v>427.46</v>
      </c>
      <c r="K42" s="495">
        <v>7537</v>
      </c>
      <c r="L42" s="496">
        <v>4525704.79</v>
      </c>
      <c r="M42" s="493">
        <v>600.47</v>
      </c>
      <c r="N42" s="494">
        <v>489.71</v>
      </c>
      <c r="O42" s="495">
        <v>576</v>
      </c>
      <c r="P42" s="496">
        <v>449419.25</v>
      </c>
      <c r="Q42" s="493">
        <v>780.24</v>
      </c>
      <c r="R42" s="494">
        <v>783.3</v>
      </c>
      <c r="S42" s="495">
        <v>24306</v>
      </c>
      <c r="T42" s="496">
        <v>13695894.27</v>
      </c>
      <c r="U42" s="496">
        <v>563.48</v>
      </c>
      <c r="V42" s="493">
        <v>466.78</v>
      </c>
      <c r="W42" s="492">
        <v>1.85</v>
      </c>
    </row>
    <row r="43" spans="1:23" x14ac:dyDescent="0.25">
      <c r="A43" s="58">
        <v>3</v>
      </c>
      <c r="B43" s="493" t="s">
        <v>95</v>
      </c>
      <c r="C43" s="495">
        <v>5752</v>
      </c>
      <c r="D43" s="496">
        <v>6608870.0099999998</v>
      </c>
      <c r="E43" s="494">
        <v>1148.97</v>
      </c>
      <c r="F43" s="494">
        <v>1097.9100000000001</v>
      </c>
      <c r="G43" s="495">
        <v>14838</v>
      </c>
      <c r="H43" s="496">
        <v>8480826.1099999994</v>
      </c>
      <c r="I43" s="493">
        <v>571.55999999999995</v>
      </c>
      <c r="J43" s="494">
        <v>513.39</v>
      </c>
      <c r="K43" s="495">
        <v>5796</v>
      </c>
      <c r="L43" s="496">
        <v>3580056.76</v>
      </c>
      <c r="M43" s="493">
        <v>617.67999999999995</v>
      </c>
      <c r="N43" s="494">
        <v>499.31</v>
      </c>
      <c r="O43" s="495">
        <v>131</v>
      </c>
      <c r="P43" s="496">
        <v>101594.15</v>
      </c>
      <c r="Q43" s="493">
        <v>775.53</v>
      </c>
      <c r="R43" s="494">
        <v>783.3</v>
      </c>
      <c r="S43" s="495">
        <v>26517</v>
      </c>
      <c r="T43" s="496">
        <v>18771347.030000001</v>
      </c>
      <c r="U43" s="496">
        <v>707.9</v>
      </c>
      <c r="V43" s="493">
        <v>590.83000000000004</v>
      </c>
      <c r="W43" s="492">
        <v>2.0099999999999998</v>
      </c>
    </row>
    <row r="44" spans="1:23" x14ac:dyDescent="0.25">
      <c r="A44" s="58">
        <v>4</v>
      </c>
      <c r="B44" s="493" t="s">
        <v>96</v>
      </c>
      <c r="C44" s="495">
        <v>45333</v>
      </c>
      <c r="D44" s="496">
        <v>44778153.649999999</v>
      </c>
      <c r="E44" s="494">
        <v>987.76</v>
      </c>
      <c r="F44" s="494">
        <v>967.49</v>
      </c>
      <c r="G44" s="495">
        <v>22996</v>
      </c>
      <c r="H44" s="496">
        <v>14707942.380000001</v>
      </c>
      <c r="I44" s="493">
        <v>639.59</v>
      </c>
      <c r="J44" s="494">
        <v>566.26</v>
      </c>
      <c r="K44" s="495">
        <v>7576</v>
      </c>
      <c r="L44" s="496">
        <v>4677441.22</v>
      </c>
      <c r="M44" s="493">
        <v>617.4</v>
      </c>
      <c r="N44" s="494">
        <v>502.26</v>
      </c>
      <c r="O44" s="495">
        <v>143</v>
      </c>
      <c r="P44" s="496">
        <v>109748.2</v>
      </c>
      <c r="Q44" s="493">
        <v>767.47</v>
      </c>
      <c r="R44" s="494">
        <v>783.3</v>
      </c>
      <c r="S44" s="495">
        <v>76048</v>
      </c>
      <c r="T44" s="496">
        <v>64273285.450000003</v>
      </c>
      <c r="U44" s="496">
        <v>845.17</v>
      </c>
      <c r="V44" s="493">
        <v>786.14</v>
      </c>
      <c r="W44" s="492">
        <v>5.78</v>
      </c>
    </row>
    <row r="45" spans="1:23" x14ac:dyDescent="0.25">
      <c r="A45" s="58">
        <v>5</v>
      </c>
      <c r="B45" s="493" t="s">
        <v>97</v>
      </c>
      <c r="C45" s="495">
        <v>94274</v>
      </c>
      <c r="D45" s="496">
        <v>100544044.65000001</v>
      </c>
      <c r="E45" s="494">
        <v>1066.51</v>
      </c>
      <c r="F45" s="494">
        <v>1038.3900000000001</v>
      </c>
      <c r="G45" s="495">
        <v>34423</v>
      </c>
      <c r="H45" s="496">
        <v>23588032.100000001</v>
      </c>
      <c r="I45" s="493">
        <v>685.24</v>
      </c>
      <c r="J45" s="494">
        <v>603.30999999999995</v>
      </c>
      <c r="K45" s="495">
        <v>9821</v>
      </c>
      <c r="L45" s="496">
        <v>5824427.9699999997</v>
      </c>
      <c r="M45" s="493">
        <v>593.05999999999995</v>
      </c>
      <c r="N45" s="494">
        <v>485.4</v>
      </c>
      <c r="O45" s="495">
        <v>143</v>
      </c>
      <c r="P45" s="496">
        <v>109598.7</v>
      </c>
      <c r="Q45" s="493">
        <v>766.42</v>
      </c>
      <c r="R45" s="494">
        <v>783.3</v>
      </c>
      <c r="S45" s="495">
        <v>138661</v>
      </c>
      <c r="T45" s="496">
        <v>130066103.42</v>
      </c>
      <c r="U45" s="496">
        <v>938.02</v>
      </c>
      <c r="V45" s="493">
        <v>870.89</v>
      </c>
      <c r="W45" s="492">
        <v>10.53</v>
      </c>
    </row>
    <row r="46" spans="1:23" x14ac:dyDescent="0.25">
      <c r="A46" s="58">
        <v>6</v>
      </c>
      <c r="B46" s="493" t="s">
        <v>98</v>
      </c>
      <c r="C46" s="495">
        <v>156030</v>
      </c>
      <c r="D46" s="496">
        <v>156670355.5</v>
      </c>
      <c r="E46" s="494">
        <v>1004.1</v>
      </c>
      <c r="F46" s="494">
        <v>904.18</v>
      </c>
      <c r="G46" s="495">
        <v>36591</v>
      </c>
      <c r="H46" s="496">
        <v>27089872.48</v>
      </c>
      <c r="I46" s="493">
        <v>740.34</v>
      </c>
      <c r="J46" s="494">
        <v>658.01</v>
      </c>
      <c r="K46" s="495">
        <v>9713</v>
      </c>
      <c r="L46" s="496">
        <v>5478085.5800000001</v>
      </c>
      <c r="M46" s="493">
        <v>564</v>
      </c>
      <c r="N46" s="494">
        <v>484.65</v>
      </c>
      <c r="O46" s="495">
        <v>2011</v>
      </c>
      <c r="P46" s="496">
        <v>639326.52</v>
      </c>
      <c r="Q46" s="493">
        <v>317.91000000000003</v>
      </c>
      <c r="R46" s="494">
        <v>360</v>
      </c>
      <c r="S46" s="495">
        <v>204345</v>
      </c>
      <c r="T46" s="496">
        <v>189877640.08000001</v>
      </c>
      <c r="U46" s="496">
        <v>929.2</v>
      </c>
      <c r="V46" s="493">
        <v>800.06</v>
      </c>
      <c r="W46" s="492">
        <v>15.52</v>
      </c>
    </row>
    <row r="47" spans="1:23" x14ac:dyDescent="0.25">
      <c r="A47" s="58">
        <v>7</v>
      </c>
      <c r="B47" s="493" t="s">
        <v>99</v>
      </c>
      <c r="C47" s="495">
        <v>170914</v>
      </c>
      <c r="D47" s="496">
        <v>158347936.49000001</v>
      </c>
      <c r="E47" s="494">
        <v>926.48</v>
      </c>
      <c r="F47" s="494">
        <v>754.4</v>
      </c>
      <c r="G47" s="495">
        <v>42411</v>
      </c>
      <c r="H47" s="496">
        <v>32243157.710000001</v>
      </c>
      <c r="I47" s="493">
        <v>760.25</v>
      </c>
      <c r="J47" s="494">
        <v>674.76</v>
      </c>
      <c r="K47" s="495">
        <v>8971</v>
      </c>
      <c r="L47" s="496">
        <v>4929521.62</v>
      </c>
      <c r="M47" s="493">
        <v>549.5</v>
      </c>
      <c r="N47" s="494">
        <v>484.65</v>
      </c>
      <c r="O47" s="495">
        <v>5144</v>
      </c>
      <c r="P47" s="496">
        <v>1416042.84</v>
      </c>
      <c r="Q47" s="493">
        <v>275.27999999999997</v>
      </c>
      <c r="R47" s="494">
        <v>360</v>
      </c>
      <c r="S47" s="495">
        <v>227440</v>
      </c>
      <c r="T47" s="496">
        <v>196936658.66</v>
      </c>
      <c r="U47" s="496">
        <v>865.88</v>
      </c>
      <c r="V47" s="493">
        <v>704</v>
      </c>
      <c r="W47" s="492">
        <v>17.27</v>
      </c>
    </row>
    <row r="48" spans="1:23" x14ac:dyDescent="0.25">
      <c r="A48" s="58">
        <v>8</v>
      </c>
      <c r="B48" s="493" t="s">
        <v>100</v>
      </c>
      <c r="C48" s="495">
        <v>145587</v>
      </c>
      <c r="D48" s="496">
        <v>123548862.19</v>
      </c>
      <c r="E48" s="494">
        <v>848.63</v>
      </c>
      <c r="F48" s="494">
        <v>664.6</v>
      </c>
      <c r="G48" s="495">
        <v>49711</v>
      </c>
      <c r="H48" s="496">
        <v>37351939.07</v>
      </c>
      <c r="I48" s="493">
        <v>751.38</v>
      </c>
      <c r="J48" s="494">
        <v>652.66999999999996</v>
      </c>
      <c r="K48" s="495">
        <v>7991</v>
      </c>
      <c r="L48" s="496">
        <v>4269673.9800000004</v>
      </c>
      <c r="M48" s="493">
        <v>534.30999999999995</v>
      </c>
      <c r="N48" s="494">
        <v>484.45</v>
      </c>
      <c r="O48" s="495">
        <v>1588</v>
      </c>
      <c r="P48" s="496">
        <v>349228.01</v>
      </c>
      <c r="Q48" s="493">
        <v>219.92</v>
      </c>
      <c r="R48" s="494">
        <v>149.91999999999999</v>
      </c>
      <c r="S48" s="495">
        <v>204877</v>
      </c>
      <c r="T48" s="496">
        <v>165519703.25</v>
      </c>
      <c r="U48" s="496">
        <v>807.9</v>
      </c>
      <c r="V48" s="493">
        <v>645.23</v>
      </c>
      <c r="W48" s="492">
        <v>15.56</v>
      </c>
    </row>
    <row r="49" spans="1:23" x14ac:dyDescent="0.25">
      <c r="A49" s="58">
        <v>9</v>
      </c>
      <c r="B49" s="493" t="s">
        <v>101</v>
      </c>
      <c r="C49" s="495">
        <v>124918</v>
      </c>
      <c r="D49" s="496">
        <v>98322687.700000003</v>
      </c>
      <c r="E49" s="494">
        <v>787.1</v>
      </c>
      <c r="F49" s="494">
        <v>609.20000000000005</v>
      </c>
      <c r="G49" s="495">
        <v>52023</v>
      </c>
      <c r="H49" s="496">
        <v>38255382.359999999</v>
      </c>
      <c r="I49" s="493">
        <v>735.36</v>
      </c>
      <c r="J49" s="494">
        <v>622.80999999999995</v>
      </c>
      <c r="K49" s="495">
        <v>6833</v>
      </c>
      <c r="L49" s="496">
        <v>3586062.35</v>
      </c>
      <c r="M49" s="493">
        <v>524.82000000000005</v>
      </c>
      <c r="N49" s="494">
        <v>462.44</v>
      </c>
      <c r="O49" s="495">
        <v>1165</v>
      </c>
      <c r="P49" s="496">
        <v>203299.95</v>
      </c>
      <c r="Q49" s="493">
        <v>174.51</v>
      </c>
      <c r="R49" s="494">
        <v>119.07</v>
      </c>
      <c r="S49" s="495">
        <v>184939</v>
      </c>
      <c r="T49" s="496">
        <v>140367432.36000001</v>
      </c>
      <c r="U49" s="496">
        <v>758.99</v>
      </c>
      <c r="V49" s="493">
        <v>603.82000000000005</v>
      </c>
      <c r="W49" s="492">
        <v>14.05</v>
      </c>
    </row>
    <row r="50" spans="1:23" x14ac:dyDescent="0.25">
      <c r="A50" s="58">
        <v>10</v>
      </c>
      <c r="B50" s="493" t="s">
        <v>109</v>
      </c>
      <c r="C50" s="495">
        <v>90478</v>
      </c>
      <c r="D50" s="496">
        <v>66666317.509999998</v>
      </c>
      <c r="E50" s="494">
        <v>736.82</v>
      </c>
      <c r="F50" s="494">
        <v>547.34</v>
      </c>
      <c r="G50" s="495">
        <v>44638</v>
      </c>
      <c r="H50" s="496">
        <v>32677089.41</v>
      </c>
      <c r="I50" s="493">
        <v>732.05</v>
      </c>
      <c r="J50" s="494">
        <v>614.25</v>
      </c>
      <c r="K50" s="495">
        <v>4595</v>
      </c>
      <c r="L50" s="496">
        <v>2518381.4500000002</v>
      </c>
      <c r="M50" s="493">
        <v>548.07000000000005</v>
      </c>
      <c r="N50" s="494">
        <v>410.05</v>
      </c>
      <c r="O50" s="495">
        <v>751</v>
      </c>
      <c r="P50" s="496">
        <v>140365.91</v>
      </c>
      <c r="Q50" s="493">
        <v>186.91</v>
      </c>
      <c r="R50" s="494">
        <v>119.07</v>
      </c>
      <c r="S50" s="495">
        <v>140462</v>
      </c>
      <c r="T50" s="496">
        <v>102002154.28</v>
      </c>
      <c r="U50" s="496">
        <v>726.19</v>
      </c>
      <c r="V50" s="493">
        <v>558.20000000000005</v>
      </c>
      <c r="W50" s="492">
        <v>10.67</v>
      </c>
    </row>
    <row r="51" spans="1:23" x14ac:dyDescent="0.25">
      <c r="A51" s="58">
        <v>11</v>
      </c>
      <c r="B51" s="493" t="s">
        <v>110</v>
      </c>
      <c r="C51" s="495">
        <v>35614</v>
      </c>
      <c r="D51" s="496">
        <v>24881687.690000001</v>
      </c>
      <c r="E51" s="494">
        <v>698.65</v>
      </c>
      <c r="F51" s="494">
        <v>443.6</v>
      </c>
      <c r="G51" s="495">
        <v>21261</v>
      </c>
      <c r="H51" s="496">
        <v>15570739.08</v>
      </c>
      <c r="I51" s="493">
        <v>732.36</v>
      </c>
      <c r="J51" s="494">
        <v>601.45000000000005</v>
      </c>
      <c r="K51" s="495">
        <v>1778</v>
      </c>
      <c r="L51" s="496">
        <v>1025460.92</v>
      </c>
      <c r="M51" s="493">
        <v>576.75</v>
      </c>
      <c r="N51" s="494">
        <v>384.7</v>
      </c>
      <c r="O51" s="495">
        <v>258</v>
      </c>
      <c r="P51" s="496">
        <v>45461.34</v>
      </c>
      <c r="Q51" s="493">
        <v>176.21</v>
      </c>
      <c r="R51" s="494">
        <v>127.4</v>
      </c>
      <c r="S51" s="495">
        <v>58911</v>
      </c>
      <c r="T51" s="496">
        <v>41523349.030000001</v>
      </c>
      <c r="U51" s="496">
        <v>704.85</v>
      </c>
      <c r="V51" s="493">
        <v>525.65</v>
      </c>
      <c r="W51" s="492">
        <v>4.47</v>
      </c>
    </row>
    <row r="52" spans="1:23" ht="15.75" thickBot="1" x14ac:dyDescent="0.3">
      <c r="A52" s="401">
        <v>12</v>
      </c>
      <c r="B52" s="476" t="s">
        <v>111</v>
      </c>
      <c r="C52" s="479">
        <v>8139</v>
      </c>
      <c r="D52" s="478">
        <v>5424861.1099999994</v>
      </c>
      <c r="E52" s="478">
        <v>666.52673669984017</v>
      </c>
      <c r="F52" s="477">
        <v>382.4</v>
      </c>
      <c r="G52" s="479">
        <v>5640</v>
      </c>
      <c r="H52" s="478">
        <v>4053133.64</v>
      </c>
      <c r="I52" s="478">
        <v>718.64071631205672</v>
      </c>
      <c r="J52" s="477">
        <v>570.4</v>
      </c>
      <c r="K52" s="479">
        <v>664</v>
      </c>
      <c r="L52" s="478">
        <v>375179.43</v>
      </c>
      <c r="M52" s="478">
        <v>565.02926204819278</v>
      </c>
      <c r="N52" s="478">
        <v>360</v>
      </c>
      <c r="O52" s="479">
        <v>49</v>
      </c>
      <c r="P52" s="478">
        <v>6524.71</v>
      </c>
      <c r="Q52" s="478">
        <v>133.1573469387755</v>
      </c>
      <c r="R52" s="477">
        <v>126.23</v>
      </c>
      <c r="S52" s="479">
        <v>14492</v>
      </c>
      <c r="T52" s="478">
        <v>9859698.8900000006</v>
      </c>
      <c r="U52" s="478">
        <v>680.35460184929616</v>
      </c>
      <c r="V52" s="475">
        <v>484.65</v>
      </c>
      <c r="W52" s="478">
        <v>1.1006796841356148</v>
      </c>
    </row>
    <row r="53" spans="1:23" ht="16.5" thickBot="1" x14ac:dyDescent="0.3">
      <c r="A53" s="502"/>
      <c r="B53" s="504" t="s">
        <v>535</v>
      </c>
      <c r="C53" s="347">
        <v>878114</v>
      </c>
      <c r="D53" s="449">
        <v>787060472.8900001</v>
      </c>
      <c r="E53" s="449">
        <v>896.30785170262641</v>
      </c>
      <c r="F53" s="505">
        <v>741.47</v>
      </c>
      <c r="G53" s="347">
        <v>354216</v>
      </c>
      <c r="H53" s="449">
        <v>246204838.84999996</v>
      </c>
      <c r="I53" s="449">
        <v>695.06978467940451</v>
      </c>
      <c r="J53" s="505">
        <v>593.86</v>
      </c>
      <c r="K53" s="347">
        <v>72033</v>
      </c>
      <c r="L53" s="449">
        <v>41369226.560000002</v>
      </c>
      <c r="M53" s="449">
        <v>574.30936598503467</v>
      </c>
      <c r="N53" s="505">
        <v>483.35</v>
      </c>
      <c r="O53" s="347">
        <v>12278</v>
      </c>
      <c r="P53" s="449">
        <v>3820096.33</v>
      </c>
      <c r="Q53" s="449">
        <v>311.13343622739859</v>
      </c>
      <c r="R53" s="505">
        <v>298.29000000000002</v>
      </c>
      <c r="S53" s="347">
        <v>1316641</v>
      </c>
      <c r="T53" s="449">
        <v>1078454634.6299999</v>
      </c>
      <c r="U53" s="449">
        <v>819.0954365161042</v>
      </c>
      <c r="V53" s="504">
        <v>668.73</v>
      </c>
      <c r="W53" s="503">
        <v>100</v>
      </c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14" style="64" customWidth="1"/>
    <col min="2" max="2" width="22.140625" style="64" bestFit="1" customWidth="1"/>
    <col min="3" max="3" width="10" style="64" customWidth="1"/>
    <col min="4" max="4" width="22.140625" style="64" bestFit="1" customWidth="1"/>
    <col min="5" max="5" width="12.28515625" style="88" customWidth="1"/>
    <col min="6" max="6" width="12.5703125" style="88" customWidth="1"/>
    <col min="7" max="7" width="12.7109375" style="88" customWidth="1"/>
    <col min="8" max="8" width="12" style="413" customWidth="1"/>
    <col min="9" max="9" width="18.28515625" style="89" customWidth="1"/>
    <col min="10" max="10" width="17.140625" style="89" customWidth="1"/>
    <col min="11" max="11" width="18.42578125" style="89" customWidth="1"/>
    <col min="12" max="12" width="17" style="89" customWidth="1"/>
    <col min="13" max="16384" width="9.140625" style="64"/>
  </cols>
  <sheetData>
    <row r="1" spans="1:12" s="41" customFormat="1" ht="15.75" x14ac:dyDescent="0.25">
      <c r="A1" s="553" t="s">
        <v>706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</row>
    <row r="2" spans="1:12" s="41" customFormat="1" ht="15.75" thickBot="1" x14ac:dyDescent="0.3">
      <c r="A2" s="409"/>
      <c r="E2" s="333"/>
      <c r="F2" s="333"/>
      <c r="G2" s="333"/>
      <c r="H2" s="411"/>
      <c r="I2" s="410"/>
      <c r="J2" s="410"/>
      <c r="K2" s="410"/>
      <c r="L2" s="410"/>
    </row>
    <row r="3" spans="1:12" s="41" customFormat="1" ht="33" customHeight="1" thickBot="1" x14ac:dyDescent="0.3">
      <c r="A3" s="266" t="s">
        <v>369</v>
      </c>
      <c r="B3" s="267" t="s">
        <v>370</v>
      </c>
      <c r="C3" s="267" t="s">
        <v>43</v>
      </c>
      <c r="D3" s="267" t="s">
        <v>44</v>
      </c>
      <c r="E3" s="267" t="s">
        <v>5</v>
      </c>
      <c r="F3" s="267" t="s">
        <v>6</v>
      </c>
      <c r="G3" s="267" t="s">
        <v>45</v>
      </c>
      <c r="H3" s="412" t="s">
        <v>49</v>
      </c>
      <c r="I3" s="268" t="s">
        <v>112</v>
      </c>
      <c r="J3" s="268" t="s">
        <v>505</v>
      </c>
      <c r="K3" s="268" t="s">
        <v>506</v>
      </c>
      <c r="L3" s="269" t="s">
        <v>507</v>
      </c>
    </row>
    <row r="4" spans="1:12" s="45" customFormat="1" ht="15.75" x14ac:dyDescent="0.25">
      <c r="A4" s="214">
        <v>1</v>
      </c>
      <c r="B4" s="311" t="s">
        <v>371</v>
      </c>
      <c r="C4" s="215"/>
      <c r="D4" s="311" t="s">
        <v>371</v>
      </c>
      <c r="E4" s="215">
        <v>337430</v>
      </c>
      <c r="F4" s="215">
        <v>99794</v>
      </c>
      <c r="G4" s="215">
        <v>10715</v>
      </c>
      <c r="H4" s="311">
        <v>2124</v>
      </c>
      <c r="I4" s="216">
        <v>471857787.56999999</v>
      </c>
      <c r="J4" s="216">
        <v>5686076.9299999997</v>
      </c>
      <c r="K4" s="216">
        <v>24212827.870000001</v>
      </c>
      <c r="L4" s="217">
        <v>501756692.37</v>
      </c>
    </row>
    <row r="5" spans="1:12" x14ac:dyDescent="0.25">
      <c r="A5" s="271"/>
      <c r="B5" s="312" t="s">
        <v>371</v>
      </c>
      <c r="C5" s="90" t="s">
        <v>258</v>
      </c>
      <c r="D5" s="312" t="s">
        <v>424</v>
      </c>
      <c r="E5" s="307">
        <v>344</v>
      </c>
      <c r="F5" s="307">
        <v>10459</v>
      </c>
      <c r="G5" s="307">
        <v>2757</v>
      </c>
      <c r="H5" s="312">
        <v>0</v>
      </c>
      <c r="I5" s="306">
        <v>6289386.6399999997</v>
      </c>
      <c r="J5" s="306">
        <v>2092.9699999999998</v>
      </c>
      <c r="K5" s="306">
        <v>328051.83</v>
      </c>
      <c r="L5" s="265">
        <v>6619531.4400000004</v>
      </c>
    </row>
    <row r="6" spans="1:12" s="45" customFormat="1" ht="15.75" x14ac:dyDescent="0.25">
      <c r="A6" s="271"/>
      <c r="B6" s="312" t="s">
        <v>371</v>
      </c>
      <c r="C6" s="307" t="s">
        <v>647</v>
      </c>
      <c r="D6" s="312" t="s">
        <v>646</v>
      </c>
      <c r="E6" s="307">
        <v>0</v>
      </c>
      <c r="F6" s="307">
        <v>0</v>
      </c>
      <c r="G6" s="307">
        <v>0</v>
      </c>
      <c r="H6" s="312">
        <v>2124</v>
      </c>
      <c r="I6" s="306">
        <v>424800</v>
      </c>
      <c r="J6" s="306">
        <v>0</v>
      </c>
      <c r="K6" s="306">
        <v>0</v>
      </c>
      <c r="L6" s="265">
        <v>424800</v>
      </c>
    </row>
    <row r="7" spans="1:12" x14ac:dyDescent="0.25">
      <c r="A7" s="271"/>
      <c r="B7" s="307" t="s">
        <v>371</v>
      </c>
      <c r="C7" s="307" t="s">
        <v>508</v>
      </c>
      <c r="D7" s="307" t="s">
        <v>566</v>
      </c>
      <c r="E7" s="307">
        <v>337086</v>
      </c>
      <c r="F7" s="307">
        <v>89335</v>
      </c>
      <c r="G7" s="307">
        <v>7958</v>
      </c>
      <c r="H7" s="312">
        <v>0</v>
      </c>
      <c r="I7" s="306">
        <v>465143600.93000001</v>
      </c>
      <c r="J7" s="306">
        <v>5683983.96</v>
      </c>
      <c r="K7" s="306">
        <v>23884776.039999999</v>
      </c>
      <c r="L7" s="265">
        <v>494712360.93000001</v>
      </c>
    </row>
    <row r="8" spans="1:12" s="45" customFormat="1" ht="15.75" x14ac:dyDescent="0.25">
      <c r="A8" s="270">
        <v>1</v>
      </c>
      <c r="B8" s="3" t="s">
        <v>69</v>
      </c>
      <c r="C8" s="3"/>
      <c r="D8" s="3" t="s">
        <v>69</v>
      </c>
      <c r="E8" s="3">
        <v>12368</v>
      </c>
      <c r="F8" s="3">
        <v>3279</v>
      </c>
      <c r="G8" s="3">
        <v>0</v>
      </c>
      <c r="H8" s="313">
        <v>0</v>
      </c>
      <c r="I8" s="160">
        <v>1169238.8600000001</v>
      </c>
      <c r="J8" s="160">
        <v>0</v>
      </c>
      <c r="K8" s="160">
        <v>0</v>
      </c>
      <c r="L8" s="242">
        <v>1169238.8600000001</v>
      </c>
    </row>
    <row r="9" spans="1:12" x14ac:dyDescent="0.25">
      <c r="A9" s="271"/>
      <c r="B9" s="307" t="s">
        <v>69</v>
      </c>
      <c r="C9" s="307" t="s">
        <v>302</v>
      </c>
      <c r="D9" s="307" t="s">
        <v>69</v>
      </c>
      <c r="E9" s="307">
        <v>12368</v>
      </c>
      <c r="F9" s="307">
        <v>3279</v>
      </c>
      <c r="G9" s="307">
        <v>0</v>
      </c>
      <c r="H9" s="312">
        <v>0</v>
      </c>
      <c r="I9" s="306">
        <v>1169238.8600000001</v>
      </c>
      <c r="J9" s="306">
        <v>0</v>
      </c>
      <c r="K9" s="306">
        <v>0</v>
      </c>
      <c r="L9" s="265">
        <v>1169238.8600000001</v>
      </c>
    </row>
    <row r="10" spans="1:12" s="45" customFormat="1" ht="15.75" x14ac:dyDescent="0.25">
      <c r="A10" s="270">
        <v>1</v>
      </c>
      <c r="B10" s="3" t="s">
        <v>372</v>
      </c>
      <c r="C10" s="3"/>
      <c r="D10" s="3" t="s">
        <v>372</v>
      </c>
      <c r="E10" s="3">
        <v>18257</v>
      </c>
      <c r="F10" s="3">
        <v>6157</v>
      </c>
      <c r="G10" s="3">
        <v>0</v>
      </c>
      <c r="H10" s="313">
        <v>0</v>
      </c>
      <c r="I10" s="160">
        <v>2950272.15</v>
      </c>
      <c r="J10" s="160">
        <v>0</v>
      </c>
      <c r="K10" s="160">
        <v>0</v>
      </c>
      <c r="L10" s="242">
        <v>2950272.15</v>
      </c>
    </row>
    <row r="11" spans="1:12" x14ac:dyDescent="0.25">
      <c r="A11" s="271"/>
      <c r="B11" s="307" t="s">
        <v>372</v>
      </c>
      <c r="C11" s="307" t="s">
        <v>303</v>
      </c>
      <c r="D11" s="307" t="s">
        <v>73</v>
      </c>
      <c r="E11" s="307">
        <v>18257</v>
      </c>
      <c r="F11" s="307">
        <v>6157</v>
      </c>
      <c r="G11" s="307">
        <v>0</v>
      </c>
      <c r="H11" s="312">
        <v>0</v>
      </c>
      <c r="I11" s="306">
        <v>2950272.15</v>
      </c>
      <c r="J11" s="306">
        <v>0</v>
      </c>
      <c r="K11" s="306">
        <v>0</v>
      </c>
      <c r="L11" s="265">
        <v>2950272.15</v>
      </c>
    </row>
    <row r="12" spans="1:12" x14ac:dyDescent="0.25">
      <c r="A12" s="270">
        <v>1</v>
      </c>
      <c r="B12" s="3" t="s">
        <v>373</v>
      </c>
      <c r="C12" s="3"/>
      <c r="D12" s="3" t="s">
        <v>373</v>
      </c>
      <c r="E12" s="3">
        <v>45718</v>
      </c>
      <c r="F12" s="3">
        <v>16438</v>
      </c>
      <c r="G12" s="3">
        <v>1961</v>
      </c>
      <c r="H12" s="313">
        <v>167</v>
      </c>
      <c r="I12" s="160">
        <v>64583615.369999997</v>
      </c>
      <c r="J12" s="160">
        <v>1879530.26</v>
      </c>
      <c r="K12" s="160">
        <v>3283252.28</v>
      </c>
      <c r="L12" s="242">
        <v>69746397.909999996</v>
      </c>
    </row>
    <row r="13" spans="1:12" x14ac:dyDescent="0.25">
      <c r="A13" s="271"/>
      <c r="B13" s="307" t="s">
        <v>373</v>
      </c>
      <c r="C13" s="307" t="s">
        <v>267</v>
      </c>
      <c r="D13" s="307" t="s">
        <v>354</v>
      </c>
      <c r="E13" s="307">
        <v>13222</v>
      </c>
      <c r="F13" s="307">
        <v>4646</v>
      </c>
      <c r="G13" s="307">
        <v>575</v>
      </c>
      <c r="H13" s="312">
        <v>0</v>
      </c>
      <c r="I13" s="306">
        <v>12553504.439999999</v>
      </c>
      <c r="J13" s="306">
        <v>234100.87</v>
      </c>
      <c r="K13" s="306">
        <v>673998.31</v>
      </c>
      <c r="L13" s="265">
        <v>13461603.619999999</v>
      </c>
    </row>
    <row r="14" spans="1:12" x14ac:dyDescent="0.25">
      <c r="A14" s="271"/>
      <c r="B14" s="307" t="s">
        <v>373</v>
      </c>
      <c r="C14" s="307" t="s">
        <v>268</v>
      </c>
      <c r="D14" s="307" t="s">
        <v>62</v>
      </c>
      <c r="E14" s="307">
        <v>14165</v>
      </c>
      <c r="F14" s="307">
        <v>6311</v>
      </c>
      <c r="G14" s="307">
        <v>327</v>
      </c>
      <c r="H14" s="312">
        <v>167</v>
      </c>
      <c r="I14" s="306">
        <v>22598855.149999999</v>
      </c>
      <c r="J14" s="306">
        <v>1021584.42</v>
      </c>
      <c r="K14" s="306">
        <v>1170548.5</v>
      </c>
      <c r="L14" s="265">
        <v>24790988.07</v>
      </c>
    </row>
    <row r="15" spans="1:12" x14ac:dyDescent="0.25">
      <c r="A15" s="271"/>
      <c r="B15" s="307" t="s">
        <v>373</v>
      </c>
      <c r="C15" s="307" t="s">
        <v>269</v>
      </c>
      <c r="D15" s="307" t="s">
        <v>63</v>
      </c>
      <c r="E15" s="307">
        <v>18331</v>
      </c>
      <c r="F15" s="307">
        <v>5481</v>
      </c>
      <c r="G15" s="307">
        <v>1059</v>
      </c>
      <c r="H15" s="312">
        <v>0</v>
      </c>
      <c r="I15" s="306">
        <v>29431255.780000001</v>
      </c>
      <c r="J15" s="306">
        <v>623844.97</v>
      </c>
      <c r="K15" s="306">
        <v>1438705.47</v>
      </c>
      <c r="L15" s="265">
        <v>31493806.219999999</v>
      </c>
    </row>
    <row r="16" spans="1:12" x14ac:dyDescent="0.25">
      <c r="A16" s="270">
        <v>1</v>
      </c>
      <c r="B16" s="3" t="s">
        <v>374</v>
      </c>
      <c r="C16" s="3"/>
      <c r="D16" s="3" t="s">
        <v>374</v>
      </c>
      <c r="E16" s="3">
        <v>4310</v>
      </c>
      <c r="F16" s="3">
        <v>1231</v>
      </c>
      <c r="G16" s="3">
        <v>381</v>
      </c>
      <c r="H16" s="313">
        <v>0</v>
      </c>
      <c r="I16" s="160">
        <v>7163474.25</v>
      </c>
      <c r="J16" s="160">
        <v>247455.52</v>
      </c>
      <c r="K16" s="160">
        <v>156296.12</v>
      </c>
      <c r="L16" s="242">
        <v>7567225.8899999997</v>
      </c>
    </row>
    <row r="17" spans="1:12" s="45" customFormat="1" ht="15.75" x14ac:dyDescent="0.25">
      <c r="A17" s="271"/>
      <c r="B17" s="307" t="s">
        <v>374</v>
      </c>
      <c r="C17" s="307" t="s">
        <v>270</v>
      </c>
      <c r="D17" s="307" t="s">
        <v>355</v>
      </c>
      <c r="E17" s="307">
        <v>2351</v>
      </c>
      <c r="F17" s="307">
        <v>540</v>
      </c>
      <c r="G17" s="307">
        <v>217</v>
      </c>
      <c r="H17" s="312">
        <v>0</v>
      </c>
      <c r="I17" s="306">
        <v>4251399.3600000003</v>
      </c>
      <c r="J17" s="306">
        <v>228044.29</v>
      </c>
      <c r="K17" s="306">
        <v>25917.21</v>
      </c>
      <c r="L17" s="265">
        <v>4505360.8600000003</v>
      </c>
    </row>
    <row r="18" spans="1:12" x14ac:dyDescent="0.25">
      <c r="A18" s="271"/>
      <c r="B18" s="307" t="s">
        <v>374</v>
      </c>
      <c r="C18" s="307" t="s">
        <v>271</v>
      </c>
      <c r="D18" s="307" t="s">
        <v>356</v>
      </c>
      <c r="E18" s="307">
        <v>460</v>
      </c>
      <c r="F18" s="307">
        <v>129</v>
      </c>
      <c r="G18" s="307">
        <v>51</v>
      </c>
      <c r="H18" s="312">
        <v>0</v>
      </c>
      <c r="I18" s="306">
        <v>550814.29</v>
      </c>
      <c r="J18" s="306">
        <v>4153.96</v>
      </c>
      <c r="K18" s="306">
        <v>27010.42</v>
      </c>
      <c r="L18" s="265">
        <v>581978.67000000004</v>
      </c>
    </row>
    <row r="19" spans="1:12" x14ac:dyDescent="0.25">
      <c r="A19" s="271"/>
      <c r="B19" s="307" t="s">
        <v>374</v>
      </c>
      <c r="C19" s="307" t="s">
        <v>402</v>
      </c>
      <c r="D19" s="307" t="s">
        <v>375</v>
      </c>
      <c r="E19" s="307">
        <v>523</v>
      </c>
      <c r="F19" s="307">
        <v>246</v>
      </c>
      <c r="G19" s="307">
        <v>42</v>
      </c>
      <c r="H19" s="312">
        <v>0</v>
      </c>
      <c r="I19" s="306">
        <v>856997.13</v>
      </c>
      <c r="J19" s="306">
        <v>939.74</v>
      </c>
      <c r="K19" s="306">
        <v>39257.67</v>
      </c>
      <c r="L19" s="265">
        <v>897194.54</v>
      </c>
    </row>
    <row r="20" spans="1:12" x14ac:dyDescent="0.25">
      <c r="A20" s="271"/>
      <c r="B20" s="307" t="s">
        <v>374</v>
      </c>
      <c r="C20" s="307" t="s">
        <v>403</v>
      </c>
      <c r="D20" s="307" t="s">
        <v>376</v>
      </c>
      <c r="E20" s="307">
        <v>45</v>
      </c>
      <c r="F20" s="307">
        <v>23</v>
      </c>
      <c r="G20" s="307">
        <v>7</v>
      </c>
      <c r="H20" s="312">
        <v>0</v>
      </c>
      <c r="I20" s="306">
        <v>80189.320000000007</v>
      </c>
      <c r="J20" s="306">
        <v>222.09</v>
      </c>
      <c r="K20" s="306">
        <v>3643.32</v>
      </c>
      <c r="L20" s="265">
        <v>84054.73</v>
      </c>
    </row>
    <row r="21" spans="1:12" x14ac:dyDescent="0.25">
      <c r="A21" s="271"/>
      <c r="B21" s="307" t="s">
        <v>374</v>
      </c>
      <c r="C21" s="307" t="s">
        <v>399</v>
      </c>
      <c r="D21" s="307" t="s">
        <v>377</v>
      </c>
      <c r="E21" s="307">
        <v>862</v>
      </c>
      <c r="F21" s="307">
        <v>249</v>
      </c>
      <c r="G21" s="307">
        <v>57</v>
      </c>
      <c r="H21" s="312">
        <v>0</v>
      </c>
      <c r="I21" s="306">
        <v>1296055.21</v>
      </c>
      <c r="J21" s="306">
        <v>12350.43</v>
      </c>
      <c r="K21" s="306">
        <v>54434.52</v>
      </c>
      <c r="L21" s="265">
        <v>1362840.16</v>
      </c>
    </row>
    <row r="22" spans="1:12" x14ac:dyDescent="0.25">
      <c r="A22" s="271"/>
      <c r="B22" s="307" t="s">
        <v>374</v>
      </c>
      <c r="C22" s="307" t="s">
        <v>400</v>
      </c>
      <c r="D22" s="307" t="s">
        <v>378</v>
      </c>
      <c r="E22" s="307">
        <v>29</v>
      </c>
      <c r="F22" s="307">
        <v>30</v>
      </c>
      <c r="G22" s="307">
        <v>7</v>
      </c>
      <c r="H22" s="312">
        <v>0</v>
      </c>
      <c r="I22" s="306">
        <v>55055.86</v>
      </c>
      <c r="J22" s="306">
        <v>179.08</v>
      </c>
      <c r="K22" s="306">
        <v>2875.28</v>
      </c>
      <c r="L22" s="265">
        <v>58110.22</v>
      </c>
    </row>
    <row r="23" spans="1:12" x14ac:dyDescent="0.25">
      <c r="A23" s="271"/>
      <c r="B23" s="307" t="s">
        <v>374</v>
      </c>
      <c r="C23" s="307" t="s">
        <v>397</v>
      </c>
      <c r="D23" s="307" t="s">
        <v>379</v>
      </c>
      <c r="E23" s="307">
        <v>31</v>
      </c>
      <c r="F23" s="307">
        <v>10</v>
      </c>
      <c r="G23" s="307">
        <v>0</v>
      </c>
      <c r="H23" s="312">
        <v>0</v>
      </c>
      <c r="I23" s="306">
        <v>46130.79</v>
      </c>
      <c r="J23" s="306">
        <v>213.8</v>
      </c>
      <c r="K23" s="306">
        <v>2237.0500000000002</v>
      </c>
      <c r="L23" s="265">
        <v>48581.64</v>
      </c>
    </row>
    <row r="24" spans="1:12" x14ac:dyDescent="0.25">
      <c r="A24" s="271"/>
      <c r="B24" s="307" t="s">
        <v>374</v>
      </c>
      <c r="C24" s="307" t="s">
        <v>398</v>
      </c>
      <c r="D24" s="307" t="s">
        <v>380</v>
      </c>
      <c r="E24" s="307">
        <v>9</v>
      </c>
      <c r="F24" s="307">
        <v>4</v>
      </c>
      <c r="G24" s="307">
        <v>0</v>
      </c>
      <c r="H24" s="312">
        <v>0</v>
      </c>
      <c r="I24" s="306">
        <v>26832.29</v>
      </c>
      <c r="J24" s="306">
        <v>1352.13</v>
      </c>
      <c r="K24" s="306">
        <v>920.65</v>
      </c>
      <c r="L24" s="265">
        <v>29105.07</v>
      </c>
    </row>
    <row r="25" spans="1:12" x14ac:dyDescent="0.25">
      <c r="A25" s="270">
        <v>1</v>
      </c>
      <c r="B25" s="3" t="s">
        <v>381</v>
      </c>
      <c r="C25" s="3"/>
      <c r="D25" s="3" t="s">
        <v>381</v>
      </c>
      <c r="E25" s="3">
        <v>10253</v>
      </c>
      <c r="F25" s="3">
        <v>85</v>
      </c>
      <c r="G25" s="3">
        <v>24</v>
      </c>
      <c r="H25" s="313">
        <v>0</v>
      </c>
      <c r="I25" s="160">
        <v>5650168.2000000002</v>
      </c>
      <c r="J25" s="160">
        <v>232561.2</v>
      </c>
      <c r="K25" s="160">
        <v>315759.51</v>
      </c>
      <c r="L25" s="242">
        <v>6198488.9100000001</v>
      </c>
    </row>
    <row r="26" spans="1:12" x14ac:dyDescent="0.25">
      <c r="A26" s="271"/>
      <c r="B26" s="307" t="s">
        <v>381</v>
      </c>
      <c r="C26" s="307" t="s">
        <v>406</v>
      </c>
      <c r="D26" s="307" t="s">
        <v>583</v>
      </c>
      <c r="E26" s="307">
        <v>6853</v>
      </c>
      <c r="F26" s="307">
        <v>69</v>
      </c>
      <c r="G26" s="307">
        <v>19</v>
      </c>
      <c r="H26" s="312">
        <v>0</v>
      </c>
      <c r="I26" s="306">
        <v>3946640.34</v>
      </c>
      <c r="J26" s="306">
        <v>170153.48</v>
      </c>
      <c r="K26" s="306">
        <v>221337.71</v>
      </c>
      <c r="L26" s="265">
        <v>4338131.53</v>
      </c>
    </row>
    <row r="27" spans="1:12" x14ac:dyDescent="0.25">
      <c r="A27" s="271"/>
      <c r="B27" s="307" t="s">
        <v>381</v>
      </c>
      <c r="C27" s="307" t="s">
        <v>405</v>
      </c>
      <c r="D27" s="307" t="s">
        <v>323</v>
      </c>
      <c r="E27" s="307">
        <v>2892</v>
      </c>
      <c r="F27" s="307">
        <v>0</v>
      </c>
      <c r="G27" s="307">
        <v>0</v>
      </c>
      <c r="H27" s="312">
        <v>0</v>
      </c>
      <c r="I27" s="306">
        <v>1512390.92</v>
      </c>
      <c r="J27" s="306">
        <v>56560.37</v>
      </c>
      <c r="K27" s="306">
        <v>82302.880000000005</v>
      </c>
      <c r="L27" s="265">
        <v>1651254.17</v>
      </c>
    </row>
    <row r="28" spans="1:12" s="45" customFormat="1" ht="15.75" x14ac:dyDescent="0.25">
      <c r="A28" s="271"/>
      <c r="B28" s="307" t="s">
        <v>381</v>
      </c>
      <c r="C28" s="307" t="s">
        <v>404</v>
      </c>
      <c r="D28" s="307" t="s">
        <v>433</v>
      </c>
      <c r="E28" s="307">
        <v>508</v>
      </c>
      <c r="F28" s="307">
        <v>16</v>
      </c>
      <c r="G28" s="307">
        <v>5</v>
      </c>
      <c r="H28" s="312">
        <v>0</v>
      </c>
      <c r="I28" s="306">
        <v>191136.94</v>
      </c>
      <c r="J28" s="306">
        <v>5847.35</v>
      </c>
      <c r="K28" s="306">
        <v>12118.92</v>
      </c>
      <c r="L28" s="265">
        <v>209103.21</v>
      </c>
    </row>
    <row r="29" spans="1:12" x14ac:dyDescent="0.25">
      <c r="A29" s="270">
        <v>1</v>
      </c>
      <c r="B29" s="3" t="s">
        <v>563</v>
      </c>
      <c r="C29" s="3"/>
      <c r="D29" s="3" t="s">
        <v>563</v>
      </c>
      <c r="E29" s="3">
        <v>895172</v>
      </c>
      <c r="F29" s="3">
        <v>278773</v>
      </c>
      <c r="G29" s="3">
        <v>70612</v>
      </c>
      <c r="H29" s="313">
        <v>0</v>
      </c>
      <c r="I29" s="160">
        <v>239579094.49000001</v>
      </c>
      <c r="J29" s="160">
        <v>8754131.5600000005</v>
      </c>
      <c r="K29" s="160">
        <v>13654781.779999999</v>
      </c>
      <c r="L29" s="242">
        <v>261988007.83000001</v>
      </c>
    </row>
    <row r="30" spans="1:12" x14ac:dyDescent="0.25">
      <c r="A30" s="271"/>
      <c r="B30" s="307" t="s">
        <v>563</v>
      </c>
      <c r="C30" s="307" t="s">
        <v>408</v>
      </c>
      <c r="D30" s="307" t="s">
        <v>539</v>
      </c>
      <c r="E30" s="307">
        <v>16</v>
      </c>
      <c r="F30" s="307">
        <v>5</v>
      </c>
      <c r="G30" s="307">
        <v>0</v>
      </c>
      <c r="H30" s="312">
        <v>0</v>
      </c>
      <c r="I30" s="306">
        <v>19727.7</v>
      </c>
      <c r="J30" s="306">
        <v>324.93</v>
      </c>
      <c r="K30" s="306">
        <v>1162.3499999999999</v>
      </c>
      <c r="L30" s="265">
        <v>21214.98</v>
      </c>
    </row>
    <row r="31" spans="1:12" x14ac:dyDescent="0.25">
      <c r="A31" s="271"/>
      <c r="B31" s="307" t="s">
        <v>563</v>
      </c>
      <c r="C31" s="307" t="s">
        <v>273</v>
      </c>
      <c r="D31" s="307" t="s">
        <v>511</v>
      </c>
      <c r="E31" s="307">
        <v>4565</v>
      </c>
      <c r="F31" s="307">
        <v>1184</v>
      </c>
      <c r="G31" s="307">
        <v>341</v>
      </c>
      <c r="H31" s="312">
        <v>0</v>
      </c>
      <c r="I31" s="306">
        <v>2412860.17</v>
      </c>
      <c r="J31" s="306">
        <v>235291.25</v>
      </c>
      <c r="K31" s="306">
        <v>128970.66</v>
      </c>
      <c r="L31" s="265">
        <v>2777122.08</v>
      </c>
    </row>
    <row r="32" spans="1:12" s="45" customFormat="1" ht="15.75" x14ac:dyDescent="0.25">
      <c r="A32" s="271"/>
      <c r="B32" s="307" t="s">
        <v>563</v>
      </c>
      <c r="C32" s="307" t="s">
        <v>274</v>
      </c>
      <c r="D32" s="307" t="s">
        <v>512</v>
      </c>
      <c r="E32" s="307">
        <v>26452</v>
      </c>
      <c r="F32" s="307">
        <v>7609</v>
      </c>
      <c r="G32" s="307">
        <v>3110</v>
      </c>
      <c r="H32" s="312">
        <v>0</v>
      </c>
      <c r="I32" s="306">
        <v>9059466.9800000004</v>
      </c>
      <c r="J32" s="306">
        <v>418792.48</v>
      </c>
      <c r="K32" s="306">
        <v>511739.81</v>
      </c>
      <c r="L32" s="265">
        <v>9989999.2699999996</v>
      </c>
    </row>
    <row r="33" spans="1:12" x14ac:dyDescent="0.25">
      <c r="A33" s="271"/>
      <c r="B33" s="307" t="s">
        <v>563</v>
      </c>
      <c r="C33" s="307" t="s">
        <v>352</v>
      </c>
      <c r="D33" s="307" t="s">
        <v>513</v>
      </c>
      <c r="E33" s="307">
        <v>2963</v>
      </c>
      <c r="F33" s="307">
        <v>1286</v>
      </c>
      <c r="G33" s="307">
        <v>309</v>
      </c>
      <c r="H33" s="312">
        <v>0</v>
      </c>
      <c r="I33" s="306">
        <v>936853.69</v>
      </c>
      <c r="J33" s="306">
        <v>15691.95</v>
      </c>
      <c r="K33" s="306">
        <v>55195.360000000001</v>
      </c>
      <c r="L33" s="265">
        <v>1007741</v>
      </c>
    </row>
    <row r="34" spans="1:12" x14ac:dyDescent="0.25">
      <c r="A34" s="271"/>
      <c r="B34" s="307" t="s">
        <v>563</v>
      </c>
      <c r="C34" s="307" t="s">
        <v>275</v>
      </c>
      <c r="D34" s="307" t="s">
        <v>514</v>
      </c>
      <c r="E34" s="307">
        <v>2097</v>
      </c>
      <c r="F34" s="307">
        <v>691</v>
      </c>
      <c r="G34" s="307">
        <v>46</v>
      </c>
      <c r="H34" s="312">
        <v>0</v>
      </c>
      <c r="I34" s="306">
        <v>572841.82999999996</v>
      </c>
      <c r="J34" s="306">
        <v>12968.66</v>
      </c>
      <c r="K34" s="306">
        <v>33175.75</v>
      </c>
      <c r="L34" s="265">
        <v>618986.23999999999</v>
      </c>
    </row>
    <row r="35" spans="1:12" x14ac:dyDescent="0.25">
      <c r="A35" s="271"/>
      <c r="B35" s="307" t="s">
        <v>563</v>
      </c>
      <c r="C35" s="307" t="s">
        <v>276</v>
      </c>
      <c r="D35" s="307" t="s">
        <v>515</v>
      </c>
      <c r="E35" s="307">
        <v>22389</v>
      </c>
      <c r="F35" s="307">
        <v>4443</v>
      </c>
      <c r="G35" s="307">
        <v>206</v>
      </c>
      <c r="H35" s="312">
        <v>0</v>
      </c>
      <c r="I35" s="306">
        <v>6932144.9199999999</v>
      </c>
      <c r="J35" s="306">
        <v>327826.94</v>
      </c>
      <c r="K35" s="306">
        <v>381811.13</v>
      </c>
      <c r="L35" s="265">
        <v>7641782.9900000002</v>
      </c>
    </row>
    <row r="36" spans="1:12" x14ac:dyDescent="0.25">
      <c r="A36" s="271"/>
      <c r="B36" s="307" t="s">
        <v>563</v>
      </c>
      <c r="C36" s="307" t="s">
        <v>277</v>
      </c>
      <c r="D36" s="307" t="s">
        <v>516</v>
      </c>
      <c r="E36" s="307">
        <v>24598</v>
      </c>
      <c r="F36" s="307">
        <v>6390</v>
      </c>
      <c r="G36" s="307">
        <v>233</v>
      </c>
      <c r="H36" s="312">
        <v>0</v>
      </c>
      <c r="I36" s="306">
        <v>7346155.7699999996</v>
      </c>
      <c r="J36" s="306">
        <v>275521.71999999997</v>
      </c>
      <c r="K36" s="306">
        <v>422346.63</v>
      </c>
      <c r="L36" s="265">
        <v>8044024.1200000001</v>
      </c>
    </row>
    <row r="37" spans="1:12" x14ac:dyDescent="0.25">
      <c r="A37" s="271"/>
      <c r="B37" s="307" t="s">
        <v>563</v>
      </c>
      <c r="C37" s="307" t="s">
        <v>278</v>
      </c>
      <c r="D37" s="307" t="s">
        <v>517</v>
      </c>
      <c r="E37" s="307">
        <v>3858</v>
      </c>
      <c r="F37" s="307">
        <v>824</v>
      </c>
      <c r="G37" s="307">
        <v>66</v>
      </c>
      <c r="H37" s="312">
        <v>0</v>
      </c>
      <c r="I37" s="306">
        <v>1704946.59</v>
      </c>
      <c r="J37" s="306">
        <v>148057.85</v>
      </c>
      <c r="K37" s="306">
        <v>88623.61</v>
      </c>
      <c r="L37" s="265">
        <v>1941628.05</v>
      </c>
    </row>
    <row r="38" spans="1:12" x14ac:dyDescent="0.25">
      <c r="A38" s="271"/>
      <c r="B38" s="307" t="s">
        <v>563</v>
      </c>
      <c r="C38" s="307" t="s">
        <v>414</v>
      </c>
      <c r="D38" s="307" t="s">
        <v>564</v>
      </c>
      <c r="E38" s="307">
        <v>1976</v>
      </c>
      <c r="F38" s="307">
        <v>979</v>
      </c>
      <c r="G38" s="307">
        <v>318</v>
      </c>
      <c r="H38" s="312">
        <v>0</v>
      </c>
      <c r="I38" s="306">
        <v>385115.96</v>
      </c>
      <c r="J38" s="306">
        <v>1142.72</v>
      </c>
      <c r="K38" s="306">
        <v>23019.31</v>
      </c>
      <c r="L38" s="265">
        <v>409277.99</v>
      </c>
    </row>
    <row r="39" spans="1:12" x14ac:dyDescent="0.25">
      <c r="A39" s="271"/>
      <c r="B39" s="307" t="s">
        <v>563</v>
      </c>
      <c r="C39" s="307" t="s">
        <v>279</v>
      </c>
      <c r="D39" s="307" t="s">
        <v>518</v>
      </c>
      <c r="E39" s="307">
        <v>1092</v>
      </c>
      <c r="F39" s="307">
        <v>454</v>
      </c>
      <c r="G39" s="307">
        <v>7</v>
      </c>
      <c r="H39" s="312">
        <v>0</v>
      </c>
      <c r="I39" s="306">
        <v>668414.89</v>
      </c>
      <c r="J39" s="306">
        <v>45367.78</v>
      </c>
      <c r="K39" s="306">
        <v>37338.58</v>
      </c>
      <c r="L39" s="265">
        <v>751121.25</v>
      </c>
    </row>
    <row r="40" spans="1:12" x14ac:dyDescent="0.25">
      <c r="A40" s="271"/>
      <c r="B40" s="307" t="s">
        <v>563</v>
      </c>
      <c r="C40" s="307" t="s">
        <v>280</v>
      </c>
      <c r="D40" s="307" t="s">
        <v>642</v>
      </c>
      <c r="E40" s="307">
        <v>194555</v>
      </c>
      <c r="F40" s="307">
        <v>28766</v>
      </c>
      <c r="G40" s="307">
        <v>1157</v>
      </c>
      <c r="H40" s="312">
        <v>0</v>
      </c>
      <c r="I40" s="306">
        <v>41248890.670000002</v>
      </c>
      <c r="J40" s="306">
        <v>419350.82</v>
      </c>
      <c r="K40" s="306">
        <v>2428246.4300000002</v>
      </c>
      <c r="L40" s="265">
        <v>44096487.920000002</v>
      </c>
    </row>
    <row r="41" spans="1:12" x14ac:dyDescent="0.25">
      <c r="A41" s="271"/>
      <c r="B41" s="307" t="s">
        <v>563</v>
      </c>
      <c r="C41" s="307" t="s">
        <v>281</v>
      </c>
      <c r="D41" s="307" t="s">
        <v>519</v>
      </c>
      <c r="E41" s="307">
        <v>11285</v>
      </c>
      <c r="F41" s="307">
        <v>3387</v>
      </c>
      <c r="G41" s="307">
        <v>51</v>
      </c>
      <c r="H41" s="312">
        <v>0</v>
      </c>
      <c r="I41" s="306">
        <v>1118833.78</v>
      </c>
      <c r="J41" s="306">
        <v>29.68</v>
      </c>
      <c r="K41" s="306">
        <v>67131.97</v>
      </c>
      <c r="L41" s="265">
        <v>1185995.43</v>
      </c>
    </row>
    <row r="42" spans="1:12" x14ac:dyDescent="0.25">
      <c r="A42" s="271"/>
      <c r="B42" s="307" t="s">
        <v>563</v>
      </c>
      <c r="C42" s="307" t="s">
        <v>282</v>
      </c>
      <c r="D42" s="307" t="s">
        <v>520</v>
      </c>
      <c r="E42" s="307">
        <v>5798</v>
      </c>
      <c r="F42" s="307">
        <v>1354</v>
      </c>
      <c r="G42" s="307">
        <v>72</v>
      </c>
      <c r="H42" s="312">
        <v>0</v>
      </c>
      <c r="I42" s="306">
        <v>746554.8</v>
      </c>
      <c r="J42" s="306">
        <v>96.12</v>
      </c>
      <c r="K42" s="306">
        <v>44782.36</v>
      </c>
      <c r="L42" s="265">
        <v>791433.28</v>
      </c>
    </row>
    <row r="43" spans="1:12" x14ac:dyDescent="0.25">
      <c r="A43" s="271"/>
      <c r="B43" s="307" t="s">
        <v>563</v>
      </c>
      <c r="C43" s="307" t="s">
        <v>283</v>
      </c>
      <c r="D43" s="307" t="s">
        <v>521</v>
      </c>
      <c r="E43" s="307">
        <v>24573</v>
      </c>
      <c r="F43" s="307">
        <v>9661</v>
      </c>
      <c r="G43" s="307">
        <v>702</v>
      </c>
      <c r="H43" s="312">
        <v>0</v>
      </c>
      <c r="I43" s="306">
        <v>3680534.16</v>
      </c>
      <c r="J43" s="306">
        <v>0</v>
      </c>
      <c r="K43" s="306">
        <v>220536.66</v>
      </c>
      <c r="L43" s="265">
        <v>3901070.82</v>
      </c>
    </row>
    <row r="44" spans="1:12" x14ac:dyDescent="0.25">
      <c r="A44" s="271"/>
      <c r="B44" s="307" t="s">
        <v>563</v>
      </c>
      <c r="C44" s="307" t="s">
        <v>284</v>
      </c>
      <c r="D44" s="307" t="s">
        <v>522</v>
      </c>
      <c r="E44" s="307">
        <v>1386</v>
      </c>
      <c r="F44" s="307">
        <v>246</v>
      </c>
      <c r="G44" s="307">
        <v>23</v>
      </c>
      <c r="H44" s="312">
        <v>0</v>
      </c>
      <c r="I44" s="306">
        <v>407749.85</v>
      </c>
      <c r="J44" s="306">
        <v>22128.47</v>
      </c>
      <c r="K44" s="306">
        <v>23042.45</v>
      </c>
      <c r="L44" s="265">
        <v>452920.77</v>
      </c>
    </row>
    <row r="45" spans="1:12" x14ac:dyDescent="0.25">
      <c r="A45" s="271"/>
      <c r="B45" s="307" t="s">
        <v>563</v>
      </c>
      <c r="C45" s="307" t="s">
        <v>285</v>
      </c>
      <c r="D45" s="307" t="s">
        <v>523</v>
      </c>
      <c r="E45" s="307">
        <v>4242</v>
      </c>
      <c r="F45" s="307">
        <v>942</v>
      </c>
      <c r="G45" s="307">
        <v>91</v>
      </c>
      <c r="H45" s="312">
        <v>0</v>
      </c>
      <c r="I45" s="306">
        <v>2630629.71</v>
      </c>
      <c r="J45" s="306">
        <v>351967.56</v>
      </c>
      <c r="K45" s="306">
        <v>125455.83</v>
      </c>
      <c r="L45" s="265">
        <v>3108053.1</v>
      </c>
    </row>
    <row r="46" spans="1:12" x14ac:dyDescent="0.25">
      <c r="A46" s="271"/>
      <c r="B46" s="307" t="s">
        <v>563</v>
      </c>
      <c r="C46" s="307" t="s">
        <v>286</v>
      </c>
      <c r="D46" s="307" t="s">
        <v>524</v>
      </c>
      <c r="E46" s="307">
        <v>6710</v>
      </c>
      <c r="F46" s="307">
        <v>3050</v>
      </c>
      <c r="G46" s="307">
        <v>332</v>
      </c>
      <c r="H46" s="312">
        <v>0</v>
      </c>
      <c r="I46" s="306">
        <v>2872580.24</v>
      </c>
      <c r="J46" s="306">
        <v>110982.85</v>
      </c>
      <c r="K46" s="306">
        <v>159391.79999999999</v>
      </c>
      <c r="L46" s="265">
        <v>3142954.89</v>
      </c>
    </row>
    <row r="47" spans="1:12" x14ac:dyDescent="0.25">
      <c r="A47" s="271"/>
      <c r="B47" s="307" t="s">
        <v>563</v>
      </c>
      <c r="C47" s="307" t="s">
        <v>287</v>
      </c>
      <c r="D47" s="307" t="s">
        <v>525</v>
      </c>
      <c r="E47" s="307">
        <v>323259</v>
      </c>
      <c r="F47" s="307">
        <v>103014</v>
      </c>
      <c r="G47" s="307">
        <v>43982</v>
      </c>
      <c r="H47" s="312">
        <v>0</v>
      </c>
      <c r="I47" s="306">
        <v>84258770.849999994</v>
      </c>
      <c r="J47" s="306">
        <v>2982947.77</v>
      </c>
      <c r="K47" s="306">
        <v>4826509.6100000003</v>
      </c>
      <c r="L47" s="265">
        <v>92068228.230000004</v>
      </c>
    </row>
    <row r="48" spans="1:12" x14ac:dyDescent="0.25">
      <c r="A48" s="271"/>
      <c r="B48" s="307" t="s">
        <v>563</v>
      </c>
      <c r="C48" s="307" t="s">
        <v>288</v>
      </c>
      <c r="D48" s="307" t="s">
        <v>526</v>
      </c>
      <c r="E48" s="307">
        <v>31330</v>
      </c>
      <c r="F48" s="307">
        <v>8893</v>
      </c>
      <c r="G48" s="307">
        <v>194</v>
      </c>
      <c r="H48" s="312">
        <v>0</v>
      </c>
      <c r="I48" s="306">
        <v>12053019.859999999</v>
      </c>
      <c r="J48" s="306">
        <v>545391.11</v>
      </c>
      <c r="K48" s="306">
        <v>690096.85</v>
      </c>
      <c r="L48" s="265">
        <v>13288507.82</v>
      </c>
    </row>
    <row r="49" spans="1:12" x14ac:dyDescent="0.25">
      <c r="A49" s="271"/>
      <c r="B49" s="307" t="s">
        <v>563</v>
      </c>
      <c r="C49" s="307" t="s">
        <v>413</v>
      </c>
      <c r="D49" s="307" t="s">
        <v>527</v>
      </c>
      <c r="E49" s="307">
        <v>441</v>
      </c>
      <c r="F49" s="307">
        <v>48</v>
      </c>
      <c r="G49" s="307">
        <v>2</v>
      </c>
      <c r="H49" s="312">
        <v>0</v>
      </c>
      <c r="I49" s="306">
        <v>109143.2</v>
      </c>
      <c r="J49" s="306">
        <v>1925.4</v>
      </c>
      <c r="K49" s="306">
        <v>6380.52</v>
      </c>
      <c r="L49" s="265">
        <v>117449.12</v>
      </c>
    </row>
    <row r="50" spans="1:12" x14ac:dyDescent="0.25">
      <c r="A50" s="271"/>
      <c r="B50" s="307" t="s">
        <v>563</v>
      </c>
      <c r="C50" s="307" t="s">
        <v>401</v>
      </c>
      <c r="D50" s="307" t="s">
        <v>565</v>
      </c>
      <c r="E50" s="307">
        <v>762</v>
      </c>
      <c r="F50" s="307">
        <v>264</v>
      </c>
      <c r="G50" s="307">
        <v>52</v>
      </c>
      <c r="H50" s="312">
        <v>0</v>
      </c>
      <c r="I50" s="306">
        <v>221938.2</v>
      </c>
      <c r="J50" s="306">
        <v>3541.07</v>
      </c>
      <c r="K50" s="306">
        <v>13104.42</v>
      </c>
      <c r="L50" s="265">
        <v>238583.69</v>
      </c>
    </row>
    <row r="51" spans="1:12" x14ac:dyDescent="0.25">
      <c r="A51" s="271"/>
      <c r="B51" s="307" t="s">
        <v>563</v>
      </c>
      <c r="C51" s="307" t="s">
        <v>289</v>
      </c>
      <c r="D51" s="307" t="s">
        <v>639</v>
      </c>
      <c r="E51" s="307">
        <v>567</v>
      </c>
      <c r="F51" s="307">
        <v>169</v>
      </c>
      <c r="G51" s="307">
        <v>2</v>
      </c>
      <c r="H51" s="312">
        <v>0</v>
      </c>
      <c r="I51" s="306">
        <v>291212.90999999997</v>
      </c>
      <c r="J51" s="306">
        <v>37089.199999999997</v>
      </c>
      <c r="K51" s="306">
        <v>14997.66</v>
      </c>
      <c r="L51" s="265">
        <v>343299.77</v>
      </c>
    </row>
    <row r="52" spans="1:12" x14ac:dyDescent="0.25">
      <c r="A52" s="271"/>
      <c r="B52" s="307" t="s">
        <v>563</v>
      </c>
      <c r="C52" s="307" t="s">
        <v>290</v>
      </c>
      <c r="D52" s="307" t="s">
        <v>528</v>
      </c>
      <c r="E52" s="307">
        <v>6697</v>
      </c>
      <c r="F52" s="307">
        <v>2152</v>
      </c>
      <c r="G52" s="307">
        <v>547</v>
      </c>
      <c r="H52" s="312">
        <v>0</v>
      </c>
      <c r="I52" s="306">
        <v>1691515.49</v>
      </c>
      <c r="J52" s="306">
        <v>51038.2</v>
      </c>
      <c r="K52" s="306">
        <v>97693.42</v>
      </c>
      <c r="L52" s="265">
        <v>1840247.11</v>
      </c>
    </row>
    <row r="53" spans="1:12" s="45" customFormat="1" ht="15.75" x14ac:dyDescent="0.25">
      <c r="A53" s="271"/>
      <c r="B53" s="307" t="s">
        <v>563</v>
      </c>
      <c r="C53" s="307" t="s">
        <v>291</v>
      </c>
      <c r="D53" s="307" t="s">
        <v>529</v>
      </c>
      <c r="E53" s="307">
        <v>3424</v>
      </c>
      <c r="F53" s="307">
        <v>516</v>
      </c>
      <c r="G53" s="307">
        <v>50</v>
      </c>
      <c r="H53" s="312">
        <v>0</v>
      </c>
      <c r="I53" s="306">
        <v>2017160.76</v>
      </c>
      <c r="J53" s="306">
        <v>280327.43</v>
      </c>
      <c r="K53" s="306">
        <v>102398.31</v>
      </c>
      <c r="L53" s="265">
        <v>2399886.5</v>
      </c>
    </row>
    <row r="54" spans="1:12" x14ac:dyDescent="0.25">
      <c r="A54" s="271"/>
      <c r="B54" s="307" t="s">
        <v>563</v>
      </c>
      <c r="C54" s="307" t="s">
        <v>292</v>
      </c>
      <c r="D54" s="307" t="s">
        <v>530</v>
      </c>
      <c r="E54" s="307">
        <v>22827</v>
      </c>
      <c r="F54" s="307">
        <v>7904</v>
      </c>
      <c r="G54" s="307">
        <v>622</v>
      </c>
      <c r="H54" s="312">
        <v>0</v>
      </c>
      <c r="I54" s="306">
        <v>9945802.3699999992</v>
      </c>
      <c r="J54" s="306">
        <v>925712.08</v>
      </c>
      <c r="K54" s="306">
        <v>502641.45</v>
      </c>
      <c r="L54" s="265">
        <v>11374155.9</v>
      </c>
    </row>
    <row r="55" spans="1:12" x14ac:dyDescent="0.25">
      <c r="A55" s="271"/>
      <c r="B55" s="307" t="s">
        <v>563</v>
      </c>
      <c r="C55" s="307" t="s">
        <v>293</v>
      </c>
      <c r="D55" s="307" t="s">
        <v>531</v>
      </c>
      <c r="E55" s="307">
        <v>22268</v>
      </c>
      <c r="F55" s="307">
        <v>4803</v>
      </c>
      <c r="G55" s="307">
        <v>390</v>
      </c>
      <c r="H55" s="312">
        <v>0</v>
      </c>
      <c r="I55" s="306">
        <v>6571302.04</v>
      </c>
      <c r="J55" s="306">
        <v>439827.09</v>
      </c>
      <c r="K55" s="306">
        <v>348287.78</v>
      </c>
      <c r="L55" s="265">
        <v>7359416.9100000001</v>
      </c>
    </row>
    <row r="56" spans="1:12" x14ac:dyDescent="0.25">
      <c r="A56" s="271"/>
      <c r="B56" s="307" t="s">
        <v>563</v>
      </c>
      <c r="C56" s="307" t="s">
        <v>294</v>
      </c>
      <c r="D56" s="307" t="s">
        <v>640</v>
      </c>
      <c r="E56" s="307">
        <v>7518</v>
      </c>
      <c r="F56" s="307">
        <v>2367</v>
      </c>
      <c r="G56" s="307">
        <v>283</v>
      </c>
      <c r="H56" s="312">
        <v>0</v>
      </c>
      <c r="I56" s="306">
        <v>1708279.67</v>
      </c>
      <c r="J56" s="306">
        <v>30049.21</v>
      </c>
      <c r="K56" s="306">
        <v>99924.21</v>
      </c>
      <c r="L56" s="265">
        <v>1838253.09</v>
      </c>
    </row>
    <row r="57" spans="1:12" x14ac:dyDescent="0.25">
      <c r="A57" s="271"/>
      <c r="B57" s="307" t="s">
        <v>563</v>
      </c>
      <c r="C57" s="307" t="s">
        <v>353</v>
      </c>
      <c r="D57" s="307" t="s">
        <v>532</v>
      </c>
      <c r="E57" s="307">
        <v>493</v>
      </c>
      <c r="F57" s="307">
        <v>185</v>
      </c>
      <c r="G57" s="307">
        <v>48</v>
      </c>
      <c r="H57" s="312">
        <v>0</v>
      </c>
      <c r="I57" s="306">
        <v>165174.85999999999</v>
      </c>
      <c r="J57" s="306">
        <v>4702.0200000000004</v>
      </c>
      <c r="K57" s="306">
        <v>9606.58</v>
      </c>
      <c r="L57" s="265">
        <v>179483.46</v>
      </c>
    </row>
    <row r="58" spans="1:12" x14ac:dyDescent="0.25">
      <c r="A58" s="271"/>
      <c r="B58" s="307" t="s">
        <v>563</v>
      </c>
      <c r="C58" s="307" t="s">
        <v>295</v>
      </c>
      <c r="D58" s="307" t="s">
        <v>533</v>
      </c>
      <c r="E58" s="307">
        <v>1534</v>
      </c>
      <c r="F58" s="307">
        <v>413</v>
      </c>
      <c r="G58" s="307">
        <v>21</v>
      </c>
      <c r="H58" s="312">
        <v>0</v>
      </c>
      <c r="I58" s="306">
        <v>872036.48</v>
      </c>
      <c r="J58" s="306">
        <v>109616.98</v>
      </c>
      <c r="K58" s="306">
        <v>45150.76</v>
      </c>
      <c r="L58" s="265">
        <v>1026804.22</v>
      </c>
    </row>
    <row r="59" spans="1:12" x14ac:dyDescent="0.25">
      <c r="A59" s="271"/>
      <c r="B59" s="307" t="s">
        <v>563</v>
      </c>
      <c r="C59" s="307" t="s">
        <v>407</v>
      </c>
      <c r="D59" s="307" t="s">
        <v>382</v>
      </c>
      <c r="E59" s="307">
        <v>133631</v>
      </c>
      <c r="F59" s="307">
        <v>76133</v>
      </c>
      <c r="G59" s="307">
        <v>17150</v>
      </c>
      <c r="H59" s="312">
        <v>0</v>
      </c>
      <c r="I59" s="306">
        <v>36463396.100000001</v>
      </c>
      <c r="J59" s="306">
        <v>924798.65</v>
      </c>
      <c r="K59" s="306">
        <v>2119971.2999999998</v>
      </c>
      <c r="L59" s="265">
        <v>39508166.049999997</v>
      </c>
    </row>
    <row r="60" spans="1:12" x14ac:dyDescent="0.25">
      <c r="A60" s="271"/>
      <c r="B60" s="307" t="s">
        <v>563</v>
      </c>
      <c r="C60" s="307" t="s">
        <v>396</v>
      </c>
      <c r="D60" s="307" t="s">
        <v>643</v>
      </c>
      <c r="E60" s="307">
        <v>322</v>
      </c>
      <c r="F60" s="307">
        <v>214</v>
      </c>
      <c r="G60" s="307">
        <v>140</v>
      </c>
      <c r="H60" s="312">
        <v>0</v>
      </c>
      <c r="I60" s="306">
        <v>38641.74</v>
      </c>
      <c r="J60" s="306">
        <v>226.06</v>
      </c>
      <c r="K60" s="306">
        <v>2304.0300000000002</v>
      </c>
      <c r="L60" s="265">
        <v>41171.83</v>
      </c>
    </row>
    <row r="61" spans="1:12" x14ac:dyDescent="0.25">
      <c r="A61" s="271"/>
      <c r="B61" s="307" t="s">
        <v>563</v>
      </c>
      <c r="C61" s="307" t="s">
        <v>596</v>
      </c>
      <c r="D61" s="307" t="s">
        <v>597</v>
      </c>
      <c r="E61" s="307">
        <v>751</v>
      </c>
      <c r="F61" s="307">
        <v>188</v>
      </c>
      <c r="G61" s="307">
        <v>0</v>
      </c>
      <c r="H61" s="312">
        <v>0</v>
      </c>
      <c r="I61" s="306">
        <v>30052.62</v>
      </c>
      <c r="J61" s="306">
        <v>0</v>
      </c>
      <c r="K61" s="306">
        <v>1803.33</v>
      </c>
      <c r="L61" s="265">
        <v>31855.95</v>
      </c>
    </row>
    <row r="62" spans="1:12" x14ac:dyDescent="0.25">
      <c r="A62" s="271"/>
      <c r="B62" s="307" t="s">
        <v>563</v>
      </c>
      <c r="C62" s="307" t="s">
        <v>296</v>
      </c>
      <c r="D62" s="307" t="s">
        <v>534</v>
      </c>
      <c r="E62" s="307">
        <v>793</v>
      </c>
      <c r="F62" s="307">
        <v>239</v>
      </c>
      <c r="G62" s="307">
        <v>65</v>
      </c>
      <c r="H62" s="312">
        <v>0</v>
      </c>
      <c r="I62" s="306">
        <v>397345.63</v>
      </c>
      <c r="J62" s="306">
        <v>31397.51</v>
      </c>
      <c r="K62" s="306">
        <v>21940.86</v>
      </c>
      <c r="L62" s="265">
        <v>450684</v>
      </c>
    </row>
    <row r="63" spans="1:12" x14ac:dyDescent="0.25">
      <c r="A63" s="270">
        <v>1</v>
      </c>
      <c r="B63" s="3" t="s">
        <v>648</v>
      </c>
      <c r="C63" s="3"/>
      <c r="D63" s="3" t="s">
        <v>648</v>
      </c>
      <c r="E63" s="3">
        <v>924338</v>
      </c>
      <c r="F63" s="3">
        <v>389983</v>
      </c>
      <c r="G63" s="3">
        <v>106892</v>
      </c>
      <c r="H63" s="313">
        <v>13483</v>
      </c>
      <c r="I63" s="160">
        <v>1036897259</v>
      </c>
      <c r="J63" s="160">
        <v>12041338.15</v>
      </c>
      <c r="K63" s="160">
        <v>58519946.270000003</v>
      </c>
      <c r="L63" s="242">
        <v>1107458543.4200001</v>
      </c>
    </row>
    <row r="64" spans="1:12" x14ac:dyDescent="0.25">
      <c r="A64" s="271"/>
      <c r="B64" s="307" t="s">
        <v>648</v>
      </c>
      <c r="C64" s="307" t="s">
        <v>259</v>
      </c>
      <c r="D64" s="307" t="s">
        <v>55</v>
      </c>
      <c r="E64" s="307">
        <v>469405</v>
      </c>
      <c r="F64" s="307">
        <v>156950</v>
      </c>
      <c r="G64" s="307">
        <v>70646</v>
      </c>
      <c r="H64" s="312">
        <v>0</v>
      </c>
      <c r="I64" s="306">
        <v>452395049.49000001</v>
      </c>
      <c r="J64" s="306">
        <v>1969313.75</v>
      </c>
      <c r="K64" s="306">
        <v>25652211.030000001</v>
      </c>
      <c r="L64" s="265">
        <v>480016574.26999998</v>
      </c>
    </row>
    <row r="65" spans="1:12" s="45" customFormat="1" ht="15.75" x14ac:dyDescent="0.25">
      <c r="A65" s="271"/>
      <c r="B65" s="307" t="s">
        <v>648</v>
      </c>
      <c r="C65" s="307" t="s">
        <v>261</v>
      </c>
      <c r="D65" s="307" t="s">
        <v>56</v>
      </c>
      <c r="E65" s="307">
        <v>8779</v>
      </c>
      <c r="F65" s="307">
        <v>1855</v>
      </c>
      <c r="G65" s="307">
        <v>626</v>
      </c>
      <c r="H65" s="312">
        <v>0</v>
      </c>
      <c r="I65" s="306">
        <v>9713705.4700000007</v>
      </c>
      <c r="J65" s="306">
        <v>17878.36</v>
      </c>
      <c r="K65" s="306">
        <v>547857.03</v>
      </c>
      <c r="L65" s="265">
        <v>10279440.859999999</v>
      </c>
    </row>
    <row r="66" spans="1:12" x14ac:dyDescent="0.25">
      <c r="A66" s="271"/>
      <c r="B66" s="307" t="s">
        <v>648</v>
      </c>
      <c r="C66" s="307" t="s">
        <v>410</v>
      </c>
      <c r="D66" s="307" t="s">
        <v>383</v>
      </c>
      <c r="E66" s="307">
        <v>1059</v>
      </c>
      <c r="F66" s="307">
        <v>390</v>
      </c>
      <c r="G66" s="307">
        <v>118</v>
      </c>
      <c r="H66" s="312">
        <v>0</v>
      </c>
      <c r="I66" s="306">
        <v>2311350.0299999998</v>
      </c>
      <c r="J66" s="306">
        <v>192745.4</v>
      </c>
      <c r="K66" s="306">
        <v>155966.54</v>
      </c>
      <c r="L66" s="265">
        <v>2660061.9700000002</v>
      </c>
    </row>
    <row r="67" spans="1:12" s="45" customFormat="1" ht="15.75" x14ac:dyDescent="0.25">
      <c r="A67" s="271"/>
      <c r="B67" s="307" t="s">
        <v>648</v>
      </c>
      <c r="C67" s="307" t="s">
        <v>351</v>
      </c>
      <c r="D67" s="307" t="s">
        <v>510</v>
      </c>
      <c r="E67" s="307">
        <v>1273</v>
      </c>
      <c r="F67" s="307">
        <v>139</v>
      </c>
      <c r="G67" s="307">
        <v>32</v>
      </c>
      <c r="H67" s="312">
        <v>7</v>
      </c>
      <c r="I67" s="306">
        <v>1865307.51</v>
      </c>
      <c r="J67" s="306">
        <v>43373.120000000003</v>
      </c>
      <c r="K67" s="306">
        <v>96383.91</v>
      </c>
      <c r="L67" s="265">
        <v>2005064.54</v>
      </c>
    </row>
    <row r="68" spans="1:12" x14ac:dyDescent="0.25">
      <c r="A68" s="271"/>
      <c r="B68" s="307" t="s">
        <v>648</v>
      </c>
      <c r="C68" s="307" t="s">
        <v>262</v>
      </c>
      <c r="D68" s="307" t="s">
        <v>57</v>
      </c>
      <c r="E68" s="307">
        <v>11326</v>
      </c>
      <c r="F68" s="307">
        <v>1769</v>
      </c>
      <c r="G68" s="307">
        <v>282</v>
      </c>
      <c r="H68" s="312">
        <v>0</v>
      </c>
      <c r="I68" s="306">
        <v>15926375.33</v>
      </c>
      <c r="J68" s="306">
        <v>409454.26</v>
      </c>
      <c r="K68" s="306">
        <v>791768.95</v>
      </c>
      <c r="L68" s="265">
        <v>17127598.539999999</v>
      </c>
    </row>
    <row r="69" spans="1:12" s="45" customFormat="1" ht="15.75" x14ac:dyDescent="0.25">
      <c r="A69" s="271"/>
      <c r="B69" s="307" t="s">
        <v>648</v>
      </c>
      <c r="C69" s="307" t="s">
        <v>263</v>
      </c>
      <c r="D69" s="307" t="s">
        <v>58</v>
      </c>
      <c r="E69" s="307">
        <v>4901</v>
      </c>
      <c r="F69" s="307">
        <v>1345</v>
      </c>
      <c r="G69" s="307">
        <v>138</v>
      </c>
      <c r="H69" s="312">
        <v>44</v>
      </c>
      <c r="I69" s="306">
        <v>7550032.7699999996</v>
      </c>
      <c r="J69" s="306">
        <v>196104.56</v>
      </c>
      <c r="K69" s="306">
        <v>415574.01</v>
      </c>
      <c r="L69" s="265">
        <v>8161711.3399999999</v>
      </c>
    </row>
    <row r="70" spans="1:12" x14ac:dyDescent="0.25">
      <c r="A70" s="271"/>
      <c r="B70" s="307" t="s">
        <v>648</v>
      </c>
      <c r="C70" s="307" t="s">
        <v>409</v>
      </c>
      <c r="D70" s="307" t="s">
        <v>384</v>
      </c>
      <c r="E70" s="307">
        <v>2220</v>
      </c>
      <c r="F70" s="307">
        <v>343</v>
      </c>
      <c r="G70" s="307">
        <v>101</v>
      </c>
      <c r="H70" s="312">
        <v>0</v>
      </c>
      <c r="I70" s="306">
        <v>3605786.11</v>
      </c>
      <c r="J70" s="306">
        <v>149922.68</v>
      </c>
      <c r="K70" s="306">
        <v>210346.31</v>
      </c>
      <c r="L70" s="265">
        <v>3966055.1</v>
      </c>
    </row>
    <row r="71" spans="1:12" s="45" customFormat="1" ht="15.75" x14ac:dyDescent="0.25">
      <c r="A71" s="271"/>
      <c r="B71" s="307" t="s">
        <v>648</v>
      </c>
      <c r="C71" s="307" t="s">
        <v>264</v>
      </c>
      <c r="D71" s="307" t="s">
        <v>59</v>
      </c>
      <c r="E71" s="307">
        <v>548</v>
      </c>
      <c r="F71" s="307">
        <v>124</v>
      </c>
      <c r="G71" s="307">
        <v>0</v>
      </c>
      <c r="H71" s="312">
        <v>4</v>
      </c>
      <c r="I71" s="306">
        <v>813006.23</v>
      </c>
      <c r="J71" s="306">
        <v>26660.15</v>
      </c>
      <c r="K71" s="306">
        <v>42192.79</v>
      </c>
      <c r="L71" s="265">
        <v>881859.17</v>
      </c>
    </row>
    <row r="72" spans="1:12" x14ac:dyDescent="0.25">
      <c r="A72" s="271"/>
      <c r="B72" s="307" t="s">
        <v>648</v>
      </c>
      <c r="C72" s="307" t="s">
        <v>265</v>
      </c>
      <c r="D72" s="307" t="s">
        <v>60</v>
      </c>
      <c r="E72" s="307">
        <v>39012</v>
      </c>
      <c r="F72" s="307">
        <v>8144</v>
      </c>
      <c r="G72" s="307">
        <v>1074</v>
      </c>
      <c r="H72" s="312">
        <v>324</v>
      </c>
      <c r="I72" s="306">
        <v>64396619.079999998</v>
      </c>
      <c r="J72" s="306">
        <v>1817502.85</v>
      </c>
      <c r="K72" s="306">
        <v>3374271.67</v>
      </c>
      <c r="L72" s="265">
        <v>69588393.599999994</v>
      </c>
    </row>
    <row r="73" spans="1:12" s="45" customFormat="1" ht="15.75" x14ac:dyDescent="0.25">
      <c r="A73" s="271"/>
      <c r="B73" s="307" t="s">
        <v>648</v>
      </c>
      <c r="C73" s="307" t="s">
        <v>272</v>
      </c>
      <c r="D73" s="307" t="s">
        <v>357</v>
      </c>
      <c r="E73" s="307">
        <v>22315</v>
      </c>
      <c r="F73" s="307">
        <v>6563</v>
      </c>
      <c r="G73" s="307">
        <v>670</v>
      </c>
      <c r="H73" s="312">
        <v>0</v>
      </c>
      <c r="I73" s="306">
        <v>43899985.579999998</v>
      </c>
      <c r="J73" s="306">
        <v>1660458.35</v>
      </c>
      <c r="K73" s="306">
        <v>2389657.7799999998</v>
      </c>
      <c r="L73" s="265">
        <v>47950101.710000001</v>
      </c>
    </row>
    <row r="74" spans="1:12" x14ac:dyDescent="0.25">
      <c r="A74" s="271"/>
      <c r="B74" s="307" t="s">
        <v>648</v>
      </c>
      <c r="C74" s="307" t="s">
        <v>395</v>
      </c>
      <c r="D74" s="307" t="s">
        <v>385</v>
      </c>
      <c r="E74" s="307">
        <v>105022</v>
      </c>
      <c r="F74" s="307">
        <v>35492</v>
      </c>
      <c r="G74" s="307">
        <v>11180</v>
      </c>
      <c r="H74" s="312">
        <v>377</v>
      </c>
      <c r="I74" s="306">
        <v>110142811.91</v>
      </c>
      <c r="J74" s="306">
        <v>317269.90999999997</v>
      </c>
      <c r="K74" s="306">
        <v>6229893.3300000001</v>
      </c>
      <c r="L74" s="265">
        <v>116689975.15000001</v>
      </c>
    </row>
    <row r="75" spans="1:12" x14ac:dyDescent="0.25">
      <c r="A75" s="271"/>
      <c r="B75" s="307" t="s">
        <v>648</v>
      </c>
      <c r="C75" s="307" t="s">
        <v>576</v>
      </c>
      <c r="D75" s="307" t="s">
        <v>577</v>
      </c>
      <c r="E75" s="307">
        <v>258396</v>
      </c>
      <c r="F75" s="307">
        <v>176866</v>
      </c>
      <c r="G75" s="307">
        <v>22022</v>
      </c>
      <c r="H75" s="312">
        <v>12727</v>
      </c>
      <c r="I75" s="306">
        <v>324194408.47000003</v>
      </c>
      <c r="J75" s="306">
        <v>5239794.26</v>
      </c>
      <c r="K75" s="306">
        <v>18609449.359999999</v>
      </c>
      <c r="L75" s="265">
        <v>348043652.08999997</v>
      </c>
    </row>
    <row r="76" spans="1:12" s="45" customFormat="1" ht="15.75" x14ac:dyDescent="0.25">
      <c r="A76" s="271"/>
      <c r="B76" s="307" t="s">
        <v>648</v>
      </c>
      <c r="C76" s="307" t="s">
        <v>420</v>
      </c>
      <c r="D76" s="307" t="s">
        <v>394</v>
      </c>
      <c r="E76" s="307">
        <v>82</v>
      </c>
      <c r="F76" s="307">
        <v>3</v>
      </c>
      <c r="G76" s="307">
        <v>3</v>
      </c>
      <c r="H76" s="312">
        <v>0</v>
      </c>
      <c r="I76" s="306">
        <v>82821.02</v>
      </c>
      <c r="J76" s="306">
        <v>860.5</v>
      </c>
      <c r="K76" s="306">
        <v>4373.5600000000004</v>
      </c>
      <c r="L76" s="265">
        <v>88055.08</v>
      </c>
    </row>
    <row r="77" spans="1:12" x14ac:dyDescent="0.25">
      <c r="A77" s="270">
        <v>1</v>
      </c>
      <c r="B77" s="3" t="s">
        <v>386</v>
      </c>
      <c r="C77" s="3"/>
      <c r="D77" s="3" t="s">
        <v>386</v>
      </c>
      <c r="E77" s="3">
        <v>3</v>
      </c>
      <c r="F77" s="3">
        <v>0</v>
      </c>
      <c r="G77" s="3">
        <v>0</v>
      </c>
      <c r="H77" s="313">
        <v>2</v>
      </c>
      <c r="I77" s="160">
        <v>4951.88</v>
      </c>
      <c r="J77" s="160">
        <v>242.06</v>
      </c>
      <c r="K77" s="160">
        <v>300.75</v>
      </c>
      <c r="L77" s="242">
        <v>5494.69</v>
      </c>
    </row>
    <row r="78" spans="1:12" x14ac:dyDescent="0.25">
      <c r="A78" s="271"/>
      <c r="B78" s="307" t="s">
        <v>386</v>
      </c>
      <c r="C78" s="307" t="s">
        <v>411</v>
      </c>
      <c r="D78" s="307" t="s">
        <v>387</v>
      </c>
      <c r="E78" s="307">
        <v>3</v>
      </c>
      <c r="F78" s="307">
        <v>0</v>
      </c>
      <c r="G78" s="307">
        <v>0</v>
      </c>
      <c r="H78" s="312">
        <v>2</v>
      </c>
      <c r="I78" s="306">
        <v>4951.88</v>
      </c>
      <c r="J78" s="306">
        <v>242.06</v>
      </c>
      <c r="K78" s="306">
        <v>300.75</v>
      </c>
      <c r="L78" s="265">
        <v>5494.69</v>
      </c>
    </row>
    <row r="79" spans="1:12" x14ac:dyDescent="0.25">
      <c r="A79" s="270">
        <v>1</v>
      </c>
      <c r="B79" s="3" t="s">
        <v>388</v>
      </c>
      <c r="C79" s="3"/>
      <c r="D79" s="3" t="s">
        <v>388</v>
      </c>
      <c r="E79" s="3">
        <v>11878</v>
      </c>
      <c r="F79" s="3">
        <v>2938</v>
      </c>
      <c r="G79" s="3">
        <v>17</v>
      </c>
      <c r="H79" s="313">
        <v>0</v>
      </c>
      <c r="I79" s="160">
        <v>5605102.3799999999</v>
      </c>
      <c r="J79" s="160">
        <v>0</v>
      </c>
      <c r="K79" s="160">
        <v>129343.47</v>
      </c>
      <c r="L79" s="242">
        <v>5734445.8499999996</v>
      </c>
    </row>
    <row r="80" spans="1:12" s="45" customFormat="1" ht="15.75" x14ac:dyDescent="0.25">
      <c r="A80" s="271"/>
      <c r="B80" s="307" t="s">
        <v>388</v>
      </c>
      <c r="C80" s="307" t="s">
        <v>300</v>
      </c>
      <c r="D80" s="307" t="s">
        <v>67</v>
      </c>
      <c r="E80" s="307">
        <v>11878</v>
      </c>
      <c r="F80" s="307">
        <v>2938</v>
      </c>
      <c r="G80" s="307">
        <v>17</v>
      </c>
      <c r="H80" s="312">
        <v>0</v>
      </c>
      <c r="I80" s="306">
        <v>5605102.3799999999</v>
      </c>
      <c r="J80" s="306">
        <v>0</v>
      </c>
      <c r="K80" s="306">
        <v>129343.47</v>
      </c>
      <c r="L80" s="265">
        <v>5734445.8499999996</v>
      </c>
    </row>
    <row r="81" spans="1:12" x14ac:dyDescent="0.25">
      <c r="A81" s="270">
        <v>1</v>
      </c>
      <c r="B81" s="3" t="s">
        <v>66</v>
      </c>
      <c r="C81" s="3"/>
      <c r="D81" s="3" t="s">
        <v>66</v>
      </c>
      <c r="E81" s="3">
        <v>12368</v>
      </c>
      <c r="F81" s="3">
        <v>3279</v>
      </c>
      <c r="G81" s="3">
        <v>0</v>
      </c>
      <c r="H81" s="313">
        <v>0</v>
      </c>
      <c r="I81" s="160">
        <v>2784843.49</v>
      </c>
      <c r="J81" s="160">
        <v>0</v>
      </c>
      <c r="K81" s="160">
        <v>0</v>
      </c>
      <c r="L81" s="242">
        <v>2784843.49</v>
      </c>
    </row>
    <row r="82" spans="1:12" x14ac:dyDescent="0.25">
      <c r="A82" s="271"/>
      <c r="B82" s="307" t="s">
        <v>66</v>
      </c>
      <c r="C82" s="307" t="s">
        <v>299</v>
      </c>
      <c r="D82" s="307" t="s">
        <v>66</v>
      </c>
      <c r="E82" s="307">
        <v>12368</v>
      </c>
      <c r="F82" s="307">
        <v>3279</v>
      </c>
      <c r="G82" s="307">
        <v>0</v>
      </c>
      <c r="H82" s="312">
        <v>0</v>
      </c>
      <c r="I82" s="306">
        <v>2784843.49</v>
      </c>
      <c r="J82" s="306">
        <v>0</v>
      </c>
      <c r="K82" s="306">
        <v>0</v>
      </c>
      <c r="L82" s="265">
        <v>2784843.49</v>
      </c>
    </row>
    <row r="83" spans="1:12" x14ac:dyDescent="0.25">
      <c r="A83" s="270">
        <v>1</v>
      </c>
      <c r="B83" s="3" t="s">
        <v>68</v>
      </c>
      <c r="C83" s="3"/>
      <c r="D83" s="3" t="s">
        <v>68</v>
      </c>
      <c r="E83" s="3">
        <v>247020</v>
      </c>
      <c r="F83" s="3">
        <v>39204</v>
      </c>
      <c r="G83" s="3">
        <v>0</v>
      </c>
      <c r="H83" s="313">
        <v>0</v>
      </c>
      <c r="I83" s="160">
        <v>24705176.379999999</v>
      </c>
      <c r="J83" s="160">
        <v>808.48</v>
      </c>
      <c r="K83" s="160">
        <v>0</v>
      </c>
      <c r="L83" s="242">
        <v>24705984.859999999</v>
      </c>
    </row>
    <row r="84" spans="1:12" x14ac:dyDescent="0.25">
      <c r="A84" s="271"/>
      <c r="B84" s="307" t="s">
        <v>68</v>
      </c>
      <c r="C84" s="307" t="s">
        <v>301</v>
      </c>
      <c r="D84" s="307" t="s">
        <v>68</v>
      </c>
      <c r="E84" s="307">
        <v>247020</v>
      </c>
      <c r="F84" s="307">
        <v>39204</v>
      </c>
      <c r="G84" s="307">
        <v>0</v>
      </c>
      <c r="H84" s="312">
        <v>0</v>
      </c>
      <c r="I84" s="306">
        <v>24705176.379999999</v>
      </c>
      <c r="J84" s="306">
        <v>808.48</v>
      </c>
      <c r="K84" s="306">
        <v>0</v>
      </c>
      <c r="L84" s="265">
        <v>24705984.859999999</v>
      </c>
    </row>
    <row r="85" spans="1:12" x14ac:dyDescent="0.25">
      <c r="A85" s="270">
        <v>1</v>
      </c>
      <c r="B85" s="3" t="s">
        <v>65</v>
      </c>
      <c r="C85" s="3"/>
      <c r="D85" s="3" t="s">
        <v>65</v>
      </c>
      <c r="E85" s="3">
        <v>44195</v>
      </c>
      <c r="F85" s="3">
        <v>17646</v>
      </c>
      <c r="G85" s="3">
        <v>0</v>
      </c>
      <c r="H85" s="313">
        <v>0</v>
      </c>
      <c r="I85" s="160">
        <v>6993672.4299999997</v>
      </c>
      <c r="J85" s="160">
        <v>5557.13</v>
      </c>
      <c r="K85" s="160">
        <v>170242.92</v>
      </c>
      <c r="L85" s="242">
        <v>7169472.4800000004</v>
      </c>
    </row>
    <row r="86" spans="1:12" x14ac:dyDescent="0.25">
      <c r="A86" s="271"/>
      <c r="B86" s="307" t="s">
        <v>65</v>
      </c>
      <c r="C86" s="307" t="s">
        <v>298</v>
      </c>
      <c r="D86" s="307" t="s">
        <v>65</v>
      </c>
      <c r="E86" s="307">
        <v>43766</v>
      </c>
      <c r="F86" s="307">
        <v>17585</v>
      </c>
      <c r="G86" s="307">
        <v>0</v>
      </c>
      <c r="H86" s="312">
        <v>0</v>
      </c>
      <c r="I86" s="306">
        <v>6537329.71</v>
      </c>
      <c r="J86" s="306">
        <v>0</v>
      </c>
      <c r="K86" s="306">
        <v>144437.01999999999</v>
      </c>
      <c r="L86" s="265">
        <v>6681766.7300000004</v>
      </c>
    </row>
    <row r="87" spans="1:12" s="45" customFormat="1" ht="15.75" x14ac:dyDescent="0.25">
      <c r="A87" s="271"/>
      <c r="B87" s="307" t="s">
        <v>65</v>
      </c>
      <c r="C87" s="307" t="s">
        <v>412</v>
      </c>
      <c r="D87" s="307" t="s">
        <v>389</v>
      </c>
      <c r="E87" s="307">
        <v>79</v>
      </c>
      <c r="F87" s="307">
        <v>37</v>
      </c>
      <c r="G87" s="307">
        <v>0</v>
      </c>
      <c r="H87" s="312">
        <v>0</v>
      </c>
      <c r="I87" s="306">
        <v>101979.64</v>
      </c>
      <c r="J87" s="306">
        <v>1079.23</v>
      </c>
      <c r="K87" s="306">
        <v>5433.87</v>
      </c>
      <c r="L87" s="265">
        <v>108492.74</v>
      </c>
    </row>
    <row r="88" spans="1:12" x14ac:dyDescent="0.25">
      <c r="A88" s="271"/>
      <c r="B88" s="307" t="s">
        <v>65</v>
      </c>
      <c r="C88" s="307" t="s">
        <v>591</v>
      </c>
      <c r="D88" s="307" t="s">
        <v>592</v>
      </c>
      <c r="E88" s="307">
        <v>350</v>
      </c>
      <c r="F88" s="307">
        <v>24</v>
      </c>
      <c r="G88" s="307">
        <v>0</v>
      </c>
      <c r="H88" s="312">
        <v>0</v>
      </c>
      <c r="I88" s="306">
        <v>354363.08</v>
      </c>
      <c r="J88" s="306">
        <v>4477.8999999999996</v>
      </c>
      <c r="K88" s="306">
        <v>20372.03</v>
      </c>
      <c r="L88" s="265">
        <v>379213.01</v>
      </c>
    </row>
    <row r="89" spans="1:12" x14ac:dyDescent="0.25">
      <c r="A89" s="270">
        <v>1</v>
      </c>
      <c r="B89" s="3" t="s">
        <v>64</v>
      </c>
      <c r="C89" s="3"/>
      <c r="D89" s="3" t="s">
        <v>64</v>
      </c>
      <c r="E89" s="3">
        <v>33689</v>
      </c>
      <c r="F89" s="3">
        <v>17185</v>
      </c>
      <c r="G89" s="3">
        <v>2724</v>
      </c>
      <c r="H89" s="313">
        <v>0</v>
      </c>
      <c r="I89" s="160">
        <v>49907348.579999998</v>
      </c>
      <c r="J89" s="160">
        <v>494259.20000000001</v>
      </c>
      <c r="K89" s="160">
        <v>2721651.94</v>
      </c>
      <c r="L89" s="242">
        <v>53123259.719999999</v>
      </c>
    </row>
    <row r="90" spans="1:12" s="45" customFormat="1" ht="15.75" x14ac:dyDescent="0.25">
      <c r="A90" s="271"/>
      <c r="B90" s="307" t="s">
        <v>64</v>
      </c>
      <c r="C90" s="307" t="s">
        <v>297</v>
      </c>
      <c r="D90" s="307" t="s">
        <v>64</v>
      </c>
      <c r="E90" s="307">
        <v>33689</v>
      </c>
      <c r="F90" s="307">
        <v>17185</v>
      </c>
      <c r="G90" s="307">
        <v>2724</v>
      </c>
      <c r="H90" s="312">
        <v>0</v>
      </c>
      <c r="I90" s="306">
        <v>49907348.579999998</v>
      </c>
      <c r="J90" s="306">
        <v>494259.20000000001</v>
      </c>
      <c r="K90" s="306">
        <v>2721651.94</v>
      </c>
      <c r="L90" s="265">
        <v>53123259.719999999</v>
      </c>
    </row>
    <row r="91" spans="1:12" x14ac:dyDescent="0.25">
      <c r="A91" s="270">
        <v>1</v>
      </c>
      <c r="B91" s="3" t="s">
        <v>390</v>
      </c>
      <c r="C91" s="3"/>
      <c r="D91" s="3" t="s">
        <v>390</v>
      </c>
      <c r="E91" s="3">
        <v>167140</v>
      </c>
      <c r="F91" s="3">
        <v>89064</v>
      </c>
      <c r="G91" s="3">
        <v>23524</v>
      </c>
      <c r="H91" s="313">
        <v>3311</v>
      </c>
      <c r="I91" s="160">
        <v>222286944.69999999</v>
      </c>
      <c r="J91" s="160">
        <v>205524.78</v>
      </c>
      <c r="K91" s="160">
        <v>10632628.82</v>
      </c>
      <c r="L91" s="242">
        <v>233125098.30000001</v>
      </c>
    </row>
    <row r="92" spans="1:12" s="45" customFormat="1" ht="15.75" x14ac:dyDescent="0.25">
      <c r="A92" s="271"/>
      <c r="B92" s="307" t="s">
        <v>390</v>
      </c>
      <c r="C92" s="307" t="s">
        <v>260</v>
      </c>
      <c r="D92" s="307" t="s">
        <v>75</v>
      </c>
      <c r="E92" s="307">
        <v>284</v>
      </c>
      <c r="F92" s="307">
        <v>71</v>
      </c>
      <c r="G92" s="307">
        <v>2</v>
      </c>
      <c r="H92" s="312">
        <v>0</v>
      </c>
      <c r="I92" s="306">
        <v>296410.98</v>
      </c>
      <c r="J92" s="306">
        <v>3321.13</v>
      </c>
      <c r="K92" s="306">
        <v>18779.12</v>
      </c>
      <c r="L92" s="265">
        <v>318511.23</v>
      </c>
    </row>
    <row r="93" spans="1:12" x14ac:dyDescent="0.25">
      <c r="A93" s="271"/>
      <c r="B93" s="307" t="s">
        <v>390</v>
      </c>
      <c r="C93" s="307" t="s">
        <v>266</v>
      </c>
      <c r="D93" s="307" t="s">
        <v>61</v>
      </c>
      <c r="E93" s="307">
        <v>165632</v>
      </c>
      <c r="F93" s="307">
        <v>88528</v>
      </c>
      <c r="G93" s="307">
        <v>23474</v>
      </c>
      <c r="H93" s="312">
        <v>3306</v>
      </c>
      <c r="I93" s="306">
        <v>220777502.16999999</v>
      </c>
      <c r="J93" s="306">
        <v>191874.38</v>
      </c>
      <c r="K93" s="306">
        <v>10546073.609999999</v>
      </c>
      <c r="L93" s="265">
        <v>231515450.16</v>
      </c>
    </row>
    <row r="94" spans="1:12" x14ac:dyDescent="0.25">
      <c r="A94" s="271"/>
      <c r="B94" s="307" t="s">
        <v>390</v>
      </c>
      <c r="C94" s="307" t="s">
        <v>415</v>
      </c>
      <c r="D94" s="307" t="s">
        <v>391</v>
      </c>
      <c r="E94" s="307">
        <v>1224</v>
      </c>
      <c r="F94" s="307">
        <v>465</v>
      </c>
      <c r="G94" s="307">
        <v>48</v>
      </c>
      <c r="H94" s="312">
        <v>5</v>
      </c>
      <c r="I94" s="306">
        <v>1213031.55</v>
      </c>
      <c r="J94" s="306">
        <v>10329.27</v>
      </c>
      <c r="K94" s="306">
        <v>67776.09</v>
      </c>
      <c r="L94" s="265">
        <v>1291136.9099999999</v>
      </c>
    </row>
    <row r="95" spans="1:12" x14ac:dyDescent="0.25">
      <c r="A95" s="270">
        <v>1</v>
      </c>
      <c r="B95" s="313" t="s">
        <v>603</v>
      </c>
      <c r="C95" s="3"/>
      <c r="D95" s="313" t="s">
        <v>603</v>
      </c>
      <c r="E95" s="3">
        <v>352498</v>
      </c>
      <c r="F95" s="3">
        <v>8803</v>
      </c>
      <c r="G95" s="3">
        <v>70965</v>
      </c>
      <c r="H95" s="313">
        <v>5</v>
      </c>
      <c r="I95" s="160">
        <v>195234811.40000001</v>
      </c>
      <c r="J95" s="160">
        <v>68338.350000000006</v>
      </c>
      <c r="K95" s="160">
        <v>11330860.970000001</v>
      </c>
      <c r="L95" s="242">
        <v>206634010.72</v>
      </c>
    </row>
    <row r="96" spans="1:12" s="45" customFormat="1" ht="15.75" x14ac:dyDescent="0.25">
      <c r="A96" s="271"/>
      <c r="B96" s="312" t="s">
        <v>603</v>
      </c>
      <c r="C96" s="307" t="s">
        <v>416</v>
      </c>
      <c r="D96" s="312" t="s">
        <v>603</v>
      </c>
      <c r="E96" s="307">
        <v>352033</v>
      </c>
      <c r="F96" s="307">
        <v>0</v>
      </c>
      <c r="G96" s="307">
        <v>70958</v>
      </c>
      <c r="H96" s="312">
        <v>0</v>
      </c>
      <c r="I96" s="306">
        <v>192825222.96000001</v>
      </c>
      <c r="J96" s="306">
        <v>21274.44</v>
      </c>
      <c r="K96" s="306">
        <v>11181572.060000001</v>
      </c>
      <c r="L96" s="265">
        <v>204028069.46000001</v>
      </c>
    </row>
    <row r="97" spans="1:12" s="45" customFormat="1" ht="15.75" x14ac:dyDescent="0.25">
      <c r="A97" s="271"/>
      <c r="B97" s="312" t="s">
        <v>603</v>
      </c>
      <c r="C97" s="307" t="s">
        <v>422</v>
      </c>
      <c r="D97" s="312" t="s">
        <v>607</v>
      </c>
      <c r="E97" s="307">
        <v>0</v>
      </c>
      <c r="F97" s="307">
        <v>7695</v>
      </c>
      <c r="G97" s="307">
        <v>0</v>
      </c>
      <c r="H97" s="312">
        <v>0</v>
      </c>
      <c r="I97" s="306">
        <v>1312555.8</v>
      </c>
      <c r="J97" s="306">
        <v>0</v>
      </c>
      <c r="K97" s="306">
        <v>78750.509999999995</v>
      </c>
      <c r="L97" s="265">
        <v>1391306.31</v>
      </c>
    </row>
    <row r="98" spans="1:12" s="45" customFormat="1" ht="15.75" x14ac:dyDescent="0.25">
      <c r="A98" s="271"/>
      <c r="B98" s="312" t="s">
        <v>603</v>
      </c>
      <c r="C98" s="307" t="s">
        <v>417</v>
      </c>
      <c r="D98" s="312" t="s">
        <v>608</v>
      </c>
      <c r="E98" s="307">
        <v>465</v>
      </c>
      <c r="F98" s="307">
        <v>60</v>
      </c>
      <c r="G98" s="307">
        <v>7</v>
      </c>
      <c r="H98" s="312">
        <v>5</v>
      </c>
      <c r="I98" s="306">
        <v>716065.9</v>
      </c>
      <c r="J98" s="306">
        <v>46700</v>
      </c>
      <c r="K98" s="306">
        <v>47702.239999999998</v>
      </c>
      <c r="L98" s="265">
        <v>810468.14</v>
      </c>
    </row>
    <row r="99" spans="1:12" x14ac:dyDescent="0.25">
      <c r="A99" s="271"/>
      <c r="B99" s="312" t="s">
        <v>603</v>
      </c>
      <c r="C99" s="307" t="s">
        <v>593</v>
      </c>
      <c r="D99" s="312" t="s">
        <v>606</v>
      </c>
      <c r="E99" s="307">
        <v>0</v>
      </c>
      <c r="F99" s="307">
        <v>1048</v>
      </c>
      <c r="G99" s="307">
        <v>0</v>
      </c>
      <c r="H99" s="312">
        <v>0</v>
      </c>
      <c r="I99" s="306">
        <v>380966.74</v>
      </c>
      <c r="J99" s="306">
        <v>363.91</v>
      </c>
      <c r="K99" s="306">
        <v>22836.16</v>
      </c>
      <c r="L99" s="265">
        <v>404166.81</v>
      </c>
    </row>
    <row r="100" spans="1:12" x14ac:dyDescent="0.25">
      <c r="A100" s="241">
        <v>1</v>
      </c>
      <c r="B100" s="317" t="s">
        <v>600</v>
      </c>
      <c r="C100" s="317"/>
      <c r="D100" s="317" t="s">
        <v>600</v>
      </c>
      <c r="E100" s="3">
        <v>17614</v>
      </c>
      <c r="F100" s="3">
        <v>0</v>
      </c>
      <c r="G100" s="3">
        <v>0</v>
      </c>
      <c r="H100" s="313">
        <v>17436</v>
      </c>
      <c r="I100" s="160">
        <v>10467390.439999999</v>
      </c>
      <c r="J100" s="160">
        <v>0</v>
      </c>
      <c r="K100" s="160">
        <v>380530.6</v>
      </c>
      <c r="L100" s="242">
        <v>10847921.039999999</v>
      </c>
    </row>
    <row r="101" spans="1:12" x14ac:dyDescent="0.25">
      <c r="A101" s="177"/>
      <c r="B101" s="163" t="s">
        <v>600</v>
      </c>
      <c r="C101" s="163" t="s">
        <v>599</v>
      </c>
      <c r="D101" s="163" t="s">
        <v>600</v>
      </c>
      <c r="E101" s="307">
        <v>17614</v>
      </c>
      <c r="F101" s="307">
        <v>0</v>
      </c>
      <c r="G101" s="307">
        <v>0</v>
      </c>
      <c r="H101" s="312">
        <v>17436</v>
      </c>
      <c r="I101" s="306">
        <v>10467390.439999999</v>
      </c>
      <c r="J101" s="306">
        <v>0</v>
      </c>
      <c r="K101" s="306">
        <v>380530.6</v>
      </c>
      <c r="L101" s="265">
        <v>10847921.039999999</v>
      </c>
    </row>
    <row r="102" spans="1:12" x14ac:dyDescent="0.25">
      <c r="A102" s="241">
        <v>1</v>
      </c>
      <c r="B102" s="317" t="s">
        <v>392</v>
      </c>
      <c r="C102" s="317"/>
      <c r="D102" s="317" t="s">
        <v>392</v>
      </c>
      <c r="E102" s="3">
        <v>13</v>
      </c>
      <c r="F102" s="3">
        <v>2</v>
      </c>
      <c r="G102" s="3">
        <v>0</v>
      </c>
      <c r="H102" s="313">
        <v>0</v>
      </c>
      <c r="I102" s="160">
        <v>7238.77</v>
      </c>
      <c r="J102" s="160">
        <v>579.15</v>
      </c>
      <c r="K102" s="160">
        <v>0</v>
      </c>
      <c r="L102" s="242">
        <v>7817.92</v>
      </c>
    </row>
    <row r="103" spans="1:12" x14ac:dyDescent="0.25">
      <c r="A103" s="177"/>
      <c r="B103" s="163" t="s">
        <v>392</v>
      </c>
      <c r="C103" s="163" t="s">
        <v>418</v>
      </c>
      <c r="D103" s="163" t="s">
        <v>392</v>
      </c>
      <c r="E103" s="307">
        <v>13</v>
      </c>
      <c r="F103" s="307">
        <v>2</v>
      </c>
      <c r="G103" s="307">
        <v>0</v>
      </c>
      <c r="H103" s="312">
        <v>0</v>
      </c>
      <c r="I103" s="306">
        <v>7238.77</v>
      </c>
      <c r="J103" s="306">
        <v>579.15</v>
      </c>
      <c r="K103" s="306">
        <v>0</v>
      </c>
      <c r="L103" s="265">
        <v>7817.92</v>
      </c>
    </row>
    <row r="104" spans="1:12" x14ac:dyDescent="0.25">
      <c r="A104" s="241">
        <v>1</v>
      </c>
      <c r="B104" s="317" t="s">
        <v>500</v>
      </c>
      <c r="C104" s="317"/>
      <c r="D104" s="317" t="s">
        <v>500</v>
      </c>
      <c r="E104" s="3">
        <v>3085</v>
      </c>
      <c r="F104" s="3">
        <v>1018</v>
      </c>
      <c r="G104" s="3">
        <v>129</v>
      </c>
      <c r="H104" s="313">
        <v>0</v>
      </c>
      <c r="I104" s="160">
        <v>7175909.5599999996</v>
      </c>
      <c r="J104" s="160">
        <v>531106.84</v>
      </c>
      <c r="K104" s="160">
        <v>361091.59</v>
      </c>
      <c r="L104" s="242">
        <v>8068107.9900000002</v>
      </c>
    </row>
    <row r="105" spans="1:12" x14ac:dyDescent="0.25">
      <c r="A105" s="177"/>
      <c r="B105" s="163" t="s">
        <v>500</v>
      </c>
      <c r="C105" s="163" t="s">
        <v>419</v>
      </c>
      <c r="D105" s="163" t="s">
        <v>393</v>
      </c>
      <c r="E105" s="307">
        <v>3085</v>
      </c>
      <c r="F105" s="307">
        <v>1018</v>
      </c>
      <c r="G105" s="307">
        <v>129</v>
      </c>
      <c r="H105" s="312">
        <v>0</v>
      </c>
      <c r="I105" s="306">
        <v>7175909.5599999996</v>
      </c>
      <c r="J105" s="306">
        <v>531106.84</v>
      </c>
      <c r="K105" s="306">
        <v>361091.59</v>
      </c>
      <c r="L105" s="265">
        <v>8068107.9900000002</v>
      </c>
    </row>
    <row r="115" spans="12:12" x14ac:dyDescent="0.25">
      <c r="L115" s="462"/>
    </row>
    <row r="121" spans="12:12" x14ac:dyDescent="0.25">
      <c r="L121" s="225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activeCell="M26" sqref="M26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637" t="s">
        <v>804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</row>
    <row r="2" spans="1:11" s="48" customForma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1" ht="39" customHeight="1" x14ac:dyDescent="0.25">
      <c r="A3" s="370" t="s">
        <v>634</v>
      </c>
      <c r="B3" s="371" t="s">
        <v>44</v>
      </c>
      <c r="C3" s="370" t="s">
        <v>307</v>
      </c>
      <c r="D3" s="371" t="s">
        <v>5</v>
      </c>
      <c r="E3" s="371" t="s">
        <v>6</v>
      </c>
      <c r="F3" s="371" t="s">
        <v>45</v>
      </c>
      <c r="G3" s="370" t="s">
        <v>629</v>
      </c>
      <c r="H3" s="370" t="s">
        <v>571</v>
      </c>
      <c r="I3" s="370" t="s">
        <v>635</v>
      </c>
      <c r="J3" s="370" t="s">
        <v>636</v>
      </c>
      <c r="K3" s="370" t="s">
        <v>3</v>
      </c>
    </row>
    <row r="4" spans="1:11" s="223" customFormat="1" x14ac:dyDescent="0.25">
      <c r="A4" s="93" t="s">
        <v>508</v>
      </c>
      <c r="B4" s="93" t="s">
        <v>509</v>
      </c>
      <c r="C4" s="93" t="s">
        <v>76</v>
      </c>
      <c r="D4" s="94">
        <v>0</v>
      </c>
      <c r="E4" s="94">
        <v>39</v>
      </c>
      <c r="F4" s="94">
        <v>0</v>
      </c>
      <c r="G4" s="94">
        <v>0</v>
      </c>
      <c r="H4" s="94">
        <v>39</v>
      </c>
      <c r="I4" s="63">
        <v>39456.82</v>
      </c>
      <c r="J4" s="63">
        <v>5222.58</v>
      </c>
      <c r="K4" s="308">
        <v>133.91</v>
      </c>
    </row>
    <row r="5" spans="1:11" s="223" customFormat="1" x14ac:dyDescent="0.25">
      <c r="A5" s="93" t="s">
        <v>508</v>
      </c>
      <c r="B5" s="93" t="s">
        <v>509</v>
      </c>
      <c r="C5" s="93" t="s">
        <v>77</v>
      </c>
      <c r="D5" s="94">
        <v>0</v>
      </c>
      <c r="E5" s="94">
        <v>20</v>
      </c>
      <c r="F5" s="94">
        <v>2</v>
      </c>
      <c r="G5" s="94">
        <v>0</v>
      </c>
      <c r="H5" s="94">
        <v>22</v>
      </c>
      <c r="I5" s="63">
        <v>50599.83</v>
      </c>
      <c r="J5" s="63">
        <v>5613.22</v>
      </c>
      <c r="K5" s="358">
        <v>255.15</v>
      </c>
    </row>
    <row r="6" spans="1:11" s="223" customFormat="1" x14ac:dyDescent="0.25">
      <c r="A6" s="93" t="s">
        <v>508</v>
      </c>
      <c r="B6" s="93" t="s">
        <v>509</v>
      </c>
      <c r="C6" s="93" t="s">
        <v>95</v>
      </c>
      <c r="D6" s="94">
        <v>5</v>
      </c>
      <c r="E6" s="94">
        <v>15</v>
      </c>
      <c r="F6" s="94">
        <v>6</v>
      </c>
      <c r="G6" s="94">
        <v>0</v>
      </c>
      <c r="H6" s="94">
        <v>26</v>
      </c>
      <c r="I6" s="63">
        <v>47356.160000000003</v>
      </c>
      <c r="J6" s="63">
        <v>9745.09</v>
      </c>
      <c r="K6" s="358">
        <v>374.81</v>
      </c>
    </row>
    <row r="7" spans="1:11" s="223" customFormat="1" x14ac:dyDescent="0.25">
      <c r="A7" s="93" t="s">
        <v>508</v>
      </c>
      <c r="B7" s="93" t="s">
        <v>509</v>
      </c>
      <c r="C7" s="93" t="s">
        <v>96</v>
      </c>
      <c r="D7" s="94">
        <v>26</v>
      </c>
      <c r="E7" s="94">
        <v>12</v>
      </c>
      <c r="F7" s="94">
        <v>6</v>
      </c>
      <c r="G7" s="94">
        <v>0</v>
      </c>
      <c r="H7" s="94">
        <v>44</v>
      </c>
      <c r="I7" s="63">
        <v>66518.95</v>
      </c>
      <c r="J7" s="63">
        <v>20653.47</v>
      </c>
      <c r="K7" s="358">
        <v>469.4</v>
      </c>
    </row>
    <row r="8" spans="1:11" s="223" customFormat="1" x14ac:dyDescent="0.25">
      <c r="A8" s="93" t="s">
        <v>508</v>
      </c>
      <c r="B8" s="93" t="s">
        <v>509</v>
      </c>
      <c r="C8" s="93" t="s">
        <v>97</v>
      </c>
      <c r="D8" s="94">
        <v>97</v>
      </c>
      <c r="E8" s="94">
        <v>11</v>
      </c>
      <c r="F8" s="94">
        <v>8</v>
      </c>
      <c r="G8" s="94">
        <v>0</v>
      </c>
      <c r="H8" s="94">
        <v>116</v>
      </c>
      <c r="I8" s="63">
        <v>224042.39</v>
      </c>
      <c r="J8" s="63">
        <v>55922.49</v>
      </c>
      <c r="K8" s="358">
        <v>482.09</v>
      </c>
    </row>
    <row r="9" spans="1:11" s="223" customFormat="1" x14ac:dyDescent="0.25">
      <c r="A9" s="93" t="s">
        <v>508</v>
      </c>
      <c r="B9" s="93" t="s">
        <v>509</v>
      </c>
      <c r="C9" s="93" t="s">
        <v>98</v>
      </c>
      <c r="D9" s="94">
        <v>66</v>
      </c>
      <c r="E9" s="94">
        <v>4</v>
      </c>
      <c r="F9" s="94">
        <v>4</v>
      </c>
      <c r="G9" s="94">
        <v>0</v>
      </c>
      <c r="H9" s="94">
        <v>74</v>
      </c>
      <c r="I9" s="63">
        <v>202254.82</v>
      </c>
      <c r="J9" s="63">
        <v>36648.28</v>
      </c>
      <c r="K9" s="358">
        <v>495.25</v>
      </c>
    </row>
    <row r="10" spans="1:11" s="223" customFormat="1" x14ac:dyDescent="0.25">
      <c r="A10" s="93" t="s">
        <v>508</v>
      </c>
      <c r="B10" s="93" t="s">
        <v>509</v>
      </c>
      <c r="C10" s="93" t="s">
        <v>99</v>
      </c>
      <c r="D10" s="94">
        <v>6</v>
      </c>
      <c r="E10" s="94">
        <v>0</v>
      </c>
      <c r="F10" s="94">
        <v>0</v>
      </c>
      <c r="G10" s="94">
        <v>0</v>
      </c>
      <c r="H10" s="94">
        <v>6</v>
      </c>
      <c r="I10" s="63">
        <v>29281.8</v>
      </c>
      <c r="J10" s="63">
        <v>3382.7</v>
      </c>
      <c r="K10" s="358">
        <v>563.78</v>
      </c>
    </row>
    <row r="11" spans="1:11" s="223" customFormat="1" x14ac:dyDescent="0.25">
      <c r="A11" s="93" t="s">
        <v>508</v>
      </c>
      <c r="B11" s="93" t="s">
        <v>509</v>
      </c>
      <c r="C11" s="93" t="s">
        <v>100</v>
      </c>
      <c r="D11" s="94">
        <v>0</v>
      </c>
      <c r="E11" s="94">
        <v>7</v>
      </c>
      <c r="F11" s="94">
        <v>0</v>
      </c>
      <c r="G11" s="94">
        <v>0</v>
      </c>
      <c r="H11" s="94">
        <v>7</v>
      </c>
      <c r="I11" s="63">
        <v>41137.550000000003</v>
      </c>
      <c r="J11" s="63">
        <v>2401.92</v>
      </c>
      <c r="K11" s="358">
        <v>343.13</v>
      </c>
    </row>
    <row r="12" spans="1:11" s="223" customFormat="1" x14ac:dyDescent="0.25">
      <c r="A12" s="93" t="s">
        <v>508</v>
      </c>
      <c r="B12" s="93" t="s">
        <v>509</v>
      </c>
      <c r="C12" s="93" t="s">
        <v>101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63">
        <v>0</v>
      </c>
      <c r="J12" s="63">
        <v>0</v>
      </c>
      <c r="K12" s="358">
        <v>0</v>
      </c>
    </row>
    <row r="13" spans="1:11" s="223" customFormat="1" x14ac:dyDescent="0.25">
      <c r="A13" s="93" t="s">
        <v>508</v>
      </c>
      <c r="B13" s="93" t="s">
        <v>509</v>
      </c>
      <c r="C13" s="93" t="s">
        <v>109</v>
      </c>
      <c r="D13" s="94">
        <v>0</v>
      </c>
      <c r="E13" s="94">
        <v>1</v>
      </c>
      <c r="F13" s="94">
        <v>0</v>
      </c>
      <c r="G13" s="94">
        <v>0</v>
      </c>
      <c r="H13" s="94">
        <v>1</v>
      </c>
      <c r="I13" s="63">
        <v>6566.4</v>
      </c>
      <c r="J13" s="63">
        <v>345.6</v>
      </c>
      <c r="K13" s="358">
        <v>345.6</v>
      </c>
    </row>
    <row r="14" spans="1:11" s="223" customFormat="1" x14ac:dyDescent="0.25">
      <c r="A14" s="93" t="s">
        <v>508</v>
      </c>
      <c r="B14" s="93" t="s">
        <v>509</v>
      </c>
      <c r="C14" s="93" t="s">
        <v>110</v>
      </c>
      <c r="D14" s="94">
        <v>0</v>
      </c>
      <c r="E14" s="94">
        <v>1</v>
      </c>
      <c r="F14" s="94">
        <v>0</v>
      </c>
      <c r="G14" s="94">
        <v>0</v>
      </c>
      <c r="H14" s="94">
        <v>1</v>
      </c>
      <c r="I14" s="63">
        <v>3456</v>
      </c>
      <c r="J14" s="63">
        <v>345.6</v>
      </c>
      <c r="K14" s="358">
        <v>345.6</v>
      </c>
    </row>
    <row r="15" spans="1:11" s="223" customFormat="1" x14ac:dyDescent="0.25">
      <c r="A15" s="93" t="s">
        <v>508</v>
      </c>
      <c r="B15" s="93" t="s">
        <v>509</v>
      </c>
      <c r="C15" s="93" t="s">
        <v>111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63">
        <v>0</v>
      </c>
      <c r="J15" s="63">
        <v>0</v>
      </c>
      <c r="K15" s="358">
        <v>0</v>
      </c>
    </row>
    <row r="16" spans="1:11" s="223" customFormat="1" x14ac:dyDescent="0.25">
      <c r="A16" s="93" t="s">
        <v>508</v>
      </c>
      <c r="B16" s="93" t="s">
        <v>509</v>
      </c>
      <c r="C16" s="93" t="s">
        <v>428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358">
        <v>0</v>
      </c>
    </row>
    <row r="17" spans="1:11" s="223" customFormat="1" x14ac:dyDescent="0.25">
      <c r="A17" s="93" t="s">
        <v>508</v>
      </c>
      <c r="B17" s="93" t="s">
        <v>509</v>
      </c>
      <c r="C17" s="93" t="s">
        <v>493</v>
      </c>
      <c r="D17" s="94">
        <v>200</v>
      </c>
      <c r="E17" s="94">
        <v>110</v>
      </c>
      <c r="F17" s="94">
        <v>26</v>
      </c>
      <c r="G17" s="94">
        <v>0</v>
      </c>
      <c r="H17" s="94">
        <v>336</v>
      </c>
      <c r="I17" s="63">
        <v>710670.72</v>
      </c>
      <c r="J17" s="63">
        <v>140280.95000000001</v>
      </c>
      <c r="K17" s="358">
        <v>417.5</v>
      </c>
    </row>
    <row r="18" spans="1:11" s="456" customFormat="1" x14ac:dyDescent="0.25">
      <c r="A18" s="93" t="s">
        <v>620</v>
      </c>
      <c r="B18" s="93" t="s">
        <v>424</v>
      </c>
      <c r="C18" s="93" t="s">
        <v>76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63">
        <v>0</v>
      </c>
      <c r="J18" s="63">
        <v>0</v>
      </c>
      <c r="K18" s="358">
        <v>0</v>
      </c>
    </row>
    <row r="19" spans="1:11" s="456" customFormat="1" x14ac:dyDescent="0.25">
      <c r="A19" s="93" t="s">
        <v>620</v>
      </c>
      <c r="B19" s="93" t="s">
        <v>424</v>
      </c>
      <c r="C19" s="93" t="s">
        <v>77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63">
        <v>0</v>
      </c>
      <c r="J19" s="63">
        <v>0</v>
      </c>
      <c r="K19" s="358">
        <v>0</v>
      </c>
    </row>
    <row r="20" spans="1:11" s="456" customFormat="1" x14ac:dyDescent="0.25">
      <c r="A20" s="93" t="s">
        <v>620</v>
      </c>
      <c r="B20" s="93" t="s">
        <v>424</v>
      </c>
      <c r="C20" s="93" t="s">
        <v>95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63">
        <v>0</v>
      </c>
      <c r="J20" s="63">
        <v>0</v>
      </c>
      <c r="K20" s="358">
        <v>0</v>
      </c>
    </row>
    <row r="21" spans="1:11" s="456" customFormat="1" x14ac:dyDescent="0.25">
      <c r="A21" s="93" t="s">
        <v>620</v>
      </c>
      <c r="B21" s="93" t="s">
        <v>424</v>
      </c>
      <c r="C21" s="93" t="s">
        <v>96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63">
        <v>0</v>
      </c>
      <c r="J21" s="63">
        <v>0</v>
      </c>
      <c r="K21" s="358">
        <v>0</v>
      </c>
    </row>
    <row r="22" spans="1:11" s="456" customFormat="1" x14ac:dyDescent="0.25">
      <c r="A22" s="93" t="s">
        <v>620</v>
      </c>
      <c r="B22" s="93" t="s">
        <v>424</v>
      </c>
      <c r="C22" s="93" t="s">
        <v>97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63">
        <v>0</v>
      </c>
      <c r="J22" s="63">
        <v>0</v>
      </c>
      <c r="K22" s="358">
        <v>0</v>
      </c>
    </row>
    <row r="23" spans="1:11" s="356" customFormat="1" x14ac:dyDescent="0.25">
      <c r="A23" s="93" t="s">
        <v>620</v>
      </c>
      <c r="B23" s="93" t="s">
        <v>424</v>
      </c>
      <c r="C23" s="93" t="s">
        <v>98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63">
        <v>0</v>
      </c>
      <c r="J23" s="63">
        <v>0</v>
      </c>
      <c r="K23" s="358">
        <v>0</v>
      </c>
    </row>
    <row r="24" spans="1:11" s="356" customFormat="1" x14ac:dyDescent="0.25">
      <c r="A24" s="93" t="s">
        <v>620</v>
      </c>
      <c r="B24" s="93" t="s">
        <v>424</v>
      </c>
      <c r="C24" s="93" t="s">
        <v>99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63">
        <v>0</v>
      </c>
      <c r="J24" s="63">
        <v>0</v>
      </c>
      <c r="K24" s="358">
        <v>0</v>
      </c>
    </row>
    <row r="25" spans="1:11" s="356" customFormat="1" x14ac:dyDescent="0.25">
      <c r="A25" s="93" t="s">
        <v>620</v>
      </c>
      <c r="B25" s="93" t="s">
        <v>424</v>
      </c>
      <c r="C25" s="93" t="s">
        <v>100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63">
        <v>0</v>
      </c>
      <c r="J25" s="63">
        <v>0</v>
      </c>
      <c r="K25" s="358">
        <v>0</v>
      </c>
    </row>
    <row r="26" spans="1:11" s="356" customFormat="1" x14ac:dyDescent="0.25">
      <c r="A26" s="358" t="s">
        <v>620</v>
      </c>
      <c r="B26" s="358" t="s">
        <v>424</v>
      </c>
      <c r="C26" s="358" t="s">
        <v>101</v>
      </c>
      <c r="D26" s="358">
        <v>0</v>
      </c>
      <c r="E26" s="358">
        <v>0</v>
      </c>
      <c r="F26" s="358">
        <v>0</v>
      </c>
      <c r="G26" s="358">
        <v>0</v>
      </c>
      <c r="H26" s="358">
        <v>0</v>
      </c>
      <c r="I26" s="304">
        <v>0</v>
      </c>
      <c r="J26" s="304">
        <v>0</v>
      </c>
      <c r="K26" s="358">
        <v>0</v>
      </c>
    </row>
    <row r="27" spans="1:11" s="356" customFormat="1" x14ac:dyDescent="0.25">
      <c r="A27" s="358" t="s">
        <v>620</v>
      </c>
      <c r="B27" s="358" t="s">
        <v>424</v>
      </c>
      <c r="C27" s="358" t="s">
        <v>109</v>
      </c>
      <c r="D27" s="358">
        <v>0</v>
      </c>
      <c r="E27" s="358">
        <v>0</v>
      </c>
      <c r="F27" s="358">
        <v>0</v>
      </c>
      <c r="G27" s="358">
        <v>0</v>
      </c>
      <c r="H27" s="358">
        <v>0</v>
      </c>
      <c r="I27" s="304">
        <v>0</v>
      </c>
      <c r="J27" s="304">
        <v>0</v>
      </c>
      <c r="K27" s="358">
        <v>0</v>
      </c>
    </row>
    <row r="28" spans="1:11" s="356" customFormat="1" x14ac:dyDescent="0.25">
      <c r="A28" s="358" t="s">
        <v>620</v>
      </c>
      <c r="B28" s="358" t="s">
        <v>424</v>
      </c>
      <c r="C28" s="358" t="s">
        <v>110</v>
      </c>
      <c r="D28" s="358">
        <v>0</v>
      </c>
      <c r="E28" s="358">
        <v>0</v>
      </c>
      <c r="F28" s="358">
        <v>0</v>
      </c>
      <c r="G28" s="358">
        <v>0</v>
      </c>
      <c r="H28" s="358">
        <v>0</v>
      </c>
      <c r="I28" s="304">
        <v>0</v>
      </c>
      <c r="J28" s="304">
        <v>0</v>
      </c>
      <c r="K28" s="358">
        <v>0</v>
      </c>
    </row>
    <row r="29" spans="1:11" s="356" customFormat="1" x14ac:dyDescent="0.25">
      <c r="A29" s="358" t="s">
        <v>620</v>
      </c>
      <c r="B29" s="358" t="s">
        <v>424</v>
      </c>
      <c r="C29" s="358" t="s">
        <v>111</v>
      </c>
      <c r="D29" s="358">
        <v>0</v>
      </c>
      <c r="E29" s="358">
        <v>0</v>
      </c>
      <c r="F29" s="358">
        <v>0</v>
      </c>
      <c r="G29" s="358">
        <v>0</v>
      </c>
      <c r="H29" s="358">
        <v>0</v>
      </c>
      <c r="I29" s="304">
        <v>0</v>
      </c>
      <c r="J29" s="304">
        <v>0</v>
      </c>
      <c r="K29" s="358">
        <v>0</v>
      </c>
    </row>
    <row r="30" spans="1:11" s="356" customFormat="1" x14ac:dyDescent="0.25">
      <c r="A30" s="358" t="s">
        <v>620</v>
      </c>
      <c r="B30" s="358" t="s">
        <v>424</v>
      </c>
      <c r="C30" s="358" t="s">
        <v>428</v>
      </c>
      <c r="D30" s="358">
        <v>0</v>
      </c>
      <c r="E30" s="358">
        <v>0</v>
      </c>
      <c r="F30" s="358">
        <v>0</v>
      </c>
      <c r="G30" s="358">
        <v>0</v>
      </c>
      <c r="H30" s="358">
        <v>0</v>
      </c>
      <c r="I30" s="304">
        <v>0</v>
      </c>
      <c r="J30" s="304">
        <v>0</v>
      </c>
      <c r="K30" s="358">
        <v>0</v>
      </c>
    </row>
    <row r="31" spans="1:11" s="356" customFormat="1" x14ac:dyDescent="0.25">
      <c r="A31" s="358" t="s">
        <v>620</v>
      </c>
      <c r="B31" s="358" t="s">
        <v>424</v>
      </c>
      <c r="C31" s="358" t="s">
        <v>493</v>
      </c>
      <c r="D31" s="358">
        <v>0</v>
      </c>
      <c r="E31" s="358">
        <v>0</v>
      </c>
      <c r="F31" s="358">
        <v>0</v>
      </c>
      <c r="G31" s="358">
        <v>0</v>
      </c>
      <c r="H31" s="358">
        <v>0</v>
      </c>
      <c r="I31" s="304">
        <v>0</v>
      </c>
      <c r="J31" s="304">
        <v>0</v>
      </c>
      <c r="K31" s="358">
        <v>0</v>
      </c>
    </row>
    <row r="32" spans="1:11" x14ac:dyDescent="0.25">
      <c r="A32" s="358" t="s">
        <v>419</v>
      </c>
      <c r="B32" s="358" t="s">
        <v>500</v>
      </c>
      <c r="C32" s="358" t="s">
        <v>76</v>
      </c>
      <c r="D32" s="358">
        <v>0</v>
      </c>
      <c r="E32" s="358">
        <v>0</v>
      </c>
      <c r="F32" s="358">
        <v>0</v>
      </c>
      <c r="G32" s="358">
        <v>0</v>
      </c>
      <c r="H32" s="358">
        <v>0</v>
      </c>
      <c r="I32" s="304">
        <v>0</v>
      </c>
      <c r="J32" s="304">
        <v>0</v>
      </c>
      <c r="K32" s="358">
        <v>0</v>
      </c>
    </row>
    <row r="33" spans="1:11" x14ac:dyDescent="0.25">
      <c r="A33" s="358" t="s">
        <v>419</v>
      </c>
      <c r="B33" s="358" t="s">
        <v>500</v>
      </c>
      <c r="C33" s="358" t="s">
        <v>77</v>
      </c>
      <c r="D33" s="358">
        <v>0</v>
      </c>
      <c r="E33" s="358">
        <v>0</v>
      </c>
      <c r="F33" s="358">
        <v>0</v>
      </c>
      <c r="G33" s="358">
        <v>0</v>
      </c>
      <c r="H33" s="358">
        <v>0</v>
      </c>
      <c r="I33" s="304">
        <v>0</v>
      </c>
      <c r="J33" s="304">
        <v>0</v>
      </c>
      <c r="K33" s="358">
        <v>0</v>
      </c>
    </row>
    <row r="34" spans="1:11" x14ac:dyDescent="0.25">
      <c r="A34" s="358" t="s">
        <v>419</v>
      </c>
      <c r="B34" s="358" t="s">
        <v>500</v>
      </c>
      <c r="C34" s="358" t="s">
        <v>95</v>
      </c>
      <c r="D34" s="358">
        <v>0</v>
      </c>
      <c r="E34" s="358">
        <v>0</v>
      </c>
      <c r="F34" s="358">
        <v>0</v>
      </c>
      <c r="G34" s="358">
        <v>0</v>
      </c>
      <c r="H34" s="358">
        <v>0</v>
      </c>
      <c r="I34" s="304">
        <v>0</v>
      </c>
      <c r="J34" s="304">
        <v>0</v>
      </c>
      <c r="K34" s="358">
        <v>0</v>
      </c>
    </row>
    <row r="35" spans="1:11" x14ac:dyDescent="0.25">
      <c r="A35" s="358" t="s">
        <v>419</v>
      </c>
      <c r="B35" s="358" t="s">
        <v>500</v>
      </c>
      <c r="C35" s="358" t="s">
        <v>96</v>
      </c>
      <c r="D35" s="358">
        <v>0</v>
      </c>
      <c r="E35" s="358">
        <v>0</v>
      </c>
      <c r="F35" s="358">
        <v>0</v>
      </c>
      <c r="G35" s="358">
        <v>0</v>
      </c>
      <c r="H35" s="358">
        <v>0</v>
      </c>
      <c r="I35" s="304">
        <v>0</v>
      </c>
      <c r="J35" s="304">
        <v>0</v>
      </c>
      <c r="K35" s="358">
        <v>0</v>
      </c>
    </row>
    <row r="36" spans="1:11" x14ac:dyDescent="0.25">
      <c r="A36" s="358" t="s">
        <v>419</v>
      </c>
      <c r="B36" s="358" t="s">
        <v>500</v>
      </c>
      <c r="C36" s="358" t="s">
        <v>97</v>
      </c>
      <c r="D36" s="358">
        <v>0</v>
      </c>
      <c r="E36" s="358">
        <v>0</v>
      </c>
      <c r="F36" s="358">
        <v>0</v>
      </c>
      <c r="G36" s="358">
        <v>0</v>
      </c>
      <c r="H36" s="358">
        <v>0</v>
      </c>
      <c r="I36" s="304">
        <v>0</v>
      </c>
      <c r="J36" s="304">
        <v>0</v>
      </c>
      <c r="K36" s="358">
        <v>0</v>
      </c>
    </row>
    <row r="37" spans="1:11" x14ac:dyDescent="0.25">
      <c r="A37" s="358" t="s">
        <v>419</v>
      </c>
      <c r="B37" s="358" t="s">
        <v>500</v>
      </c>
      <c r="C37" s="358" t="s">
        <v>98</v>
      </c>
      <c r="D37" s="358">
        <v>0</v>
      </c>
      <c r="E37" s="358">
        <v>0</v>
      </c>
      <c r="F37" s="358">
        <v>0</v>
      </c>
      <c r="G37" s="358">
        <v>0</v>
      </c>
      <c r="H37" s="358">
        <v>0</v>
      </c>
      <c r="I37" s="304">
        <v>0</v>
      </c>
      <c r="J37" s="304">
        <v>0</v>
      </c>
      <c r="K37" s="358">
        <v>0</v>
      </c>
    </row>
    <row r="38" spans="1:11" x14ac:dyDescent="0.25">
      <c r="A38" s="358" t="s">
        <v>419</v>
      </c>
      <c r="B38" s="358" t="s">
        <v>500</v>
      </c>
      <c r="C38" s="358" t="s">
        <v>99</v>
      </c>
      <c r="D38" s="358">
        <v>0</v>
      </c>
      <c r="E38" s="358">
        <v>0</v>
      </c>
      <c r="F38" s="358">
        <v>0</v>
      </c>
      <c r="G38" s="358">
        <v>0</v>
      </c>
      <c r="H38" s="358">
        <v>0</v>
      </c>
      <c r="I38" s="304">
        <v>0</v>
      </c>
      <c r="J38" s="304">
        <v>0</v>
      </c>
      <c r="K38" s="358">
        <v>0</v>
      </c>
    </row>
    <row r="39" spans="1:11" x14ac:dyDescent="0.25">
      <c r="A39" s="358" t="s">
        <v>419</v>
      </c>
      <c r="B39" s="358" t="s">
        <v>500</v>
      </c>
      <c r="C39" s="358" t="s">
        <v>100</v>
      </c>
      <c r="D39" s="358">
        <v>0</v>
      </c>
      <c r="E39" s="358">
        <v>0</v>
      </c>
      <c r="F39" s="358">
        <v>0</v>
      </c>
      <c r="G39" s="358">
        <v>0</v>
      </c>
      <c r="H39" s="358">
        <v>0</v>
      </c>
      <c r="I39" s="304">
        <v>0</v>
      </c>
      <c r="J39" s="304">
        <v>0</v>
      </c>
      <c r="K39" s="358">
        <v>0</v>
      </c>
    </row>
    <row r="40" spans="1:11" x14ac:dyDescent="0.25">
      <c r="A40" s="93" t="s">
        <v>419</v>
      </c>
      <c r="B40" s="93" t="s">
        <v>500</v>
      </c>
      <c r="C40" s="93" t="s">
        <v>101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63">
        <v>0</v>
      </c>
      <c r="J40" s="63">
        <v>0</v>
      </c>
      <c r="K40" s="358">
        <v>0</v>
      </c>
    </row>
    <row r="41" spans="1:11" x14ac:dyDescent="0.25">
      <c r="A41" s="93" t="s">
        <v>419</v>
      </c>
      <c r="B41" s="93" t="s">
        <v>500</v>
      </c>
      <c r="C41" s="93" t="s">
        <v>109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63">
        <v>0</v>
      </c>
      <c r="J41" s="63">
        <v>0</v>
      </c>
      <c r="K41" s="358">
        <v>0</v>
      </c>
    </row>
    <row r="42" spans="1:11" x14ac:dyDescent="0.25">
      <c r="A42" s="93" t="s">
        <v>419</v>
      </c>
      <c r="B42" s="93" t="s">
        <v>500</v>
      </c>
      <c r="C42" s="93" t="s">
        <v>110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63">
        <v>0</v>
      </c>
      <c r="J42" s="63">
        <v>0</v>
      </c>
      <c r="K42" s="358">
        <v>0</v>
      </c>
    </row>
    <row r="43" spans="1:11" x14ac:dyDescent="0.25">
      <c r="A43" s="93" t="s">
        <v>419</v>
      </c>
      <c r="B43" s="93" t="s">
        <v>500</v>
      </c>
      <c r="C43" s="93" t="s">
        <v>111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63">
        <v>0</v>
      </c>
      <c r="J43" s="63">
        <v>0</v>
      </c>
      <c r="K43" s="358">
        <v>0</v>
      </c>
    </row>
    <row r="44" spans="1:11" x14ac:dyDescent="0.25">
      <c r="A44" s="93" t="s">
        <v>419</v>
      </c>
      <c r="B44" s="93" t="s">
        <v>500</v>
      </c>
      <c r="C44" s="93" t="s">
        <v>428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63">
        <v>0</v>
      </c>
      <c r="J44" s="63">
        <v>0</v>
      </c>
      <c r="K44" s="358">
        <v>0</v>
      </c>
    </row>
    <row r="45" spans="1:11" x14ac:dyDescent="0.25">
      <c r="A45" s="93" t="s">
        <v>419</v>
      </c>
      <c r="B45" s="93" t="s">
        <v>500</v>
      </c>
      <c r="C45" s="93" t="s">
        <v>493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63">
        <v>0</v>
      </c>
      <c r="J45" s="63">
        <v>0</v>
      </c>
      <c r="K45" s="358">
        <v>0</v>
      </c>
    </row>
    <row r="46" spans="1:11" x14ac:dyDescent="0.25">
      <c r="A46" s="93" t="s">
        <v>408</v>
      </c>
      <c r="B46" s="93" t="s">
        <v>563</v>
      </c>
      <c r="C46" s="93" t="s">
        <v>76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63">
        <v>0</v>
      </c>
      <c r="J46" s="63">
        <v>0</v>
      </c>
      <c r="K46" s="358">
        <v>0</v>
      </c>
    </row>
    <row r="47" spans="1:11" x14ac:dyDescent="0.25">
      <c r="A47" s="93" t="s">
        <v>408</v>
      </c>
      <c r="B47" s="93" t="s">
        <v>563</v>
      </c>
      <c r="C47" s="93" t="s">
        <v>77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63">
        <v>0</v>
      </c>
      <c r="J47" s="63">
        <v>0</v>
      </c>
      <c r="K47" s="358">
        <v>0</v>
      </c>
    </row>
    <row r="48" spans="1:11" x14ac:dyDescent="0.25">
      <c r="A48" s="93" t="s">
        <v>408</v>
      </c>
      <c r="B48" s="93" t="s">
        <v>563</v>
      </c>
      <c r="C48" s="93" t="s">
        <v>95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63">
        <v>0</v>
      </c>
      <c r="J48" s="63">
        <v>0</v>
      </c>
      <c r="K48" s="358">
        <v>0</v>
      </c>
    </row>
    <row r="49" spans="1:11" x14ac:dyDescent="0.25">
      <c r="A49" s="93" t="s">
        <v>408</v>
      </c>
      <c r="B49" s="93" t="s">
        <v>563</v>
      </c>
      <c r="C49" s="93" t="s">
        <v>96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63">
        <v>0</v>
      </c>
      <c r="J49" s="63">
        <v>0</v>
      </c>
      <c r="K49" s="358">
        <v>0</v>
      </c>
    </row>
    <row r="50" spans="1:11" x14ac:dyDescent="0.25">
      <c r="A50" s="93" t="s">
        <v>408</v>
      </c>
      <c r="B50" s="93" t="s">
        <v>563</v>
      </c>
      <c r="C50" s="93" t="s">
        <v>97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63">
        <v>0</v>
      </c>
      <c r="J50" s="63">
        <v>0</v>
      </c>
      <c r="K50" s="358">
        <v>0</v>
      </c>
    </row>
    <row r="51" spans="1:11" x14ac:dyDescent="0.25">
      <c r="A51" s="93" t="s">
        <v>408</v>
      </c>
      <c r="B51" s="93" t="s">
        <v>563</v>
      </c>
      <c r="C51" s="93" t="s">
        <v>98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63">
        <v>0</v>
      </c>
      <c r="J51" s="63">
        <v>0</v>
      </c>
      <c r="K51" s="358">
        <v>0</v>
      </c>
    </row>
    <row r="52" spans="1:11" x14ac:dyDescent="0.25">
      <c r="A52" s="93" t="s">
        <v>408</v>
      </c>
      <c r="B52" s="93" t="s">
        <v>563</v>
      </c>
      <c r="C52" s="93" t="s">
        <v>99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63">
        <v>0</v>
      </c>
      <c r="J52" s="63">
        <v>0</v>
      </c>
      <c r="K52" s="358">
        <v>0</v>
      </c>
    </row>
    <row r="53" spans="1:11" x14ac:dyDescent="0.25">
      <c r="A53" s="93" t="s">
        <v>408</v>
      </c>
      <c r="B53" s="93" t="s">
        <v>563</v>
      </c>
      <c r="C53" s="93" t="s">
        <v>100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63">
        <v>0</v>
      </c>
      <c r="J53" s="63">
        <v>0</v>
      </c>
      <c r="K53" s="358">
        <v>0</v>
      </c>
    </row>
    <row r="54" spans="1:11" x14ac:dyDescent="0.25">
      <c r="A54" s="93" t="s">
        <v>408</v>
      </c>
      <c r="B54" s="93" t="s">
        <v>563</v>
      </c>
      <c r="C54" s="93" t="s">
        <v>101</v>
      </c>
      <c r="D54" s="94">
        <v>0</v>
      </c>
      <c r="E54" s="94">
        <v>2</v>
      </c>
      <c r="F54" s="94">
        <v>0</v>
      </c>
      <c r="G54" s="94">
        <v>0</v>
      </c>
      <c r="H54" s="94">
        <v>2</v>
      </c>
      <c r="I54" s="63">
        <v>0</v>
      </c>
      <c r="J54" s="63">
        <v>182.19</v>
      </c>
      <c r="K54" s="358">
        <v>91.1</v>
      </c>
    </row>
    <row r="55" spans="1:11" x14ac:dyDescent="0.25">
      <c r="A55" s="93" t="s">
        <v>408</v>
      </c>
      <c r="B55" s="93" t="s">
        <v>563</v>
      </c>
      <c r="C55" s="93" t="s">
        <v>109</v>
      </c>
      <c r="D55" s="94">
        <v>0</v>
      </c>
      <c r="E55" s="94">
        <v>0</v>
      </c>
      <c r="F55" s="94">
        <v>0</v>
      </c>
      <c r="G55" s="94">
        <v>0</v>
      </c>
      <c r="H55" s="94">
        <v>0</v>
      </c>
      <c r="I55" s="63">
        <v>0</v>
      </c>
      <c r="J55" s="63">
        <v>0</v>
      </c>
      <c r="K55" s="358">
        <v>0</v>
      </c>
    </row>
    <row r="56" spans="1:11" x14ac:dyDescent="0.25">
      <c r="A56" s="93" t="s">
        <v>408</v>
      </c>
      <c r="B56" s="93" t="s">
        <v>563</v>
      </c>
      <c r="C56" s="93" t="s">
        <v>110</v>
      </c>
      <c r="D56" s="94">
        <v>0</v>
      </c>
      <c r="E56" s="94">
        <v>0</v>
      </c>
      <c r="F56" s="94">
        <v>0</v>
      </c>
      <c r="G56" s="94">
        <v>0</v>
      </c>
      <c r="H56" s="94">
        <v>0</v>
      </c>
      <c r="I56" s="63">
        <v>0</v>
      </c>
      <c r="J56" s="63">
        <v>0</v>
      </c>
      <c r="K56" s="358">
        <v>0</v>
      </c>
    </row>
    <row r="57" spans="1:11" x14ac:dyDescent="0.25">
      <c r="A57" s="93" t="s">
        <v>408</v>
      </c>
      <c r="B57" s="93" t="s">
        <v>563</v>
      </c>
      <c r="C57" s="93" t="s">
        <v>111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63">
        <v>0</v>
      </c>
      <c r="J57" s="63">
        <v>0</v>
      </c>
      <c r="K57" s="358">
        <v>0</v>
      </c>
    </row>
    <row r="58" spans="1:11" x14ac:dyDescent="0.25">
      <c r="A58" s="93" t="s">
        <v>408</v>
      </c>
      <c r="B58" s="93" t="s">
        <v>563</v>
      </c>
      <c r="C58" s="93" t="s">
        <v>428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63">
        <v>0</v>
      </c>
      <c r="J58" s="63">
        <v>0</v>
      </c>
      <c r="K58" s="358">
        <v>0</v>
      </c>
    </row>
    <row r="59" spans="1:11" x14ac:dyDescent="0.25">
      <c r="A59" s="93" t="s">
        <v>408</v>
      </c>
      <c r="B59" s="93" t="s">
        <v>563</v>
      </c>
      <c r="C59" s="93" t="s">
        <v>493</v>
      </c>
      <c r="D59" s="94">
        <v>0</v>
      </c>
      <c r="E59" s="94">
        <v>2</v>
      </c>
      <c r="F59" s="94">
        <v>0</v>
      </c>
      <c r="G59" s="94">
        <v>0</v>
      </c>
      <c r="H59" s="94">
        <v>2</v>
      </c>
      <c r="I59" s="63">
        <v>0</v>
      </c>
      <c r="J59" s="63">
        <v>182.19</v>
      </c>
      <c r="K59" s="358">
        <v>91.1</v>
      </c>
    </row>
    <row r="60" spans="1:11" x14ac:dyDescent="0.25">
      <c r="A60" s="93" t="s">
        <v>411</v>
      </c>
      <c r="B60" s="93" t="s">
        <v>386</v>
      </c>
      <c r="C60" s="93" t="s">
        <v>76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63">
        <v>0</v>
      </c>
      <c r="J60" s="63">
        <v>0</v>
      </c>
      <c r="K60" s="358">
        <v>0</v>
      </c>
    </row>
    <row r="61" spans="1:11" x14ac:dyDescent="0.25">
      <c r="A61" s="93" t="s">
        <v>411</v>
      </c>
      <c r="B61" s="93" t="s">
        <v>386</v>
      </c>
      <c r="C61" s="93" t="s">
        <v>77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63">
        <v>0</v>
      </c>
      <c r="J61" s="63">
        <v>0</v>
      </c>
      <c r="K61" s="358">
        <v>0</v>
      </c>
    </row>
    <row r="62" spans="1:11" x14ac:dyDescent="0.25">
      <c r="A62" s="93" t="s">
        <v>411</v>
      </c>
      <c r="B62" s="93" t="s">
        <v>386</v>
      </c>
      <c r="C62" s="93" t="s">
        <v>95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63">
        <v>0</v>
      </c>
      <c r="J62" s="63">
        <v>0</v>
      </c>
      <c r="K62" s="358">
        <v>0</v>
      </c>
    </row>
    <row r="63" spans="1:11" x14ac:dyDescent="0.25">
      <c r="A63" s="93" t="s">
        <v>411</v>
      </c>
      <c r="B63" s="93" t="s">
        <v>386</v>
      </c>
      <c r="C63" s="93" t="s">
        <v>96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63">
        <v>0</v>
      </c>
      <c r="J63" s="63">
        <v>0</v>
      </c>
      <c r="K63" s="358">
        <v>0</v>
      </c>
    </row>
    <row r="64" spans="1:11" x14ac:dyDescent="0.25">
      <c r="A64" s="93" t="s">
        <v>411</v>
      </c>
      <c r="B64" s="93" t="s">
        <v>386</v>
      </c>
      <c r="C64" s="93" t="s">
        <v>97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63">
        <v>0</v>
      </c>
      <c r="J64" s="63">
        <v>0</v>
      </c>
      <c r="K64" s="358">
        <v>0</v>
      </c>
    </row>
    <row r="65" spans="1:11" x14ac:dyDescent="0.25">
      <c r="A65" s="93" t="s">
        <v>411</v>
      </c>
      <c r="B65" s="93" t="s">
        <v>386</v>
      </c>
      <c r="C65" s="93" t="s">
        <v>98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63">
        <v>0</v>
      </c>
      <c r="J65" s="63">
        <v>0</v>
      </c>
      <c r="K65" s="358">
        <v>0</v>
      </c>
    </row>
    <row r="66" spans="1:11" x14ac:dyDescent="0.25">
      <c r="A66" s="93" t="s">
        <v>411</v>
      </c>
      <c r="B66" s="93" t="s">
        <v>386</v>
      </c>
      <c r="C66" s="93" t="s">
        <v>99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63">
        <v>0</v>
      </c>
      <c r="J66" s="63">
        <v>0</v>
      </c>
      <c r="K66" s="358">
        <v>0</v>
      </c>
    </row>
    <row r="67" spans="1:11" x14ac:dyDescent="0.25">
      <c r="A67" s="93" t="s">
        <v>411</v>
      </c>
      <c r="B67" s="93" t="s">
        <v>386</v>
      </c>
      <c r="C67" s="93" t="s">
        <v>100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63">
        <v>0</v>
      </c>
      <c r="J67" s="63">
        <v>0</v>
      </c>
      <c r="K67" s="358">
        <v>0</v>
      </c>
    </row>
    <row r="68" spans="1:11" x14ac:dyDescent="0.25">
      <c r="A68" s="93" t="s">
        <v>411</v>
      </c>
      <c r="B68" s="93" t="s">
        <v>386</v>
      </c>
      <c r="C68" s="93" t="s">
        <v>101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63">
        <v>0</v>
      </c>
      <c r="J68" s="63">
        <v>0</v>
      </c>
      <c r="K68" s="358">
        <v>0</v>
      </c>
    </row>
    <row r="69" spans="1:11" x14ac:dyDescent="0.25">
      <c r="A69" s="93" t="s">
        <v>411</v>
      </c>
      <c r="B69" s="93" t="s">
        <v>386</v>
      </c>
      <c r="C69" s="93" t="s">
        <v>109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63">
        <v>0</v>
      </c>
      <c r="J69" s="63">
        <v>0</v>
      </c>
      <c r="K69" s="358">
        <v>0</v>
      </c>
    </row>
    <row r="70" spans="1:11" x14ac:dyDescent="0.25">
      <c r="A70" s="93" t="s">
        <v>411</v>
      </c>
      <c r="B70" s="93" t="s">
        <v>386</v>
      </c>
      <c r="C70" s="93" t="s">
        <v>110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63">
        <v>0</v>
      </c>
      <c r="J70" s="63">
        <v>0</v>
      </c>
      <c r="K70" s="358">
        <v>0</v>
      </c>
    </row>
    <row r="71" spans="1:11" x14ac:dyDescent="0.25">
      <c r="A71" s="93" t="s">
        <v>411</v>
      </c>
      <c r="B71" s="93" t="s">
        <v>386</v>
      </c>
      <c r="C71" s="93" t="s">
        <v>111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63">
        <v>0</v>
      </c>
      <c r="J71" s="63">
        <v>0</v>
      </c>
      <c r="K71" s="358">
        <v>0</v>
      </c>
    </row>
    <row r="72" spans="1:11" x14ac:dyDescent="0.25">
      <c r="A72" s="93" t="s">
        <v>411</v>
      </c>
      <c r="B72" s="93" t="s">
        <v>386</v>
      </c>
      <c r="C72" s="93" t="s">
        <v>428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63">
        <v>0</v>
      </c>
      <c r="J72" s="63">
        <v>0</v>
      </c>
      <c r="K72" s="358">
        <v>0</v>
      </c>
    </row>
    <row r="73" spans="1:11" x14ac:dyDescent="0.25">
      <c r="A73" s="93" t="s">
        <v>411</v>
      </c>
      <c r="B73" s="93" t="s">
        <v>386</v>
      </c>
      <c r="C73" s="93" t="s">
        <v>493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63">
        <v>0</v>
      </c>
      <c r="J73" s="63">
        <v>0</v>
      </c>
      <c r="K73" s="358">
        <v>0</v>
      </c>
    </row>
    <row r="74" spans="1:11" x14ac:dyDescent="0.25">
      <c r="A74" s="93" t="s">
        <v>599</v>
      </c>
      <c r="B74" s="93" t="s">
        <v>600</v>
      </c>
      <c r="C74" s="93" t="s">
        <v>76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63">
        <v>0</v>
      </c>
      <c r="J74" s="63">
        <v>0</v>
      </c>
      <c r="K74" s="358">
        <v>0</v>
      </c>
    </row>
    <row r="75" spans="1:11" x14ac:dyDescent="0.25">
      <c r="A75" s="93" t="s">
        <v>599</v>
      </c>
      <c r="B75" s="93" t="s">
        <v>600</v>
      </c>
      <c r="C75" s="93" t="s">
        <v>77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63">
        <v>0</v>
      </c>
      <c r="J75" s="63">
        <v>0</v>
      </c>
      <c r="K75" s="358">
        <v>0</v>
      </c>
    </row>
    <row r="76" spans="1:11" x14ac:dyDescent="0.25">
      <c r="A76" s="93" t="s">
        <v>599</v>
      </c>
      <c r="B76" s="93" t="s">
        <v>600</v>
      </c>
      <c r="C76" s="93" t="s">
        <v>95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63">
        <v>0</v>
      </c>
      <c r="J76" s="63">
        <v>0</v>
      </c>
      <c r="K76" s="358">
        <v>0</v>
      </c>
    </row>
    <row r="77" spans="1:11" x14ac:dyDescent="0.25">
      <c r="A77" s="93" t="s">
        <v>599</v>
      </c>
      <c r="B77" s="93" t="s">
        <v>600</v>
      </c>
      <c r="C77" s="93" t="s">
        <v>96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63">
        <v>0</v>
      </c>
      <c r="J77" s="63">
        <v>0</v>
      </c>
      <c r="K77" s="358">
        <v>0</v>
      </c>
    </row>
    <row r="78" spans="1:11" x14ac:dyDescent="0.25">
      <c r="A78" s="93" t="s">
        <v>599</v>
      </c>
      <c r="B78" s="93" t="s">
        <v>600</v>
      </c>
      <c r="C78" s="93" t="s">
        <v>97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63">
        <v>0</v>
      </c>
      <c r="J78" s="63">
        <v>0</v>
      </c>
      <c r="K78" s="358">
        <v>0</v>
      </c>
    </row>
    <row r="79" spans="1:11" x14ac:dyDescent="0.25">
      <c r="A79" s="93" t="s">
        <v>599</v>
      </c>
      <c r="B79" s="93" t="s">
        <v>600</v>
      </c>
      <c r="C79" s="93" t="s">
        <v>98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63">
        <v>0</v>
      </c>
      <c r="J79" s="63">
        <v>0</v>
      </c>
      <c r="K79" s="358">
        <v>0</v>
      </c>
    </row>
    <row r="80" spans="1:11" x14ac:dyDescent="0.25">
      <c r="A80" s="93" t="s">
        <v>599</v>
      </c>
      <c r="B80" s="93" t="s">
        <v>600</v>
      </c>
      <c r="C80" s="93" t="s">
        <v>99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63">
        <v>0</v>
      </c>
      <c r="J80" s="63">
        <v>0</v>
      </c>
      <c r="K80" s="358">
        <v>0</v>
      </c>
    </row>
    <row r="81" spans="1:11" x14ac:dyDescent="0.25">
      <c r="A81" s="93" t="s">
        <v>599</v>
      </c>
      <c r="B81" s="93" t="s">
        <v>600</v>
      </c>
      <c r="C81" s="93" t="s">
        <v>100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63">
        <v>0</v>
      </c>
      <c r="J81" s="63">
        <v>0</v>
      </c>
      <c r="K81" s="358">
        <v>0</v>
      </c>
    </row>
    <row r="82" spans="1:11" x14ac:dyDescent="0.25">
      <c r="A82" s="358" t="s">
        <v>599</v>
      </c>
      <c r="B82" s="358" t="s">
        <v>600</v>
      </c>
      <c r="C82" s="358" t="s">
        <v>101</v>
      </c>
      <c r="D82" s="358">
        <v>0</v>
      </c>
      <c r="E82" s="358">
        <v>0</v>
      </c>
      <c r="F82" s="358">
        <v>0</v>
      </c>
      <c r="G82" s="358">
        <v>0</v>
      </c>
      <c r="H82" s="358">
        <v>0</v>
      </c>
      <c r="I82" s="358">
        <v>0</v>
      </c>
      <c r="J82" s="358">
        <v>0</v>
      </c>
      <c r="K82" s="358">
        <v>0</v>
      </c>
    </row>
    <row r="83" spans="1:11" x14ac:dyDescent="0.25">
      <c r="A83" s="358" t="s">
        <v>599</v>
      </c>
      <c r="B83" s="358" t="s">
        <v>600</v>
      </c>
      <c r="C83" s="358" t="s">
        <v>109</v>
      </c>
      <c r="D83" s="358">
        <v>0</v>
      </c>
      <c r="E83" s="358">
        <v>0</v>
      </c>
      <c r="F83" s="358">
        <v>0</v>
      </c>
      <c r="G83" s="358">
        <v>0</v>
      </c>
      <c r="H83" s="358">
        <v>0</v>
      </c>
      <c r="I83" s="358">
        <v>0</v>
      </c>
      <c r="J83" s="358">
        <v>0</v>
      </c>
      <c r="K83" s="358">
        <v>0</v>
      </c>
    </row>
    <row r="84" spans="1:11" x14ac:dyDescent="0.25">
      <c r="A84" s="358" t="s">
        <v>599</v>
      </c>
      <c r="B84" s="358" t="s">
        <v>600</v>
      </c>
      <c r="C84" s="358" t="s">
        <v>110</v>
      </c>
      <c r="D84" s="358">
        <v>0</v>
      </c>
      <c r="E84" s="358">
        <v>0</v>
      </c>
      <c r="F84" s="358">
        <v>0</v>
      </c>
      <c r="G84" s="358">
        <v>0</v>
      </c>
      <c r="H84" s="358">
        <v>0</v>
      </c>
      <c r="I84" s="358">
        <v>0</v>
      </c>
      <c r="J84" s="358">
        <v>0</v>
      </c>
      <c r="K84" s="358">
        <v>0</v>
      </c>
    </row>
    <row r="85" spans="1:11" x14ac:dyDescent="0.25">
      <c r="A85" s="358" t="s">
        <v>599</v>
      </c>
      <c r="B85" s="358" t="s">
        <v>600</v>
      </c>
      <c r="C85" s="358" t="s">
        <v>111</v>
      </c>
      <c r="D85" s="358">
        <v>0</v>
      </c>
      <c r="E85" s="358">
        <v>0</v>
      </c>
      <c r="F85" s="358">
        <v>0</v>
      </c>
      <c r="G85" s="358">
        <v>0</v>
      </c>
      <c r="H85" s="358">
        <v>0</v>
      </c>
      <c r="I85" s="358">
        <v>0</v>
      </c>
      <c r="J85" s="358">
        <v>0</v>
      </c>
      <c r="K85" s="358">
        <v>0</v>
      </c>
    </row>
    <row r="86" spans="1:11" x14ac:dyDescent="0.25">
      <c r="A86" s="358" t="s">
        <v>599</v>
      </c>
      <c r="B86" s="358" t="s">
        <v>600</v>
      </c>
      <c r="C86" s="358" t="s">
        <v>428</v>
      </c>
      <c r="D86" s="358">
        <v>0</v>
      </c>
      <c r="E86" s="358">
        <v>0</v>
      </c>
      <c r="F86" s="358">
        <v>0</v>
      </c>
      <c r="G86" s="358">
        <v>0</v>
      </c>
      <c r="H86" s="358">
        <v>0</v>
      </c>
      <c r="I86" s="358">
        <v>0</v>
      </c>
      <c r="J86" s="358">
        <v>0</v>
      </c>
      <c r="K86" s="358">
        <v>0</v>
      </c>
    </row>
    <row r="87" spans="1:11" x14ac:dyDescent="0.25">
      <c r="A87" s="358" t="s">
        <v>599</v>
      </c>
      <c r="B87" s="358" t="s">
        <v>600</v>
      </c>
      <c r="C87" s="358" t="s">
        <v>493</v>
      </c>
      <c r="D87" s="358">
        <v>0</v>
      </c>
      <c r="E87" s="358">
        <v>0</v>
      </c>
      <c r="F87" s="358">
        <v>0</v>
      </c>
      <c r="G87" s="358">
        <v>0</v>
      </c>
      <c r="H87" s="358">
        <v>0</v>
      </c>
      <c r="I87" s="358">
        <v>0</v>
      </c>
      <c r="J87" s="358">
        <v>0</v>
      </c>
      <c r="K87" s="358">
        <v>0</v>
      </c>
    </row>
    <row r="88" spans="1:11" x14ac:dyDescent="0.25">
      <c r="A88" s="358" t="s">
        <v>412</v>
      </c>
      <c r="B88" s="358" t="s">
        <v>389</v>
      </c>
      <c r="C88" s="358" t="s">
        <v>76</v>
      </c>
      <c r="D88" s="358">
        <v>0</v>
      </c>
      <c r="E88" s="358">
        <v>0</v>
      </c>
      <c r="F88" s="358">
        <v>0</v>
      </c>
      <c r="G88" s="358">
        <v>0</v>
      </c>
      <c r="H88" s="358">
        <v>0</v>
      </c>
      <c r="I88" s="358">
        <v>0</v>
      </c>
      <c r="J88" s="358">
        <v>0</v>
      </c>
      <c r="K88" s="358">
        <v>0</v>
      </c>
    </row>
    <row r="89" spans="1:11" x14ac:dyDescent="0.25">
      <c r="A89" s="358" t="s">
        <v>412</v>
      </c>
      <c r="B89" s="358" t="s">
        <v>389</v>
      </c>
      <c r="C89" s="358" t="s">
        <v>77</v>
      </c>
      <c r="D89" s="358">
        <v>0</v>
      </c>
      <c r="E89" s="358">
        <v>0</v>
      </c>
      <c r="F89" s="358">
        <v>0</v>
      </c>
      <c r="G89" s="358">
        <v>0</v>
      </c>
      <c r="H89" s="358">
        <v>0</v>
      </c>
      <c r="I89" s="358">
        <v>0</v>
      </c>
      <c r="J89" s="358">
        <v>0</v>
      </c>
      <c r="K89" s="358">
        <v>0</v>
      </c>
    </row>
    <row r="90" spans="1:11" x14ac:dyDescent="0.25">
      <c r="A90" s="358" t="s">
        <v>412</v>
      </c>
      <c r="B90" s="358" t="s">
        <v>389</v>
      </c>
      <c r="C90" s="358" t="s">
        <v>95</v>
      </c>
      <c r="D90" s="358">
        <v>0</v>
      </c>
      <c r="E90" s="358">
        <v>0</v>
      </c>
      <c r="F90" s="358">
        <v>0</v>
      </c>
      <c r="G90" s="358">
        <v>0</v>
      </c>
      <c r="H90" s="358">
        <v>0</v>
      </c>
      <c r="I90" s="358">
        <v>0</v>
      </c>
      <c r="J90" s="358">
        <v>0</v>
      </c>
      <c r="K90" s="358">
        <v>0</v>
      </c>
    </row>
    <row r="91" spans="1:11" x14ac:dyDescent="0.25">
      <c r="A91" s="358" t="s">
        <v>412</v>
      </c>
      <c r="B91" s="358" t="s">
        <v>389</v>
      </c>
      <c r="C91" s="358" t="s">
        <v>96</v>
      </c>
      <c r="D91" s="358">
        <v>0</v>
      </c>
      <c r="E91" s="358">
        <v>0</v>
      </c>
      <c r="F91" s="358">
        <v>0</v>
      </c>
      <c r="G91" s="358">
        <v>0</v>
      </c>
      <c r="H91" s="358">
        <v>0</v>
      </c>
      <c r="I91" s="358">
        <v>0</v>
      </c>
      <c r="J91" s="358">
        <v>0</v>
      </c>
      <c r="K91" s="358">
        <v>0</v>
      </c>
    </row>
    <row r="92" spans="1:11" x14ac:dyDescent="0.25">
      <c r="A92" s="358" t="s">
        <v>412</v>
      </c>
      <c r="B92" s="358" t="s">
        <v>389</v>
      </c>
      <c r="C92" s="358" t="s">
        <v>97</v>
      </c>
      <c r="D92" s="358">
        <v>0</v>
      </c>
      <c r="E92" s="358">
        <v>0</v>
      </c>
      <c r="F92" s="358">
        <v>0</v>
      </c>
      <c r="G92" s="358">
        <v>0</v>
      </c>
      <c r="H92" s="358">
        <v>0</v>
      </c>
      <c r="I92" s="358">
        <v>0</v>
      </c>
      <c r="J92" s="358">
        <v>0</v>
      </c>
      <c r="K92" s="358">
        <v>0</v>
      </c>
    </row>
    <row r="93" spans="1:11" x14ac:dyDescent="0.25">
      <c r="A93" s="358" t="s">
        <v>412</v>
      </c>
      <c r="B93" s="358" t="s">
        <v>389</v>
      </c>
      <c r="C93" s="358" t="s">
        <v>98</v>
      </c>
      <c r="D93" s="358">
        <v>0</v>
      </c>
      <c r="E93" s="358">
        <v>0</v>
      </c>
      <c r="F93" s="358">
        <v>0</v>
      </c>
      <c r="G93" s="358">
        <v>0</v>
      </c>
      <c r="H93" s="358">
        <v>0</v>
      </c>
      <c r="I93" s="358">
        <v>0</v>
      </c>
      <c r="J93" s="358">
        <v>0</v>
      </c>
      <c r="K93" s="358">
        <v>0</v>
      </c>
    </row>
    <row r="94" spans="1:11" x14ac:dyDescent="0.25">
      <c r="A94" s="358" t="s">
        <v>412</v>
      </c>
      <c r="B94" s="358" t="s">
        <v>389</v>
      </c>
      <c r="C94" s="358" t="s">
        <v>99</v>
      </c>
      <c r="D94" s="358">
        <v>0</v>
      </c>
      <c r="E94" s="358">
        <v>0</v>
      </c>
      <c r="F94" s="358">
        <v>0</v>
      </c>
      <c r="G94" s="358">
        <v>0</v>
      </c>
      <c r="H94" s="358">
        <v>0</v>
      </c>
      <c r="I94" s="358">
        <v>0</v>
      </c>
      <c r="J94" s="358">
        <v>0</v>
      </c>
      <c r="K94" s="358">
        <v>0</v>
      </c>
    </row>
    <row r="95" spans="1:11" x14ac:dyDescent="0.25">
      <c r="A95" s="358" t="s">
        <v>412</v>
      </c>
      <c r="B95" s="358" t="s">
        <v>389</v>
      </c>
      <c r="C95" s="358" t="s">
        <v>100</v>
      </c>
      <c r="D95" s="358">
        <v>0</v>
      </c>
      <c r="E95" s="358">
        <v>0</v>
      </c>
      <c r="F95" s="358">
        <v>0</v>
      </c>
      <c r="G95" s="358">
        <v>0</v>
      </c>
      <c r="H95" s="358">
        <v>0</v>
      </c>
      <c r="I95" s="358">
        <v>0</v>
      </c>
      <c r="J95" s="358">
        <v>0</v>
      </c>
      <c r="K95" s="358">
        <v>0</v>
      </c>
    </row>
    <row r="96" spans="1:11" x14ac:dyDescent="0.25">
      <c r="A96" s="358" t="s">
        <v>412</v>
      </c>
      <c r="B96" s="358" t="s">
        <v>389</v>
      </c>
      <c r="C96" s="358" t="s">
        <v>101</v>
      </c>
      <c r="D96" s="358">
        <v>0</v>
      </c>
      <c r="E96" s="358">
        <v>0</v>
      </c>
      <c r="F96" s="358">
        <v>0</v>
      </c>
      <c r="G96" s="358">
        <v>0</v>
      </c>
      <c r="H96" s="358">
        <v>0</v>
      </c>
      <c r="I96" s="358">
        <v>0</v>
      </c>
      <c r="J96" s="358">
        <v>0</v>
      </c>
      <c r="K96" s="358">
        <v>0</v>
      </c>
    </row>
    <row r="97" spans="1:11" x14ac:dyDescent="0.25">
      <c r="A97" s="358" t="s">
        <v>412</v>
      </c>
      <c r="B97" s="358" t="s">
        <v>389</v>
      </c>
      <c r="C97" s="358" t="s">
        <v>109</v>
      </c>
      <c r="D97" s="358">
        <v>0</v>
      </c>
      <c r="E97" s="358">
        <v>0</v>
      </c>
      <c r="F97" s="358">
        <v>0</v>
      </c>
      <c r="G97" s="358">
        <v>0</v>
      </c>
      <c r="H97" s="358">
        <v>0</v>
      </c>
      <c r="I97" s="358">
        <v>0</v>
      </c>
      <c r="J97" s="358">
        <v>0</v>
      </c>
      <c r="K97" s="358">
        <v>0</v>
      </c>
    </row>
    <row r="98" spans="1:11" x14ac:dyDescent="0.25">
      <c r="A98" s="358" t="s">
        <v>412</v>
      </c>
      <c r="B98" s="358" t="s">
        <v>389</v>
      </c>
      <c r="C98" s="358" t="s">
        <v>110</v>
      </c>
      <c r="D98" s="358">
        <v>0</v>
      </c>
      <c r="E98" s="358">
        <v>0</v>
      </c>
      <c r="F98" s="358">
        <v>0</v>
      </c>
      <c r="G98" s="358">
        <v>0</v>
      </c>
      <c r="H98" s="358">
        <v>0</v>
      </c>
      <c r="I98" s="358">
        <v>0</v>
      </c>
      <c r="J98" s="358">
        <v>0</v>
      </c>
      <c r="K98" s="358">
        <v>0</v>
      </c>
    </row>
    <row r="99" spans="1:11" x14ac:dyDescent="0.25">
      <c r="A99" s="358" t="s">
        <v>412</v>
      </c>
      <c r="B99" s="358" t="s">
        <v>389</v>
      </c>
      <c r="C99" s="358" t="s">
        <v>111</v>
      </c>
      <c r="D99" s="358">
        <v>0</v>
      </c>
      <c r="E99" s="358">
        <v>0</v>
      </c>
      <c r="F99" s="358">
        <v>0</v>
      </c>
      <c r="G99" s="358">
        <v>0</v>
      </c>
      <c r="H99" s="358">
        <v>0</v>
      </c>
      <c r="I99" s="358">
        <v>0</v>
      </c>
      <c r="J99" s="358">
        <v>0</v>
      </c>
      <c r="K99" s="358">
        <v>0</v>
      </c>
    </row>
    <row r="100" spans="1:11" x14ac:dyDescent="0.25">
      <c r="A100" s="358" t="s">
        <v>412</v>
      </c>
      <c r="B100" s="358" t="s">
        <v>389</v>
      </c>
      <c r="C100" s="358" t="s">
        <v>428</v>
      </c>
      <c r="D100" s="358">
        <v>0</v>
      </c>
      <c r="E100" s="358">
        <v>0</v>
      </c>
      <c r="F100" s="358">
        <v>0</v>
      </c>
      <c r="G100" s="358">
        <v>0</v>
      </c>
      <c r="H100" s="358">
        <v>0</v>
      </c>
      <c r="I100" s="358">
        <v>0</v>
      </c>
      <c r="J100" s="358">
        <v>0</v>
      </c>
      <c r="K100" s="358">
        <v>0</v>
      </c>
    </row>
    <row r="101" spans="1:11" x14ac:dyDescent="0.25">
      <c r="A101" s="358" t="s">
        <v>412</v>
      </c>
      <c r="B101" s="358" t="s">
        <v>389</v>
      </c>
      <c r="C101" s="358" t="s">
        <v>493</v>
      </c>
      <c r="D101" s="358">
        <v>0</v>
      </c>
      <c r="E101" s="358">
        <v>0</v>
      </c>
      <c r="F101" s="358">
        <v>0</v>
      </c>
      <c r="G101" s="358">
        <v>0</v>
      </c>
      <c r="H101" s="358">
        <v>0</v>
      </c>
      <c r="I101" s="358">
        <v>0</v>
      </c>
      <c r="J101" s="358">
        <v>0</v>
      </c>
      <c r="K101" s="358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637" t="s">
        <v>805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</row>
    <row r="2" spans="1:1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223"/>
    </row>
    <row r="3" spans="1:11" ht="39" customHeight="1" x14ac:dyDescent="0.25">
      <c r="A3" s="370" t="s">
        <v>634</v>
      </c>
      <c r="B3" s="371" t="s">
        <v>44</v>
      </c>
      <c r="C3" s="370" t="s">
        <v>307</v>
      </c>
      <c r="D3" s="371" t="s">
        <v>5</v>
      </c>
      <c r="E3" s="371" t="s">
        <v>6</v>
      </c>
      <c r="F3" s="371" t="s">
        <v>45</v>
      </c>
      <c r="G3" s="370" t="s">
        <v>629</v>
      </c>
      <c r="H3" s="370" t="s">
        <v>571</v>
      </c>
      <c r="I3" s="370" t="s">
        <v>635</v>
      </c>
      <c r="J3" s="370" t="s">
        <v>636</v>
      </c>
      <c r="K3" s="370" t="s">
        <v>3</v>
      </c>
    </row>
    <row r="4" spans="1:11" x14ac:dyDescent="0.25">
      <c r="A4" s="93" t="s">
        <v>508</v>
      </c>
      <c r="B4" s="93" t="s">
        <v>509</v>
      </c>
      <c r="C4" s="93" t="s">
        <v>76</v>
      </c>
      <c r="D4" s="94">
        <v>0</v>
      </c>
      <c r="E4" s="94">
        <v>18</v>
      </c>
      <c r="F4" s="94">
        <v>2</v>
      </c>
      <c r="G4" s="94">
        <v>0</v>
      </c>
      <c r="H4" s="94">
        <v>20</v>
      </c>
      <c r="I4" s="63">
        <v>2497.56</v>
      </c>
      <c r="J4" s="63">
        <v>7031.64</v>
      </c>
      <c r="K4" s="163">
        <v>351.58</v>
      </c>
    </row>
    <row r="5" spans="1:11" x14ac:dyDescent="0.25">
      <c r="A5" s="93" t="s">
        <v>508</v>
      </c>
      <c r="B5" s="93" t="s">
        <v>509</v>
      </c>
      <c r="C5" s="93" t="s">
        <v>77</v>
      </c>
      <c r="D5" s="94">
        <v>15</v>
      </c>
      <c r="E5" s="94">
        <v>13</v>
      </c>
      <c r="F5" s="94">
        <v>225</v>
      </c>
      <c r="G5" s="94">
        <v>0</v>
      </c>
      <c r="H5" s="94">
        <v>253</v>
      </c>
      <c r="I5" s="63">
        <v>147190.41</v>
      </c>
      <c r="J5" s="63">
        <v>126368.7</v>
      </c>
      <c r="K5" s="163">
        <v>499.48</v>
      </c>
    </row>
    <row r="6" spans="1:11" x14ac:dyDescent="0.25">
      <c r="A6" s="93" t="s">
        <v>508</v>
      </c>
      <c r="B6" s="93" t="s">
        <v>509</v>
      </c>
      <c r="C6" s="93" t="s">
        <v>95</v>
      </c>
      <c r="D6" s="94">
        <v>51</v>
      </c>
      <c r="E6" s="94">
        <v>11</v>
      </c>
      <c r="F6" s="94">
        <v>206</v>
      </c>
      <c r="G6" s="94">
        <v>0</v>
      </c>
      <c r="H6" s="94">
        <v>268</v>
      </c>
      <c r="I6" s="63">
        <v>182798.58</v>
      </c>
      <c r="J6" s="63">
        <v>176907.3</v>
      </c>
      <c r="K6" s="163">
        <v>660.1</v>
      </c>
    </row>
    <row r="7" spans="1:11" x14ac:dyDescent="0.25">
      <c r="A7" s="93" t="s">
        <v>508</v>
      </c>
      <c r="B7" s="93" t="s">
        <v>509</v>
      </c>
      <c r="C7" s="93" t="s">
        <v>96</v>
      </c>
      <c r="D7" s="94">
        <v>145</v>
      </c>
      <c r="E7" s="94">
        <v>14</v>
      </c>
      <c r="F7" s="94">
        <v>246</v>
      </c>
      <c r="G7" s="94">
        <v>0</v>
      </c>
      <c r="H7" s="94">
        <v>405</v>
      </c>
      <c r="I7" s="63">
        <v>349951.14</v>
      </c>
      <c r="J7" s="63">
        <v>351566.4</v>
      </c>
      <c r="K7" s="163">
        <v>868.07</v>
      </c>
    </row>
    <row r="8" spans="1:11" x14ac:dyDescent="0.25">
      <c r="A8" s="93" t="s">
        <v>508</v>
      </c>
      <c r="B8" s="93" t="s">
        <v>509</v>
      </c>
      <c r="C8" s="93" t="s">
        <v>97</v>
      </c>
      <c r="D8" s="94">
        <v>589</v>
      </c>
      <c r="E8" s="94">
        <v>14</v>
      </c>
      <c r="F8" s="94">
        <v>232</v>
      </c>
      <c r="G8" s="94">
        <v>0</v>
      </c>
      <c r="H8" s="94">
        <v>835</v>
      </c>
      <c r="I8" s="63">
        <v>1400075.48</v>
      </c>
      <c r="J8" s="63">
        <v>885901.17</v>
      </c>
      <c r="K8" s="163">
        <v>1060.96</v>
      </c>
    </row>
    <row r="9" spans="1:11" x14ac:dyDescent="0.25">
      <c r="A9" s="93" t="s">
        <v>508</v>
      </c>
      <c r="B9" s="93" t="s">
        <v>509</v>
      </c>
      <c r="C9" s="93" t="s">
        <v>98</v>
      </c>
      <c r="D9" s="94">
        <v>825</v>
      </c>
      <c r="E9" s="94">
        <v>11</v>
      </c>
      <c r="F9" s="94">
        <v>92</v>
      </c>
      <c r="G9" s="94">
        <v>0</v>
      </c>
      <c r="H9" s="94">
        <v>928</v>
      </c>
      <c r="I9" s="63">
        <v>1359923.14</v>
      </c>
      <c r="J9" s="63">
        <v>753764.37</v>
      </c>
      <c r="K9" s="163">
        <v>812.25</v>
      </c>
    </row>
    <row r="10" spans="1:11" x14ac:dyDescent="0.25">
      <c r="A10" s="93" t="s">
        <v>508</v>
      </c>
      <c r="B10" s="93" t="s">
        <v>509</v>
      </c>
      <c r="C10" s="93" t="s">
        <v>99</v>
      </c>
      <c r="D10" s="94">
        <v>198</v>
      </c>
      <c r="E10" s="94">
        <v>10</v>
      </c>
      <c r="F10" s="94">
        <v>10</v>
      </c>
      <c r="G10" s="94">
        <v>0</v>
      </c>
      <c r="H10" s="94">
        <v>218</v>
      </c>
      <c r="I10" s="63">
        <v>381141.6</v>
      </c>
      <c r="J10" s="63">
        <v>196786.48</v>
      </c>
      <c r="K10" s="163">
        <v>902.69</v>
      </c>
    </row>
    <row r="11" spans="1:11" x14ac:dyDescent="0.25">
      <c r="A11" s="93" t="s">
        <v>508</v>
      </c>
      <c r="B11" s="93" t="s">
        <v>509</v>
      </c>
      <c r="C11" s="93" t="s">
        <v>100</v>
      </c>
      <c r="D11" s="94">
        <v>33</v>
      </c>
      <c r="E11" s="94">
        <v>10</v>
      </c>
      <c r="F11" s="94">
        <v>4</v>
      </c>
      <c r="G11" s="94">
        <v>0</v>
      </c>
      <c r="H11" s="94">
        <v>47</v>
      </c>
      <c r="I11" s="63">
        <v>41839.360000000001</v>
      </c>
      <c r="J11" s="63">
        <v>45004.91</v>
      </c>
      <c r="K11" s="163">
        <v>957.55</v>
      </c>
    </row>
    <row r="12" spans="1:11" x14ac:dyDescent="0.25">
      <c r="A12" s="93" t="s">
        <v>508</v>
      </c>
      <c r="B12" s="93" t="s">
        <v>509</v>
      </c>
      <c r="C12" s="93" t="s">
        <v>101</v>
      </c>
      <c r="D12" s="94">
        <v>8</v>
      </c>
      <c r="E12" s="94">
        <v>9</v>
      </c>
      <c r="F12" s="94">
        <v>3</v>
      </c>
      <c r="G12" s="94">
        <v>0</v>
      </c>
      <c r="H12" s="94">
        <v>20</v>
      </c>
      <c r="I12" s="63">
        <v>6797.11</v>
      </c>
      <c r="J12" s="63">
        <v>16026.07</v>
      </c>
      <c r="K12" s="163">
        <v>801.3</v>
      </c>
    </row>
    <row r="13" spans="1:11" x14ac:dyDescent="0.25">
      <c r="A13" s="93" t="s">
        <v>508</v>
      </c>
      <c r="B13" s="93" t="s">
        <v>509</v>
      </c>
      <c r="C13" s="93" t="s">
        <v>109</v>
      </c>
      <c r="D13" s="94">
        <v>3</v>
      </c>
      <c r="E13" s="94">
        <v>15</v>
      </c>
      <c r="F13" s="94">
        <v>2</v>
      </c>
      <c r="G13" s="94">
        <v>1</v>
      </c>
      <c r="H13" s="94">
        <v>21</v>
      </c>
      <c r="I13" s="63">
        <v>126014.06</v>
      </c>
      <c r="J13" s="63">
        <v>16269.85</v>
      </c>
      <c r="K13" s="163">
        <v>774.75</v>
      </c>
    </row>
    <row r="14" spans="1:11" x14ac:dyDescent="0.25">
      <c r="A14" s="93" t="s">
        <v>508</v>
      </c>
      <c r="B14" s="93" t="s">
        <v>509</v>
      </c>
      <c r="C14" s="93" t="s">
        <v>110</v>
      </c>
      <c r="D14" s="94">
        <v>0</v>
      </c>
      <c r="E14" s="94">
        <v>9</v>
      </c>
      <c r="F14" s="94">
        <v>1</v>
      </c>
      <c r="G14" s="94">
        <v>2</v>
      </c>
      <c r="H14" s="94">
        <v>12</v>
      </c>
      <c r="I14" s="63">
        <v>48277.59</v>
      </c>
      <c r="J14" s="63">
        <v>7475.48</v>
      </c>
      <c r="K14" s="163">
        <v>622.96</v>
      </c>
    </row>
    <row r="15" spans="1:11" x14ac:dyDescent="0.25">
      <c r="A15" s="93" t="s">
        <v>508</v>
      </c>
      <c r="B15" s="93" t="s">
        <v>509</v>
      </c>
      <c r="C15" s="93" t="s">
        <v>111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63">
        <v>0</v>
      </c>
      <c r="J15" s="63">
        <v>0</v>
      </c>
      <c r="K15" s="163">
        <v>0</v>
      </c>
    </row>
    <row r="16" spans="1:11" x14ac:dyDescent="0.25">
      <c r="A16" s="93" t="s">
        <v>508</v>
      </c>
      <c r="B16" s="93" t="s">
        <v>509</v>
      </c>
      <c r="C16" s="93" t="s">
        <v>428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163">
        <v>0</v>
      </c>
    </row>
    <row r="17" spans="1:11" s="456" customFormat="1" x14ac:dyDescent="0.25">
      <c r="A17" s="93" t="s">
        <v>508</v>
      </c>
      <c r="B17" s="93" t="s">
        <v>509</v>
      </c>
      <c r="C17" s="93" t="s">
        <v>493</v>
      </c>
      <c r="D17" s="94">
        <v>1867</v>
      </c>
      <c r="E17" s="94">
        <v>134</v>
      </c>
      <c r="F17" s="94">
        <v>1023</v>
      </c>
      <c r="G17" s="94">
        <v>3</v>
      </c>
      <c r="H17" s="94">
        <v>3027</v>
      </c>
      <c r="I17" s="63">
        <v>4046506.03</v>
      </c>
      <c r="J17" s="63">
        <v>2583102.37</v>
      </c>
      <c r="K17" s="163">
        <v>853.35</v>
      </c>
    </row>
    <row r="18" spans="1:11" s="456" customFormat="1" x14ac:dyDescent="0.25">
      <c r="A18" s="93" t="s">
        <v>620</v>
      </c>
      <c r="B18" s="93" t="s">
        <v>424</v>
      </c>
      <c r="C18" s="93" t="s">
        <v>76</v>
      </c>
      <c r="D18" s="94">
        <v>0</v>
      </c>
      <c r="E18" s="94">
        <v>14</v>
      </c>
      <c r="F18" s="94">
        <v>0</v>
      </c>
      <c r="G18" s="94">
        <v>0</v>
      </c>
      <c r="H18" s="94">
        <v>14</v>
      </c>
      <c r="I18" s="63">
        <v>662.4</v>
      </c>
      <c r="J18" s="63">
        <v>2562.6799999999998</v>
      </c>
      <c r="K18" s="163">
        <v>183.05</v>
      </c>
    </row>
    <row r="19" spans="1:11" s="456" customFormat="1" x14ac:dyDescent="0.25">
      <c r="A19" s="93" t="s">
        <v>620</v>
      </c>
      <c r="B19" s="93" t="s">
        <v>424</v>
      </c>
      <c r="C19" s="93" t="s">
        <v>77</v>
      </c>
      <c r="D19" s="94">
        <v>4</v>
      </c>
      <c r="E19" s="94">
        <v>5</v>
      </c>
      <c r="F19" s="94">
        <v>11</v>
      </c>
      <c r="G19" s="94">
        <v>0</v>
      </c>
      <c r="H19" s="94">
        <v>20</v>
      </c>
      <c r="I19" s="63">
        <v>21623.8</v>
      </c>
      <c r="J19" s="63">
        <v>20399.38</v>
      </c>
      <c r="K19" s="163">
        <v>1019.97</v>
      </c>
    </row>
    <row r="20" spans="1:11" s="456" customFormat="1" x14ac:dyDescent="0.25">
      <c r="A20" s="93" t="s">
        <v>620</v>
      </c>
      <c r="B20" s="93" t="s">
        <v>424</v>
      </c>
      <c r="C20" s="93" t="s">
        <v>95</v>
      </c>
      <c r="D20" s="94">
        <v>18</v>
      </c>
      <c r="E20" s="94">
        <v>2</v>
      </c>
      <c r="F20" s="94">
        <v>10</v>
      </c>
      <c r="G20" s="94">
        <v>0</v>
      </c>
      <c r="H20" s="94">
        <v>30</v>
      </c>
      <c r="I20" s="63">
        <v>30996.66</v>
      </c>
      <c r="J20" s="63">
        <v>32354.21</v>
      </c>
      <c r="K20" s="163">
        <v>1078.47</v>
      </c>
    </row>
    <row r="21" spans="1:11" s="456" customFormat="1" x14ac:dyDescent="0.25">
      <c r="A21" s="93" t="s">
        <v>620</v>
      </c>
      <c r="B21" s="93" t="s">
        <v>424</v>
      </c>
      <c r="C21" s="93" t="s">
        <v>96</v>
      </c>
      <c r="D21" s="94">
        <v>76</v>
      </c>
      <c r="E21" s="94">
        <v>2</v>
      </c>
      <c r="F21" s="94">
        <v>11</v>
      </c>
      <c r="G21" s="94">
        <v>0</v>
      </c>
      <c r="H21" s="94">
        <v>89</v>
      </c>
      <c r="I21" s="63">
        <v>97583.02</v>
      </c>
      <c r="J21" s="63">
        <v>113641.29</v>
      </c>
      <c r="K21" s="163">
        <v>1276.8699999999999</v>
      </c>
    </row>
    <row r="22" spans="1:11" s="456" customFormat="1" x14ac:dyDescent="0.25">
      <c r="A22" s="93" t="s">
        <v>620</v>
      </c>
      <c r="B22" s="93" t="s">
        <v>424</v>
      </c>
      <c r="C22" s="93" t="s">
        <v>97</v>
      </c>
      <c r="D22" s="94">
        <v>42</v>
      </c>
      <c r="E22" s="94">
        <v>1</v>
      </c>
      <c r="F22" s="94">
        <v>1</v>
      </c>
      <c r="G22" s="94">
        <v>0</v>
      </c>
      <c r="H22" s="94">
        <v>44</v>
      </c>
      <c r="I22" s="63">
        <v>182022.98</v>
      </c>
      <c r="J22" s="63">
        <v>64516.959999999999</v>
      </c>
      <c r="K22" s="163">
        <v>1466.29</v>
      </c>
    </row>
    <row r="23" spans="1:11" s="356" customFormat="1" x14ac:dyDescent="0.25">
      <c r="A23" s="93" t="s">
        <v>620</v>
      </c>
      <c r="B23" s="93" t="s">
        <v>424</v>
      </c>
      <c r="C23" s="93" t="s">
        <v>98</v>
      </c>
      <c r="D23" s="94">
        <v>29</v>
      </c>
      <c r="E23" s="94">
        <v>1</v>
      </c>
      <c r="F23" s="94">
        <v>0</v>
      </c>
      <c r="G23" s="94">
        <v>0</v>
      </c>
      <c r="H23" s="94">
        <v>30</v>
      </c>
      <c r="I23" s="63">
        <v>214941.15</v>
      </c>
      <c r="J23" s="63">
        <v>44672.95</v>
      </c>
      <c r="K23" s="163">
        <v>1489.1</v>
      </c>
    </row>
    <row r="24" spans="1:11" s="356" customFormat="1" x14ac:dyDescent="0.25">
      <c r="A24" s="93" t="s">
        <v>620</v>
      </c>
      <c r="B24" s="93" t="s">
        <v>424</v>
      </c>
      <c r="C24" s="93" t="s">
        <v>99</v>
      </c>
      <c r="D24" s="94">
        <v>12</v>
      </c>
      <c r="E24" s="94">
        <v>1</v>
      </c>
      <c r="F24" s="94">
        <v>1</v>
      </c>
      <c r="G24" s="94">
        <v>0</v>
      </c>
      <c r="H24" s="94">
        <v>14</v>
      </c>
      <c r="I24" s="63">
        <v>84001.73</v>
      </c>
      <c r="J24" s="63">
        <v>16292.76</v>
      </c>
      <c r="K24" s="163">
        <v>1163.77</v>
      </c>
    </row>
    <row r="25" spans="1:11" s="356" customFormat="1" x14ac:dyDescent="0.25">
      <c r="A25" s="93" t="s">
        <v>620</v>
      </c>
      <c r="B25" s="93" t="s">
        <v>424</v>
      </c>
      <c r="C25" s="93" t="s">
        <v>100</v>
      </c>
      <c r="D25" s="94">
        <v>4</v>
      </c>
      <c r="E25" s="94">
        <v>3</v>
      </c>
      <c r="F25" s="94">
        <v>1</v>
      </c>
      <c r="G25" s="94">
        <v>0</v>
      </c>
      <c r="H25" s="94">
        <v>8</v>
      </c>
      <c r="I25" s="63">
        <v>89604.3</v>
      </c>
      <c r="J25" s="63">
        <v>10982.53</v>
      </c>
      <c r="K25" s="163">
        <v>1372.82</v>
      </c>
    </row>
    <row r="26" spans="1:11" s="356" customFormat="1" x14ac:dyDescent="0.25">
      <c r="A26" s="93" t="s">
        <v>620</v>
      </c>
      <c r="B26" s="93" t="s">
        <v>424</v>
      </c>
      <c r="C26" s="93" t="s">
        <v>101</v>
      </c>
      <c r="D26" s="94">
        <v>17</v>
      </c>
      <c r="E26" s="94">
        <v>2</v>
      </c>
      <c r="F26" s="94">
        <v>0</v>
      </c>
      <c r="G26" s="94">
        <v>0</v>
      </c>
      <c r="H26" s="94">
        <v>19</v>
      </c>
      <c r="I26" s="63">
        <v>235480.17</v>
      </c>
      <c r="J26" s="63">
        <v>25109.31</v>
      </c>
      <c r="K26" s="163">
        <v>1321.54</v>
      </c>
    </row>
    <row r="27" spans="1:11" s="356" customFormat="1" x14ac:dyDescent="0.25">
      <c r="A27" s="93" t="s">
        <v>620</v>
      </c>
      <c r="B27" s="93" t="s">
        <v>424</v>
      </c>
      <c r="C27" s="93" t="s">
        <v>109</v>
      </c>
      <c r="D27" s="94">
        <v>4</v>
      </c>
      <c r="E27" s="94">
        <v>2</v>
      </c>
      <c r="F27" s="94">
        <v>0</v>
      </c>
      <c r="G27" s="94">
        <v>0</v>
      </c>
      <c r="H27" s="94">
        <v>6</v>
      </c>
      <c r="I27" s="63">
        <v>112180.91</v>
      </c>
      <c r="J27" s="63">
        <v>8801.43</v>
      </c>
      <c r="K27" s="163">
        <v>1466.91</v>
      </c>
    </row>
    <row r="28" spans="1:11" s="356" customFormat="1" x14ac:dyDescent="0.25">
      <c r="A28" s="93" t="s">
        <v>620</v>
      </c>
      <c r="B28" s="93" t="s">
        <v>424</v>
      </c>
      <c r="C28" s="93" t="s">
        <v>110</v>
      </c>
      <c r="D28" s="94">
        <v>0</v>
      </c>
      <c r="E28" s="94">
        <v>0</v>
      </c>
      <c r="F28" s="94">
        <v>1</v>
      </c>
      <c r="G28" s="94">
        <v>0</v>
      </c>
      <c r="H28" s="94">
        <v>1</v>
      </c>
      <c r="I28" s="63">
        <v>100.93</v>
      </c>
      <c r="J28" s="63">
        <v>1076.51</v>
      </c>
      <c r="K28" s="163">
        <v>1076.51</v>
      </c>
    </row>
    <row r="29" spans="1:11" s="356" customFormat="1" x14ac:dyDescent="0.25">
      <c r="A29" s="93" t="s">
        <v>620</v>
      </c>
      <c r="B29" s="93" t="s">
        <v>424</v>
      </c>
      <c r="C29" s="93" t="s">
        <v>111</v>
      </c>
      <c r="D29" s="94">
        <v>1</v>
      </c>
      <c r="E29" s="94">
        <v>0</v>
      </c>
      <c r="F29" s="94">
        <v>0</v>
      </c>
      <c r="G29" s="94">
        <v>0</v>
      </c>
      <c r="H29" s="94">
        <v>1</v>
      </c>
      <c r="I29" s="63">
        <v>5527.89</v>
      </c>
      <c r="J29" s="63">
        <v>1554.74</v>
      </c>
      <c r="K29" s="163">
        <v>1554.74</v>
      </c>
    </row>
    <row r="30" spans="1:11" s="356" customFormat="1" x14ac:dyDescent="0.25">
      <c r="A30" s="93" t="s">
        <v>620</v>
      </c>
      <c r="B30" s="93" t="s">
        <v>424</v>
      </c>
      <c r="C30" s="93" t="s">
        <v>428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63">
        <v>0</v>
      </c>
      <c r="J30" s="63">
        <v>0</v>
      </c>
      <c r="K30" s="163">
        <v>0</v>
      </c>
    </row>
    <row r="31" spans="1:11" s="356" customFormat="1" x14ac:dyDescent="0.25">
      <c r="A31" s="93" t="s">
        <v>620</v>
      </c>
      <c r="B31" s="93" t="s">
        <v>424</v>
      </c>
      <c r="C31" s="93" t="s">
        <v>493</v>
      </c>
      <c r="D31" s="94">
        <v>207</v>
      </c>
      <c r="E31" s="94">
        <v>33</v>
      </c>
      <c r="F31" s="94">
        <v>36</v>
      </c>
      <c r="G31" s="94">
        <v>0</v>
      </c>
      <c r="H31" s="94">
        <v>276</v>
      </c>
      <c r="I31" s="63">
        <v>1074725.94</v>
      </c>
      <c r="J31" s="63">
        <v>341964.75</v>
      </c>
      <c r="K31" s="163">
        <v>1239</v>
      </c>
    </row>
    <row r="32" spans="1:11" s="316" customFormat="1" x14ac:dyDescent="0.25">
      <c r="A32" s="93" t="s">
        <v>419</v>
      </c>
      <c r="B32" s="93" t="s">
        <v>500</v>
      </c>
      <c r="C32" s="93" t="s">
        <v>76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63">
        <v>0</v>
      </c>
      <c r="J32" s="63">
        <v>0</v>
      </c>
      <c r="K32" s="163">
        <v>0</v>
      </c>
    </row>
    <row r="33" spans="1:11" s="316" customFormat="1" x14ac:dyDescent="0.25">
      <c r="A33" s="93" t="s">
        <v>419</v>
      </c>
      <c r="B33" s="93" t="s">
        <v>500</v>
      </c>
      <c r="C33" s="93" t="s">
        <v>77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63">
        <v>0</v>
      </c>
      <c r="J33" s="63">
        <v>0</v>
      </c>
      <c r="K33" s="163">
        <v>0</v>
      </c>
    </row>
    <row r="34" spans="1:11" s="316" customFormat="1" x14ac:dyDescent="0.25">
      <c r="A34" s="93" t="s">
        <v>419</v>
      </c>
      <c r="B34" s="93" t="s">
        <v>500</v>
      </c>
      <c r="C34" s="93" t="s">
        <v>95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63">
        <v>0</v>
      </c>
      <c r="J34" s="63">
        <v>0</v>
      </c>
      <c r="K34" s="163">
        <v>0</v>
      </c>
    </row>
    <row r="35" spans="1:11" s="316" customFormat="1" x14ac:dyDescent="0.25">
      <c r="A35" s="93" t="s">
        <v>419</v>
      </c>
      <c r="B35" s="93" t="s">
        <v>500</v>
      </c>
      <c r="C35" s="93" t="s">
        <v>96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63">
        <v>0</v>
      </c>
      <c r="J35" s="63">
        <v>0</v>
      </c>
      <c r="K35" s="163">
        <v>0</v>
      </c>
    </row>
    <row r="36" spans="1:11" s="316" customFormat="1" x14ac:dyDescent="0.25">
      <c r="A36" s="93" t="s">
        <v>419</v>
      </c>
      <c r="B36" s="93" t="s">
        <v>500</v>
      </c>
      <c r="C36" s="93" t="s">
        <v>97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63">
        <v>0</v>
      </c>
      <c r="J36" s="63">
        <v>0</v>
      </c>
      <c r="K36" s="163">
        <v>0</v>
      </c>
    </row>
    <row r="37" spans="1:11" x14ac:dyDescent="0.25">
      <c r="A37" s="93" t="s">
        <v>419</v>
      </c>
      <c r="B37" s="93" t="s">
        <v>500</v>
      </c>
      <c r="C37" s="93" t="s">
        <v>98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63">
        <v>0</v>
      </c>
      <c r="J37" s="63">
        <v>0</v>
      </c>
      <c r="K37" s="163">
        <v>0</v>
      </c>
    </row>
    <row r="38" spans="1:11" x14ac:dyDescent="0.25">
      <c r="A38" s="93" t="s">
        <v>419</v>
      </c>
      <c r="B38" s="93" t="s">
        <v>500</v>
      </c>
      <c r="C38" s="93" t="s">
        <v>99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63">
        <v>0</v>
      </c>
      <c r="J38" s="63">
        <v>0</v>
      </c>
      <c r="K38" s="163">
        <v>0</v>
      </c>
    </row>
    <row r="39" spans="1:11" x14ac:dyDescent="0.25">
      <c r="A39" s="93" t="s">
        <v>419</v>
      </c>
      <c r="B39" s="93" t="s">
        <v>500</v>
      </c>
      <c r="C39" s="93" t="s">
        <v>100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63">
        <v>0</v>
      </c>
      <c r="J39" s="63">
        <v>0</v>
      </c>
      <c r="K39" s="163">
        <v>0</v>
      </c>
    </row>
    <row r="40" spans="1:11" x14ac:dyDescent="0.25">
      <c r="A40" s="93" t="s">
        <v>419</v>
      </c>
      <c r="B40" s="93" t="s">
        <v>500</v>
      </c>
      <c r="C40" s="93" t="s">
        <v>101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63">
        <v>0</v>
      </c>
      <c r="J40" s="63">
        <v>0</v>
      </c>
      <c r="K40" s="163">
        <v>0</v>
      </c>
    </row>
    <row r="41" spans="1:11" x14ac:dyDescent="0.25">
      <c r="A41" s="93" t="s">
        <v>419</v>
      </c>
      <c r="B41" s="93" t="s">
        <v>500</v>
      </c>
      <c r="C41" s="93" t="s">
        <v>109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63">
        <v>0</v>
      </c>
      <c r="J41" s="63">
        <v>0</v>
      </c>
      <c r="K41" s="163">
        <v>0</v>
      </c>
    </row>
    <row r="42" spans="1:11" x14ac:dyDescent="0.25">
      <c r="A42" s="93" t="s">
        <v>419</v>
      </c>
      <c r="B42" s="93" t="s">
        <v>500</v>
      </c>
      <c r="C42" s="93" t="s">
        <v>110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63">
        <v>0</v>
      </c>
      <c r="J42" s="63">
        <v>0</v>
      </c>
      <c r="K42" s="163">
        <v>0</v>
      </c>
    </row>
    <row r="43" spans="1:11" x14ac:dyDescent="0.25">
      <c r="A43" s="93" t="s">
        <v>419</v>
      </c>
      <c r="B43" s="93" t="s">
        <v>500</v>
      </c>
      <c r="C43" s="93" t="s">
        <v>111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63">
        <v>0</v>
      </c>
      <c r="J43" s="63">
        <v>0</v>
      </c>
      <c r="K43" s="163">
        <v>0</v>
      </c>
    </row>
    <row r="44" spans="1:11" x14ac:dyDescent="0.25">
      <c r="A44" s="93" t="s">
        <v>419</v>
      </c>
      <c r="B44" s="93" t="s">
        <v>500</v>
      </c>
      <c r="C44" s="93" t="s">
        <v>428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63">
        <v>0</v>
      </c>
      <c r="J44" s="63">
        <v>0</v>
      </c>
      <c r="K44" s="163">
        <v>0</v>
      </c>
    </row>
    <row r="45" spans="1:11" x14ac:dyDescent="0.25">
      <c r="A45" s="93" t="s">
        <v>419</v>
      </c>
      <c r="B45" s="93" t="s">
        <v>500</v>
      </c>
      <c r="C45" s="93" t="s">
        <v>493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63">
        <v>0</v>
      </c>
      <c r="J45" s="63">
        <v>0</v>
      </c>
      <c r="K45" s="163">
        <v>0</v>
      </c>
    </row>
    <row r="46" spans="1:11" x14ac:dyDescent="0.25">
      <c r="A46" s="93" t="s">
        <v>408</v>
      </c>
      <c r="B46" s="93" t="s">
        <v>563</v>
      </c>
      <c r="C46" s="93" t="s">
        <v>76</v>
      </c>
      <c r="D46" s="94">
        <v>0</v>
      </c>
      <c r="E46" s="94">
        <v>7</v>
      </c>
      <c r="F46" s="94">
        <v>0</v>
      </c>
      <c r="G46" s="94">
        <v>0</v>
      </c>
      <c r="H46" s="94">
        <v>7</v>
      </c>
      <c r="I46" s="63">
        <v>0</v>
      </c>
      <c r="J46" s="63">
        <v>1131.24</v>
      </c>
      <c r="K46" s="163">
        <v>161.61000000000001</v>
      </c>
    </row>
    <row r="47" spans="1:11" x14ac:dyDescent="0.25">
      <c r="A47" s="93" t="s">
        <v>408</v>
      </c>
      <c r="B47" s="93" t="s">
        <v>563</v>
      </c>
      <c r="C47" s="93" t="s">
        <v>77</v>
      </c>
      <c r="D47" s="94">
        <v>0</v>
      </c>
      <c r="E47" s="94">
        <v>1</v>
      </c>
      <c r="F47" s="94">
        <v>2</v>
      </c>
      <c r="G47" s="94">
        <v>0</v>
      </c>
      <c r="H47" s="94">
        <v>3</v>
      </c>
      <c r="I47" s="63">
        <v>0</v>
      </c>
      <c r="J47" s="63">
        <v>371.41</v>
      </c>
      <c r="K47" s="163">
        <v>123.8</v>
      </c>
    </row>
    <row r="48" spans="1:11" x14ac:dyDescent="0.25">
      <c r="A48" s="93" t="s">
        <v>408</v>
      </c>
      <c r="B48" s="93" t="s">
        <v>563</v>
      </c>
      <c r="C48" s="93" t="s">
        <v>95</v>
      </c>
      <c r="D48" s="94">
        <v>7</v>
      </c>
      <c r="E48" s="94">
        <v>8</v>
      </c>
      <c r="F48" s="94">
        <v>3</v>
      </c>
      <c r="G48" s="94">
        <v>0</v>
      </c>
      <c r="H48" s="94">
        <v>18</v>
      </c>
      <c r="I48" s="63">
        <v>0</v>
      </c>
      <c r="J48" s="63">
        <v>3028.43</v>
      </c>
      <c r="K48" s="163">
        <v>168.25</v>
      </c>
    </row>
    <row r="49" spans="1:11" x14ac:dyDescent="0.25">
      <c r="A49" s="93" t="s">
        <v>408</v>
      </c>
      <c r="B49" s="93" t="s">
        <v>563</v>
      </c>
      <c r="C49" s="93" t="s">
        <v>96</v>
      </c>
      <c r="D49" s="94">
        <v>88</v>
      </c>
      <c r="E49" s="94">
        <v>4</v>
      </c>
      <c r="F49" s="94">
        <v>14</v>
      </c>
      <c r="G49" s="94">
        <v>0</v>
      </c>
      <c r="H49" s="94">
        <v>106</v>
      </c>
      <c r="I49" s="63">
        <v>0</v>
      </c>
      <c r="J49" s="63">
        <v>27728.240000000002</v>
      </c>
      <c r="K49" s="163">
        <v>261.58999999999997</v>
      </c>
    </row>
    <row r="50" spans="1:11" x14ac:dyDescent="0.25">
      <c r="A50" s="93" t="s">
        <v>408</v>
      </c>
      <c r="B50" s="93" t="s">
        <v>563</v>
      </c>
      <c r="C50" s="93" t="s">
        <v>97</v>
      </c>
      <c r="D50" s="94">
        <v>187</v>
      </c>
      <c r="E50" s="94">
        <v>7</v>
      </c>
      <c r="F50" s="94">
        <v>11</v>
      </c>
      <c r="G50" s="94">
        <v>0</v>
      </c>
      <c r="H50" s="94">
        <v>205</v>
      </c>
      <c r="I50" s="63">
        <v>0</v>
      </c>
      <c r="J50" s="63">
        <v>61074.61</v>
      </c>
      <c r="K50" s="163">
        <v>297.92</v>
      </c>
    </row>
    <row r="51" spans="1:11" x14ac:dyDescent="0.25">
      <c r="A51" s="93" t="s">
        <v>408</v>
      </c>
      <c r="B51" s="93" t="s">
        <v>563</v>
      </c>
      <c r="C51" s="93" t="s">
        <v>98</v>
      </c>
      <c r="D51" s="94">
        <v>342</v>
      </c>
      <c r="E51" s="94">
        <v>4</v>
      </c>
      <c r="F51" s="94">
        <v>11</v>
      </c>
      <c r="G51" s="94">
        <v>0</v>
      </c>
      <c r="H51" s="94">
        <v>357</v>
      </c>
      <c r="I51" s="63">
        <v>0</v>
      </c>
      <c r="J51" s="63">
        <v>122184.73</v>
      </c>
      <c r="K51" s="163">
        <v>342.25</v>
      </c>
    </row>
    <row r="52" spans="1:11" x14ac:dyDescent="0.25">
      <c r="A52" s="93" t="s">
        <v>408</v>
      </c>
      <c r="B52" s="93" t="s">
        <v>563</v>
      </c>
      <c r="C52" s="93" t="s">
        <v>99</v>
      </c>
      <c r="D52" s="94">
        <v>183</v>
      </c>
      <c r="E52" s="94">
        <v>1</v>
      </c>
      <c r="F52" s="94">
        <v>1</v>
      </c>
      <c r="G52" s="94">
        <v>0</v>
      </c>
      <c r="H52" s="94">
        <v>185</v>
      </c>
      <c r="I52" s="63">
        <v>7477.12</v>
      </c>
      <c r="J52" s="63">
        <v>66426.13</v>
      </c>
      <c r="K52" s="163">
        <v>359.06</v>
      </c>
    </row>
    <row r="53" spans="1:11" x14ac:dyDescent="0.25">
      <c r="A53" s="93" t="s">
        <v>408</v>
      </c>
      <c r="B53" s="93" t="s">
        <v>563</v>
      </c>
      <c r="C53" s="93" t="s">
        <v>100</v>
      </c>
      <c r="D53" s="94">
        <v>39</v>
      </c>
      <c r="E53" s="94">
        <v>0</v>
      </c>
      <c r="F53" s="94">
        <v>0</v>
      </c>
      <c r="G53" s="94">
        <v>0</v>
      </c>
      <c r="H53" s="94">
        <v>39</v>
      </c>
      <c r="I53" s="63">
        <v>0</v>
      </c>
      <c r="J53" s="63">
        <v>13586.9</v>
      </c>
      <c r="K53" s="163">
        <v>348.38</v>
      </c>
    </row>
    <row r="54" spans="1:11" x14ac:dyDescent="0.25">
      <c r="A54" s="93" t="s">
        <v>408</v>
      </c>
      <c r="B54" s="93" t="s">
        <v>563</v>
      </c>
      <c r="C54" s="93" t="s">
        <v>101</v>
      </c>
      <c r="D54" s="94">
        <v>5</v>
      </c>
      <c r="E54" s="94">
        <v>0</v>
      </c>
      <c r="F54" s="94">
        <v>0</v>
      </c>
      <c r="G54" s="94">
        <v>0</v>
      </c>
      <c r="H54" s="94">
        <v>5</v>
      </c>
      <c r="I54" s="63">
        <v>0</v>
      </c>
      <c r="J54" s="63">
        <v>1160.28</v>
      </c>
      <c r="K54" s="163">
        <v>232.06</v>
      </c>
    </row>
    <row r="55" spans="1:11" x14ac:dyDescent="0.25">
      <c r="A55" s="93" t="s">
        <v>408</v>
      </c>
      <c r="B55" s="93" t="s">
        <v>563</v>
      </c>
      <c r="C55" s="93" t="s">
        <v>109</v>
      </c>
      <c r="D55" s="94">
        <v>1</v>
      </c>
      <c r="E55" s="94">
        <v>0</v>
      </c>
      <c r="F55" s="94">
        <v>0</v>
      </c>
      <c r="G55" s="94">
        <v>0</v>
      </c>
      <c r="H55" s="94">
        <v>1</v>
      </c>
      <c r="I55" s="63">
        <v>0</v>
      </c>
      <c r="J55" s="63">
        <v>262.52999999999997</v>
      </c>
      <c r="K55" s="163">
        <v>262.52999999999997</v>
      </c>
    </row>
    <row r="56" spans="1:11" x14ac:dyDescent="0.25">
      <c r="A56" s="93" t="s">
        <v>408</v>
      </c>
      <c r="B56" s="93" t="s">
        <v>563</v>
      </c>
      <c r="C56" s="93" t="s">
        <v>110</v>
      </c>
      <c r="D56" s="94">
        <v>1</v>
      </c>
      <c r="E56" s="94">
        <v>0</v>
      </c>
      <c r="F56" s="94">
        <v>0</v>
      </c>
      <c r="G56" s="94">
        <v>0</v>
      </c>
      <c r="H56" s="94">
        <v>1</v>
      </c>
      <c r="I56" s="63">
        <v>0</v>
      </c>
      <c r="J56" s="63">
        <v>138.62</v>
      </c>
      <c r="K56" s="163">
        <v>138.62</v>
      </c>
    </row>
    <row r="57" spans="1:11" x14ac:dyDescent="0.25">
      <c r="A57" s="93" t="s">
        <v>408</v>
      </c>
      <c r="B57" s="93" t="s">
        <v>563</v>
      </c>
      <c r="C57" s="93" t="s">
        <v>111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63">
        <v>0</v>
      </c>
      <c r="J57" s="63">
        <v>0</v>
      </c>
      <c r="K57" s="163">
        <v>0</v>
      </c>
    </row>
    <row r="58" spans="1:11" x14ac:dyDescent="0.25">
      <c r="A58" s="93" t="s">
        <v>408</v>
      </c>
      <c r="B58" s="93" t="s">
        <v>563</v>
      </c>
      <c r="C58" s="93" t="s">
        <v>428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63">
        <v>0</v>
      </c>
      <c r="J58" s="63">
        <v>0</v>
      </c>
      <c r="K58" s="163">
        <v>0</v>
      </c>
    </row>
    <row r="59" spans="1:11" x14ac:dyDescent="0.25">
      <c r="A59" s="93" t="s">
        <v>408</v>
      </c>
      <c r="B59" s="93" t="s">
        <v>563</v>
      </c>
      <c r="C59" s="93" t="s">
        <v>493</v>
      </c>
      <c r="D59" s="94">
        <v>853</v>
      </c>
      <c r="E59" s="94">
        <v>32</v>
      </c>
      <c r="F59" s="94">
        <v>42</v>
      </c>
      <c r="G59" s="94">
        <v>0</v>
      </c>
      <c r="H59" s="94">
        <v>927</v>
      </c>
      <c r="I59" s="63">
        <v>7477.12</v>
      </c>
      <c r="J59" s="63">
        <v>297093.12</v>
      </c>
      <c r="K59" s="163">
        <v>320.49</v>
      </c>
    </row>
    <row r="60" spans="1:11" x14ac:dyDescent="0.25">
      <c r="A60" s="93" t="s">
        <v>411</v>
      </c>
      <c r="B60" s="93" t="s">
        <v>386</v>
      </c>
      <c r="C60" s="93" t="s">
        <v>76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63">
        <v>0</v>
      </c>
      <c r="J60" s="63">
        <v>0</v>
      </c>
      <c r="K60" s="163">
        <v>0</v>
      </c>
    </row>
    <row r="61" spans="1:11" x14ac:dyDescent="0.25">
      <c r="A61" s="93" t="s">
        <v>411</v>
      </c>
      <c r="B61" s="93" t="s">
        <v>386</v>
      </c>
      <c r="C61" s="93" t="s">
        <v>77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63">
        <v>0</v>
      </c>
      <c r="J61" s="63">
        <v>0</v>
      </c>
      <c r="K61" s="163">
        <v>0</v>
      </c>
    </row>
    <row r="62" spans="1:11" x14ac:dyDescent="0.25">
      <c r="A62" s="93" t="s">
        <v>411</v>
      </c>
      <c r="B62" s="93" t="s">
        <v>386</v>
      </c>
      <c r="C62" s="93" t="s">
        <v>95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63">
        <v>0</v>
      </c>
      <c r="J62" s="63">
        <v>0</v>
      </c>
      <c r="K62" s="163">
        <v>0</v>
      </c>
    </row>
    <row r="63" spans="1:11" x14ac:dyDescent="0.25">
      <c r="A63" s="93" t="s">
        <v>411</v>
      </c>
      <c r="B63" s="93" t="s">
        <v>386</v>
      </c>
      <c r="C63" s="93" t="s">
        <v>96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63">
        <v>0</v>
      </c>
      <c r="J63" s="63">
        <v>0</v>
      </c>
      <c r="K63" s="163">
        <v>0</v>
      </c>
    </row>
    <row r="64" spans="1:11" x14ac:dyDescent="0.25">
      <c r="A64" s="93" t="s">
        <v>411</v>
      </c>
      <c r="B64" s="93" t="s">
        <v>386</v>
      </c>
      <c r="C64" s="93" t="s">
        <v>97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63">
        <v>0</v>
      </c>
      <c r="J64" s="63">
        <v>0</v>
      </c>
      <c r="K64" s="163">
        <v>0</v>
      </c>
    </row>
    <row r="65" spans="1:11" x14ac:dyDescent="0.25">
      <c r="A65" s="93" t="s">
        <v>411</v>
      </c>
      <c r="B65" s="93" t="s">
        <v>386</v>
      </c>
      <c r="C65" s="93" t="s">
        <v>98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63">
        <v>0</v>
      </c>
      <c r="J65" s="63">
        <v>0</v>
      </c>
      <c r="K65" s="163">
        <v>0</v>
      </c>
    </row>
    <row r="66" spans="1:11" x14ac:dyDescent="0.25">
      <c r="A66" s="93" t="s">
        <v>411</v>
      </c>
      <c r="B66" s="93" t="s">
        <v>386</v>
      </c>
      <c r="C66" s="93" t="s">
        <v>99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63">
        <v>0</v>
      </c>
      <c r="J66" s="63">
        <v>0</v>
      </c>
      <c r="K66" s="163">
        <v>0</v>
      </c>
    </row>
    <row r="67" spans="1:11" x14ac:dyDescent="0.25">
      <c r="A67" s="93" t="s">
        <v>411</v>
      </c>
      <c r="B67" s="93" t="s">
        <v>386</v>
      </c>
      <c r="C67" s="93" t="s">
        <v>100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63">
        <v>0</v>
      </c>
      <c r="J67" s="63">
        <v>0</v>
      </c>
      <c r="K67" s="163">
        <v>0</v>
      </c>
    </row>
    <row r="68" spans="1:11" x14ac:dyDescent="0.25">
      <c r="A68" s="93" t="s">
        <v>411</v>
      </c>
      <c r="B68" s="93" t="s">
        <v>386</v>
      </c>
      <c r="C68" s="93" t="s">
        <v>101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63">
        <v>0</v>
      </c>
      <c r="J68" s="63">
        <v>0</v>
      </c>
      <c r="K68" s="163">
        <v>0</v>
      </c>
    </row>
    <row r="69" spans="1:11" x14ac:dyDescent="0.25">
      <c r="A69" s="93" t="s">
        <v>411</v>
      </c>
      <c r="B69" s="93" t="s">
        <v>386</v>
      </c>
      <c r="C69" s="93" t="s">
        <v>109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63">
        <v>0</v>
      </c>
      <c r="J69" s="63">
        <v>0</v>
      </c>
      <c r="K69" s="163">
        <v>0</v>
      </c>
    </row>
    <row r="70" spans="1:11" x14ac:dyDescent="0.25">
      <c r="A70" s="93" t="s">
        <v>411</v>
      </c>
      <c r="B70" s="93" t="s">
        <v>386</v>
      </c>
      <c r="C70" s="93" t="s">
        <v>110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63">
        <v>0</v>
      </c>
      <c r="J70" s="63">
        <v>0</v>
      </c>
      <c r="K70" s="163">
        <v>0</v>
      </c>
    </row>
    <row r="71" spans="1:11" x14ac:dyDescent="0.25">
      <c r="A71" s="93" t="s">
        <v>411</v>
      </c>
      <c r="B71" s="93" t="s">
        <v>386</v>
      </c>
      <c r="C71" s="93" t="s">
        <v>111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63">
        <v>0</v>
      </c>
      <c r="J71" s="63">
        <v>0</v>
      </c>
      <c r="K71" s="163">
        <v>0</v>
      </c>
    </row>
    <row r="72" spans="1:11" x14ac:dyDescent="0.25">
      <c r="A72" s="93" t="s">
        <v>411</v>
      </c>
      <c r="B72" s="93" t="s">
        <v>386</v>
      </c>
      <c r="C72" s="93" t="s">
        <v>428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63">
        <v>0</v>
      </c>
      <c r="J72" s="63">
        <v>0</v>
      </c>
      <c r="K72" s="163">
        <v>0</v>
      </c>
    </row>
    <row r="73" spans="1:11" x14ac:dyDescent="0.25">
      <c r="A73" s="358" t="s">
        <v>411</v>
      </c>
      <c r="B73" s="358" t="s">
        <v>386</v>
      </c>
      <c r="C73" s="358" t="s">
        <v>493</v>
      </c>
      <c r="D73" s="358">
        <v>0</v>
      </c>
      <c r="E73" s="358">
        <v>0</v>
      </c>
      <c r="F73" s="358">
        <v>0</v>
      </c>
      <c r="G73" s="358">
        <v>0</v>
      </c>
      <c r="H73" s="358">
        <v>0</v>
      </c>
      <c r="I73" s="358">
        <v>0</v>
      </c>
      <c r="J73" s="358">
        <v>0</v>
      </c>
      <c r="K73" s="358">
        <v>0</v>
      </c>
    </row>
    <row r="74" spans="1:11" x14ac:dyDescent="0.25">
      <c r="A74" s="93" t="s">
        <v>599</v>
      </c>
      <c r="B74" s="93" t="s">
        <v>600</v>
      </c>
      <c r="C74" s="93" t="s">
        <v>76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63">
        <v>0</v>
      </c>
      <c r="J74" s="63">
        <v>0</v>
      </c>
      <c r="K74" s="163">
        <v>0</v>
      </c>
    </row>
    <row r="75" spans="1:11" x14ac:dyDescent="0.25">
      <c r="A75" s="93" t="s">
        <v>599</v>
      </c>
      <c r="B75" s="93" t="s">
        <v>600</v>
      </c>
      <c r="C75" s="93" t="s">
        <v>77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63">
        <v>0</v>
      </c>
      <c r="J75" s="63">
        <v>0</v>
      </c>
      <c r="K75" s="163">
        <v>0</v>
      </c>
    </row>
    <row r="76" spans="1:11" x14ac:dyDescent="0.25">
      <c r="A76" s="93" t="s">
        <v>599</v>
      </c>
      <c r="B76" s="93" t="s">
        <v>600</v>
      </c>
      <c r="C76" s="93" t="s">
        <v>95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63">
        <v>0</v>
      </c>
      <c r="J76" s="63">
        <v>0</v>
      </c>
      <c r="K76" s="163">
        <v>0</v>
      </c>
    </row>
    <row r="77" spans="1:11" x14ac:dyDescent="0.25">
      <c r="A77" s="93" t="s">
        <v>599</v>
      </c>
      <c r="B77" s="93" t="s">
        <v>600</v>
      </c>
      <c r="C77" s="93" t="s">
        <v>96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63">
        <v>0</v>
      </c>
      <c r="J77" s="63">
        <v>0</v>
      </c>
      <c r="K77" s="163">
        <v>0</v>
      </c>
    </row>
    <row r="78" spans="1:11" x14ac:dyDescent="0.25">
      <c r="A78" s="93" t="s">
        <v>599</v>
      </c>
      <c r="B78" s="93" t="s">
        <v>600</v>
      </c>
      <c r="C78" s="93" t="s">
        <v>97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63">
        <v>0</v>
      </c>
      <c r="J78" s="63">
        <v>0</v>
      </c>
      <c r="K78" s="163">
        <v>0</v>
      </c>
    </row>
    <row r="79" spans="1:11" x14ac:dyDescent="0.25">
      <c r="A79" s="93" t="s">
        <v>599</v>
      </c>
      <c r="B79" s="93" t="s">
        <v>600</v>
      </c>
      <c r="C79" s="93" t="s">
        <v>98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63">
        <v>0</v>
      </c>
      <c r="J79" s="63">
        <v>0</v>
      </c>
      <c r="K79" s="163">
        <v>0</v>
      </c>
    </row>
    <row r="80" spans="1:11" x14ac:dyDescent="0.25">
      <c r="A80" s="93" t="s">
        <v>599</v>
      </c>
      <c r="B80" s="93" t="s">
        <v>600</v>
      </c>
      <c r="C80" s="93" t="s">
        <v>99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63">
        <v>0</v>
      </c>
      <c r="J80" s="63">
        <v>0</v>
      </c>
      <c r="K80" s="163">
        <v>0</v>
      </c>
    </row>
    <row r="81" spans="1:11" x14ac:dyDescent="0.25">
      <c r="A81" s="93" t="s">
        <v>599</v>
      </c>
      <c r="B81" s="93" t="s">
        <v>600</v>
      </c>
      <c r="C81" s="93" t="s">
        <v>100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63">
        <v>0</v>
      </c>
      <c r="J81" s="63">
        <v>0</v>
      </c>
      <c r="K81" s="163">
        <v>0</v>
      </c>
    </row>
    <row r="82" spans="1:11" x14ac:dyDescent="0.25">
      <c r="A82" s="93" t="s">
        <v>599</v>
      </c>
      <c r="B82" s="93" t="s">
        <v>600</v>
      </c>
      <c r="C82" s="93" t="s">
        <v>101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63">
        <v>0</v>
      </c>
      <c r="J82" s="63">
        <v>0</v>
      </c>
      <c r="K82" s="163">
        <v>0</v>
      </c>
    </row>
    <row r="83" spans="1:11" x14ac:dyDescent="0.25">
      <c r="A83" s="93" t="s">
        <v>599</v>
      </c>
      <c r="B83" s="93" t="s">
        <v>600</v>
      </c>
      <c r="C83" s="93" t="s">
        <v>109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63">
        <v>0</v>
      </c>
      <c r="J83" s="63">
        <v>0</v>
      </c>
      <c r="K83" s="163">
        <v>0</v>
      </c>
    </row>
    <row r="84" spans="1:11" x14ac:dyDescent="0.25">
      <c r="A84" s="93" t="s">
        <v>599</v>
      </c>
      <c r="B84" s="93" t="s">
        <v>600</v>
      </c>
      <c r="C84" s="93" t="s">
        <v>110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63">
        <v>0</v>
      </c>
      <c r="J84" s="63">
        <v>0</v>
      </c>
      <c r="K84" s="163">
        <v>0</v>
      </c>
    </row>
    <row r="85" spans="1:11" x14ac:dyDescent="0.25">
      <c r="A85" s="93" t="s">
        <v>599</v>
      </c>
      <c r="B85" s="93" t="s">
        <v>600</v>
      </c>
      <c r="C85" s="93" t="s">
        <v>111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63">
        <v>0</v>
      </c>
      <c r="J85" s="63">
        <v>0</v>
      </c>
      <c r="K85" s="163">
        <v>0</v>
      </c>
    </row>
    <row r="86" spans="1:11" x14ac:dyDescent="0.25">
      <c r="A86" s="93" t="s">
        <v>599</v>
      </c>
      <c r="B86" s="93" t="s">
        <v>600</v>
      </c>
      <c r="C86" s="93" t="s">
        <v>428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63">
        <v>0</v>
      </c>
      <c r="J86" s="63">
        <v>0</v>
      </c>
      <c r="K86" s="163">
        <v>0</v>
      </c>
    </row>
    <row r="87" spans="1:11" x14ac:dyDescent="0.25">
      <c r="A87" s="93" t="s">
        <v>599</v>
      </c>
      <c r="B87" s="93" t="s">
        <v>600</v>
      </c>
      <c r="C87" s="93" t="s">
        <v>493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63">
        <v>0</v>
      </c>
      <c r="J87" s="63">
        <v>0</v>
      </c>
      <c r="K87" s="163">
        <v>0</v>
      </c>
    </row>
    <row r="88" spans="1:11" x14ac:dyDescent="0.25">
      <c r="A88" s="358" t="s">
        <v>412</v>
      </c>
      <c r="B88" s="358" t="s">
        <v>389</v>
      </c>
      <c r="C88" s="358" t="s">
        <v>76</v>
      </c>
      <c r="D88" s="358">
        <v>0</v>
      </c>
      <c r="E88" s="358">
        <v>0</v>
      </c>
      <c r="F88" s="358">
        <v>0</v>
      </c>
      <c r="G88" s="358">
        <v>0</v>
      </c>
      <c r="H88" s="358">
        <v>0</v>
      </c>
      <c r="I88" s="358">
        <v>0</v>
      </c>
      <c r="J88" s="358">
        <v>0</v>
      </c>
      <c r="K88" s="358">
        <v>0</v>
      </c>
    </row>
    <row r="89" spans="1:11" x14ac:dyDescent="0.25">
      <c r="A89" s="358" t="s">
        <v>412</v>
      </c>
      <c r="B89" s="358" t="s">
        <v>389</v>
      </c>
      <c r="C89" s="358" t="s">
        <v>77</v>
      </c>
      <c r="D89" s="358">
        <v>0</v>
      </c>
      <c r="E89" s="358">
        <v>0</v>
      </c>
      <c r="F89" s="358">
        <v>0</v>
      </c>
      <c r="G89" s="358">
        <v>0</v>
      </c>
      <c r="H89" s="358">
        <v>0</v>
      </c>
      <c r="I89" s="358">
        <v>0</v>
      </c>
      <c r="J89" s="358">
        <v>0</v>
      </c>
      <c r="K89" s="358">
        <v>0</v>
      </c>
    </row>
    <row r="90" spans="1:11" x14ac:dyDescent="0.25">
      <c r="A90" s="358" t="s">
        <v>412</v>
      </c>
      <c r="B90" s="358" t="s">
        <v>389</v>
      </c>
      <c r="C90" s="358" t="s">
        <v>95</v>
      </c>
      <c r="D90" s="358">
        <v>0</v>
      </c>
      <c r="E90" s="358">
        <v>0</v>
      </c>
      <c r="F90" s="358">
        <v>0</v>
      </c>
      <c r="G90" s="358">
        <v>0</v>
      </c>
      <c r="H90" s="358">
        <v>0</v>
      </c>
      <c r="I90" s="358">
        <v>0</v>
      </c>
      <c r="J90" s="358">
        <v>0</v>
      </c>
      <c r="K90" s="358">
        <v>0</v>
      </c>
    </row>
    <row r="91" spans="1:11" x14ac:dyDescent="0.25">
      <c r="A91" s="358" t="s">
        <v>412</v>
      </c>
      <c r="B91" s="358" t="s">
        <v>389</v>
      </c>
      <c r="C91" s="358" t="s">
        <v>96</v>
      </c>
      <c r="D91" s="358">
        <v>0</v>
      </c>
      <c r="E91" s="358">
        <v>0</v>
      </c>
      <c r="F91" s="358">
        <v>0</v>
      </c>
      <c r="G91" s="358">
        <v>0</v>
      </c>
      <c r="H91" s="358">
        <v>0</v>
      </c>
      <c r="I91" s="358">
        <v>0</v>
      </c>
      <c r="J91" s="358">
        <v>0</v>
      </c>
      <c r="K91" s="358">
        <v>0</v>
      </c>
    </row>
    <row r="92" spans="1:11" x14ac:dyDescent="0.25">
      <c r="A92" s="358" t="s">
        <v>412</v>
      </c>
      <c r="B92" s="358" t="s">
        <v>389</v>
      </c>
      <c r="C92" s="358" t="s">
        <v>97</v>
      </c>
      <c r="D92" s="358">
        <v>0</v>
      </c>
      <c r="E92" s="358">
        <v>0</v>
      </c>
      <c r="F92" s="358">
        <v>0</v>
      </c>
      <c r="G92" s="358">
        <v>0</v>
      </c>
      <c r="H92" s="358">
        <v>0</v>
      </c>
      <c r="I92" s="358">
        <v>0</v>
      </c>
      <c r="J92" s="358">
        <v>0</v>
      </c>
      <c r="K92" s="358">
        <v>0</v>
      </c>
    </row>
    <row r="93" spans="1:11" x14ac:dyDescent="0.25">
      <c r="A93" s="358" t="s">
        <v>412</v>
      </c>
      <c r="B93" s="358" t="s">
        <v>389</v>
      </c>
      <c r="C93" s="358" t="s">
        <v>98</v>
      </c>
      <c r="D93" s="358">
        <v>0</v>
      </c>
      <c r="E93" s="358">
        <v>0</v>
      </c>
      <c r="F93" s="358">
        <v>0</v>
      </c>
      <c r="G93" s="358">
        <v>0</v>
      </c>
      <c r="H93" s="358">
        <v>0</v>
      </c>
      <c r="I93" s="358">
        <v>0</v>
      </c>
      <c r="J93" s="358">
        <v>0</v>
      </c>
      <c r="K93" s="358">
        <v>0</v>
      </c>
    </row>
    <row r="94" spans="1:11" x14ac:dyDescent="0.25">
      <c r="A94" s="358" t="s">
        <v>412</v>
      </c>
      <c r="B94" s="358" t="s">
        <v>389</v>
      </c>
      <c r="C94" s="358" t="s">
        <v>99</v>
      </c>
      <c r="D94" s="358">
        <v>0</v>
      </c>
      <c r="E94" s="358">
        <v>0</v>
      </c>
      <c r="F94" s="358">
        <v>0</v>
      </c>
      <c r="G94" s="358">
        <v>0</v>
      </c>
      <c r="H94" s="358">
        <v>0</v>
      </c>
      <c r="I94" s="358">
        <v>0</v>
      </c>
      <c r="J94" s="358">
        <v>0</v>
      </c>
      <c r="K94" s="358">
        <v>0</v>
      </c>
    </row>
    <row r="95" spans="1:11" x14ac:dyDescent="0.25">
      <c r="A95" s="358" t="s">
        <v>412</v>
      </c>
      <c r="B95" s="358" t="s">
        <v>389</v>
      </c>
      <c r="C95" s="358" t="s">
        <v>100</v>
      </c>
      <c r="D95" s="358">
        <v>0</v>
      </c>
      <c r="E95" s="358">
        <v>0</v>
      </c>
      <c r="F95" s="358">
        <v>0</v>
      </c>
      <c r="G95" s="358">
        <v>0</v>
      </c>
      <c r="H95" s="358">
        <v>0</v>
      </c>
      <c r="I95" s="358">
        <v>0</v>
      </c>
      <c r="J95" s="358">
        <v>0</v>
      </c>
      <c r="K95" s="358">
        <v>0</v>
      </c>
    </row>
    <row r="96" spans="1:11" x14ac:dyDescent="0.25">
      <c r="A96" s="358" t="s">
        <v>412</v>
      </c>
      <c r="B96" s="358" t="s">
        <v>389</v>
      </c>
      <c r="C96" s="358" t="s">
        <v>101</v>
      </c>
      <c r="D96" s="358">
        <v>0</v>
      </c>
      <c r="E96" s="358">
        <v>0</v>
      </c>
      <c r="F96" s="358">
        <v>0</v>
      </c>
      <c r="G96" s="358">
        <v>0</v>
      </c>
      <c r="H96" s="358">
        <v>0</v>
      </c>
      <c r="I96" s="358">
        <v>0</v>
      </c>
      <c r="J96" s="358">
        <v>0</v>
      </c>
      <c r="K96" s="358">
        <v>0</v>
      </c>
    </row>
    <row r="97" spans="1:11" x14ac:dyDescent="0.25">
      <c r="A97" s="358" t="s">
        <v>412</v>
      </c>
      <c r="B97" s="358" t="s">
        <v>389</v>
      </c>
      <c r="C97" s="358" t="s">
        <v>109</v>
      </c>
      <c r="D97" s="358">
        <v>0</v>
      </c>
      <c r="E97" s="358">
        <v>0</v>
      </c>
      <c r="F97" s="358">
        <v>0</v>
      </c>
      <c r="G97" s="358">
        <v>0</v>
      </c>
      <c r="H97" s="358">
        <v>0</v>
      </c>
      <c r="I97" s="358">
        <v>0</v>
      </c>
      <c r="J97" s="358">
        <v>0</v>
      </c>
      <c r="K97" s="358">
        <v>0</v>
      </c>
    </row>
    <row r="98" spans="1:11" x14ac:dyDescent="0.25">
      <c r="A98" s="358" t="s">
        <v>412</v>
      </c>
      <c r="B98" s="358" t="s">
        <v>389</v>
      </c>
      <c r="C98" s="358" t="s">
        <v>110</v>
      </c>
      <c r="D98" s="358">
        <v>0</v>
      </c>
      <c r="E98" s="358">
        <v>0</v>
      </c>
      <c r="F98" s="358">
        <v>0</v>
      </c>
      <c r="G98" s="358">
        <v>0</v>
      </c>
      <c r="H98" s="358">
        <v>0</v>
      </c>
      <c r="I98" s="358">
        <v>0</v>
      </c>
      <c r="J98" s="358">
        <v>0</v>
      </c>
      <c r="K98" s="358">
        <v>0</v>
      </c>
    </row>
    <row r="99" spans="1:11" x14ac:dyDescent="0.25">
      <c r="A99" s="358" t="s">
        <v>412</v>
      </c>
      <c r="B99" s="358" t="s">
        <v>389</v>
      </c>
      <c r="C99" s="358" t="s">
        <v>111</v>
      </c>
      <c r="D99" s="358">
        <v>0</v>
      </c>
      <c r="E99" s="358">
        <v>0</v>
      </c>
      <c r="F99" s="358">
        <v>0</v>
      </c>
      <c r="G99" s="358">
        <v>0</v>
      </c>
      <c r="H99" s="358">
        <v>0</v>
      </c>
      <c r="I99" s="358">
        <v>0</v>
      </c>
      <c r="J99" s="358">
        <v>0</v>
      </c>
      <c r="K99" s="358">
        <v>0</v>
      </c>
    </row>
    <row r="100" spans="1:11" x14ac:dyDescent="0.25">
      <c r="A100" s="358" t="s">
        <v>412</v>
      </c>
      <c r="B100" s="358" t="s">
        <v>389</v>
      </c>
      <c r="C100" s="358" t="s">
        <v>428</v>
      </c>
      <c r="D100" s="358">
        <v>0</v>
      </c>
      <c r="E100" s="358">
        <v>0</v>
      </c>
      <c r="F100" s="358">
        <v>0</v>
      </c>
      <c r="G100" s="358">
        <v>0</v>
      </c>
      <c r="H100" s="358">
        <v>0</v>
      </c>
      <c r="I100" s="358">
        <v>0</v>
      </c>
      <c r="J100" s="358">
        <v>0</v>
      </c>
      <c r="K100" s="358">
        <v>0</v>
      </c>
    </row>
    <row r="101" spans="1:11" x14ac:dyDescent="0.25">
      <c r="A101" s="358" t="s">
        <v>412</v>
      </c>
      <c r="B101" s="358" t="s">
        <v>389</v>
      </c>
      <c r="C101" s="358" t="s">
        <v>493</v>
      </c>
      <c r="D101" s="358">
        <v>0</v>
      </c>
      <c r="E101" s="358">
        <v>0</v>
      </c>
      <c r="F101" s="358">
        <v>0</v>
      </c>
      <c r="G101" s="358">
        <v>0</v>
      </c>
      <c r="H101" s="358">
        <v>0</v>
      </c>
      <c r="I101" s="304">
        <v>0</v>
      </c>
      <c r="J101" s="358">
        <v>0</v>
      </c>
      <c r="K101" s="358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9"/>
  <sheetViews>
    <sheetView workbookViewId="0">
      <selection activeCell="R13" sqref="R13"/>
    </sheetView>
  </sheetViews>
  <sheetFormatPr defaultColWidth="9.140625" defaultRowHeight="15" x14ac:dyDescent="0.25"/>
  <cols>
    <col min="1" max="1" width="4.5703125" style="71" customWidth="1"/>
    <col min="2" max="2" width="9" style="137" customWidth="1"/>
    <col min="3" max="3" width="21" style="137" customWidth="1"/>
    <col min="4" max="4" width="9.5703125" style="137" bestFit="1" customWidth="1"/>
    <col min="5" max="5" width="15.5703125" style="137" bestFit="1" customWidth="1"/>
    <col min="6" max="6" width="13" style="137" customWidth="1"/>
    <col min="7" max="7" width="9.5703125" style="137" bestFit="1" customWidth="1"/>
    <col min="8" max="8" width="14.28515625" style="137" customWidth="1"/>
    <col min="9" max="9" width="15.5703125" style="137" customWidth="1"/>
    <col min="10" max="10" width="9.5703125" style="137" bestFit="1" customWidth="1"/>
    <col min="11" max="11" width="14.140625" style="137" customWidth="1"/>
    <col min="12" max="12" width="13.7109375" style="137" customWidth="1"/>
    <col min="13" max="13" width="8.5703125" style="137" bestFit="1" customWidth="1"/>
    <col min="14" max="14" width="15" style="137" customWidth="1"/>
    <col min="15" max="15" width="14.5703125" style="137" customWidth="1"/>
    <col min="16" max="16" width="12.5703125" style="137" customWidth="1"/>
    <col min="17" max="17" width="17.28515625" style="137" customWidth="1"/>
    <col min="18" max="18" width="15.7109375" style="137" customWidth="1"/>
    <col min="19" max="19" width="15.140625" style="137" customWidth="1"/>
    <col min="20" max="16384" width="9.140625" style="137"/>
  </cols>
  <sheetData>
    <row r="1" spans="1:22" s="72" customFormat="1" ht="15" customHeight="1" x14ac:dyDescent="0.25">
      <c r="A1" s="553" t="s">
        <v>707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</row>
    <row r="2" spans="1:22" ht="15.75" thickBot="1" x14ac:dyDescent="0.3"/>
    <row r="3" spans="1:22" s="40" customFormat="1" ht="23.25" customHeight="1" thickBot="1" x14ac:dyDescent="0.3">
      <c r="A3" s="600" t="s">
        <v>17</v>
      </c>
      <c r="B3" s="600" t="s">
        <v>427</v>
      </c>
      <c r="C3" s="600" t="s">
        <v>426</v>
      </c>
      <c r="D3" s="597" t="s">
        <v>5</v>
      </c>
      <c r="E3" s="598"/>
      <c r="F3" s="599"/>
      <c r="G3" s="597" t="s">
        <v>6</v>
      </c>
      <c r="H3" s="598"/>
      <c r="I3" s="599"/>
      <c r="J3" s="597" t="s">
        <v>45</v>
      </c>
      <c r="K3" s="598"/>
      <c r="L3" s="599"/>
      <c r="M3" s="597" t="s">
        <v>8</v>
      </c>
      <c r="N3" s="598"/>
      <c r="O3" s="599"/>
      <c r="P3" s="602" t="s">
        <v>499</v>
      </c>
      <c r="Q3" s="602" t="s">
        <v>581</v>
      </c>
      <c r="R3" s="602" t="s">
        <v>582</v>
      </c>
      <c r="S3" s="602" t="s">
        <v>589</v>
      </c>
    </row>
    <row r="4" spans="1:22" s="40" customFormat="1" ht="52.5" customHeight="1" thickBot="1" x14ac:dyDescent="0.3">
      <c r="A4" s="601"/>
      <c r="B4" s="601"/>
      <c r="C4" s="601"/>
      <c r="D4" s="110" t="s">
        <v>1</v>
      </c>
      <c r="E4" s="244" t="s">
        <v>587</v>
      </c>
      <c r="F4" s="245" t="s">
        <v>588</v>
      </c>
      <c r="G4" s="110" t="s">
        <v>1</v>
      </c>
      <c r="H4" s="244" t="s">
        <v>587</v>
      </c>
      <c r="I4" s="245" t="s">
        <v>588</v>
      </c>
      <c r="J4" s="110" t="s">
        <v>1</v>
      </c>
      <c r="K4" s="244" t="s">
        <v>587</v>
      </c>
      <c r="L4" s="245" t="s">
        <v>588</v>
      </c>
      <c r="M4" s="110" t="s">
        <v>1</v>
      </c>
      <c r="N4" s="244" t="s">
        <v>587</v>
      </c>
      <c r="O4" s="245" t="s">
        <v>588</v>
      </c>
      <c r="P4" s="603"/>
      <c r="Q4" s="603"/>
      <c r="R4" s="603"/>
      <c r="S4" s="603"/>
      <c r="U4" s="223"/>
      <c r="V4" s="223"/>
    </row>
    <row r="5" spans="1:22" x14ac:dyDescent="0.25">
      <c r="A5" s="278">
        <v>1</v>
      </c>
      <c r="B5" s="470" t="s">
        <v>508</v>
      </c>
      <c r="C5" s="227" t="s">
        <v>509</v>
      </c>
      <c r="D5" s="228">
        <v>14115</v>
      </c>
      <c r="E5" s="284">
        <v>88903467.890000001</v>
      </c>
      <c r="F5" s="284">
        <v>9961208.7699999996</v>
      </c>
      <c r="G5" s="228">
        <v>4426</v>
      </c>
      <c r="H5" s="284">
        <v>15381633.050000001</v>
      </c>
      <c r="I5" s="284">
        <v>2306507.17</v>
      </c>
      <c r="J5" s="228">
        <v>2669</v>
      </c>
      <c r="K5" s="284">
        <v>7374068.7000000002</v>
      </c>
      <c r="L5" s="284">
        <v>1446708.27</v>
      </c>
      <c r="M5" s="228">
        <v>1019</v>
      </c>
      <c r="N5" s="284">
        <v>5671360.8499999996</v>
      </c>
      <c r="O5" s="284">
        <v>795700.73</v>
      </c>
      <c r="P5" s="228">
        <v>22229</v>
      </c>
      <c r="Q5" s="465">
        <v>117330530.48999999</v>
      </c>
      <c r="R5" s="465">
        <v>14510124.939999999</v>
      </c>
      <c r="S5" s="467">
        <v>652.76</v>
      </c>
      <c r="T5" s="264"/>
      <c r="U5" s="223"/>
      <c r="V5" s="223"/>
    </row>
    <row r="6" spans="1:22" x14ac:dyDescent="0.25">
      <c r="A6" s="279">
        <v>2</v>
      </c>
      <c r="B6" s="471" t="s">
        <v>620</v>
      </c>
      <c r="C6" s="225" t="s">
        <v>424</v>
      </c>
      <c r="D6" s="226">
        <v>2373</v>
      </c>
      <c r="E6" s="285">
        <v>12592160.449999999</v>
      </c>
      <c r="F6" s="285">
        <v>2540210.16</v>
      </c>
      <c r="G6" s="226">
        <v>279</v>
      </c>
      <c r="H6" s="285">
        <v>988373.29</v>
      </c>
      <c r="I6" s="285">
        <v>134669.28</v>
      </c>
      <c r="J6" s="226">
        <v>26</v>
      </c>
      <c r="K6" s="285">
        <v>86802.71</v>
      </c>
      <c r="L6" s="285">
        <v>21403.08</v>
      </c>
      <c r="M6" s="226">
        <v>79</v>
      </c>
      <c r="N6" s="285">
        <v>379200</v>
      </c>
      <c r="O6" s="285">
        <v>15800</v>
      </c>
      <c r="P6" s="226">
        <v>2757</v>
      </c>
      <c r="Q6" s="295">
        <v>14046536.449999999</v>
      </c>
      <c r="R6" s="295">
        <v>2712082.52</v>
      </c>
      <c r="S6" s="468">
        <v>983.71</v>
      </c>
      <c r="T6" s="264"/>
      <c r="U6" s="223"/>
      <c r="V6" s="223"/>
    </row>
    <row r="7" spans="1:22" x14ac:dyDescent="0.25">
      <c r="A7" s="279">
        <v>3</v>
      </c>
      <c r="B7" s="471" t="s">
        <v>599</v>
      </c>
      <c r="C7" s="225" t="s">
        <v>600</v>
      </c>
      <c r="D7" s="226" t="s">
        <v>438</v>
      </c>
      <c r="E7" s="285" t="s">
        <v>438</v>
      </c>
      <c r="F7" s="285" t="s">
        <v>438</v>
      </c>
      <c r="G7" s="226" t="s">
        <v>438</v>
      </c>
      <c r="H7" s="285" t="s">
        <v>438</v>
      </c>
      <c r="I7" s="285" t="s">
        <v>438</v>
      </c>
      <c r="J7" s="226" t="s">
        <v>438</v>
      </c>
      <c r="K7" s="285" t="s">
        <v>438</v>
      </c>
      <c r="L7" s="285" t="s">
        <v>438</v>
      </c>
      <c r="M7" s="226">
        <v>299</v>
      </c>
      <c r="N7" s="285">
        <v>1304843.1299999999</v>
      </c>
      <c r="O7" s="285">
        <v>85678.18</v>
      </c>
      <c r="P7" s="226">
        <v>299</v>
      </c>
      <c r="Q7" s="295">
        <v>1304843.1299999999</v>
      </c>
      <c r="R7" s="295">
        <v>85678.18</v>
      </c>
      <c r="S7" s="468">
        <v>286.55</v>
      </c>
      <c r="T7" s="264"/>
      <c r="U7" s="223"/>
      <c r="V7" s="223"/>
    </row>
    <row r="8" spans="1:22" x14ac:dyDescent="0.25">
      <c r="A8" s="279">
        <v>4</v>
      </c>
      <c r="B8" s="471" t="s">
        <v>419</v>
      </c>
      <c r="C8" s="225" t="s">
        <v>500</v>
      </c>
      <c r="D8" s="226">
        <v>3</v>
      </c>
      <c r="E8" s="285" t="s">
        <v>438</v>
      </c>
      <c r="F8" s="285">
        <v>3971.05</v>
      </c>
      <c r="G8" s="226">
        <v>1</v>
      </c>
      <c r="H8" s="285">
        <v>7557.43</v>
      </c>
      <c r="I8" s="285">
        <v>2980.87</v>
      </c>
      <c r="J8" s="226" t="s">
        <v>438</v>
      </c>
      <c r="K8" s="285" t="s">
        <v>438</v>
      </c>
      <c r="L8" s="285" t="s">
        <v>438</v>
      </c>
      <c r="M8" s="226" t="s">
        <v>438</v>
      </c>
      <c r="N8" s="285" t="s">
        <v>438</v>
      </c>
      <c r="O8" s="285" t="s">
        <v>438</v>
      </c>
      <c r="P8" s="226">
        <v>4</v>
      </c>
      <c r="Q8" s="295">
        <v>7557.43</v>
      </c>
      <c r="R8" s="295">
        <v>6951.92</v>
      </c>
      <c r="S8" s="468">
        <v>1737.98</v>
      </c>
      <c r="T8" s="264"/>
      <c r="U8" s="223"/>
      <c r="V8" s="223"/>
    </row>
    <row r="9" spans="1:22" x14ac:dyDescent="0.25">
      <c r="A9" s="279">
        <v>5</v>
      </c>
      <c r="B9" s="471" t="s">
        <v>408</v>
      </c>
      <c r="C9" s="225" t="s">
        <v>563</v>
      </c>
      <c r="D9" s="226">
        <v>3529</v>
      </c>
      <c r="E9" s="285">
        <v>17613645.940000001</v>
      </c>
      <c r="F9" s="285">
        <v>741658.11</v>
      </c>
      <c r="G9" s="226">
        <v>2247</v>
      </c>
      <c r="H9" s="285">
        <v>1701929.97</v>
      </c>
      <c r="I9" s="285">
        <v>319499.53000000003</v>
      </c>
      <c r="J9" s="226">
        <v>979</v>
      </c>
      <c r="K9" s="285">
        <v>403461.03</v>
      </c>
      <c r="L9" s="285">
        <v>198832.79</v>
      </c>
      <c r="M9" s="226" t="s">
        <v>438</v>
      </c>
      <c r="N9" s="285" t="s">
        <v>438</v>
      </c>
      <c r="O9" s="285" t="s">
        <v>438</v>
      </c>
      <c r="P9" s="226">
        <v>6755</v>
      </c>
      <c r="Q9" s="295">
        <v>19719036.940000001</v>
      </c>
      <c r="R9" s="295">
        <v>1259990.43</v>
      </c>
      <c r="S9" s="468">
        <v>186.53</v>
      </c>
      <c r="T9" s="264"/>
      <c r="U9" s="223"/>
      <c r="V9" s="223"/>
    </row>
    <row r="10" spans="1:22" ht="15.75" thickBot="1" x14ac:dyDescent="0.3">
      <c r="A10" s="280">
        <v>6</v>
      </c>
      <c r="B10" s="472" t="s">
        <v>298</v>
      </c>
      <c r="C10" s="281" t="s">
        <v>498</v>
      </c>
      <c r="D10" s="282">
        <v>654</v>
      </c>
      <c r="E10" s="286">
        <v>507334.43</v>
      </c>
      <c r="F10" s="286">
        <v>100573.48</v>
      </c>
      <c r="G10" s="282">
        <v>745</v>
      </c>
      <c r="H10" s="286">
        <v>353075.25</v>
      </c>
      <c r="I10" s="286">
        <v>57804.35</v>
      </c>
      <c r="J10" s="282" t="s">
        <v>438</v>
      </c>
      <c r="K10" s="286" t="s">
        <v>438</v>
      </c>
      <c r="L10" s="286" t="s">
        <v>438</v>
      </c>
      <c r="M10" s="282" t="s">
        <v>438</v>
      </c>
      <c r="N10" s="286" t="s">
        <v>438</v>
      </c>
      <c r="O10" s="286" t="s">
        <v>438</v>
      </c>
      <c r="P10" s="282">
        <v>1399</v>
      </c>
      <c r="Q10" s="466">
        <v>860409.68</v>
      </c>
      <c r="R10" s="466">
        <v>158377.82999999999</v>
      </c>
      <c r="S10" s="469">
        <v>113.21</v>
      </c>
      <c r="T10" s="264"/>
      <c r="U10" s="223"/>
      <c r="V10" s="223"/>
    </row>
    <row r="11" spans="1:22" s="223" customFormat="1" x14ac:dyDescent="0.25">
      <c r="A11" s="71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1"/>
      <c r="Q11" s="283"/>
      <c r="R11" s="283"/>
      <c r="S11" s="302"/>
    </row>
    <row r="13" spans="1:22" x14ac:dyDescent="0.25">
      <c r="R13" s="461"/>
    </row>
    <row r="14" spans="1:22" x14ac:dyDescent="0.25">
      <c r="P14" s="460"/>
      <c r="R14" s="461"/>
    </row>
    <row r="15" spans="1:22" x14ac:dyDescent="0.25">
      <c r="P15" s="460"/>
      <c r="Q15" s="461"/>
      <c r="R15" s="461"/>
    </row>
    <row r="16" spans="1:22" x14ac:dyDescent="0.25">
      <c r="R16" s="461"/>
    </row>
    <row r="19" spans="14:14" x14ac:dyDescent="0.25">
      <c r="N19" s="460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Y59"/>
  <sheetViews>
    <sheetView topLeftCell="A23" workbookViewId="0">
      <selection activeCell="N57" sqref="N57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553" t="s">
        <v>716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</row>
    <row r="2" spans="1:23" ht="15.75" thickBot="1" x14ac:dyDescent="0.3">
      <c r="A2" s="223"/>
      <c r="B2" s="223"/>
      <c r="C2" s="39"/>
      <c r="D2" s="15"/>
      <c r="E2" s="15"/>
      <c r="F2" s="162"/>
      <c r="G2" s="15"/>
      <c r="H2" s="15"/>
      <c r="I2" s="15"/>
      <c r="J2" s="162"/>
      <c r="K2" s="15"/>
      <c r="L2" s="15"/>
      <c r="M2" s="15"/>
      <c r="N2" s="162"/>
      <c r="O2" s="15"/>
      <c r="P2" s="15"/>
      <c r="Q2" s="15"/>
      <c r="R2" s="162"/>
      <c r="S2" s="15"/>
      <c r="T2" s="15"/>
      <c r="U2" s="15"/>
      <c r="V2" s="223"/>
      <c r="W2" s="223"/>
    </row>
    <row r="3" spans="1:23" ht="15.75" x14ac:dyDescent="0.25">
      <c r="A3" s="593" t="s">
        <v>52</v>
      </c>
      <c r="B3" s="591" t="s">
        <v>102</v>
      </c>
      <c r="C3" s="588" t="s">
        <v>105</v>
      </c>
      <c r="D3" s="589"/>
      <c r="E3" s="589"/>
      <c r="F3" s="590"/>
      <c r="G3" s="588" t="s">
        <v>106</v>
      </c>
      <c r="H3" s="589"/>
      <c r="I3" s="589"/>
      <c r="J3" s="590"/>
      <c r="K3" s="588" t="s">
        <v>107</v>
      </c>
      <c r="L3" s="589"/>
      <c r="M3" s="589"/>
      <c r="N3" s="590"/>
      <c r="O3" s="588" t="s">
        <v>108</v>
      </c>
      <c r="P3" s="589"/>
      <c r="Q3" s="589"/>
      <c r="R3" s="590"/>
      <c r="S3" s="588" t="s">
        <v>104</v>
      </c>
      <c r="T3" s="589"/>
      <c r="U3" s="589"/>
      <c r="V3" s="589"/>
      <c r="W3" s="590"/>
    </row>
    <row r="4" spans="1:23" ht="16.5" thickBot="1" x14ac:dyDescent="0.3">
      <c r="A4" s="595"/>
      <c r="B4" s="559"/>
      <c r="C4" s="390" t="s">
        <v>1</v>
      </c>
      <c r="D4" s="391" t="s">
        <v>103</v>
      </c>
      <c r="E4" s="385" t="s">
        <v>21</v>
      </c>
      <c r="F4" s="392" t="s">
        <v>440</v>
      </c>
      <c r="G4" s="390" t="s">
        <v>1</v>
      </c>
      <c r="H4" s="391" t="s">
        <v>103</v>
      </c>
      <c r="I4" s="385" t="s">
        <v>21</v>
      </c>
      <c r="J4" s="392" t="s">
        <v>440</v>
      </c>
      <c r="K4" s="390" t="s">
        <v>1</v>
      </c>
      <c r="L4" s="391" t="s">
        <v>103</v>
      </c>
      <c r="M4" s="385" t="s">
        <v>21</v>
      </c>
      <c r="N4" s="392" t="s">
        <v>440</v>
      </c>
      <c r="O4" s="390" t="s">
        <v>1</v>
      </c>
      <c r="P4" s="391" t="s">
        <v>103</v>
      </c>
      <c r="Q4" s="385" t="s">
        <v>21</v>
      </c>
      <c r="R4" s="392" t="s">
        <v>440</v>
      </c>
      <c r="S4" s="390" t="s">
        <v>1</v>
      </c>
      <c r="T4" s="391" t="s">
        <v>103</v>
      </c>
      <c r="U4" s="385" t="s">
        <v>21</v>
      </c>
      <c r="V4" s="392" t="s">
        <v>440</v>
      </c>
      <c r="W4" s="385" t="s">
        <v>536</v>
      </c>
    </row>
    <row r="5" spans="1:23" x14ac:dyDescent="0.25">
      <c r="A5" s="99">
        <v>1</v>
      </c>
      <c r="B5" s="153" t="s">
        <v>76</v>
      </c>
      <c r="C5" s="153">
        <v>0</v>
      </c>
      <c r="D5" s="153">
        <v>0</v>
      </c>
      <c r="E5" s="153">
        <v>0</v>
      </c>
      <c r="F5" s="154" t="s">
        <v>438</v>
      </c>
      <c r="G5" s="155">
        <v>29381</v>
      </c>
      <c r="H5" s="156">
        <v>9491803.6799999997</v>
      </c>
      <c r="I5" s="153">
        <v>323.06</v>
      </c>
      <c r="J5" s="154">
        <v>335.19</v>
      </c>
      <c r="K5" s="155">
        <v>1746</v>
      </c>
      <c r="L5" s="156">
        <v>1325312.02</v>
      </c>
      <c r="M5" s="153">
        <v>759.06</v>
      </c>
      <c r="N5" s="154">
        <v>783.3</v>
      </c>
      <c r="O5" s="155">
        <v>786</v>
      </c>
      <c r="P5" s="156">
        <v>615329.62</v>
      </c>
      <c r="Q5" s="153">
        <v>782.86</v>
      </c>
      <c r="R5" s="154">
        <v>783.3</v>
      </c>
      <c r="S5" s="155">
        <v>31913</v>
      </c>
      <c r="T5" s="381">
        <v>11432445.32</v>
      </c>
      <c r="U5" s="397">
        <v>358.24</v>
      </c>
      <c r="V5" s="383">
        <v>360</v>
      </c>
      <c r="W5" s="130">
        <v>1.29</v>
      </c>
    </row>
    <row r="6" spans="1:23" x14ac:dyDescent="0.25">
      <c r="A6" s="58">
        <v>2</v>
      </c>
      <c r="B6" s="135" t="s">
        <v>77</v>
      </c>
      <c r="C6" s="138">
        <v>3699</v>
      </c>
      <c r="D6" s="139">
        <v>4557993.12</v>
      </c>
      <c r="E6" s="135">
        <v>1232.22</v>
      </c>
      <c r="F6" s="136">
        <v>1238.1199999999999</v>
      </c>
      <c r="G6" s="138">
        <v>18805</v>
      </c>
      <c r="H6" s="139">
        <v>9485259.8000000007</v>
      </c>
      <c r="I6" s="135">
        <v>504.4</v>
      </c>
      <c r="J6" s="136">
        <v>428.99</v>
      </c>
      <c r="K6" s="138">
        <v>19823</v>
      </c>
      <c r="L6" s="139">
        <v>12270779.26</v>
      </c>
      <c r="M6" s="135">
        <v>619.02</v>
      </c>
      <c r="N6" s="136">
        <v>514.75</v>
      </c>
      <c r="O6" s="138">
        <v>1312</v>
      </c>
      <c r="P6" s="139">
        <v>1017388.13</v>
      </c>
      <c r="Q6" s="135">
        <v>775.45</v>
      </c>
      <c r="R6" s="136">
        <v>783.3</v>
      </c>
      <c r="S6" s="138">
        <v>43639</v>
      </c>
      <c r="T6" s="382">
        <v>27331420.309999999</v>
      </c>
      <c r="U6" s="387">
        <v>626.30999999999995</v>
      </c>
      <c r="V6" s="384">
        <v>510.38</v>
      </c>
      <c r="W6" s="132">
        <v>1.77</v>
      </c>
    </row>
    <row r="7" spans="1:23" x14ac:dyDescent="0.25">
      <c r="A7" s="58">
        <v>3</v>
      </c>
      <c r="B7" s="135" t="s">
        <v>95</v>
      </c>
      <c r="C7" s="138">
        <v>14949</v>
      </c>
      <c r="D7" s="139">
        <v>19837630.629999999</v>
      </c>
      <c r="E7" s="135">
        <v>1327.02</v>
      </c>
      <c r="F7" s="136">
        <v>1370.68</v>
      </c>
      <c r="G7" s="138">
        <v>16897</v>
      </c>
      <c r="H7" s="139">
        <v>9614521.8100000005</v>
      </c>
      <c r="I7" s="135">
        <v>569.01</v>
      </c>
      <c r="J7" s="136">
        <v>501.73</v>
      </c>
      <c r="K7" s="138">
        <v>14829</v>
      </c>
      <c r="L7" s="139">
        <v>9605706.7300000004</v>
      </c>
      <c r="M7" s="135">
        <v>647.76</v>
      </c>
      <c r="N7" s="136">
        <v>545.02</v>
      </c>
      <c r="O7" s="138">
        <v>294</v>
      </c>
      <c r="P7" s="139">
        <v>224343.1</v>
      </c>
      <c r="Q7" s="135">
        <v>763.07</v>
      </c>
      <c r="R7" s="136">
        <v>783.3</v>
      </c>
      <c r="S7" s="138">
        <v>46969</v>
      </c>
      <c r="T7" s="382">
        <v>39282202.270000003</v>
      </c>
      <c r="U7" s="387">
        <v>836.34</v>
      </c>
      <c r="V7" s="384">
        <v>694.36</v>
      </c>
      <c r="W7" s="132">
        <v>1.9</v>
      </c>
    </row>
    <row r="8" spans="1:23" x14ac:dyDescent="0.25">
      <c r="A8" s="58">
        <v>4</v>
      </c>
      <c r="B8" s="135" t="s">
        <v>96</v>
      </c>
      <c r="C8" s="138">
        <v>74417</v>
      </c>
      <c r="D8" s="139">
        <v>88281884.370000005</v>
      </c>
      <c r="E8" s="135">
        <v>1186.31</v>
      </c>
      <c r="F8" s="136">
        <v>1175.92</v>
      </c>
      <c r="G8" s="138">
        <v>25662</v>
      </c>
      <c r="H8" s="139">
        <v>16213049.109999999</v>
      </c>
      <c r="I8" s="135">
        <v>631.79</v>
      </c>
      <c r="J8" s="136">
        <v>555.58000000000004</v>
      </c>
      <c r="K8" s="138">
        <v>20742</v>
      </c>
      <c r="L8" s="139">
        <v>14199212.109999999</v>
      </c>
      <c r="M8" s="135">
        <v>684.56</v>
      </c>
      <c r="N8" s="136">
        <v>577.48</v>
      </c>
      <c r="O8" s="138">
        <v>245</v>
      </c>
      <c r="P8" s="139">
        <v>187770.65</v>
      </c>
      <c r="Q8" s="135">
        <v>766.41</v>
      </c>
      <c r="R8" s="136">
        <v>783.3</v>
      </c>
      <c r="S8" s="138">
        <v>121066</v>
      </c>
      <c r="T8" s="382">
        <v>118881916.23999999</v>
      </c>
      <c r="U8" s="387">
        <v>981.96</v>
      </c>
      <c r="V8" s="384">
        <v>904.03</v>
      </c>
      <c r="W8" s="132">
        <v>4.91</v>
      </c>
    </row>
    <row r="9" spans="1:23" x14ac:dyDescent="0.25">
      <c r="A9" s="58">
        <v>5</v>
      </c>
      <c r="B9" s="135" t="s">
        <v>97</v>
      </c>
      <c r="C9" s="138">
        <v>205587</v>
      </c>
      <c r="D9" s="139">
        <v>251813346.77000001</v>
      </c>
      <c r="E9" s="135">
        <v>1224.8499999999999</v>
      </c>
      <c r="F9" s="136">
        <v>1183.81</v>
      </c>
      <c r="G9" s="138">
        <v>37008</v>
      </c>
      <c r="H9" s="139">
        <v>25136586.370000001</v>
      </c>
      <c r="I9" s="135">
        <v>679.22</v>
      </c>
      <c r="J9" s="136">
        <v>595.91999999999996</v>
      </c>
      <c r="K9" s="138">
        <v>27741</v>
      </c>
      <c r="L9" s="139">
        <v>19344715.300000001</v>
      </c>
      <c r="M9" s="135">
        <v>697.33</v>
      </c>
      <c r="N9" s="136">
        <v>583.48</v>
      </c>
      <c r="O9" s="138">
        <v>243</v>
      </c>
      <c r="P9" s="139">
        <v>185359.27</v>
      </c>
      <c r="Q9" s="135">
        <v>762.8</v>
      </c>
      <c r="R9" s="136">
        <v>783.3</v>
      </c>
      <c r="S9" s="138">
        <v>270579</v>
      </c>
      <c r="T9" s="382">
        <v>296480007.70999998</v>
      </c>
      <c r="U9" s="387">
        <v>1095.72</v>
      </c>
      <c r="V9" s="384">
        <v>1020.48</v>
      </c>
      <c r="W9" s="132">
        <v>10.97</v>
      </c>
    </row>
    <row r="10" spans="1:23" x14ac:dyDescent="0.25">
      <c r="A10" s="58">
        <v>6</v>
      </c>
      <c r="B10" s="135" t="s">
        <v>98</v>
      </c>
      <c r="C10" s="138">
        <v>353518</v>
      </c>
      <c r="D10" s="139">
        <v>411040020.04000002</v>
      </c>
      <c r="E10" s="135">
        <v>1162.71</v>
      </c>
      <c r="F10" s="136">
        <v>1143.8</v>
      </c>
      <c r="G10" s="138">
        <v>38400</v>
      </c>
      <c r="H10" s="139">
        <v>28337286.859999999</v>
      </c>
      <c r="I10" s="135">
        <v>737.95</v>
      </c>
      <c r="J10" s="136">
        <v>654.41999999999996</v>
      </c>
      <c r="K10" s="138">
        <v>27836</v>
      </c>
      <c r="L10" s="139">
        <v>19015368.75</v>
      </c>
      <c r="M10" s="135">
        <v>683.12</v>
      </c>
      <c r="N10" s="136">
        <v>570.83000000000004</v>
      </c>
      <c r="O10" s="138">
        <v>3654</v>
      </c>
      <c r="P10" s="139">
        <v>1146368.6599999999</v>
      </c>
      <c r="Q10" s="135">
        <v>313.73</v>
      </c>
      <c r="R10" s="136">
        <v>360</v>
      </c>
      <c r="S10" s="138">
        <v>423408</v>
      </c>
      <c r="T10" s="382">
        <v>459539044.31</v>
      </c>
      <c r="U10" s="387">
        <v>1085.33</v>
      </c>
      <c r="V10" s="384">
        <v>1010.49</v>
      </c>
      <c r="W10" s="132">
        <v>17.170000000000002</v>
      </c>
    </row>
    <row r="11" spans="1:23" x14ac:dyDescent="0.25">
      <c r="A11" s="58">
        <v>7</v>
      </c>
      <c r="B11" s="135" t="s">
        <v>99</v>
      </c>
      <c r="C11" s="138">
        <v>384436</v>
      </c>
      <c r="D11" s="139">
        <v>423116350.13</v>
      </c>
      <c r="E11" s="135">
        <v>1100.6199999999999</v>
      </c>
      <c r="F11" s="136">
        <v>1014.36</v>
      </c>
      <c r="G11" s="138">
        <v>43546</v>
      </c>
      <c r="H11" s="139">
        <v>33142901.93</v>
      </c>
      <c r="I11" s="135">
        <v>761.1</v>
      </c>
      <c r="J11" s="136">
        <v>675.04</v>
      </c>
      <c r="K11" s="138">
        <v>24544</v>
      </c>
      <c r="L11" s="139">
        <v>16236828.789999999</v>
      </c>
      <c r="M11" s="135">
        <v>661.54</v>
      </c>
      <c r="N11" s="136">
        <v>554.21</v>
      </c>
      <c r="O11" s="138">
        <v>8362</v>
      </c>
      <c r="P11" s="139">
        <v>2316210.4</v>
      </c>
      <c r="Q11" s="135">
        <v>276.99</v>
      </c>
      <c r="R11" s="136">
        <v>360</v>
      </c>
      <c r="S11" s="138">
        <v>460888</v>
      </c>
      <c r="T11" s="382">
        <v>474812291.25</v>
      </c>
      <c r="U11" s="387">
        <v>1030.21</v>
      </c>
      <c r="V11" s="384">
        <v>914.44</v>
      </c>
      <c r="W11" s="132">
        <v>18.690000000000001</v>
      </c>
    </row>
    <row r="12" spans="1:23" x14ac:dyDescent="0.25">
      <c r="A12" s="58">
        <v>8</v>
      </c>
      <c r="B12" s="135" t="s">
        <v>100</v>
      </c>
      <c r="C12" s="138">
        <v>320531</v>
      </c>
      <c r="D12" s="139">
        <v>320776798</v>
      </c>
      <c r="E12" s="135">
        <v>1000.77</v>
      </c>
      <c r="F12" s="136">
        <v>882.67</v>
      </c>
      <c r="G12" s="138">
        <v>50678</v>
      </c>
      <c r="H12" s="139">
        <v>38127393.590000004</v>
      </c>
      <c r="I12" s="135">
        <v>752.35</v>
      </c>
      <c r="J12" s="136">
        <v>653.03</v>
      </c>
      <c r="K12" s="138">
        <v>19868</v>
      </c>
      <c r="L12" s="139">
        <v>12463799.449999999</v>
      </c>
      <c r="M12" s="135">
        <v>627.33000000000004</v>
      </c>
      <c r="N12" s="136">
        <v>533.46</v>
      </c>
      <c r="O12" s="138">
        <v>2583</v>
      </c>
      <c r="P12" s="139">
        <v>548481.25</v>
      </c>
      <c r="Q12" s="135">
        <v>212.34</v>
      </c>
      <c r="R12" s="136">
        <v>151.22999999999999</v>
      </c>
      <c r="S12" s="138">
        <v>393660</v>
      </c>
      <c r="T12" s="382">
        <v>371916472.29000002</v>
      </c>
      <c r="U12" s="387">
        <v>944.77</v>
      </c>
      <c r="V12" s="384">
        <v>802.7</v>
      </c>
      <c r="W12" s="132">
        <v>15.96</v>
      </c>
    </row>
    <row r="13" spans="1:23" x14ac:dyDescent="0.25">
      <c r="A13" s="58">
        <v>9</v>
      </c>
      <c r="B13" s="135" t="s">
        <v>101</v>
      </c>
      <c r="C13" s="138">
        <v>258032</v>
      </c>
      <c r="D13" s="139">
        <v>233502354.13999999</v>
      </c>
      <c r="E13" s="135">
        <v>904.94</v>
      </c>
      <c r="F13" s="136">
        <v>734.16</v>
      </c>
      <c r="G13" s="138">
        <v>52783</v>
      </c>
      <c r="H13" s="139">
        <v>38847021.57</v>
      </c>
      <c r="I13" s="135">
        <v>735.98</v>
      </c>
      <c r="J13" s="136">
        <v>623.85</v>
      </c>
      <c r="K13" s="138">
        <v>15085</v>
      </c>
      <c r="L13" s="139">
        <v>8969047.4499999993</v>
      </c>
      <c r="M13" s="135">
        <v>594.57000000000005</v>
      </c>
      <c r="N13" s="136">
        <v>500.35</v>
      </c>
      <c r="O13" s="138">
        <v>1885</v>
      </c>
      <c r="P13" s="139">
        <v>295672</v>
      </c>
      <c r="Q13" s="135">
        <v>156.86000000000001</v>
      </c>
      <c r="R13" s="136">
        <v>114.58</v>
      </c>
      <c r="S13" s="138">
        <v>327785</v>
      </c>
      <c r="T13" s="382">
        <v>281614095.16000003</v>
      </c>
      <c r="U13" s="387">
        <v>859.14</v>
      </c>
      <c r="V13" s="384">
        <v>691.32</v>
      </c>
      <c r="W13" s="132">
        <v>13.29</v>
      </c>
    </row>
    <row r="14" spans="1:23" x14ac:dyDescent="0.25">
      <c r="A14" s="58">
        <v>10</v>
      </c>
      <c r="B14" s="135" t="s">
        <v>109</v>
      </c>
      <c r="C14" s="138">
        <v>177130</v>
      </c>
      <c r="D14" s="139">
        <v>148904597.81999999</v>
      </c>
      <c r="E14" s="135">
        <v>840.65</v>
      </c>
      <c r="F14" s="136">
        <v>642.97</v>
      </c>
      <c r="G14" s="138">
        <v>45270</v>
      </c>
      <c r="H14" s="139">
        <v>33162799.5</v>
      </c>
      <c r="I14" s="135">
        <v>732.56</v>
      </c>
      <c r="J14" s="136">
        <v>615.48</v>
      </c>
      <c r="K14" s="138">
        <v>9149</v>
      </c>
      <c r="L14" s="139">
        <v>5456705.3899999997</v>
      </c>
      <c r="M14" s="135">
        <v>596.42999999999995</v>
      </c>
      <c r="N14" s="136">
        <v>480.2</v>
      </c>
      <c r="O14" s="138">
        <v>1118</v>
      </c>
      <c r="P14" s="139">
        <v>183943.59</v>
      </c>
      <c r="Q14" s="135">
        <v>164.53</v>
      </c>
      <c r="R14" s="136">
        <v>114.83</v>
      </c>
      <c r="S14" s="138">
        <v>232667</v>
      </c>
      <c r="T14" s="382">
        <v>187708046.30000001</v>
      </c>
      <c r="U14" s="387">
        <v>806.77</v>
      </c>
      <c r="V14" s="384">
        <v>626.79999999999995</v>
      </c>
      <c r="W14" s="132">
        <v>9.44</v>
      </c>
    </row>
    <row r="15" spans="1:23" x14ac:dyDescent="0.25">
      <c r="A15" s="58">
        <v>11</v>
      </c>
      <c r="B15" s="135" t="s">
        <v>110</v>
      </c>
      <c r="C15" s="138">
        <v>67387</v>
      </c>
      <c r="D15" s="139">
        <v>52924274.219999999</v>
      </c>
      <c r="E15" s="135">
        <v>785.38</v>
      </c>
      <c r="F15" s="136">
        <v>593.29</v>
      </c>
      <c r="G15" s="138">
        <v>21551</v>
      </c>
      <c r="H15" s="139">
        <v>15767007.43</v>
      </c>
      <c r="I15" s="135">
        <v>731.61</v>
      </c>
      <c r="J15" s="136">
        <v>600.72</v>
      </c>
      <c r="K15" s="138">
        <v>3351</v>
      </c>
      <c r="L15" s="139">
        <v>2031465.33</v>
      </c>
      <c r="M15" s="135">
        <v>606.23</v>
      </c>
      <c r="N15" s="136">
        <v>480.51</v>
      </c>
      <c r="O15" s="138">
        <v>333</v>
      </c>
      <c r="P15" s="139">
        <v>55195.24</v>
      </c>
      <c r="Q15" s="135">
        <v>165.75</v>
      </c>
      <c r="R15" s="136">
        <v>120.99</v>
      </c>
      <c r="S15" s="138">
        <v>92622</v>
      </c>
      <c r="T15" s="382">
        <v>70777942.219999999</v>
      </c>
      <c r="U15" s="387">
        <v>764.16</v>
      </c>
      <c r="V15" s="384">
        <v>587.54999999999995</v>
      </c>
      <c r="W15" s="132">
        <v>3.76</v>
      </c>
    </row>
    <row r="16" spans="1:23" x14ac:dyDescent="0.25">
      <c r="A16" s="58">
        <v>12</v>
      </c>
      <c r="B16" s="135" t="s">
        <v>111</v>
      </c>
      <c r="C16" s="138">
        <v>13983</v>
      </c>
      <c r="D16" s="139">
        <v>10548291.23</v>
      </c>
      <c r="E16" s="136">
        <v>754.36538868626189</v>
      </c>
      <c r="F16" s="136">
        <v>492.4</v>
      </c>
      <c r="G16" s="138">
        <v>5723</v>
      </c>
      <c r="H16" s="139">
        <v>4102666.91</v>
      </c>
      <c r="I16" s="136">
        <v>716.87347719727416</v>
      </c>
      <c r="J16" s="136">
        <v>572</v>
      </c>
      <c r="K16" s="138">
        <v>1015</v>
      </c>
      <c r="L16" s="139">
        <v>589201.13</v>
      </c>
      <c r="M16" s="136">
        <v>580.49372413793105</v>
      </c>
      <c r="N16" s="136">
        <v>426.51</v>
      </c>
      <c r="O16" s="138">
        <v>58</v>
      </c>
      <c r="P16" s="139">
        <v>8257.25</v>
      </c>
      <c r="Q16" s="135">
        <v>142.36637931034483</v>
      </c>
      <c r="R16" s="136">
        <v>122.04</v>
      </c>
      <c r="S16" s="138">
        <v>20779</v>
      </c>
      <c r="T16" s="382">
        <v>15248416.52</v>
      </c>
      <c r="U16" s="431">
        <v>733.83784205207178</v>
      </c>
      <c r="V16" s="384">
        <v>527.09</v>
      </c>
      <c r="W16" s="132">
        <v>0.84262816938533436</v>
      </c>
    </row>
    <row r="17" spans="1:25" ht="16.5" thickBot="1" x14ac:dyDescent="0.3">
      <c r="A17" s="355"/>
      <c r="B17" s="393" t="s">
        <v>535</v>
      </c>
      <c r="C17" s="394">
        <v>1873669</v>
      </c>
      <c r="D17" s="386">
        <v>1965303540.4699998</v>
      </c>
      <c r="E17" s="395">
        <v>1048.9064719915843</v>
      </c>
      <c r="F17" s="395">
        <v>959.96</v>
      </c>
      <c r="G17" s="394">
        <v>385704</v>
      </c>
      <c r="H17" s="386">
        <v>261428298.56</v>
      </c>
      <c r="I17" s="395">
        <v>677.79514487793745</v>
      </c>
      <c r="J17" s="395">
        <v>578.5</v>
      </c>
      <c r="K17" s="394">
        <v>185729</v>
      </c>
      <c r="L17" s="386">
        <v>121508141.71000001</v>
      </c>
      <c r="M17" s="395">
        <v>654.22277463400985</v>
      </c>
      <c r="N17" s="395">
        <v>546.9</v>
      </c>
      <c r="O17" s="394">
        <v>20873</v>
      </c>
      <c r="P17" s="386">
        <v>6784319.1600000001</v>
      </c>
      <c r="Q17" s="395">
        <v>325.02846548172283</v>
      </c>
      <c r="R17" s="395">
        <v>360</v>
      </c>
      <c r="S17" s="394">
        <v>2465975</v>
      </c>
      <c r="T17" s="386">
        <v>2355024299.8999996</v>
      </c>
      <c r="U17" s="395">
        <v>955.00737026936588</v>
      </c>
      <c r="V17" s="393">
        <v>819.48</v>
      </c>
      <c r="W17" s="396">
        <v>100</v>
      </c>
      <c r="X17" s="301"/>
      <c r="Y17" s="303"/>
    </row>
    <row r="18" spans="1:25" s="356" customFormat="1" x14ac:dyDescent="0.25">
      <c r="A18" s="275"/>
      <c r="B18" s="275"/>
      <c r="C18" s="276"/>
      <c r="D18" s="276"/>
      <c r="E18" s="276"/>
      <c r="F18" s="277"/>
      <c r="G18" s="276"/>
      <c r="H18" s="276"/>
      <c r="I18" s="276"/>
      <c r="J18" s="277"/>
      <c r="K18" s="276"/>
      <c r="L18" s="276"/>
      <c r="M18" s="276"/>
      <c r="N18" s="277"/>
      <c r="O18" s="276"/>
      <c r="P18" s="276"/>
      <c r="Q18" s="276"/>
      <c r="R18" s="277"/>
      <c r="S18" s="276"/>
      <c r="T18" s="276"/>
      <c r="U18" s="276"/>
      <c r="V18" s="276"/>
      <c r="W18" s="276"/>
    </row>
    <row r="19" spans="1:25" ht="15.75" x14ac:dyDescent="0.25">
      <c r="A19" s="553" t="s">
        <v>718</v>
      </c>
      <c r="B19" s="553"/>
      <c r="C19" s="553"/>
      <c r="D19" s="553"/>
      <c r="E19" s="553"/>
      <c r="F19" s="553"/>
      <c r="G19" s="553"/>
      <c r="H19" s="553"/>
      <c r="I19" s="553"/>
      <c r="J19" s="553"/>
      <c r="K19" s="553"/>
      <c r="L19" s="553"/>
      <c r="M19" s="553"/>
      <c r="N19" s="553"/>
      <c r="O19" s="553"/>
      <c r="P19" s="553"/>
      <c r="Q19" s="553"/>
      <c r="R19" s="553"/>
      <c r="S19" s="553"/>
      <c r="T19" s="553"/>
      <c r="U19" s="553"/>
      <c r="V19" s="553"/>
      <c r="W19" s="553"/>
    </row>
    <row r="20" spans="1:25" ht="15.75" thickBot="1" x14ac:dyDescent="0.3">
      <c r="A20" s="223"/>
      <c r="B20" s="223"/>
      <c r="C20" s="162"/>
      <c r="D20" s="15"/>
      <c r="E20" s="15"/>
      <c r="F20" s="162"/>
      <c r="G20" s="15"/>
      <c r="H20" s="15"/>
      <c r="I20" s="15"/>
      <c r="J20" s="162"/>
      <c r="K20" s="15"/>
      <c r="L20" s="15"/>
      <c r="M20" s="15"/>
      <c r="N20" s="162"/>
      <c r="O20" s="15"/>
      <c r="P20" s="15"/>
      <c r="Q20" s="15"/>
      <c r="R20" s="162"/>
      <c r="S20" s="15"/>
      <c r="T20" s="15"/>
      <c r="U20" s="15"/>
      <c r="V20" s="223"/>
      <c r="W20" s="223"/>
    </row>
    <row r="21" spans="1:25" ht="15.75" x14ac:dyDescent="0.25">
      <c r="A21" s="593" t="s">
        <v>52</v>
      </c>
      <c r="B21" s="591" t="s">
        <v>102</v>
      </c>
      <c r="C21" s="588" t="s">
        <v>105</v>
      </c>
      <c r="D21" s="589"/>
      <c r="E21" s="589"/>
      <c r="F21" s="590"/>
      <c r="G21" s="588" t="s">
        <v>106</v>
      </c>
      <c r="H21" s="589"/>
      <c r="I21" s="589"/>
      <c r="J21" s="590"/>
      <c r="K21" s="588" t="s">
        <v>107</v>
      </c>
      <c r="L21" s="589"/>
      <c r="M21" s="589"/>
      <c r="N21" s="590"/>
      <c r="O21" s="588" t="s">
        <v>108</v>
      </c>
      <c r="P21" s="589"/>
      <c r="Q21" s="589"/>
      <c r="R21" s="590"/>
      <c r="S21" s="588" t="s">
        <v>104</v>
      </c>
      <c r="T21" s="589"/>
      <c r="U21" s="589"/>
      <c r="V21" s="589"/>
      <c r="W21" s="590"/>
    </row>
    <row r="22" spans="1:25" ht="16.5" thickBot="1" x14ac:dyDescent="0.3">
      <c r="A22" s="595"/>
      <c r="B22" s="559"/>
      <c r="C22" s="390" t="s">
        <v>1</v>
      </c>
      <c r="D22" s="391" t="s">
        <v>103</v>
      </c>
      <c r="E22" s="385" t="s">
        <v>21</v>
      </c>
      <c r="F22" s="392" t="s">
        <v>440</v>
      </c>
      <c r="G22" s="390" t="s">
        <v>1</v>
      </c>
      <c r="H22" s="391" t="s">
        <v>103</v>
      </c>
      <c r="I22" s="385" t="s">
        <v>21</v>
      </c>
      <c r="J22" s="392" t="s">
        <v>440</v>
      </c>
      <c r="K22" s="390" t="s">
        <v>1</v>
      </c>
      <c r="L22" s="391" t="s">
        <v>103</v>
      </c>
      <c r="M22" s="385" t="s">
        <v>21</v>
      </c>
      <c r="N22" s="392" t="s">
        <v>440</v>
      </c>
      <c r="O22" s="390" t="s">
        <v>1</v>
      </c>
      <c r="P22" s="391" t="s">
        <v>103</v>
      </c>
      <c r="Q22" s="385" t="s">
        <v>21</v>
      </c>
      <c r="R22" s="392" t="s">
        <v>440</v>
      </c>
      <c r="S22" s="390" t="s">
        <v>1</v>
      </c>
      <c r="T22" s="391" t="s">
        <v>103</v>
      </c>
      <c r="U22" s="385" t="s">
        <v>21</v>
      </c>
      <c r="V22" s="392" t="s">
        <v>440</v>
      </c>
      <c r="W22" s="385" t="s">
        <v>536</v>
      </c>
    </row>
    <row r="23" spans="1:25" x14ac:dyDescent="0.25">
      <c r="A23" s="99">
        <v>1</v>
      </c>
      <c r="B23" s="153" t="s">
        <v>76</v>
      </c>
      <c r="C23" s="153">
        <v>0</v>
      </c>
      <c r="D23" s="153">
        <v>0</v>
      </c>
      <c r="E23" s="153">
        <v>0</v>
      </c>
      <c r="F23" s="154" t="s">
        <v>438</v>
      </c>
      <c r="G23" s="155">
        <v>14815</v>
      </c>
      <c r="H23" s="156">
        <v>4487911.5999999996</v>
      </c>
      <c r="I23" s="153">
        <v>302.93</v>
      </c>
      <c r="J23" s="154">
        <v>308.39999999999998</v>
      </c>
      <c r="K23" s="155">
        <v>988</v>
      </c>
      <c r="L23" s="156">
        <v>703002.93</v>
      </c>
      <c r="M23" s="153">
        <v>711.54</v>
      </c>
      <c r="N23" s="154">
        <v>736.3</v>
      </c>
      <c r="O23" s="155">
        <v>467</v>
      </c>
      <c r="P23" s="156">
        <v>344643.38</v>
      </c>
      <c r="Q23" s="153">
        <v>737.99</v>
      </c>
      <c r="R23" s="154">
        <v>736.3</v>
      </c>
      <c r="S23" s="155">
        <v>16270</v>
      </c>
      <c r="T23" s="381">
        <v>5535557.9100000001</v>
      </c>
      <c r="U23" s="397">
        <v>340.23</v>
      </c>
      <c r="V23" s="383">
        <v>338.4</v>
      </c>
      <c r="W23" s="130">
        <v>1.42</v>
      </c>
    </row>
    <row r="24" spans="1:25" x14ac:dyDescent="0.25">
      <c r="A24" s="58">
        <v>2</v>
      </c>
      <c r="B24" s="135" t="s">
        <v>77</v>
      </c>
      <c r="C24" s="138">
        <v>2624</v>
      </c>
      <c r="D24" s="139">
        <v>3111573.03</v>
      </c>
      <c r="E24" s="135">
        <v>1185.81</v>
      </c>
      <c r="F24" s="136">
        <v>1210.18</v>
      </c>
      <c r="G24" s="138">
        <v>3687</v>
      </c>
      <c r="H24" s="139">
        <v>1925832.87</v>
      </c>
      <c r="I24" s="135">
        <v>522.33000000000004</v>
      </c>
      <c r="J24" s="136">
        <v>409.84</v>
      </c>
      <c r="K24" s="138">
        <v>12286</v>
      </c>
      <c r="L24" s="139">
        <v>7372968.71</v>
      </c>
      <c r="M24" s="135">
        <v>600.11</v>
      </c>
      <c r="N24" s="136">
        <v>504.13</v>
      </c>
      <c r="O24" s="138">
        <v>736</v>
      </c>
      <c r="P24" s="139">
        <v>535322.88</v>
      </c>
      <c r="Q24" s="135">
        <v>727.34</v>
      </c>
      <c r="R24" s="136">
        <v>736.3</v>
      </c>
      <c r="S24" s="138">
        <v>19333</v>
      </c>
      <c r="T24" s="382">
        <v>12945697.49</v>
      </c>
      <c r="U24" s="387">
        <v>669.62</v>
      </c>
      <c r="V24" s="384">
        <v>542.59</v>
      </c>
      <c r="W24" s="132">
        <v>1.68</v>
      </c>
    </row>
    <row r="25" spans="1:25" x14ac:dyDescent="0.25">
      <c r="A25" s="58">
        <v>3</v>
      </c>
      <c r="B25" s="135" t="s">
        <v>95</v>
      </c>
      <c r="C25" s="138">
        <v>9197</v>
      </c>
      <c r="D25" s="139">
        <v>12504916.73</v>
      </c>
      <c r="E25" s="135">
        <v>1359.67</v>
      </c>
      <c r="F25" s="136">
        <v>1356.99</v>
      </c>
      <c r="G25" s="138">
        <v>2059</v>
      </c>
      <c r="H25" s="139">
        <v>1072744.8</v>
      </c>
      <c r="I25" s="135">
        <v>521</v>
      </c>
      <c r="J25" s="136">
        <v>411.87</v>
      </c>
      <c r="K25" s="138">
        <v>9033</v>
      </c>
      <c r="L25" s="139">
        <v>5722278.3099999996</v>
      </c>
      <c r="M25" s="135">
        <v>633.49</v>
      </c>
      <c r="N25" s="136">
        <v>540.19000000000005</v>
      </c>
      <c r="O25" s="138">
        <v>163</v>
      </c>
      <c r="P25" s="139">
        <v>116088.72</v>
      </c>
      <c r="Q25" s="135">
        <v>712.2</v>
      </c>
      <c r="R25" s="136">
        <v>736.3</v>
      </c>
      <c r="S25" s="138">
        <v>20452</v>
      </c>
      <c r="T25" s="382">
        <v>19416028.559999999</v>
      </c>
      <c r="U25" s="387">
        <v>949.35</v>
      </c>
      <c r="V25" s="384">
        <v>927.4</v>
      </c>
      <c r="W25" s="132">
        <v>1.78</v>
      </c>
    </row>
    <row r="26" spans="1:25" x14ac:dyDescent="0.25">
      <c r="A26" s="58">
        <v>4</v>
      </c>
      <c r="B26" s="135" t="s">
        <v>96</v>
      </c>
      <c r="C26" s="138">
        <v>29084</v>
      </c>
      <c r="D26" s="139">
        <v>40294887.450000003</v>
      </c>
      <c r="E26" s="135">
        <v>1385.47</v>
      </c>
      <c r="F26" s="136">
        <v>1403.85</v>
      </c>
      <c r="G26" s="138">
        <v>2666</v>
      </c>
      <c r="H26" s="139">
        <v>1424113.5</v>
      </c>
      <c r="I26" s="135">
        <v>534.17999999999995</v>
      </c>
      <c r="J26" s="136">
        <v>425.26</v>
      </c>
      <c r="K26" s="138">
        <v>13166</v>
      </c>
      <c r="L26" s="139">
        <v>9005238</v>
      </c>
      <c r="M26" s="135">
        <v>683.98</v>
      </c>
      <c r="N26" s="136">
        <v>588.65</v>
      </c>
      <c r="O26" s="138">
        <v>102</v>
      </c>
      <c r="P26" s="139">
        <v>73622.92</v>
      </c>
      <c r="Q26" s="135">
        <v>721.79</v>
      </c>
      <c r="R26" s="136">
        <v>736.3</v>
      </c>
      <c r="S26" s="138">
        <v>45018</v>
      </c>
      <c r="T26" s="382">
        <v>50797861.869999997</v>
      </c>
      <c r="U26" s="387">
        <v>1128.3900000000001</v>
      </c>
      <c r="V26" s="384">
        <v>1226.96</v>
      </c>
      <c r="W26" s="132">
        <v>3.92</v>
      </c>
    </row>
    <row r="27" spans="1:25" x14ac:dyDescent="0.25">
      <c r="A27" s="58">
        <v>5</v>
      </c>
      <c r="B27" s="135" t="s">
        <v>97</v>
      </c>
      <c r="C27" s="138">
        <v>111313</v>
      </c>
      <c r="D27" s="139">
        <v>139251264.84999999</v>
      </c>
      <c r="E27" s="135">
        <v>1250.99</v>
      </c>
      <c r="F27" s="136">
        <v>1255.52</v>
      </c>
      <c r="G27" s="138">
        <v>2585</v>
      </c>
      <c r="H27" s="139">
        <v>1463998.41</v>
      </c>
      <c r="I27" s="135">
        <v>566.34</v>
      </c>
      <c r="J27" s="136">
        <v>457.76</v>
      </c>
      <c r="K27" s="138">
        <v>17920</v>
      </c>
      <c r="L27" s="139">
        <v>12774673.91</v>
      </c>
      <c r="M27" s="135">
        <v>712.87</v>
      </c>
      <c r="N27" s="136">
        <v>611.5</v>
      </c>
      <c r="O27" s="138">
        <v>100</v>
      </c>
      <c r="P27" s="139">
        <v>71998.22</v>
      </c>
      <c r="Q27" s="135">
        <v>719.98</v>
      </c>
      <c r="R27" s="136">
        <v>736.3</v>
      </c>
      <c r="S27" s="138">
        <v>131918</v>
      </c>
      <c r="T27" s="382">
        <v>153561935.38999999</v>
      </c>
      <c r="U27" s="387">
        <v>1164.07</v>
      </c>
      <c r="V27" s="384">
        <v>1137.3800000000001</v>
      </c>
      <c r="W27" s="132">
        <v>11.48</v>
      </c>
    </row>
    <row r="28" spans="1:25" x14ac:dyDescent="0.25">
      <c r="A28" s="58">
        <v>6</v>
      </c>
      <c r="B28" s="135" t="s">
        <v>98</v>
      </c>
      <c r="C28" s="138">
        <v>197488</v>
      </c>
      <c r="D28" s="139">
        <v>235491869.88999999</v>
      </c>
      <c r="E28" s="135">
        <v>1192.44</v>
      </c>
      <c r="F28" s="136">
        <v>1240.52</v>
      </c>
      <c r="G28" s="138">
        <v>1809</v>
      </c>
      <c r="H28" s="139">
        <v>1180384.08</v>
      </c>
      <c r="I28" s="135">
        <v>652.51</v>
      </c>
      <c r="J28" s="136">
        <v>515.65</v>
      </c>
      <c r="K28" s="138">
        <v>18123</v>
      </c>
      <c r="L28" s="139">
        <v>12796276.23</v>
      </c>
      <c r="M28" s="135">
        <v>706.08</v>
      </c>
      <c r="N28" s="136">
        <v>614.46</v>
      </c>
      <c r="O28" s="138">
        <v>1643</v>
      </c>
      <c r="P28" s="139">
        <v>505679.14</v>
      </c>
      <c r="Q28" s="135">
        <v>307.77999999999997</v>
      </c>
      <c r="R28" s="136">
        <v>360</v>
      </c>
      <c r="S28" s="138">
        <v>219063</v>
      </c>
      <c r="T28" s="382">
        <v>249974209.34</v>
      </c>
      <c r="U28" s="387">
        <v>1141.1099999999999</v>
      </c>
      <c r="V28" s="384">
        <v>1182.18</v>
      </c>
      <c r="W28" s="132">
        <v>19.059999999999999</v>
      </c>
    </row>
    <row r="29" spans="1:25" x14ac:dyDescent="0.25">
      <c r="A29" s="58">
        <v>7</v>
      </c>
      <c r="B29" s="135" t="s">
        <v>99</v>
      </c>
      <c r="C29" s="138">
        <v>213522</v>
      </c>
      <c r="D29" s="139">
        <v>245815455.28</v>
      </c>
      <c r="E29" s="135">
        <v>1151.24</v>
      </c>
      <c r="F29" s="136">
        <v>1203.17</v>
      </c>
      <c r="G29" s="138">
        <v>1135</v>
      </c>
      <c r="H29" s="139">
        <v>850869.08</v>
      </c>
      <c r="I29" s="135">
        <v>749.66</v>
      </c>
      <c r="J29" s="136">
        <v>654.67999999999995</v>
      </c>
      <c r="K29" s="138">
        <v>15573</v>
      </c>
      <c r="L29" s="139">
        <v>10692969.300000001</v>
      </c>
      <c r="M29" s="135">
        <v>686.64</v>
      </c>
      <c r="N29" s="136">
        <v>600.4</v>
      </c>
      <c r="O29" s="138">
        <v>3218</v>
      </c>
      <c r="P29" s="139">
        <v>899204.06</v>
      </c>
      <c r="Q29" s="135">
        <v>279.43</v>
      </c>
      <c r="R29" s="136">
        <v>360</v>
      </c>
      <c r="S29" s="138">
        <v>233448</v>
      </c>
      <c r="T29" s="382">
        <v>258258497.72</v>
      </c>
      <c r="U29" s="387">
        <v>1106.28</v>
      </c>
      <c r="V29" s="384">
        <v>1129.1300000000001</v>
      </c>
      <c r="W29" s="132">
        <v>20.309999999999999</v>
      </c>
    </row>
    <row r="30" spans="1:25" x14ac:dyDescent="0.25">
      <c r="A30" s="58">
        <v>8</v>
      </c>
      <c r="B30" s="135" t="s">
        <v>100</v>
      </c>
      <c r="C30" s="138">
        <v>174944</v>
      </c>
      <c r="D30" s="139">
        <v>183862455.44</v>
      </c>
      <c r="E30" s="135">
        <v>1050.98</v>
      </c>
      <c r="F30" s="136">
        <v>1026.8499999999999</v>
      </c>
      <c r="G30" s="138">
        <v>967</v>
      </c>
      <c r="H30" s="139">
        <v>731374.81</v>
      </c>
      <c r="I30" s="135">
        <v>756.33</v>
      </c>
      <c r="J30" s="136">
        <v>657.76</v>
      </c>
      <c r="K30" s="138">
        <v>11877</v>
      </c>
      <c r="L30" s="139">
        <v>7748115.6399999997</v>
      </c>
      <c r="M30" s="135">
        <v>652.36</v>
      </c>
      <c r="N30" s="136">
        <v>576.07000000000005</v>
      </c>
      <c r="O30" s="138">
        <v>995</v>
      </c>
      <c r="P30" s="139">
        <v>198924.24</v>
      </c>
      <c r="Q30" s="135">
        <v>199.92</v>
      </c>
      <c r="R30" s="136">
        <v>154.29</v>
      </c>
      <c r="S30" s="138">
        <v>188783</v>
      </c>
      <c r="T30" s="382">
        <v>192540870.13</v>
      </c>
      <c r="U30" s="387">
        <v>1019.91</v>
      </c>
      <c r="V30" s="384">
        <v>973.09</v>
      </c>
      <c r="W30" s="132">
        <v>16.43</v>
      </c>
    </row>
    <row r="31" spans="1:25" x14ac:dyDescent="0.25">
      <c r="A31" s="58">
        <v>9</v>
      </c>
      <c r="B31" s="135" t="s">
        <v>101</v>
      </c>
      <c r="C31" s="138">
        <v>133114</v>
      </c>
      <c r="D31" s="139">
        <v>126169579.5</v>
      </c>
      <c r="E31" s="135">
        <v>947.83</v>
      </c>
      <c r="F31" s="136">
        <v>843.82</v>
      </c>
      <c r="G31" s="138">
        <v>760</v>
      </c>
      <c r="H31" s="139">
        <v>557029.43000000005</v>
      </c>
      <c r="I31" s="135">
        <v>732.93</v>
      </c>
      <c r="J31" s="136">
        <v>705.1</v>
      </c>
      <c r="K31" s="138">
        <v>8252</v>
      </c>
      <c r="L31" s="139">
        <v>5092205.8099999996</v>
      </c>
      <c r="M31" s="135">
        <v>617.09</v>
      </c>
      <c r="N31" s="136">
        <v>536.49</v>
      </c>
      <c r="O31" s="138">
        <v>720</v>
      </c>
      <c r="P31" s="139">
        <v>92231.05</v>
      </c>
      <c r="Q31" s="135">
        <v>128.1</v>
      </c>
      <c r="R31" s="136">
        <v>96.05</v>
      </c>
      <c r="S31" s="138">
        <v>142846</v>
      </c>
      <c r="T31" s="382">
        <v>131911045.79000001</v>
      </c>
      <c r="U31" s="387">
        <v>923.45</v>
      </c>
      <c r="V31" s="384">
        <v>812.19</v>
      </c>
      <c r="W31" s="132">
        <v>12.43</v>
      </c>
    </row>
    <row r="32" spans="1:25" x14ac:dyDescent="0.25">
      <c r="A32" s="401">
        <v>10</v>
      </c>
      <c r="B32" s="421" t="s">
        <v>109</v>
      </c>
      <c r="C32" s="422">
        <v>86652</v>
      </c>
      <c r="D32" s="423">
        <v>76731832.829999998</v>
      </c>
      <c r="E32" s="421">
        <v>885.52</v>
      </c>
      <c r="F32" s="424">
        <v>738.4</v>
      </c>
      <c r="G32" s="422">
        <v>632</v>
      </c>
      <c r="H32" s="423">
        <v>458247.55</v>
      </c>
      <c r="I32" s="421">
        <v>725.08</v>
      </c>
      <c r="J32" s="424">
        <v>737.59</v>
      </c>
      <c r="K32" s="422">
        <v>4554</v>
      </c>
      <c r="L32" s="423">
        <v>2783099.58</v>
      </c>
      <c r="M32" s="421">
        <v>611.13</v>
      </c>
      <c r="N32" s="424">
        <v>527.58000000000004</v>
      </c>
      <c r="O32" s="422">
        <v>367</v>
      </c>
      <c r="P32" s="423">
        <v>43483.68</v>
      </c>
      <c r="Q32" s="421">
        <v>118.48</v>
      </c>
      <c r="R32" s="424">
        <v>94.01</v>
      </c>
      <c r="S32" s="422">
        <v>92205</v>
      </c>
      <c r="T32" s="425">
        <v>80016663.640000001</v>
      </c>
      <c r="U32" s="426">
        <v>867.81</v>
      </c>
      <c r="V32" s="427">
        <v>720.92</v>
      </c>
      <c r="W32" s="428">
        <v>8.02</v>
      </c>
    </row>
    <row r="33" spans="1:23" x14ac:dyDescent="0.25">
      <c r="A33" s="360">
        <v>11</v>
      </c>
      <c r="B33" s="387" t="s">
        <v>110</v>
      </c>
      <c r="C33" s="430">
        <v>31773</v>
      </c>
      <c r="D33" s="407">
        <v>26147617.52</v>
      </c>
      <c r="E33" s="387">
        <v>822.95</v>
      </c>
      <c r="F33" s="431">
        <v>654.99</v>
      </c>
      <c r="G33" s="430">
        <v>290</v>
      </c>
      <c r="H33" s="407">
        <v>185290.84</v>
      </c>
      <c r="I33" s="387">
        <v>638.92999999999995</v>
      </c>
      <c r="J33" s="431">
        <v>508.02</v>
      </c>
      <c r="K33" s="430">
        <v>1573</v>
      </c>
      <c r="L33" s="407">
        <v>955622.39</v>
      </c>
      <c r="M33" s="387">
        <v>607.52</v>
      </c>
      <c r="N33" s="431">
        <v>565.96</v>
      </c>
      <c r="O33" s="430">
        <v>75</v>
      </c>
      <c r="P33" s="407">
        <v>9686.9</v>
      </c>
      <c r="Q33" s="387">
        <v>129.16</v>
      </c>
      <c r="R33" s="431">
        <v>105.81</v>
      </c>
      <c r="S33" s="430">
        <v>33711</v>
      </c>
      <c r="T33" s="407">
        <v>27298217.649999999</v>
      </c>
      <c r="U33" s="387">
        <v>809.77</v>
      </c>
      <c r="V33" s="431">
        <v>645.80999999999995</v>
      </c>
      <c r="W33" s="432">
        <v>2.93</v>
      </c>
    </row>
    <row r="34" spans="1:23" x14ac:dyDescent="0.25">
      <c r="A34" s="360">
        <v>12</v>
      </c>
      <c r="B34" s="387" t="s">
        <v>111</v>
      </c>
      <c r="C34" s="416">
        <v>5844</v>
      </c>
      <c r="D34" s="473">
        <v>4767929.6099999994</v>
      </c>
      <c r="E34" s="417">
        <v>815.86748973305941</v>
      </c>
      <c r="F34" s="433">
        <v>635.05999999999995</v>
      </c>
      <c r="G34" s="416">
        <v>83</v>
      </c>
      <c r="H34" s="473">
        <v>46816.83</v>
      </c>
      <c r="I34" s="417">
        <v>564.05819277108435</v>
      </c>
      <c r="J34" s="433">
        <v>498.52000000000004</v>
      </c>
      <c r="K34" s="416">
        <v>351</v>
      </c>
      <c r="L34" s="473">
        <v>204452.84</v>
      </c>
      <c r="M34" s="417">
        <v>582.48672364672359</v>
      </c>
      <c r="N34" s="433">
        <v>457.63</v>
      </c>
      <c r="O34" s="416">
        <v>9</v>
      </c>
      <c r="P34" s="473">
        <v>1732.54</v>
      </c>
      <c r="Q34" s="417">
        <v>192.50444444444443</v>
      </c>
      <c r="R34" s="433">
        <v>115.88</v>
      </c>
      <c r="S34" s="416">
        <v>6287</v>
      </c>
      <c r="T34" s="473">
        <v>5020931.8199999994</v>
      </c>
      <c r="U34" s="417">
        <v>798.62125337999032</v>
      </c>
      <c r="V34" s="433">
        <v>618.36</v>
      </c>
      <c r="W34" s="419">
        <v>0.54</v>
      </c>
    </row>
    <row r="35" spans="1:23" ht="16.5" thickBot="1" x14ac:dyDescent="0.3">
      <c r="A35" s="420"/>
      <c r="B35" s="429" t="s">
        <v>535</v>
      </c>
      <c r="C35" s="394">
        <v>995555</v>
      </c>
      <c r="D35" s="386">
        <v>1094149382.1300001</v>
      </c>
      <c r="E35" s="395">
        <v>1099.0345908864906</v>
      </c>
      <c r="F35" s="395">
        <v>1098.83</v>
      </c>
      <c r="G35" s="394">
        <v>31488</v>
      </c>
      <c r="H35" s="386">
        <v>14384613.800000001</v>
      </c>
      <c r="I35" s="395">
        <v>456.82843622967482</v>
      </c>
      <c r="J35" s="395">
        <v>360.96</v>
      </c>
      <c r="K35" s="394">
        <v>113696</v>
      </c>
      <c r="L35" s="386">
        <v>75850903.650000006</v>
      </c>
      <c r="M35" s="395">
        <v>667.13783818252182</v>
      </c>
      <c r="N35" s="395">
        <v>578.75</v>
      </c>
      <c r="O35" s="394">
        <v>8595</v>
      </c>
      <c r="P35" s="386">
        <v>2892617.7299999995</v>
      </c>
      <c r="Q35" s="395">
        <v>336.54656544502615</v>
      </c>
      <c r="R35" s="395">
        <v>360</v>
      </c>
      <c r="S35" s="394">
        <v>1149334</v>
      </c>
      <c r="T35" s="386">
        <v>1187277517.3100002</v>
      </c>
      <c r="U35" s="395">
        <v>1033.0134819904399</v>
      </c>
      <c r="V35" s="393">
        <v>981.08</v>
      </c>
      <c r="W35" s="396">
        <v>100</v>
      </c>
    </row>
    <row r="36" spans="1:23" s="356" customFormat="1" x14ac:dyDescent="0.25">
      <c r="C36" s="301"/>
      <c r="D36" s="15"/>
      <c r="E36" s="15"/>
      <c r="F36" s="301"/>
      <c r="G36" s="15"/>
      <c r="H36" s="15"/>
      <c r="I36" s="15"/>
      <c r="J36" s="301"/>
      <c r="K36" s="15"/>
      <c r="L36" s="15"/>
      <c r="M36" s="15"/>
      <c r="N36" s="301"/>
      <c r="O36" s="15"/>
      <c r="P36" s="15"/>
      <c r="Q36" s="15"/>
      <c r="R36" s="301"/>
      <c r="S36" s="15"/>
      <c r="T36" s="15"/>
      <c r="U36" s="15"/>
    </row>
    <row r="37" spans="1:23" ht="15.75" x14ac:dyDescent="0.25">
      <c r="A37" s="553" t="s">
        <v>717</v>
      </c>
      <c r="B37" s="553"/>
      <c r="C37" s="553"/>
      <c r="D37" s="553"/>
      <c r="E37" s="553"/>
      <c r="F37" s="553"/>
      <c r="G37" s="553"/>
      <c r="H37" s="553"/>
      <c r="I37" s="553"/>
      <c r="J37" s="553"/>
      <c r="K37" s="553"/>
      <c r="L37" s="553"/>
      <c r="M37" s="553"/>
      <c r="N37" s="553"/>
      <c r="O37" s="553"/>
      <c r="P37" s="553"/>
      <c r="Q37" s="553"/>
      <c r="R37" s="553"/>
      <c r="S37" s="553"/>
      <c r="T37" s="553"/>
      <c r="U37" s="553"/>
      <c r="V37" s="553"/>
      <c r="W37" s="553"/>
    </row>
    <row r="38" spans="1:23" ht="15.75" thickBot="1" x14ac:dyDescent="0.3">
      <c r="A38" s="223"/>
      <c r="B38" s="223"/>
      <c r="C38" s="162"/>
      <c r="D38" s="15"/>
      <c r="E38" s="15"/>
      <c r="F38" s="162"/>
      <c r="G38" s="15"/>
      <c r="H38" s="15"/>
      <c r="I38" s="15"/>
      <c r="J38" s="162"/>
      <c r="K38" s="15"/>
      <c r="L38" s="15"/>
      <c r="M38" s="15"/>
      <c r="N38" s="162"/>
      <c r="O38" s="15"/>
      <c r="P38" s="15"/>
      <c r="Q38" s="15"/>
      <c r="R38" s="162"/>
      <c r="S38" s="15"/>
      <c r="T38" s="15"/>
      <c r="U38" s="15"/>
      <c r="V38" s="223"/>
      <c r="W38" s="223"/>
    </row>
    <row r="39" spans="1:23" ht="15.75" x14ac:dyDescent="0.25">
      <c r="A39" s="593" t="s">
        <v>52</v>
      </c>
      <c r="B39" s="591" t="s">
        <v>102</v>
      </c>
      <c r="C39" s="588" t="s">
        <v>105</v>
      </c>
      <c r="D39" s="589"/>
      <c r="E39" s="589"/>
      <c r="F39" s="590"/>
      <c r="G39" s="588" t="s">
        <v>106</v>
      </c>
      <c r="H39" s="589"/>
      <c r="I39" s="589"/>
      <c r="J39" s="590"/>
      <c r="K39" s="588" t="s">
        <v>107</v>
      </c>
      <c r="L39" s="589"/>
      <c r="M39" s="589"/>
      <c r="N39" s="590"/>
      <c r="O39" s="588" t="s">
        <v>108</v>
      </c>
      <c r="P39" s="589"/>
      <c r="Q39" s="589"/>
      <c r="R39" s="590"/>
      <c r="S39" s="588" t="s">
        <v>104</v>
      </c>
      <c r="T39" s="589"/>
      <c r="U39" s="589"/>
      <c r="V39" s="589"/>
      <c r="W39" s="590"/>
    </row>
    <row r="40" spans="1:23" ht="16.5" thickBot="1" x14ac:dyDescent="0.3">
      <c r="A40" s="595"/>
      <c r="B40" s="559"/>
      <c r="C40" s="390" t="s">
        <v>1</v>
      </c>
      <c r="D40" s="391" t="s">
        <v>103</v>
      </c>
      <c r="E40" s="385" t="s">
        <v>21</v>
      </c>
      <c r="F40" s="392" t="s">
        <v>440</v>
      </c>
      <c r="G40" s="390" t="s">
        <v>1</v>
      </c>
      <c r="H40" s="391" t="s">
        <v>103</v>
      </c>
      <c r="I40" s="385" t="s">
        <v>21</v>
      </c>
      <c r="J40" s="392" t="s">
        <v>440</v>
      </c>
      <c r="K40" s="390" t="s">
        <v>1</v>
      </c>
      <c r="L40" s="391" t="s">
        <v>103</v>
      </c>
      <c r="M40" s="385" t="s">
        <v>21</v>
      </c>
      <c r="N40" s="392" t="s">
        <v>440</v>
      </c>
      <c r="O40" s="390" t="s">
        <v>1</v>
      </c>
      <c r="P40" s="391" t="s">
        <v>103</v>
      </c>
      <c r="Q40" s="385" t="s">
        <v>21</v>
      </c>
      <c r="R40" s="392" t="s">
        <v>440</v>
      </c>
      <c r="S40" s="390" t="s">
        <v>1</v>
      </c>
      <c r="T40" s="391" t="s">
        <v>103</v>
      </c>
      <c r="U40" s="385" t="s">
        <v>21</v>
      </c>
      <c r="V40" s="392" t="s">
        <v>440</v>
      </c>
      <c r="W40" s="385" t="s">
        <v>536</v>
      </c>
    </row>
    <row r="41" spans="1:23" x14ac:dyDescent="0.25">
      <c r="A41" s="99">
        <v>1</v>
      </c>
      <c r="B41" s="153" t="s">
        <v>76</v>
      </c>
      <c r="C41" s="153">
        <v>0</v>
      </c>
      <c r="D41" s="153">
        <v>0</v>
      </c>
      <c r="E41" s="153">
        <v>0</v>
      </c>
      <c r="F41" s="154" t="s">
        <v>438</v>
      </c>
      <c r="G41" s="155">
        <v>14566</v>
      </c>
      <c r="H41" s="156">
        <v>4460185.1900000004</v>
      </c>
      <c r="I41" s="153">
        <v>306.20999999999998</v>
      </c>
      <c r="J41" s="154">
        <v>318.20999999999998</v>
      </c>
      <c r="K41" s="155">
        <v>758</v>
      </c>
      <c r="L41" s="156">
        <v>545774.11</v>
      </c>
      <c r="M41" s="153">
        <v>720.02</v>
      </c>
      <c r="N41" s="154">
        <v>736.3</v>
      </c>
      <c r="O41" s="155">
        <v>319</v>
      </c>
      <c r="P41" s="156">
        <v>234751.92</v>
      </c>
      <c r="Q41" s="153">
        <v>735.9</v>
      </c>
      <c r="R41" s="154">
        <v>736.3</v>
      </c>
      <c r="S41" s="155">
        <v>15643</v>
      </c>
      <c r="T41" s="381">
        <v>5240711.22</v>
      </c>
      <c r="U41" s="397">
        <v>335.02</v>
      </c>
      <c r="V41" s="388">
        <v>337.75</v>
      </c>
      <c r="W41" s="130">
        <v>1.19</v>
      </c>
    </row>
    <row r="42" spans="1:23" x14ac:dyDescent="0.25">
      <c r="A42" s="58">
        <v>2</v>
      </c>
      <c r="B42" s="135" t="s">
        <v>77</v>
      </c>
      <c r="C42" s="138">
        <v>1075</v>
      </c>
      <c r="D42" s="139">
        <v>1199432.92</v>
      </c>
      <c r="E42" s="135">
        <v>1115.75</v>
      </c>
      <c r="F42" s="136">
        <v>1088.1099999999999</v>
      </c>
      <c r="G42" s="138">
        <v>15118</v>
      </c>
      <c r="H42" s="139">
        <v>7028895.6600000001</v>
      </c>
      <c r="I42" s="135">
        <v>464.94</v>
      </c>
      <c r="J42" s="136">
        <v>402.88</v>
      </c>
      <c r="K42" s="138">
        <v>7537</v>
      </c>
      <c r="L42" s="139">
        <v>4306126.2699999996</v>
      </c>
      <c r="M42" s="135">
        <v>571.33000000000004</v>
      </c>
      <c r="N42" s="136">
        <v>465.74</v>
      </c>
      <c r="O42" s="138">
        <v>576</v>
      </c>
      <c r="P42" s="139">
        <v>423722</v>
      </c>
      <c r="Q42" s="135">
        <v>735.63</v>
      </c>
      <c r="R42" s="136">
        <v>736.3</v>
      </c>
      <c r="S42" s="138">
        <v>24306</v>
      </c>
      <c r="T42" s="382">
        <v>12958176.85</v>
      </c>
      <c r="U42" s="387">
        <v>533.13</v>
      </c>
      <c r="V42" s="389">
        <v>439.02</v>
      </c>
      <c r="W42" s="132">
        <v>1.85</v>
      </c>
    </row>
    <row r="43" spans="1:23" x14ac:dyDescent="0.25">
      <c r="A43" s="58">
        <v>3</v>
      </c>
      <c r="B43" s="135" t="s">
        <v>95</v>
      </c>
      <c r="C43" s="138">
        <v>5752</v>
      </c>
      <c r="D43" s="139">
        <v>6208229.4699999997</v>
      </c>
      <c r="E43" s="135">
        <v>1079.32</v>
      </c>
      <c r="F43" s="136">
        <v>1034.6600000000001</v>
      </c>
      <c r="G43" s="138">
        <v>14838</v>
      </c>
      <c r="H43" s="139">
        <v>7988285.2800000003</v>
      </c>
      <c r="I43" s="135">
        <v>538.37</v>
      </c>
      <c r="J43" s="136">
        <v>483.78</v>
      </c>
      <c r="K43" s="138">
        <v>5796</v>
      </c>
      <c r="L43" s="139">
        <v>3397686.04</v>
      </c>
      <c r="M43" s="135">
        <v>586.21</v>
      </c>
      <c r="N43" s="136">
        <v>469.98</v>
      </c>
      <c r="O43" s="138">
        <v>131</v>
      </c>
      <c r="P43" s="139">
        <v>95874.25</v>
      </c>
      <c r="Q43" s="135">
        <v>731.86</v>
      </c>
      <c r="R43" s="136">
        <v>736.3</v>
      </c>
      <c r="S43" s="138">
        <v>26517</v>
      </c>
      <c r="T43" s="382">
        <v>17690075.039999999</v>
      </c>
      <c r="U43" s="387">
        <v>667.12</v>
      </c>
      <c r="V43" s="389">
        <v>557.65</v>
      </c>
      <c r="W43" s="132">
        <v>2.0099999999999998</v>
      </c>
    </row>
    <row r="44" spans="1:23" x14ac:dyDescent="0.25">
      <c r="A44" s="58">
        <v>4</v>
      </c>
      <c r="B44" s="135" t="s">
        <v>96</v>
      </c>
      <c r="C44" s="138">
        <v>45333</v>
      </c>
      <c r="D44" s="139">
        <v>41885824.939999998</v>
      </c>
      <c r="E44" s="135">
        <v>923.96</v>
      </c>
      <c r="F44" s="136">
        <v>912.18</v>
      </c>
      <c r="G44" s="138">
        <v>22996</v>
      </c>
      <c r="H44" s="139">
        <v>13856831.74</v>
      </c>
      <c r="I44" s="135">
        <v>602.58000000000004</v>
      </c>
      <c r="J44" s="136">
        <v>535.34</v>
      </c>
      <c r="K44" s="138">
        <v>7576</v>
      </c>
      <c r="L44" s="139">
        <v>4433899.2</v>
      </c>
      <c r="M44" s="135">
        <v>585.26</v>
      </c>
      <c r="N44" s="136">
        <v>472.69</v>
      </c>
      <c r="O44" s="138">
        <v>143</v>
      </c>
      <c r="P44" s="139">
        <v>103776.85</v>
      </c>
      <c r="Q44" s="135">
        <v>725.71</v>
      </c>
      <c r="R44" s="136">
        <v>736.3</v>
      </c>
      <c r="S44" s="138">
        <v>76048</v>
      </c>
      <c r="T44" s="382">
        <v>60280332.729999997</v>
      </c>
      <c r="U44" s="387">
        <v>792.66</v>
      </c>
      <c r="V44" s="389">
        <v>741.84</v>
      </c>
      <c r="W44" s="132">
        <v>5.78</v>
      </c>
    </row>
    <row r="45" spans="1:23" x14ac:dyDescent="0.25">
      <c r="A45" s="58">
        <v>5</v>
      </c>
      <c r="B45" s="135" t="s">
        <v>97</v>
      </c>
      <c r="C45" s="138">
        <v>94274</v>
      </c>
      <c r="D45" s="139">
        <v>94116263.790000007</v>
      </c>
      <c r="E45" s="135">
        <v>998.33</v>
      </c>
      <c r="F45" s="136">
        <v>976.76</v>
      </c>
      <c r="G45" s="138">
        <v>34423</v>
      </c>
      <c r="H45" s="139">
        <v>22247728.539999999</v>
      </c>
      <c r="I45" s="135">
        <v>646.29999999999995</v>
      </c>
      <c r="J45" s="136">
        <v>569.61</v>
      </c>
      <c r="K45" s="138">
        <v>9821</v>
      </c>
      <c r="L45" s="139">
        <v>5517027.7800000003</v>
      </c>
      <c r="M45" s="135">
        <v>561.76</v>
      </c>
      <c r="N45" s="136">
        <v>457.63</v>
      </c>
      <c r="O45" s="138">
        <v>143</v>
      </c>
      <c r="P45" s="139">
        <v>103394.7</v>
      </c>
      <c r="Q45" s="135">
        <v>723.04</v>
      </c>
      <c r="R45" s="136">
        <v>736.3</v>
      </c>
      <c r="S45" s="138">
        <v>138661</v>
      </c>
      <c r="T45" s="382">
        <v>121984414.81</v>
      </c>
      <c r="U45" s="387">
        <v>879.73</v>
      </c>
      <c r="V45" s="389">
        <v>820.56</v>
      </c>
      <c r="W45" s="132">
        <v>10.53</v>
      </c>
    </row>
    <row r="46" spans="1:23" x14ac:dyDescent="0.25">
      <c r="A46" s="58">
        <v>6</v>
      </c>
      <c r="B46" s="135" t="s">
        <v>98</v>
      </c>
      <c r="C46" s="138">
        <v>156030</v>
      </c>
      <c r="D46" s="139">
        <v>146437990.93000001</v>
      </c>
      <c r="E46" s="135">
        <v>938.52</v>
      </c>
      <c r="F46" s="136">
        <v>850.97</v>
      </c>
      <c r="G46" s="138">
        <v>36591</v>
      </c>
      <c r="H46" s="139">
        <v>25562012.27</v>
      </c>
      <c r="I46" s="135">
        <v>698.59</v>
      </c>
      <c r="J46" s="136">
        <v>619.69000000000005</v>
      </c>
      <c r="K46" s="138">
        <v>9713</v>
      </c>
      <c r="L46" s="139">
        <v>5189736.12</v>
      </c>
      <c r="M46" s="135">
        <v>534.30999999999995</v>
      </c>
      <c r="N46" s="136">
        <v>457.59</v>
      </c>
      <c r="O46" s="138">
        <v>2011</v>
      </c>
      <c r="P46" s="139">
        <v>635277.47</v>
      </c>
      <c r="Q46" s="135">
        <v>315.89999999999998</v>
      </c>
      <c r="R46" s="136">
        <v>360</v>
      </c>
      <c r="S46" s="138">
        <v>204345</v>
      </c>
      <c r="T46" s="382">
        <v>177825016.78999999</v>
      </c>
      <c r="U46" s="387">
        <v>870.22</v>
      </c>
      <c r="V46" s="389">
        <v>753.43</v>
      </c>
      <c r="W46" s="132">
        <v>15.52</v>
      </c>
    </row>
    <row r="47" spans="1:23" x14ac:dyDescent="0.25">
      <c r="A47" s="58">
        <v>7</v>
      </c>
      <c r="B47" s="135" t="s">
        <v>99</v>
      </c>
      <c r="C47" s="138">
        <v>170914</v>
      </c>
      <c r="D47" s="139">
        <v>147961283.21000001</v>
      </c>
      <c r="E47" s="135">
        <v>865.71</v>
      </c>
      <c r="F47" s="136">
        <v>710.29</v>
      </c>
      <c r="G47" s="138">
        <v>42411</v>
      </c>
      <c r="H47" s="139">
        <v>30422796.23</v>
      </c>
      <c r="I47" s="135">
        <v>717.33</v>
      </c>
      <c r="J47" s="136">
        <v>637.07000000000005</v>
      </c>
      <c r="K47" s="138">
        <v>8971</v>
      </c>
      <c r="L47" s="139">
        <v>4670312.4800000004</v>
      </c>
      <c r="M47" s="135">
        <v>520.6</v>
      </c>
      <c r="N47" s="136">
        <v>456.35</v>
      </c>
      <c r="O47" s="138">
        <v>5144</v>
      </c>
      <c r="P47" s="139">
        <v>1411335.79</v>
      </c>
      <c r="Q47" s="135">
        <v>274.37</v>
      </c>
      <c r="R47" s="136">
        <v>360</v>
      </c>
      <c r="S47" s="138">
        <v>227440</v>
      </c>
      <c r="T47" s="382">
        <v>184465727.71000001</v>
      </c>
      <c r="U47" s="387">
        <v>811.05</v>
      </c>
      <c r="V47" s="389">
        <v>663.12</v>
      </c>
      <c r="W47" s="132">
        <v>17.27</v>
      </c>
    </row>
    <row r="48" spans="1:23" x14ac:dyDescent="0.25">
      <c r="A48" s="58">
        <v>8</v>
      </c>
      <c r="B48" s="135" t="s">
        <v>100</v>
      </c>
      <c r="C48" s="138">
        <v>145587</v>
      </c>
      <c r="D48" s="139">
        <v>115581170.11</v>
      </c>
      <c r="E48" s="135">
        <v>793.9</v>
      </c>
      <c r="F48" s="136">
        <v>626.24</v>
      </c>
      <c r="G48" s="138">
        <v>49711</v>
      </c>
      <c r="H48" s="139">
        <v>35221548.399999999</v>
      </c>
      <c r="I48" s="135">
        <v>708.53</v>
      </c>
      <c r="J48" s="136">
        <v>615.57000000000005</v>
      </c>
      <c r="K48" s="138">
        <v>7991</v>
      </c>
      <c r="L48" s="139">
        <v>4045389.65</v>
      </c>
      <c r="M48" s="135">
        <v>506.24</v>
      </c>
      <c r="N48" s="136">
        <v>455.85</v>
      </c>
      <c r="O48" s="138">
        <v>1588</v>
      </c>
      <c r="P48" s="139">
        <v>344316.51</v>
      </c>
      <c r="Q48" s="135">
        <v>216.82</v>
      </c>
      <c r="R48" s="136">
        <v>149.91999999999999</v>
      </c>
      <c r="S48" s="138">
        <v>204877</v>
      </c>
      <c r="T48" s="382">
        <v>155192424.66999999</v>
      </c>
      <c r="U48" s="387">
        <v>757.49</v>
      </c>
      <c r="V48" s="389">
        <v>607.96</v>
      </c>
      <c r="W48" s="132">
        <v>15.56</v>
      </c>
    </row>
    <row r="49" spans="1:23" x14ac:dyDescent="0.25">
      <c r="A49" s="58">
        <v>9</v>
      </c>
      <c r="B49" s="135" t="s">
        <v>101</v>
      </c>
      <c r="C49" s="138">
        <v>124918</v>
      </c>
      <c r="D49" s="139">
        <v>92133602.349999994</v>
      </c>
      <c r="E49" s="135">
        <v>737.55</v>
      </c>
      <c r="F49" s="136">
        <v>572.65</v>
      </c>
      <c r="G49" s="138">
        <v>52023</v>
      </c>
      <c r="H49" s="139">
        <v>36065917.390000001</v>
      </c>
      <c r="I49" s="135">
        <v>693.27</v>
      </c>
      <c r="J49" s="136">
        <v>586.11</v>
      </c>
      <c r="K49" s="138">
        <v>6833</v>
      </c>
      <c r="L49" s="139">
        <v>3406231.04</v>
      </c>
      <c r="M49" s="135">
        <v>498.5</v>
      </c>
      <c r="N49" s="136">
        <v>436.56</v>
      </c>
      <c r="O49" s="138">
        <v>1165</v>
      </c>
      <c r="P49" s="139">
        <v>200150.95</v>
      </c>
      <c r="Q49" s="135">
        <v>171.8</v>
      </c>
      <c r="R49" s="136">
        <v>119.07</v>
      </c>
      <c r="S49" s="138">
        <v>184939</v>
      </c>
      <c r="T49" s="382">
        <v>131805901.73</v>
      </c>
      <c r="U49" s="387">
        <v>712.7</v>
      </c>
      <c r="V49" s="389">
        <v>568.9</v>
      </c>
      <c r="W49" s="132">
        <v>14.05</v>
      </c>
    </row>
    <row r="50" spans="1:23" x14ac:dyDescent="0.25">
      <c r="A50" s="58">
        <v>10</v>
      </c>
      <c r="B50" s="135" t="s">
        <v>109</v>
      </c>
      <c r="C50" s="138">
        <v>90478</v>
      </c>
      <c r="D50" s="139">
        <v>62553417.219999999</v>
      </c>
      <c r="E50" s="135">
        <v>691.37</v>
      </c>
      <c r="F50" s="136">
        <v>515.82000000000005</v>
      </c>
      <c r="G50" s="138">
        <v>44638</v>
      </c>
      <c r="H50" s="139">
        <v>30836870.460000001</v>
      </c>
      <c r="I50" s="135">
        <v>690.82</v>
      </c>
      <c r="J50" s="136">
        <v>578.70000000000005</v>
      </c>
      <c r="K50" s="138">
        <v>4595</v>
      </c>
      <c r="L50" s="139">
        <v>2403998.7799999998</v>
      </c>
      <c r="M50" s="135">
        <v>523.17999999999995</v>
      </c>
      <c r="N50" s="136">
        <v>385.45</v>
      </c>
      <c r="O50" s="138">
        <v>751</v>
      </c>
      <c r="P50" s="139">
        <v>137874.91</v>
      </c>
      <c r="Q50" s="135">
        <v>183.59</v>
      </c>
      <c r="R50" s="136">
        <v>119.07</v>
      </c>
      <c r="S50" s="138">
        <v>140462</v>
      </c>
      <c r="T50" s="382">
        <v>95932161.370000005</v>
      </c>
      <c r="U50" s="387">
        <v>682.98</v>
      </c>
      <c r="V50" s="389">
        <v>525.62</v>
      </c>
      <c r="W50" s="132">
        <v>10.67</v>
      </c>
    </row>
    <row r="51" spans="1:23" x14ac:dyDescent="0.25">
      <c r="A51" s="58">
        <v>11</v>
      </c>
      <c r="B51" s="135" t="s">
        <v>110</v>
      </c>
      <c r="C51" s="138">
        <v>35614</v>
      </c>
      <c r="D51" s="139">
        <v>23338642.260000002</v>
      </c>
      <c r="E51" s="135">
        <v>655.32000000000005</v>
      </c>
      <c r="F51" s="136">
        <v>416.98</v>
      </c>
      <c r="G51" s="138">
        <v>21261</v>
      </c>
      <c r="H51" s="139">
        <v>14699823.359999999</v>
      </c>
      <c r="I51" s="135">
        <v>691.4</v>
      </c>
      <c r="J51" s="136">
        <v>566.59</v>
      </c>
      <c r="K51" s="138">
        <v>1778</v>
      </c>
      <c r="L51" s="139">
        <v>984107.59</v>
      </c>
      <c r="M51" s="135">
        <v>553.49</v>
      </c>
      <c r="N51" s="136">
        <v>361.62</v>
      </c>
      <c r="O51" s="138">
        <v>258</v>
      </c>
      <c r="P51" s="139">
        <v>44897.34</v>
      </c>
      <c r="Q51" s="135">
        <v>174.02</v>
      </c>
      <c r="R51" s="136">
        <v>127.4</v>
      </c>
      <c r="S51" s="138">
        <v>58911</v>
      </c>
      <c r="T51" s="382">
        <v>39067470.549999997</v>
      </c>
      <c r="U51" s="387">
        <v>663.16</v>
      </c>
      <c r="V51" s="389">
        <v>498.51</v>
      </c>
      <c r="W51" s="132">
        <v>4.47</v>
      </c>
    </row>
    <row r="52" spans="1:23" x14ac:dyDescent="0.25">
      <c r="A52" s="58">
        <v>12</v>
      </c>
      <c r="B52" s="387" t="s">
        <v>111</v>
      </c>
      <c r="C52" s="416">
        <v>8139</v>
      </c>
      <c r="D52" s="473">
        <v>5086728.5599999996</v>
      </c>
      <c r="E52" s="417">
        <v>624.98200761764338</v>
      </c>
      <c r="F52" s="418">
        <v>359.46</v>
      </c>
      <c r="G52" s="416">
        <v>5640</v>
      </c>
      <c r="H52" s="473">
        <v>3833758.78</v>
      </c>
      <c r="I52" s="417">
        <v>679.74446453900703</v>
      </c>
      <c r="J52" s="418">
        <v>537.61</v>
      </c>
      <c r="K52" s="416">
        <v>664</v>
      </c>
      <c r="L52" s="473">
        <v>360332.57</v>
      </c>
      <c r="M52" s="417">
        <v>542.66953313253009</v>
      </c>
      <c r="N52" s="418">
        <v>338.4</v>
      </c>
      <c r="O52" s="416">
        <v>49</v>
      </c>
      <c r="P52" s="473">
        <v>6524.71</v>
      </c>
      <c r="Q52" s="417">
        <v>133.1573469387755</v>
      </c>
      <c r="R52" s="418">
        <v>126.23</v>
      </c>
      <c r="S52" s="416">
        <v>14492</v>
      </c>
      <c r="T52" s="473">
        <v>9287344.620000001</v>
      </c>
      <c r="U52" s="417">
        <v>640.86010350538231</v>
      </c>
      <c r="V52" s="434">
        <v>457.63</v>
      </c>
      <c r="W52" s="417">
        <v>1.1006796841356148</v>
      </c>
    </row>
    <row r="53" spans="1:23" ht="16.5" thickBot="1" x14ac:dyDescent="0.3">
      <c r="A53" s="420"/>
      <c r="B53" s="429" t="s">
        <v>535</v>
      </c>
      <c r="C53" s="394">
        <v>878114</v>
      </c>
      <c r="D53" s="386">
        <v>736502585.75999999</v>
      </c>
      <c r="E53" s="395">
        <v>838.7323123876854</v>
      </c>
      <c r="F53" s="395">
        <v>698.26</v>
      </c>
      <c r="G53" s="394">
        <v>354216</v>
      </c>
      <c r="H53" s="386">
        <v>232224653.29999998</v>
      </c>
      <c r="I53" s="395">
        <v>655.6018172527497</v>
      </c>
      <c r="J53" s="395">
        <v>560.97</v>
      </c>
      <c r="K53" s="394">
        <v>72033</v>
      </c>
      <c r="L53" s="386">
        <v>39260621.63000001</v>
      </c>
      <c r="M53" s="395">
        <v>545.03660308469739</v>
      </c>
      <c r="N53" s="395">
        <v>456.13</v>
      </c>
      <c r="O53" s="394">
        <v>12278</v>
      </c>
      <c r="P53" s="386">
        <v>3741897.4000000004</v>
      </c>
      <c r="Q53" s="395">
        <v>304.76440788402022</v>
      </c>
      <c r="R53" s="395">
        <v>298.29000000000002</v>
      </c>
      <c r="S53" s="394">
        <v>1316641</v>
      </c>
      <c r="T53" s="386">
        <v>1011729758.0899999</v>
      </c>
      <c r="U53" s="395">
        <v>768.417327190935</v>
      </c>
      <c r="V53" s="393">
        <v>630.27</v>
      </c>
      <c r="W53" s="396">
        <v>100</v>
      </c>
    </row>
    <row r="55" spans="1:23" x14ac:dyDescent="0.25">
      <c r="D55" s="15"/>
    </row>
    <row r="56" spans="1:23" x14ac:dyDescent="0.25">
      <c r="C56" s="460"/>
      <c r="F56" s="460"/>
    </row>
    <row r="57" spans="1:23" x14ac:dyDescent="0.25">
      <c r="C57" s="460"/>
      <c r="G57" s="460"/>
    </row>
    <row r="58" spans="1:23" x14ac:dyDescent="0.25">
      <c r="C58" s="460"/>
    </row>
    <row r="59" spans="1:23" x14ac:dyDescent="0.25">
      <c r="C59" s="301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F2" sqref="F2"/>
    </sheetView>
  </sheetViews>
  <sheetFormatPr defaultRowHeight="15" x14ac:dyDescent="0.25"/>
  <cols>
    <col min="1" max="1" width="4.7109375" style="71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5" customFormat="1" ht="15.75" customHeight="1" x14ac:dyDescent="0.25">
      <c r="A1" s="553" t="s">
        <v>710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</row>
    <row r="2" spans="1:12" ht="15.75" customHeight="1" thickBot="1" x14ac:dyDescent="0.3"/>
    <row r="3" spans="1:12" ht="15.75" thickBot="1" x14ac:dyDescent="0.3">
      <c r="A3" s="608" t="s">
        <v>17</v>
      </c>
      <c r="B3" s="610" t="s">
        <v>427</v>
      </c>
      <c r="C3" s="612" t="s">
        <v>426</v>
      </c>
      <c r="D3" s="604" t="s">
        <v>5</v>
      </c>
      <c r="E3" s="605"/>
      <c r="F3" s="604" t="s">
        <v>6</v>
      </c>
      <c r="G3" s="605"/>
      <c r="H3" s="604" t="s">
        <v>45</v>
      </c>
      <c r="I3" s="605"/>
      <c r="J3" s="604" t="s">
        <v>8</v>
      </c>
      <c r="K3" s="605"/>
      <c r="L3" s="606" t="s">
        <v>499</v>
      </c>
    </row>
    <row r="4" spans="1:12" x14ac:dyDescent="0.25">
      <c r="A4" s="609"/>
      <c r="B4" s="611"/>
      <c r="C4" s="613"/>
      <c r="D4" s="92" t="s">
        <v>1</v>
      </c>
      <c r="E4" s="140" t="s">
        <v>50</v>
      </c>
      <c r="F4" s="92" t="s">
        <v>1</v>
      </c>
      <c r="G4" s="140" t="s">
        <v>50</v>
      </c>
      <c r="H4" s="92" t="s">
        <v>1</v>
      </c>
      <c r="I4" s="140" t="s">
        <v>50</v>
      </c>
      <c r="J4" s="92" t="s">
        <v>1</v>
      </c>
      <c r="K4" s="140" t="s">
        <v>50</v>
      </c>
      <c r="L4" s="607"/>
    </row>
    <row r="5" spans="1:12" x14ac:dyDescent="0.25">
      <c r="A5" s="552">
        <v>1</v>
      </c>
      <c r="B5" s="544" t="s">
        <v>508</v>
      </c>
      <c r="C5" s="163" t="s">
        <v>509</v>
      </c>
      <c r="D5" s="163" t="s">
        <v>438</v>
      </c>
      <c r="E5" s="163" t="s">
        <v>438</v>
      </c>
      <c r="F5" s="307">
        <v>59</v>
      </c>
      <c r="G5" s="306">
        <v>24416.49</v>
      </c>
      <c r="H5" s="544" t="s">
        <v>438</v>
      </c>
      <c r="I5" s="306" t="s">
        <v>438</v>
      </c>
      <c r="J5" s="163" t="s">
        <v>438</v>
      </c>
      <c r="K5" s="163" t="s">
        <v>438</v>
      </c>
      <c r="L5" s="544">
        <v>59</v>
      </c>
    </row>
    <row r="6" spans="1:12" s="223" customFormat="1" x14ac:dyDescent="0.25">
      <c r="A6" s="552">
        <v>2</v>
      </c>
      <c r="B6" s="544" t="s">
        <v>620</v>
      </c>
      <c r="C6" s="163" t="s">
        <v>424</v>
      </c>
      <c r="D6" s="163" t="s">
        <v>438</v>
      </c>
      <c r="E6" s="163" t="s">
        <v>438</v>
      </c>
      <c r="F6" s="307">
        <v>10</v>
      </c>
      <c r="G6" s="306">
        <v>3685.36</v>
      </c>
      <c r="H6" s="544" t="s">
        <v>438</v>
      </c>
      <c r="I6" s="306" t="s">
        <v>438</v>
      </c>
      <c r="J6" s="163" t="s">
        <v>438</v>
      </c>
      <c r="K6" s="163" t="s">
        <v>438</v>
      </c>
      <c r="L6" s="544">
        <v>10</v>
      </c>
    </row>
    <row r="7" spans="1:12" x14ac:dyDescent="0.25">
      <c r="A7" s="360">
        <v>3</v>
      </c>
      <c r="B7" s="358" t="s">
        <v>419</v>
      </c>
      <c r="C7" s="358" t="s">
        <v>500</v>
      </c>
      <c r="D7" s="358" t="s">
        <v>438</v>
      </c>
      <c r="E7" s="358" t="s">
        <v>438</v>
      </c>
      <c r="F7" s="357">
        <v>1</v>
      </c>
      <c r="G7" s="358">
        <v>919.62</v>
      </c>
      <c r="H7" s="358" t="s">
        <v>438</v>
      </c>
      <c r="I7" s="358" t="s">
        <v>438</v>
      </c>
      <c r="J7" s="358" t="s">
        <v>438</v>
      </c>
      <c r="K7" s="358" t="s">
        <v>438</v>
      </c>
      <c r="L7" s="358">
        <v>1</v>
      </c>
    </row>
    <row r="8" spans="1:12" x14ac:dyDescent="0.25">
      <c r="A8" s="360">
        <v>4</v>
      </c>
      <c r="B8" s="358" t="s">
        <v>408</v>
      </c>
      <c r="C8" s="358" t="s">
        <v>563</v>
      </c>
      <c r="D8" s="358" t="s">
        <v>438</v>
      </c>
      <c r="E8" s="358" t="s">
        <v>438</v>
      </c>
      <c r="F8" s="357">
        <v>17</v>
      </c>
      <c r="G8" s="358">
        <v>1686.53</v>
      </c>
      <c r="H8" s="358" t="s">
        <v>438</v>
      </c>
      <c r="I8" s="358" t="s">
        <v>438</v>
      </c>
      <c r="J8" s="358" t="s">
        <v>438</v>
      </c>
      <c r="K8" s="358" t="s">
        <v>438</v>
      </c>
      <c r="L8" s="358">
        <v>17</v>
      </c>
    </row>
    <row r="9" spans="1:12" x14ac:dyDescent="0.25">
      <c r="A9" s="360">
        <v>5</v>
      </c>
      <c r="B9" s="358" t="s">
        <v>298</v>
      </c>
      <c r="C9" s="358" t="s">
        <v>498</v>
      </c>
      <c r="D9" s="358" t="s">
        <v>438</v>
      </c>
      <c r="E9" s="358" t="s">
        <v>438</v>
      </c>
      <c r="F9" s="357">
        <v>7</v>
      </c>
      <c r="G9" s="358">
        <v>763.09</v>
      </c>
      <c r="H9" s="358" t="s">
        <v>438</v>
      </c>
      <c r="I9" s="358" t="s">
        <v>438</v>
      </c>
      <c r="J9" s="358" t="s">
        <v>438</v>
      </c>
      <c r="K9" s="358" t="s">
        <v>438</v>
      </c>
      <c r="L9" s="358">
        <v>7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6"/>
  <sheetViews>
    <sheetView workbookViewId="0">
      <selection activeCell="O28" sqref="O28"/>
    </sheetView>
  </sheetViews>
  <sheetFormatPr defaultColWidth="9.140625" defaultRowHeight="15" x14ac:dyDescent="0.25"/>
  <cols>
    <col min="1" max="1" width="4.7109375" style="64" customWidth="1"/>
    <col min="2" max="2" width="9.7109375" style="64" customWidth="1"/>
    <col min="3" max="3" width="22" style="64" bestFit="1" customWidth="1"/>
    <col min="4" max="4" width="14.42578125" style="88" customWidth="1"/>
    <col min="5" max="5" width="14.5703125" style="88" customWidth="1"/>
    <col min="6" max="6" width="13.7109375" style="89" customWidth="1"/>
    <col min="7" max="7" width="13.85546875" style="64" customWidth="1"/>
    <col min="8" max="8" width="13.5703125" style="64" customWidth="1"/>
    <col min="9" max="9" width="13.140625" style="64" customWidth="1"/>
    <col min="10" max="10" width="12" style="64" customWidth="1"/>
    <col min="11" max="11" width="12.42578125" style="64" customWidth="1"/>
    <col min="12" max="12" width="17.42578125" style="64" customWidth="1"/>
    <col min="13" max="16384" width="9.140625" style="64"/>
  </cols>
  <sheetData>
    <row r="1" spans="1:12" ht="16.5" customHeight="1" x14ac:dyDescent="0.25">
      <c r="A1" s="553" t="s">
        <v>711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</row>
    <row r="2" spans="1:12" ht="15.75" thickBot="1" x14ac:dyDescent="0.3"/>
    <row r="3" spans="1:12" ht="22.5" customHeight="1" thickBot="1" x14ac:dyDescent="0.3">
      <c r="A3" s="608" t="s">
        <v>17</v>
      </c>
      <c r="B3" s="610" t="s">
        <v>427</v>
      </c>
      <c r="C3" s="612" t="s">
        <v>426</v>
      </c>
      <c r="D3" s="604" t="s">
        <v>5</v>
      </c>
      <c r="E3" s="605"/>
      <c r="F3" s="604" t="s">
        <v>6</v>
      </c>
      <c r="G3" s="605"/>
      <c r="H3" s="604" t="s">
        <v>45</v>
      </c>
      <c r="I3" s="605"/>
      <c r="J3" s="604" t="s">
        <v>8</v>
      </c>
      <c r="K3" s="605"/>
      <c r="L3" s="606" t="s">
        <v>499</v>
      </c>
    </row>
    <row r="4" spans="1:12" ht="24" customHeight="1" thickBot="1" x14ac:dyDescent="0.3">
      <c r="A4" s="609"/>
      <c r="B4" s="611"/>
      <c r="C4" s="613"/>
      <c r="D4" s="92" t="s">
        <v>1</v>
      </c>
      <c r="E4" s="140" t="s">
        <v>50</v>
      </c>
      <c r="F4" s="92" t="s">
        <v>1</v>
      </c>
      <c r="G4" s="140" t="s">
        <v>50</v>
      </c>
      <c r="H4" s="92" t="s">
        <v>1</v>
      </c>
      <c r="I4" s="140" t="s">
        <v>50</v>
      </c>
      <c r="J4" s="92" t="s">
        <v>1</v>
      </c>
      <c r="K4" s="140" t="s">
        <v>50</v>
      </c>
      <c r="L4" s="607"/>
    </row>
    <row r="5" spans="1:12" x14ac:dyDescent="0.25">
      <c r="A5" s="530">
        <v>1</v>
      </c>
      <c r="B5" s="531" t="s">
        <v>508</v>
      </c>
      <c r="C5" s="532" t="s">
        <v>509</v>
      </c>
      <c r="D5" s="533">
        <v>5551</v>
      </c>
      <c r="E5" s="534">
        <v>3301100.39</v>
      </c>
      <c r="F5" s="535">
        <v>2176</v>
      </c>
      <c r="G5" s="534">
        <v>1071030.97</v>
      </c>
      <c r="H5" s="533">
        <v>1039</v>
      </c>
      <c r="I5" s="534">
        <v>717483.73</v>
      </c>
      <c r="J5" s="536">
        <v>391</v>
      </c>
      <c r="K5" s="534">
        <v>607187.41</v>
      </c>
      <c r="L5" s="537">
        <v>9157</v>
      </c>
    </row>
    <row r="6" spans="1:12" x14ac:dyDescent="0.25">
      <c r="A6" s="538">
        <v>2</v>
      </c>
      <c r="B6" s="90" t="s">
        <v>620</v>
      </c>
      <c r="C6" s="91" t="s">
        <v>424</v>
      </c>
      <c r="D6" s="97">
        <v>316</v>
      </c>
      <c r="E6" s="174">
        <v>305702.63</v>
      </c>
      <c r="F6" s="101">
        <v>191</v>
      </c>
      <c r="G6" s="174">
        <v>119367.16</v>
      </c>
      <c r="H6" s="97">
        <v>28</v>
      </c>
      <c r="I6" s="174">
        <v>18746.71</v>
      </c>
      <c r="J6" s="100">
        <v>1</v>
      </c>
      <c r="K6" s="174">
        <v>200</v>
      </c>
      <c r="L6" s="539">
        <v>536</v>
      </c>
    </row>
    <row r="7" spans="1:12" x14ac:dyDescent="0.25">
      <c r="A7" s="538">
        <v>3</v>
      </c>
      <c r="B7" s="90" t="s">
        <v>599</v>
      </c>
      <c r="C7" s="91" t="s">
        <v>600</v>
      </c>
      <c r="D7" s="97">
        <v>144</v>
      </c>
      <c r="E7" s="174">
        <v>48738.96</v>
      </c>
      <c r="F7" s="101" t="s">
        <v>438</v>
      </c>
      <c r="G7" s="174" t="s">
        <v>438</v>
      </c>
      <c r="H7" s="97" t="s">
        <v>438</v>
      </c>
      <c r="I7" s="174" t="s">
        <v>438</v>
      </c>
      <c r="J7" s="97">
        <v>42</v>
      </c>
      <c r="K7" s="174">
        <v>9369.2800000000007</v>
      </c>
      <c r="L7" s="539">
        <v>186</v>
      </c>
    </row>
    <row r="8" spans="1:12" x14ac:dyDescent="0.25">
      <c r="A8" s="538">
        <v>4</v>
      </c>
      <c r="B8" s="90" t="s">
        <v>419</v>
      </c>
      <c r="C8" s="91" t="s">
        <v>500</v>
      </c>
      <c r="D8" s="97">
        <v>2</v>
      </c>
      <c r="E8" s="174">
        <v>1035.18</v>
      </c>
      <c r="F8" s="101">
        <v>6</v>
      </c>
      <c r="G8" s="174">
        <v>5050.32</v>
      </c>
      <c r="H8" s="97" t="s">
        <v>438</v>
      </c>
      <c r="I8" s="174" t="s">
        <v>438</v>
      </c>
      <c r="J8" s="100" t="s">
        <v>438</v>
      </c>
      <c r="K8" s="174" t="s">
        <v>438</v>
      </c>
      <c r="L8" s="539">
        <v>8</v>
      </c>
    </row>
    <row r="9" spans="1:12" x14ac:dyDescent="0.25">
      <c r="A9" s="538">
        <v>5</v>
      </c>
      <c r="B9" s="90" t="s">
        <v>411</v>
      </c>
      <c r="C9" s="91" t="s">
        <v>386</v>
      </c>
      <c r="D9" s="97">
        <v>1</v>
      </c>
      <c r="E9" s="174">
        <v>1005.35</v>
      </c>
      <c r="F9" s="101" t="s">
        <v>438</v>
      </c>
      <c r="G9" s="174" t="s">
        <v>438</v>
      </c>
      <c r="H9" s="97" t="s">
        <v>438</v>
      </c>
      <c r="I9" s="174" t="s">
        <v>438</v>
      </c>
      <c r="J9" s="97" t="s">
        <v>438</v>
      </c>
      <c r="K9" s="174" t="s">
        <v>438</v>
      </c>
      <c r="L9" s="539">
        <v>1</v>
      </c>
    </row>
    <row r="10" spans="1:12" x14ac:dyDescent="0.25">
      <c r="A10" s="538">
        <v>6</v>
      </c>
      <c r="B10" s="90" t="s">
        <v>408</v>
      </c>
      <c r="C10" s="91" t="s">
        <v>563</v>
      </c>
      <c r="D10" s="97">
        <v>2488</v>
      </c>
      <c r="E10" s="174">
        <v>480151.21</v>
      </c>
      <c r="F10" s="101">
        <v>1111</v>
      </c>
      <c r="G10" s="174">
        <v>121801.58</v>
      </c>
      <c r="H10" s="97">
        <v>287</v>
      </c>
      <c r="I10" s="174">
        <v>41352.379999999997</v>
      </c>
      <c r="J10" s="97" t="s">
        <v>438</v>
      </c>
      <c r="K10" s="174" t="s">
        <v>438</v>
      </c>
      <c r="L10" s="539">
        <v>3886</v>
      </c>
    </row>
    <row r="11" spans="1:12" ht="15.75" thickBot="1" x14ac:dyDescent="0.3">
      <c r="A11" s="545">
        <v>7</v>
      </c>
      <c r="B11" s="546" t="s">
        <v>298</v>
      </c>
      <c r="C11" s="546" t="s">
        <v>498</v>
      </c>
      <c r="D11" s="547">
        <v>739</v>
      </c>
      <c r="E11" s="547">
        <v>77302.09</v>
      </c>
      <c r="F11" s="547">
        <v>288</v>
      </c>
      <c r="G11" s="546">
        <v>20902.37</v>
      </c>
      <c r="H11" s="546" t="s">
        <v>438</v>
      </c>
      <c r="I11" s="546" t="s">
        <v>438</v>
      </c>
      <c r="J11" s="546" t="s">
        <v>438</v>
      </c>
      <c r="K11" s="546" t="s">
        <v>438</v>
      </c>
      <c r="L11" s="548">
        <v>1027</v>
      </c>
    </row>
    <row r="12" spans="1:12" x14ac:dyDescent="0.25">
      <c r="A12" s="506"/>
      <c r="B12" s="506"/>
      <c r="C12" s="506"/>
      <c r="D12" s="507"/>
      <c r="E12" s="508"/>
      <c r="F12" s="507"/>
      <c r="G12" s="508"/>
      <c r="H12" s="507"/>
      <c r="I12" s="508"/>
      <c r="J12" s="507"/>
      <c r="K12" s="508"/>
      <c r="L12" s="507"/>
    </row>
    <row r="13" spans="1:12" x14ac:dyDescent="0.25">
      <c r="A13" s="506"/>
      <c r="B13" s="506"/>
      <c r="C13" s="506"/>
      <c r="D13" s="507"/>
      <c r="E13" s="508"/>
      <c r="F13" s="507"/>
      <c r="G13" s="508"/>
      <c r="H13" s="507"/>
      <c r="I13" s="508"/>
      <c r="J13" s="507"/>
      <c r="K13" s="508"/>
      <c r="L13" s="507"/>
    </row>
    <row r="14" spans="1:12" x14ac:dyDescent="0.25">
      <c r="A14" s="506"/>
      <c r="B14" s="506"/>
      <c r="C14" s="506"/>
      <c r="D14" s="507"/>
      <c r="E14" s="508"/>
      <c r="F14" s="507"/>
      <c r="G14" s="508"/>
      <c r="H14" s="507"/>
      <c r="I14" s="508"/>
      <c r="J14" s="507"/>
      <c r="K14" s="508"/>
      <c r="L14" s="507"/>
    </row>
    <row r="15" spans="1:12" x14ac:dyDescent="0.25">
      <c r="A15" s="506"/>
      <c r="B15" s="506"/>
      <c r="C15" s="506"/>
      <c r="D15" s="507"/>
      <c r="E15" s="508"/>
      <c r="F15" s="507"/>
      <c r="G15" s="508"/>
      <c r="H15" s="507"/>
      <c r="I15" s="508"/>
      <c r="J15" s="507"/>
      <c r="K15" s="508"/>
      <c r="L15" s="507"/>
    </row>
    <row r="16" spans="1:12" x14ac:dyDescent="0.25">
      <c r="A16" s="506"/>
      <c r="B16" s="506"/>
      <c r="C16" s="506"/>
      <c r="D16" s="507"/>
      <c r="E16" s="508"/>
      <c r="F16" s="507"/>
      <c r="G16" s="508"/>
      <c r="H16" s="507"/>
      <c r="I16" s="508"/>
      <c r="J16" s="507"/>
      <c r="K16" s="508"/>
      <c r="L16" s="507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E15" sqref="E15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553" t="s">
        <v>709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</row>
    <row r="2" spans="1:18" ht="15.75" thickBot="1" x14ac:dyDescent="0.3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18" ht="16.5" customHeight="1" thickBot="1" x14ac:dyDescent="0.3">
      <c r="A3" s="600" t="s">
        <v>17</v>
      </c>
      <c r="B3" s="600" t="s">
        <v>426</v>
      </c>
      <c r="C3" s="597" t="s">
        <v>5</v>
      </c>
      <c r="D3" s="598"/>
      <c r="E3" s="599"/>
      <c r="F3" s="597" t="s">
        <v>6</v>
      </c>
      <c r="G3" s="598"/>
      <c r="H3" s="599"/>
      <c r="I3" s="597" t="s">
        <v>45</v>
      </c>
      <c r="J3" s="598"/>
      <c r="K3" s="599"/>
      <c r="L3" s="597" t="s">
        <v>8</v>
      </c>
      <c r="M3" s="598"/>
      <c r="N3" s="599"/>
      <c r="O3" s="602" t="s">
        <v>499</v>
      </c>
      <c r="P3" s="602" t="s">
        <v>581</v>
      </c>
      <c r="Q3" s="602" t="s">
        <v>582</v>
      </c>
      <c r="R3" s="602" t="s">
        <v>589</v>
      </c>
    </row>
    <row r="4" spans="1:18" ht="63.75" thickBot="1" x14ac:dyDescent="0.3">
      <c r="A4" s="601"/>
      <c r="B4" s="601"/>
      <c r="C4" s="110" t="s">
        <v>1</v>
      </c>
      <c r="D4" s="244" t="s">
        <v>587</v>
      </c>
      <c r="E4" s="245" t="s">
        <v>588</v>
      </c>
      <c r="F4" s="110" t="s">
        <v>1</v>
      </c>
      <c r="G4" s="244" t="s">
        <v>587</v>
      </c>
      <c r="H4" s="245" t="s">
        <v>588</v>
      </c>
      <c r="I4" s="110" t="s">
        <v>1</v>
      </c>
      <c r="J4" s="244" t="s">
        <v>587</v>
      </c>
      <c r="K4" s="245" t="s">
        <v>588</v>
      </c>
      <c r="L4" s="110" t="s">
        <v>1</v>
      </c>
      <c r="M4" s="244" t="s">
        <v>587</v>
      </c>
      <c r="N4" s="245" t="s">
        <v>588</v>
      </c>
      <c r="O4" s="603"/>
      <c r="P4" s="603"/>
      <c r="Q4" s="603"/>
      <c r="R4" s="603"/>
    </row>
    <row r="5" spans="1:18" x14ac:dyDescent="0.25">
      <c r="A5" s="230">
        <v>1</v>
      </c>
      <c r="B5" s="172" t="s">
        <v>509</v>
      </c>
      <c r="C5" s="173">
        <v>1867</v>
      </c>
      <c r="D5" s="111">
        <v>3192698.52</v>
      </c>
      <c r="E5" s="111">
        <v>1931402.26</v>
      </c>
      <c r="F5" s="173">
        <v>134</v>
      </c>
      <c r="G5" s="111">
        <v>138491.29999999999</v>
      </c>
      <c r="H5" s="111">
        <v>80299.02</v>
      </c>
      <c r="I5" s="173">
        <v>1023</v>
      </c>
      <c r="J5" s="111">
        <v>679284.41</v>
      </c>
      <c r="K5" s="111">
        <v>569051.18999999994</v>
      </c>
      <c r="L5" s="173">
        <v>3</v>
      </c>
      <c r="M5" s="111">
        <v>36031.800000000003</v>
      </c>
      <c r="N5" s="111">
        <v>2349.9</v>
      </c>
      <c r="O5" s="332">
        <v>3027</v>
      </c>
      <c r="P5" s="111">
        <v>4046506.03</v>
      </c>
      <c r="Q5" s="111">
        <v>2583102.37</v>
      </c>
      <c r="R5" s="112">
        <v>853.35</v>
      </c>
    </row>
    <row r="6" spans="1:18" x14ac:dyDescent="0.25">
      <c r="A6" s="231">
        <v>2</v>
      </c>
      <c r="B6" s="220" t="s">
        <v>424</v>
      </c>
      <c r="C6" s="219">
        <v>207</v>
      </c>
      <c r="D6" s="304">
        <v>979644.33</v>
      </c>
      <c r="E6" s="304">
        <v>287461.92</v>
      </c>
      <c r="F6" s="219">
        <v>33</v>
      </c>
      <c r="G6" s="304">
        <v>50436.62</v>
      </c>
      <c r="H6" s="304">
        <v>16429.86</v>
      </c>
      <c r="I6" s="219">
        <v>36</v>
      </c>
      <c r="J6" s="304">
        <v>44644.99</v>
      </c>
      <c r="K6" s="219">
        <v>38072.97</v>
      </c>
      <c r="L6" s="219" t="s">
        <v>438</v>
      </c>
      <c r="M6" s="304" t="s">
        <v>438</v>
      </c>
      <c r="N6" s="219" t="s">
        <v>438</v>
      </c>
      <c r="O6" s="161">
        <v>276</v>
      </c>
      <c r="P6" s="304">
        <v>1074725.94</v>
      </c>
      <c r="Q6" s="304">
        <v>341964.75</v>
      </c>
      <c r="R6" s="113">
        <v>1239</v>
      </c>
    </row>
    <row r="7" spans="1:18" ht="15.75" thickBot="1" x14ac:dyDescent="0.3">
      <c r="A7" s="246">
        <v>3</v>
      </c>
      <c r="B7" s="114" t="s">
        <v>563</v>
      </c>
      <c r="C7" s="115">
        <v>853</v>
      </c>
      <c r="D7" s="305">
        <v>7477.12</v>
      </c>
      <c r="E7" s="305">
        <v>278916.55</v>
      </c>
      <c r="F7" s="115">
        <v>32</v>
      </c>
      <c r="G7" s="305" t="s">
        <v>438</v>
      </c>
      <c r="H7" s="305">
        <v>4743.54</v>
      </c>
      <c r="I7" s="115">
        <v>42</v>
      </c>
      <c r="J7" s="305" t="s">
        <v>438</v>
      </c>
      <c r="K7" s="305">
        <v>13433.03</v>
      </c>
      <c r="L7" s="114" t="s">
        <v>438</v>
      </c>
      <c r="M7" s="114" t="s">
        <v>438</v>
      </c>
      <c r="N7" s="114" t="s">
        <v>438</v>
      </c>
      <c r="O7" s="243">
        <v>927</v>
      </c>
      <c r="P7" s="305">
        <v>7477.12</v>
      </c>
      <c r="Q7" s="305">
        <v>297093.12</v>
      </c>
      <c r="R7" s="116">
        <v>320.49</v>
      </c>
    </row>
    <row r="8" spans="1:18" x14ac:dyDescent="0.25">
      <c r="B8" s="625" t="s">
        <v>10</v>
      </c>
      <c r="C8" s="41">
        <f>SUM(C5:C7)</f>
        <v>2927</v>
      </c>
      <c r="D8" s="41">
        <f t="shared" ref="D8:R8" si="0">SUM(D5:D7)</f>
        <v>4179819.97</v>
      </c>
      <c r="E8" s="41">
        <f t="shared" si="0"/>
        <v>2497780.73</v>
      </c>
      <c r="F8" s="41">
        <f t="shared" si="0"/>
        <v>199</v>
      </c>
      <c r="G8" s="41">
        <f t="shared" si="0"/>
        <v>188927.91999999998</v>
      </c>
      <c r="H8" s="41">
        <f t="shared" si="0"/>
        <v>101472.42</v>
      </c>
      <c r="I8" s="41">
        <f t="shared" si="0"/>
        <v>1101</v>
      </c>
      <c r="J8" s="41">
        <f t="shared" si="0"/>
        <v>723929.4</v>
      </c>
      <c r="K8" s="41">
        <f t="shared" si="0"/>
        <v>620557.18999999994</v>
      </c>
      <c r="L8" s="41">
        <f t="shared" si="0"/>
        <v>3</v>
      </c>
      <c r="M8" s="41">
        <f t="shared" si="0"/>
        <v>36031.800000000003</v>
      </c>
      <c r="N8" s="41">
        <f t="shared" si="0"/>
        <v>2349.9</v>
      </c>
      <c r="O8" s="41">
        <f t="shared" si="0"/>
        <v>4230</v>
      </c>
      <c r="P8" s="41">
        <f t="shared" si="0"/>
        <v>5128709.09</v>
      </c>
      <c r="Q8" s="41">
        <f t="shared" si="0"/>
        <v>3222160.24</v>
      </c>
      <c r="R8" s="41">
        <f t="shared" si="0"/>
        <v>2412.84</v>
      </c>
    </row>
    <row r="9" spans="1:18" x14ac:dyDescent="0.25">
      <c r="O9" s="301"/>
      <c r="P9" s="303"/>
      <c r="Q9" s="303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R7" sqref="R7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553" t="s">
        <v>708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</row>
    <row r="2" spans="1:18" ht="15.75" thickBo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 ht="16.5" customHeight="1" thickBot="1" x14ac:dyDescent="0.3">
      <c r="A3" s="600" t="s">
        <v>17</v>
      </c>
      <c r="B3" s="600" t="s">
        <v>426</v>
      </c>
      <c r="C3" s="597" t="s">
        <v>5</v>
      </c>
      <c r="D3" s="598"/>
      <c r="E3" s="599"/>
      <c r="F3" s="597" t="s">
        <v>6</v>
      </c>
      <c r="G3" s="598"/>
      <c r="H3" s="599"/>
      <c r="I3" s="597" t="s">
        <v>45</v>
      </c>
      <c r="J3" s="598"/>
      <c r="K3" s="599"/>
      <c r="L3" s="597" t="s">
        <v>8</v>
      </c>
      <c r="M3" s="598"/>
      <c r="N3" s="599"/>
      <c r="O3" s="602" t="s">
        <v>499</v>
      </c>
      <c r="P3" s="602" t="s">
        <v>581</v>
      </c>
      <c r="Q3" s="602" t="s">
        <v>582</v>
      </c>
      <c r="R3" s="602" t="s">
        <v>589</v>
      </c>
    </row>
    <row r="4" spans="1:18" ht="48" thickBot="1" x14ac:dyDescent="0.3">
      <c r="A4" s="601"/>
      <c r="B4" s="601"/>
      <c r="C4" s="110" t="s">
        <v>1</v>
      </c>
      <c r="D4" s="244" t="s">
        <v>587</v>
      </c>
      <c r="E4" s="245" t="s">
        <v>588</v>
      </c>
      <c r="F4" s="110" t="s">
        <v>1</v>
      </c>
      <c r="G4" s="244" t="s">
        <v>587</v>
      </c>
      <c r="H4" s="245" t="s">
        <v>588</v>
      </c>
      <c r="I4" s="110" t="s">
        <v>1</v>
      </c>
      <c r="J4" s="244" t="s">
        <v>587</v>
      </c>
      <c r="K4" s="245" t="s">
        <v>588</v>
      </c>
      <c r="L4" s="110" t="s">
        <v>1</v>
      </c>
      <c r="M4" s="244" t="s">
        <v>587</v>
      </c>
      <c r="N4" s="245" t="s">
        <v>588</v>
      </c>
      <c r="O4" s="603"/>
      <c r="P4" s="603"/>
      <c r="Q4" s="603"/>
      <c r="R4" s="603"/>
    </row>
    <row r="5" spans="1:18" x14ac:dyDescent="0.25">
      <c r="A5" s="528">
        <v>1</v>
      </c>
      <c r="B5" s="172" t="s">
        <v>509</v>
      </c>
      <c r="C5" s="332">
        <v>200</v>
      </c>
      <c r="D5" s="111">
        <v>426936.44</v>
      </c>
      <c r="E5" s="111">
        <v>103518.62</v>
      </c>
      <c r="F5" s="173">
        <v>110</v>
      </c>
      <c r="G5" s="111">
        <v>219551.74</v>
      </c>
      <c r="H5" s="111">
        <v>26862.7</v>
      </c>
      <c r="I5" s="173">
        <v>26</v>
      </c>
      <c r="J5" s="111">
        <v>64182.54</v>
      </c>
      <c r="K5" s="111">
        <v>9899.6299999999992</v>
      </c>
      <c r="L5" s="173" t="s">
        <v>438</v>
      </c>
      <c r="M5" s="111" t="s">
        <v>438</v>
      </c>
      <c r="N5" s="111" t="s">
        <v>438</v>
      </c>
      <c r="O5" s="332">
        <v>336</v>
      </c>
      <c r="P5" s="111">
        <v>710670.72</v>
      </c>
      <c r="Q5" s="111">
        <v>140280.95000000001</v>
      </c>
      <c r="R5" s="112">
        <v>417.5</v>
      </c>
    </row>
    <row r="6" spans="1:18" s="356" customFormat="1" x14ac:dyDescent="0.25">
      <c r="A6" s="529">
        <v>2</v>
      </c>
      <c r="B6" s="358" t="s">
        <v>563</v>
      </c>
      <c r="C6" s="357" t="s">
        <v>438</v>
      </c>
      <c r="D6" s="304" t="s">
        <v>438</v>
      </c>
      <c r="E6" s="304" t="s">
        <v>438</v>
      </c>
      <c r="F6" s="219">
        <v>2</v>
      </c>
      <c r="G6" s="304" t="s">
        <v>438</v>
      </c>
      <c r="H6" s="304">
        <v>182.19</v>
      </c>
      <c r="I6" s="219" t="s">
        <v>438</v>
      </c>
      <c r="J6" s="304" t="s">
        <v>438</v>
      </c>
      <c r="K6" s="304" t="s">
        <v>438</v>
      </c>
      <c r="L6" s="219" t="s">
        <v>438</v>
      </c>
      <c r="M6" s="304" t="s">
        <v>438</v>
      </c>
      <c r="N6" s="304" t="s">
        <v>438</v>
      </c>
      <c r="O6" s="357">
        <v>2</v>
      </c>
      <c r="P6" s="304" t="s">
        <v>438</v>
      </c>
      <c r="Q6" s="304">
        <v>182.19</v>
      </c>
      <c r="R6" s="113">
        <v>91.1</v>
      </c>
    </row>
    <row r="7" spans="1:18" x14ac:dyDescent="0.25">
      <c r="B7" t="s">
        <v>10</v>
      </c>
      <c r="C7" s="333">
        <f>SUM(C5:C6)</f>
        <v>200</v>
      </c>
      <c r="D7" s="410">
        <f t="shared" ref="D7:R7" si="0">SUM(D5:D6)</f>
        <v>426936.44</v>
      </c>
      <c r="E7" s="410">
        <f t="shared" si="0"/>
        <v>103518.62</v>
      </c>
      <c r="F7" s="333">
        <f t="shared" si="0"/>
        <v>112</v>
      </c>
      <c r="G7" s="410">
        <f t="shared" si="0"/>
        <v>219551.74</v>
      </c>
      <c r="H7" s="410">
        <f t="shared" si="0"/>
        <v>27044.89</v>
      </c>
      <c r="I7" s="333">
        <f t="shared" si="0"/>
        <v>26</v>
      </c>
      <c r="J7" s="410">
        <f t="shared" si="0"/>
        <v>64182.54</v>
      </c>
      <c r="K7" s="410">
        <f t="shared" si="0"/>
        <v>9899.6299999999992</v>
      </c>
      <c r="L7" s="333">
        <f t="shared" si="0"/>
        <v>0</v>
      </c>
      <c r="M7" s="333">
        <f t="shared" si="0"/>
        <v>0</v>
      </c>
      <c r="N7" s="333">
        <f t="shared" si="0"/>
        <v>0</v>
      </c>
      <c r="O7" s="333">
        <f t="shared" si="0"/>
        <v>338</v>
      </c>
      <c r="P7" s="410">
        <f t="shared" si="0"/>
        <v>710670.72</v>
      </c>
      <c r="Q7" s="410">
        <f t="shared" si="0"/>
        <v>140463.14000000001</v>
      </c>
      <c r="R7" s="410">
        <f t="shared" si="0"/>
        <v>508.6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O52"/>
  <sheetViews>
    <sheetView workbookViewId="0">
      <selection activeCell="E35" sqref="E35"/>
    </sheetView>
  </sheetViews>
  <sheetFormatPr defaultRowHeight="15" x14ac:dyDescent="0.25"/>
  <cols>
    <col min="1" max="1" width="25" customWidth="1"/>
    <col min="2" max="2" width="12.28515625" style="8" customWidth="1"/>
    <col min="3" max="3" width="12.28515625" style="162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162" customWidth="1"/>
    <col min="10" max="10" width="11.85546875" style="9" customWidth="1"/>
    <col min="11" max="11" width="11.42578125" customWidth="1"/>
    <col min="12" max="12" width="11.42578125" style="223" customWidth="1"/>
    <col min="13" max="13" width="11.42578125" customWidth="1"/>
  </cols>
  <sheetData>
    <row r="1" spans="1:14" s="2" customFormat="1" ht="15.75" x14ac:dyDescent="0.25">
      <c r="A1" s="553" t="s">
        <v>686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</row>
    <row r="2" spans="1:14" x14ac:dyDescent="0.25">
      <c r="A2" s="39"/>
    </row>
    <row r="3" spans="1:14" s="45" customFormat="1" ht="15" customHeight="1" x14ac:dyDescent="0.25">
      <c r="A3" s="557" t="s">
        <v>18</v>
      </c>
      <c r="B3" s="554" t="s">
        <v>5</v>
      </c>
      <c r="C3" s="555"/>
      <c r="D3" s="556"/>
      <c r="E3" s="554" t="s">
        <v>6</v>
      </c>
      <c r="F3" s="556"/>
      <c r="G3" s="289"/>
      <c r="H3" s="554" t="s">
        <v>19</v>
      </c>
      <c r="I3" s="555"/>
      <c r="J3" s="556"/>
      <c r="K3" s="554" t="s">
        <v>20</v>
      </c>
      <c r="L3" s="555"/>
      <c r="M3" s="556"/>
    </row>
    <row r="4" spans="1:14" s="45" customFormat="1" ht="15.75" x14ac:dyDescent="0.25">
      <c r="A4" s="558"/>
      <c r="B4" s="69" t="s">
        <v>1</v>
      </c>
      <c r="C4" s="77" t="s">
        <v>21</v>
      </c>
      <c r="D4" s="77" t="s">
        <v>440</v>
      </c>
      <c r="E4" s="69" t="s">
        <v>1</v>
      </c>
      <c r="F4" s="77" t="s">
        <v>21</v>
      </c>
      <c r="G4" s="77" t="s">
        <v>440</v>
      </c>
      <c r="H4" s="69" t="s">
        <v>1</v>
      </c>
      <c r="I4" s="77" t="s">
        <v>21</v>
      </c>
      <c r="J4" s="77" t="s">
        <v>440</v>
      </c>
      <c r="K4" s="69" t="s">
        <v>1</v>
      </c>
      <c r="L4" s="77" t="s">
        <v>21</v>
      </c>
      <c r="M4" s="77" t="s">
        <v>440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443</v>
      </c>
      <c r="B6" s="26">
        <v>465927</v>
      </c>
      <c r="C6" s="60">
        <v>368.84</v>
      </c>
      <c r="D6" s="295">
        <v>411.35</v>
      </c>
      <c r="E6" s="226">
        <v>359785</v>
      </c>
      <c r="F6" s="295">
        <v>358.78</v>
      </c>
      <c r="G6" s="295">
        <v>384</v>
      </c>
      <c r="H6" s="226">
        <v>111456</v>
      </c>
      <c r="I6" s="295">
        <v>390.2</v>
      </c>
      <c r="J6" s="295">
        <v>385.05</v>
      </c>
      <c r="K6" s="226">
        <v>2606</v>
      </c>
      <c r="L6" s="295">
        <v>235.47</v>
      </c>
      <c r="M6" s="295">
        <v>200</v>
      </c>
    </row>
    <row r="7" spans="1:14" x14ac:dyDescent="0.25">
      <c r="A7" s="16" t="s">
        <v>444</v>
      </c>
      <c r="B7" s="26">
        <v>752697</v>
      </c>
      <c r="C7" s="60">
        <v>692.21</v>
      </c>
      <c r="D7" s="295">
        <v>652.66999999999996</v>
      </c>
      <c r="E7" s="226">
        <v>218511</v>
      </c>
      <c r="F7" s="295">
        <v>718.11</v>
      </c>
      <c r="G7" s="295">
        <v>705.99</v>
      </c>
      <c r="H7" s="226">
        <v>83596</v>
      </c>
      <c r="I7" s="295">
        <v>681.71</v>
      </c>
      <c r="J7" s="295">
        <v>675.87</v>
      </c>
      <c r="K7" s="226">
        <v>16483</v>
      </c>
      <c r="L7" s="295">
        <v>783.55</v>
      </c>
      <c r="M7" s="295">
        <v>783.3</v>
      </c>
    </row>
    <row r="8" spans="1:14" x14ac:dyDescent="0.25">
      <c r="A8" s="16" t="s">
        <v>445</v>
      </c>
      <c r="B8" s="26">
        <v>526811</v>
      </c>
      <c r="C8" s="60">
        <v>1224.8399999999999</v>
      </c>
      <c r="D8" s="295">
        <v>1218.22</v>
      </c>
      <c r="E8" s="226">
        <v>42515</v>
      </c>
      <c r="F8" s="295">
        <v>1163.27</v>
      </c>
      <c r="G8" s="295">
        <v>1140.54</v>
      </c>
      <c r="H8" s="226">
        <v>19474</v>
      </c>
      <c r="I8" s="295">
        <v>1157.28</v>
      </c>
      <c r="J8" s="295">
        <v>1143.3</v>
      </c>
      <c r="K8" s="226">
        <v>3</v>
      </c>
      <c r="L8" s="295">
        <v>1371.59</v>
      </c>
      <c r="M8" s="295">
        <v>1454.7</v>
      </c>
    </row>
    <row r="9" spans="1:14" x14ac:dyDescent="0.25">
      <c r="A9" s="16" t="s">
        <v>446</v>
      </c>
      <c r="B9" s="26">
        <v>99771</v>
      </c>
      <c r="C9" s="60">
        <v>1679.45</v>
      </c>
      <c r="D9" s="295">
        <v>1645.48</v>
      </c>
      <c r="E9" s="226">
        <v>1951</v>
      </c>
      <c r="F9" s="295">
        <v>1659.06</v>
      </c>
      <c r="G9" s="295">
        <v>1612.67</v>
      </c>
      <c r="H9" s="226">
        <v>2283</v>
      </c>
      <c r="I9" s="295">
        <v>1683.9</v>
      </c>
      <c r="J9" s="295">
        <v>1655.12</v>
      </c>
      <c r="K9" s="226">
        <v>0</v>
      </c>
      <c r="L9" s="295">
        <v>0</v>
      </c>
      <c r="M9" s="295" t="s">
        <v>438</v>
      </c>
    </row>
    <row r="10" spans="1:14" x14ac:dyDescent="0.25">
      <c r="A10" s="16" t="s">
        <v>447</v>
      </c>
      <c r="B10" s="26">
        <v>19173</v>
      </c>
      <c r="C10" s="60">
        <v>2180.77</v>
      </c>
      <c r="D10" s="295">
        <v>2141.6799999999998</v>
      </c>
      <c r="E10" s="226">
        <v>470</v>
      </c>
      <c r="F10" s="295">
        <v>2210.34</v>
      </c>
      <c r="G10" s="295">
        <v>2188.08</v>
      </c>
      <c r="H10" s="226">
        <v>377</v>
      </c>
      <c r="I10" s="295">
        <v>2160.48</v>
      </c>
      <c r="J10" s="295">
        <v>2132.0300000000002</v>
      </c>
      <c r="K10" s="226">
        <v>0</v>
      </c>
      <c r="L10" s="295">
        <v>0</v>
      </c>
      <c r="M10" s="295" t="s">
        <v>438</v>
      </c>
    </row>
    <row r="11" spans="1:14" ht="15" customHeight="1" x14ac:dyDescent="0.25">
      <c r="A11" s="16" t="s">
        <v>448</v>
      </c>
      <c r="B11" s="26">
        <v>9300</v>
      </c>
      <c r="C11" s="60">
        <v>3075.44</v>
      </c>
      <c r="D11" s="295">
        <v>2899.86</v>
      </c>
      <c r="E11" s="226">
        <v>350</v>
      </c>
      <c r="F11" s="295">
        <v>2961.09</v>
      </c>
      <c r="G11" s="295">
        <v>2864.15</v>
      </c>
      <c r="H11" s="226">
        <v>106</v>
      </c>
      <c r="I11" s="295">
        <v>3071.25</v>
      </c>
      <c r="J11" s="295">
        <v>2716.41</v>
      </c>
      <c r="K11" s="226">
        <v>0</v>
      </c>
      <c r="L11" s="295">
        <v>0</v>
      </c>
      <c r="M11" s="295" t="s">
        <v>438</v>
      </c>
    </row>
    <row r="12" spans="1:14" s="38" customFormat="1" ht="15.75" x14ac:dyDescent="0.25">
      <c r="A12" s="78" t="s">
        <v>26</v>
      </c>
      <c r="B12" s="59">
        <f>SUM(B6:B11)</f>
        <v>1873679</v>
      </c>
      <c r="C12" s="79"/>
      <c r="D12" s="79"/>
      <c r="E12" s="59">
        <f>SUM(E6:E11)</f>
        <v>623582</v>
      </c>
      <c r="F12" s="79"/>
      <c r="G12" s="79"/>
      <c r="H12" s="59">
        <f>SUM(H6:H11)</f>
        <v>217292</v>
      </c>
      <c r="I12" s="79"/>
      <c r="J12" s="79"/>
      <c r="K12" s="59">
        <f>SUM(K6:K11)</f>
        <v>19092</v>
      </c>
      <c r="L12" s="79"/>
      <c r="M12" s="79"/>
      <c r="N12" s="47"/>
    </row>
    <row r="13" spans="1:14" ht="15" customHeight="1" x14ac:dyDescent="0.25">
      <c r="A13" s="86" t="s">
        <v>27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  <c r="N13" s="11"/>
    </row>
    <row r="14" spans="1:14" x14ac:dyDescent="0.25">
      <c r="A14" s="16" t="s">
        <v>449</v>
      </c>
      <c r="B14" s="26">
        <v>55593</v>
      </c>
      <c r="C14" s="60">
        <v>73.38</v>
      </c>
      <c r="D14" s="60">
        <v>79.66</v>
      </c>
      <c r="E14" s="26">
        <v>113645</v>
      </c>
      <c r="F14" s="60">
        <v>69.94</v>
      </c>
      <c r="G14" s="60">
        <v>74.95</v>
      </c>
      <c r="H14" s="26">
        <v>19616</v>
      </c>
      <c r="I14" s="60">
        <v>64.19</v>
      </c>
      <c r="J14" s="60">
        <v>67.489999999999995</v>
      </c>
      <c r="K14" s="26">
        <v>0</v>
      </c>
      <c r="L14" s="60">
        <v>0</v>
      </c>
      <c r="M14" s="60" t="s">
        <v>438</v>
      </c>
      <c r="N14" s="11"/>
    </row>
    <row r="15" spans="1:14" ht="15" customHeight="1" x14ac:dyDescent="0.25">
      <c r="A15" s="16" t="s">
        <v>450</v>
      </c>
      <c r="B15" s="26">
        <v>402327</v>
      </c>
      <c r="C15" s="60">
        <v>162.99</v>
      </c>
      <c r="D15" s="60">
        <v>170.64</v>
      </c>
      <c r="E15" s="26">
        <v>139559</v>
      </c>
      <c r="F15" s="60">
        <v>146.74</v>
      </c>
      <c r="G15" s="60">
        <v>144.31</v>
      </c>
      <c r="H15" s="26">
        <v>38342</v>
      </c>
      <c r="I15" s="60">
        <v>147.69</v>
      </c>
      <c r="J15" s="60">
        <v>147.24</v>
      </c>
      <c r="K15" s="26">
        <v>0</v>
      </c>
      <c r="L15" s="60">
        <v>0</v>
      </c>
      <c r="M15" s="60" t="s">
        <v>438</v>
      </c>
      <c r="N15" s="11"/>
    </row>
    <row r="16" spans="1:14" ht="15" customHeight="1" x14ac:dyDescent="0.25">
      <c r="A16" s="16" t="s">
        <v>451</v>
      </c>
      <c r="B16" s="26">
        <v>310576</v>
      </c>
      <c r="C16" s="60">
        <v>237.86</v>
      </c>
      <c r="D16" s="60">
        <v>235.61</v>
      </c>
      <c r="E16" s="26">
        <v>20075</v>
      </c>
      <c r="F16" s="60">
        <v>233.34</v>
      </c>
      <c r="G16" s="60">
        <v>229.35</v>
      </c>
      <c r="H16" s="26">
        <v>9851</v>
      </c>
      <c r="I16" s="60">
        <v>237.63</v>
      </c>
      <c r="J16" s="60">
        <v>232.76</v>
      </c>
      <c r="K16" s="26">
        <v>0</v>
      </c>
      <c r="L16" s="60">
        <v>0</v>
      </c>
      <c r="M16" s="60" t="s">
        <v>438</v>
      </c>
      <c r="N16" s="11"/>
    </row>
    <row r="17" spans="1:15" x14ac:dyDescent="0.25">
      <c r="A17" s="16" t="s">
        <v>452</v>
      </c>
      <c r="B17" s="26">
        <v>85077</v>
      </c>
      <c r="C17" s="60">
        <v>339.84</v>
      </c>
      <c r="D17" s="60">
        <v>335.26</v>
      </c>
      <c r="E17" s="26">
        <v>3877</v>
      </c>
      <c r="F17" s="60">
        <v>333.04</v>
      </c>
      <c r="G17" s="60">
        <v>327.33</v>
      </c>
      <c r="H17" s="26">
        <v>1901</v>
      </c>
      <c r="I17" s="60">
        <v>337.27</v>
      </c>
      <c r="J17" s="60">
        <v>331.58</v>
      </c>
      <c r="K17" s="26">
        <v>0</v>
      </c>
      <c r="L17" s="60">
        <v>0</v>
      </c>
      <c r="M17" s="60" t="s">
        <v>438</v>
      </c>
      <c r="N17" s="11"/>
      <c r="O17" s="460"/>
    </row>
    <row r="18" spans="1:15" x14ac:dyDescent="0.25">
      <c r="A18" s="16" t="s">
        <v>453</v>
      </c>
      <c r="B18" s="26">
        <v>28577</v>
      </c>
      <c r="C18" s="60">
        <v>437.34</v>
      </c>
      <c r="D18" s="60">
        <v>434.99</v>
      </c>
      <c r="E18" s="26">
        <v>1045</v>
      </c>
      <c r="F18" s="60">
        <v>444.46</v>
      </c>
      <c r="G18" s="60">
        <v>441.16</v>
      </c>
      <c r="H18" s="26">
        <v>555</v>
      </c>
      <c r="I18" s="60">
        <v>442.32</v>
      </c>
      <c r="J18" s="60">
        <v>436.88</v>
      </c>
      <c r="K18" s="26">
        <v>0</v>
      </c>
      <c r="L18" s="60">
        <v>0</v>
      </c>
      <c r="M18" s="60" t="s">
        <v>438</v>
      </c>
    </row>
    <row r="19" spans="1:15" s="48" customFormat="1" x14ac:dyDescent="0.25">
      <c r="A19" s="85" t="s">
        <v>454</v>
      </c>
      <c r="B19" s="26">
        <v>17608</v>
      </c>
      <c r="C19" s="60">
        <v>625.70000000000005</v>
      </c>
      <c r="D19" s="60">
        <v>599.78</v>
      </c>
      <c r="E19" s="26">
        <v>634</v>
      </c>
      <c r="F19" s="60">
        <v>613.34</v>
      </c>
      <c r="G19" s="60">
        <v>582.79</v>
      </c>
      <c r="H19" s="26">
        <v>360</v>
      </c>
      <c r="I19" s="60">
        <v>613.54</v>
      </c>
      <c r="J19" s="60">
        <v>576.87</v>
      </c>
      <c r="K19" s="26">
        <v>0</v>
      </c>
      <c r="L19" s="60">
        <v>0</v>
      </c>
      <c r="M19" s="60" t="s">
        <v>438</v>
      </c>
    </row>
    <row r="20" spans="1:15" s="48" customFormat="1" x14ac:dyDescent="0.25">
      <c r="A20" s="16" t="s">
        <v>455</v>
      </c>
      <c r="B20" s="26">
        <v>586</v>
      </c>
      <c r="C20" s="60">
        <v>1169.75</v>
      </c>
      <c r="D20" s="60">
        <v>1123.17</v>
      </c>
      <c r="E20" s="26">
        <v>18</v>
      </c>
      <c r="F20" s="60">
        <v>1105.8</v>
      </c>
      <c r="G20" s="60">
        <v>1078.55</v>
      </c>
      <c r="H20" s="26">
        <v>9</v>
      </c>
      <c r="I20" s="60">
        <v>1074.25</v>
      </c>
      <c r="J20" s="60">
        <v>1057.67</v>
      </c>
      <c r="K20" s="26">
        <v>0</v>
      </c>
      <c r="L20" s="60">
        <v>0</v>
      </c>
      <c r="M20" s="60" t="s">
        <v>438</v>
      </c>
    </row>
    <row r="21" spans="1:15" ht="15" customHeight="1" x14ac:dyDescent="0.25">
      <c r="A21" s="16" t="s">
        <v>456</v>
      </c>
      <c r="B21" s="26">
        <v>48</v>
      </c>
      <c r="C21" s="60">
        <v>1692.13</v>
      </c>
      <c r="D21" s="60">
        <v>1680.48</v>
      </c>
      <c r="E21" s="26">
        <v>2</v>
      </c>
      <c r="F21" s="60">
        <v>1558.7</v>
      </c>
      <c r="G21" s="60">
        <v>1558.7</v>
      </c>
      <c r="H21" s="26">
        <v>0</v>
      </c>
      <c r="I21" s="60">
        <v>0</v>
      </c>
      <c r="J21" s="60" t="s">
        <v>438</v>
      </c>
      <c r="K21" s="26">
        <v>0</v>
      </c>
      <c r="L21" s="60">
        <v>0</v>
      </c>
      <c r="M21" s="60" t="s">
        <v>438</v>
      </c>
    </row>
    <row r="22" spans="1:15" s="48" customFormat="1" ht="15" customHeight="1" x14ac:dyDescent="0.25">
      <c r="A22" s="16" t="s">
        <v>457</v>
      </c>
      <c r="B22" s="26">
        <v>7</v>
      </c>
      <c r="C22" s="60">
        <v>2181.0700000000002</v>
      </c>
      <c r="D22" s="60">
        <v>2116.31</v>
      </c>
      <c r="E22" s="26">
        <v>0</v>
      </c>
      <c r="F22" s="60">
        <v>0</v>
      </c>
      <c r="G22" s="60" t="s">
        <v>438</v>
      </c>
      <c r="H22" s="26">
        <v>1</v>
      </c>
      <c r="I22" s="60">
        <v>2134.0300000000002</v>
      </c>
      <c r="J22" s="60">
        <v>2134.0300000000002</v>
      </c>
      <c r="K22" s="26">
        <v>0</v>
      </c>
      <c r="L22" s="60">
        <v>0</v>
      </c>
      <c r="M22" s="60" t="s">
        <v>438</v>
      </c>
    </row>
    <row r="23" spans="1:15" s="48" customFormat="1" ht="15" customHeight="1" x14ac:dyDescent="0.25">
      <c r="A23" s="16" t="s">
        <v>448</v>
      </c>
      <c r="B23" s="26">
        <v>0</v>
      </c>
      <c r="C23" s="60">
        <v>0</v>
      </c>
      <c r="D23" s="60" t="s">
        <v>438</v>
      </c>
      <c r="E23" s="26">
        <v>0</v>
      </c>
      <c r="F23" s="60">
        <v>0</v>
      </c>
      <c r="G23" s="60" t="s">
        <v>438</v>
      </c>
      <c r="H23" s="26">
        <v>0</v>
      </c>
      <c r="I23" s="60">
        <v>0</v>
      </c>
      <c r="J23" s="60" t="s">
        <v>438</v>
      </c>
      <c r="K23" s="26">
        <v>0</v>
      </c>
      <c r="L23" s="60">
        <v>0</v>
      </c>
      <c r="M23" s="60" t="s">
        <v>438</v>
      </c>
    </row>
    <row r="24" spans="1:15" s="38" customFormat="1" ht="15.75" x14ac:dyDescent="0.25">
      <c r="A24" s="78" t="s">
        <v>28</v>
      </c>
      <c r="B24" s="59">
        <f>SUM(B14:B23)</f>
        <v>900399</v>
      </c>
      <c r="C24" s="79"/>
      <c r="D24" s="79"/>
      <c r="E24" s="59">
        <f>SUM(E14:E23)</f>
        <v>278855</v>
      </c>
      <c r="F24" s="79"/>
      <c r="G24" s="79"/>
      <c r="H24" s="59">
        <f>SUM(H14:H23)</f>
        <v>70635</v>
      </c>
      <c r="I24" s="79"/>
      <c r="J24" s="79"/>
      <c r="K24" s="59">
        <f>SUM(K14:K23)</f>
        <v>0</v>
      </c>
      <c r="L24" s="79"/>
      <c r="M24" s="79"/>
    </row>
    <row r="25" spans="1:15" x14ac:dyDescent="0.25">
      <c r="A25" s="10" t="s">
        <v>441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5" x14ac:dyDescent="0.25">
      <c r="A26" s="16" t="s">
        <v>449</v>
      </c>
      <c r="B26" s="226">
        <v>175987</v>
      </c>
      <c r="C26" s="295">
        <v>72.959999999999994</v>
      </c>
      <c r="D26" s="295">
        <v>74.97</v>
      </c>
      <c r="E26" s="26">
        <v>57751</v>
      </c>
      <c r="F26" s="60">
        <v>47.05</v>
      </c>
      <c r="G26" s="60">
        <v>44.65</v>
      </c>
      <c r="H26" s="26">
        <v>1</v>
      </c>
      <c r="I26" s="60">
        <v>80</v>
      </c>
      <c r="J26" s="60">
        <v>80</v>
      </c>
      <c r="K26" s="226">
        <v>0</v>
      </c>
      <c r="L26" s="295">
        <v>0</v>
      </c>
      <c r="M26" s="295" t="s">
        <v>438</v>
      </c>
    </row>
    <row r="27" spans="1:15" ht="15" customHeight="1" x14ac:dyDescent="0.25">
      <c r="A27" s="16" t="s">
        <v>450</v>
      </c>
      <c r="B27" s="226">
        <v>148506</v>
      </c>
      <c r="C27" s="295">
        <v>125.97</v>
      </c>
      <c r="D27" s="295">
        <v>118.87</v>
      </c>
      <c r="E27" s="26">
        <v>12010</v>
      </c>
      <c r="F27" s="60">
        <v>131.97999999999999</v>
      </c>
      <c r="G27" s="60">
        <v>124.46</v>
      </c>
      <c r="H27" s="26">
        <v>1</v>
      </c>
      <c r="I27" s="60">
        <v>180</v>
      </c>
      <c r="J27" s="60">
        <v>180</v>
      </c>
      <c r="K27" s="226">
        <v>0</v>
      </c>
      <c r="L27" s="295">
        <v>0</v>
      </c>
      <c r="M27" s="295" t="s">
        <v>438</v>
      </c>
    </row>
    <row r="28" spans="1:15" x14ac:dyDescent="0.25">
      <c r="A28" s="16" t="s">
        <v>451</v>
      </c>
      <c r="B28" s="226">
        <v>9598</v>
      </c>
      <c r="C28" s="295">
        <v>235.25</v>
      </c>
      <c r="D28" s="295">
        <v>230.48</v>
      </c>
      <c r="E28" s="26">
        <v>1061</v>
      </c>
      <c r="F28" s="60">
        <v>249.77</v>
      </c>
      <c r="G28" s="60">
        <v>250.44</v>
      </c>
      <c r="H28" s="26">
        <v>1</v>
      </c>
      <c r="I28" s="60">
        <v>242.5</v>
      </c>
      <c r="J28" s="60">
        <v>242.5</v>
      </c>
      <c r="K28" s="226">
        <v>0</v>
      </c>
      <c r="L28" s="295">
        <v>0</v>
      </c>
      <c r="M28" s="295" t="s">
        <v>438</v>
      </c>
    </row>
    <row r="29" spans="1:15" ht="15" customHeight="1" x14ac:dyDescent="0.25">
      <c r="A29" s="16" t="s">
        <v>452</v>
      </c>
      <c r="B29" s="226">
        <v>4521</v>
      </c>
      <c r="C29" s="295">
        <v>350.7</v>
      </c>
      <c r="D29" s="295">
        <v>345.6</v>
      </c>
      <c r="E29" s="26">
        <v>973</v>
      </c>
      <c r="F29" s="60">
        <v>343.23</v>
      </c>
      <c r="G29" s="60">
        <v>345.6</v>
      </c>
      <c r="H29" s="26">
        <v>4</v>
      </c>
      <c r="I29" s="60">
        <v>364.21</v>
      </c>
      <c r="J29" s="60">
        <v>358.4</v>
      </c>
      <c r="K29" s="226">
        <v>0</v>
      </c>
      <c r="L29" s="295">
        <v>0</v>
      </c>
      <c r="M29" s="295" t="s">
        <v>438</v>
      </c>
    </row>
    <row r="30" spans="1:15" ht="15" customHeight="1" x14ac:dyDescent="0.25">
      <c r="A30" s="16" t="s">
        <v>453</v>
      </c>
      <c r="B30" s="226">
        <v>5997</v>
      </c>
      <c r="C30" s="295">
        <v>434.42</v>
      </c>
      <c r="D30" s="295">
        <v>430.71</v>
      </c>
      <c r="E30" s="26">
        <v>562</v>
      </c>
      <c r="F30" s="60">
        <v>435.22</v>
      </c>
      <c r="G30" s="60">
        <v>435.2</v>
      </c>
      <c r="H30" s="26">
        <v>9</v>
      </c>
      <c r="I30" s="60">
        <v>445.33</v>
      </c>
      <c r="J30" s="60">
        <v>416</v>
      </c>
      <c r="K30" s="226">
        <v>0</v>
      </c>
      <c r="L30" s="295">
        <v>0</v>
      </c>
      <c r="M30" s="295" t="s">
        <v>438</v>
      </c>
    </row>
    <row r="31" spans="1:15" ht="15" customHeight="1" x14ac:dyDescent="0.25">
      <c r="A31" s="85" t="s">
        <v>454</v>
      </c>
      <c r="B31" s="226">
        <v>1048</v>
      </c>
      <c r="C31" s="295">
        <v>532.88</v>
      </c>
      <c r="D31" s="295">
        <v>512</v>
      </c>
      <c r="E31" s="26">
        <v>85</v>
      </c>
      <c r="F31" s="60">
        <v>521.57000000000005</v>
      </c>
      <c r="G31" s="60">
        <v>512</v>
      </c>
      <c r="H31" s="26">
        <v>1</v>
      </c>
      <c r="I31" s="60">
        <v>512</v>
      </c>
      <c r="J31" s="60">
        <v>512</v>
      </c>
      <c r="K31" s="226">
        <v>0</v>
      </c>
      <c r="L31" s="295">
        <v>0</v>
      </c>
      <c r="M31" s="295" t="s">
        <v>438</v>
      </c>
    </row>
    <row r="32" spans="1:15" s="38" customFormat="1" ht="15.75" x14ac:dyDescent="0.25">
      <c r="A32" s="16" t="s">
        <v>455</v>
      </c>
      <c r="B32" s="226">
        <v>0</v>
      </c>
      <c r="C32" s="295">
        <v>0</v>
      </c>
      <c r="D32" s="295" t="s">
        <v>438</v>
      </c>
      <c r="E32" s="26">
        <v>0</v>
      </c>
      <c r="F32" s="60">
        <v>0</v>
      </c>
      <c r="G32" s="60" t="s">
        <v>438</v>
      </c>
      <c r="H32" s="26">
        <v>0</v>
      </c>
      <c r="I32" s="60">
        <v>0</v>
      </c>
      <c r="J32" s="60" t="s">
        <v>438</v>
      </c>
      <c r="K32" s="26">
        <v>0</v>
      </c>
      <c r="L32" s="60">
        <v>0</v>
      </c>
      <c r="M32" s="60" t="s">
        <v>438</v>
      </c>
    </row>
    <row r="33" spans="1:13" x14ac:dyDescent="0.25">
      <c r="A33" s="16" t="s">
        <v>456</v>
      </c>
      <c r="B33" s="226">
        <v>0</v>
      </c>
      <c r="C33" s="295">
        <v>0</v>
      </c>
      <c r="D33" s="295" t="s">
        <v>438</v>
      </c>
      <c r="E33" s="26">
        <v>0</v>
      </c>
      <c r="F33" s="60">
        <v>0</v>
      </c>
      <c r="G33" s="60" t="s">
        <v>438</v>
      </c>
      <c r="H33" s="26">
        <v>0</v>
      </c>
      <c r="I33" s="60">
        <v>0</v>
      </c>
      <c r="J33" s="60" t="s">
        <v>438</v>
      </c>
      <c r="K33" s="26">
        <v>0</v>
      </c>
      <c r="L33" s="60">
        <v>0</v>
      </c>
      <c r="M33" s="60" t="s">
        <v>438</v>
      </c>
    </row>
    <row r="34" spans="1:13" x14ac:dyDescent="0.25">
      <c r="A34" s="16" t="s">
        <v>457</v>
      </c>
      <c r="B34" s="226">
        <v>0</v>
      </c>
      <c r="C34" s="295">
        <v>0</v>
      </c>
      <c r="D34" s="295" t="s">
        <v>438</v>
      </c>
      <c r="E34" s="26">
        <v>0</v>
      </c>
      <c r="F34" s="60">
        <v>0</v>
      </c>
      <c r="G34" s="60" t="s">
        <v>438</v>
      </c>
      <c r="H34" s="26">
        <v>0</v>
      </c>
      <c r="I34" s="60">
        <v>0</v>
      </c>
      <c r="J34" s="60" t="s">
        <v>438</v>
      </c>
      <c r="K34" s="26">
        <v>0</v>
      </c>
      <c r="L34" s="60">
        <v>0</v>
      </c>
      <c r="M34" s="60" t="s">
        <v>438</v>
      </c>
    </row>
    <row r="35" spans="1:13" x14ac:dyDescent="0.25">
      <c r="A35" s="16" t="s">
        <v>448</v>
      </c>
      <c r="B35" s="226">
        <v>0</v>
      </c>
      <c r="C35" s="295">
        <v>0</v>
      </c>
      <c r="D35" s="295" t="s">
        <v>438</v>
      </c>
      <c r="E35" s="26">
        <v>0</v>
      </c>
      <c r="F35" s="60">
        <v>0</v>
      </c>
      <c r="G35" s="60" t="s">
        <v>438</v>
      </c>
      <c r="H35" s="26">
        <v>0</v>
      </c>
      <c r="I35" s="60">
        <v>0</v>
      </c>
      <c r="J35" s="60" t="s">
        <v>438</v>
      </c>
      <c r="K35" s="26">
        <v>0</v>
      </c>
      <c r="L35" s="60">
        <v>0</v>
      </c>
      <c r="M35" s="60" t="s">
        <v>438</v>
      </c>
    </row>
    <row r="36" spans="1:13" s="48" customFormat="1" ht="15.75" x14ac:dyDescent="0.25">
      <c r="A36" s="78" t="s">
        <v>652</v>
      </c>
      <c r="B36" s="59">
        <f>SUM(B26:B35)</f>
        <v>345657</v>
      </c>
      <c r="C36" s="79"/>
      <c r="D36" s="79"/>
      <c r="E36" s="59">
        <f>SUM(E26:E35)</f>
        <v>72442</v>
      </c>
      <c r="F36" s="79"/>
      <c r="G36" s="79"/>
      <c r="H36" s="59">
        <f>SUM(H26:H35)</f>
        <v>17</v>
      </c>
      <c r="I36" s="79"/>
      <c r="J36" s="79"/>
      <c r="K36" s="59">
        <f>SUM(K26:K35)</f>
        <v>0</v>
      </c>
      <c r="L36" s="79"/>
      <c r="M36" s="79"/>
    </row>
    <row r="37" spans="1:13" x14ac:dyDescent="0.25">
      <c r="A37" s="10" t="s">
        <v>602</v>
      </c>
      <c r="B37" s="29"/>
      <c r="C37" s="326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3" x14ac:dyDescent="0.25">
      <c r="A38" s="16" t="s">
        <v>443</v>
      </c>
      <c r="B38" s="226">
        <v>17614</v>
      </c>
      <c r="C38" s="295">
        <v>360.06</v>
      </c>
      <c r="D38" s="295">
        <v>360</v>
      </c>
      <c r="E38" s="26">
        <v>0</v>
      </c>
      <c r="F38" s="60">
        <v>0</v>
      </c>
      <c r="G38" s="60" t="s">
        <v>438</v>
      </c>
      <c r="H38" s="26">
        <v>0</v>
      </c>
      <c r="I38" s="60">
        <v>0</v>
      </c>
      <c r="J38" s="60" t="s">
        <v>438</v>
      </c>
      <c r="K38" s="226">
        <v>17436</v>
      </c>
      <c r="L38" s="60">
        <v>236.59</v>
      </c>
      <c r="M38" s="60">
        <v>252.78</v>
      </c>
    </row>
    <row r="39" spans="1:13" x14ac:dyDescent="0.25">
      <c r="A39" s="16" t="s">
        <v>444</v>
      </c>
      <c r="B39" s="226">
        <v>0</v>
      </c>
      <c r="C39" s="295">
        <v>0</v>
      </c>
      <c r="D39" s="29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226">
        <v>0</v>
      </c>
      <c r="C40" s="295">
        <v>0</v>
      </c>
      <c r="D40" s="29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226">
        <v>0</v>
      </c>
      <c r="C41" s="295">
        <v>0</v>
      </c>
      <c r="D41" s="29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226">
        <v>0</v>
      </c>
      <c r="C42" s="295">
        <v>0</v>
      </c>
      <c r="D42" s="29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226">
        <v>0</v>
      </c>
      <c r="C43" s="295">
        <v>0</v>
      </c>
      <c r="D43" s="29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8" t="s">
        <v>612</v>
      </c>
      <c r="B44" s="80">
        <f>SUM(B38:B43)</f>
        <v>17614</v>
      </c>
      <c r="C44" s="327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17436</v>
      </c>
      <c r="L44" s="79"/>
      <c r="M44" s="79"/>
    </row>
    <row r="45" spans="1:13" x14ac:dyDescent="0.25">
      <c r="A45" s="10" t="s">
        <v>601</v>
      </c>
      <c r="B45" s="29"/>
      <c r="C45" s="326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3" x14ac:dyDescent="0.25">
      <c r="A46" s="16" t="s">
        <v>443</v>
      </c>
      <c r="B46" s="226">
        <v>0</v>
      </c>
      <c r="C46" s="295">
        <v>0</v>
      </c>
      <c r="D46" s="295" t="s">
        <v>438</v>
      </c>
      <c r="E46" s="26">
        <v>0</v>
      </c>
      <c r="F46" s="60">
        <v>0</v>
      </c>
      <c r="G46" s="60" t="s">
        <v>438</v>
      </c>
      <c r="H46" s="26">
        <v>0</v>
      </c>
      <c r="I46" s="60">
        <v>0</v>
      </c>
      <c r="J46" s="60" t="s">
        <v>438</v>
      </c>
      <c r="K46" s="26">
        <v>0</v>
      </c>
      <c r="L46" s="60">
        <v>0</v>
      </c>
      <c r="M46" s="60" t="s">
        <v>438</v>
      </c>
    </row>
    <row r="47" spans="1:13" x14ac:dyDescent="0.25">
      <c r="A47" s="16" t="s">
        <v>444</v>
      </c>
      <c r="B47" s="226">
        <v>0</v>
      </c>
      <c r="C47" s="295">
        <v>0</v>
      </c>
      <c r="D47" s="29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226">
        <v>0</v>
      </c>
      <c r="C48" s="295">
        <v>0</v>
      </c>
      <c r="D48" s="29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226">
        <v>0</v>
      </c>
      <c r="C49" s="295">
        <v>0</v>
      </c>
      <c r="D49" s="29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226">
        <v>0</v>
      </c>
      <c r="C50" s="295">
        <v>0</v>
      </c>
      <c r="D50" s="29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226">
        <v>0</v>
      </c>
      <c r="C51" s="295">
        <v>0</v>
      </c>
      <c r="D51" s="29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8" t="s">
        <v>29</v>
      </c>
      <c r="B52" s="80">
        <f>SUM(B46:B51)</f>
        <v>0</v>
      </c>
      <c r="C52" s="327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S36"/>
  <sheetViews>
    <sheetView workbookViewId="0">
      <selection activeCell="E33" sqref="E33"/>
    </sheetView>
  </sheetViews>
  <sheetFormatPr defaultColWidth="9.140625" defaultRowHeight="15" x14ac:dyDescent="0.25"/>
  <cols>
    <col min="1" max="1" width="21.85546875" style="175" customWidth="1"/>
    <col min="2" max="2" width="10.7109375" style="175" customWidth="1"/>
    <col min="3" max="3" width="16.5703125" style="175" customWidth="1"/>
    <col min="4" max="4" width="12.7109375" style="175" customWidth="1"/>
    <col min="5" max="5" width="9.5703125" style="175" customWidth="1"/>
    <col min="6" max="6" width="17" style="175" customWidth="1"/>
    <col min="7" max="7" width="9.7109375" style="175" customWidth="1"/>
    <col min="8" max="8" width="10.5703125" style="175" customWidth="1"/>
    <col min="9" max="9" width="15.7109375" style="175" customWidth="1"/>
    <col min="10" max="10" width="9.42578125" style="175" customWidth="1"/>
    <col min="11" max="11" width="10.28515625" style="175" customWidth="1"/>
    <col min="12" max="12" width="15.42578125" style="175" customWidth="1"/>
    <col min="13" max="13" width="9.5703125" style="175" customWidth="1"/>
    <col min="14" max="14" width="13.28515625" style="175" customWidth="1"/>
    <col min="15" max="15" width="17.5703125" style="175" customWidth="1"/>
    <col min="16" max="16" width="9.140625" style="175"/>
    <col min="17" max="17" width="11.7109375" style="175" bestFit="1" customWidth="1"/>
    <col min="18" max="16384" width="9.140625" style="175"/>
  </cols>
  <sheetData>
    <row r="1" spans="1:17" ht="15.75" x14ac:dyDescent="0.25">
      <c r="A1" s="562" t="s">
        <v>690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</row>
    <row r="2" spans="1:17" ht="16.5" thickBot="1" x14ac:dyDescent="0.3">
      <c r="A2" s="290"/>
      <c r="B2" s="290"/>
      <c r="C2" s="290"/>
      <c r="D2" s="290"/>
      <c r="E2" s="290"/>
      <c r="F2" s="290"/>
      <c r="G2" s="290"/>
      <c r="H2" s="290"/>
      <c r="I2" s="290"/>
      <c r="J2" s="291"/>
      <c r="K2" s="291"/>
      <c r="L2" s="291"/>
      <c r="M2" s="291"/>
      <c r="N2" s="291"/>
      <c r="O2" s="291"/>
    </row>
    <row r="3" spans="1:17" ht="15.75" x14ac:dyDescent="0.25">
      <c r="A3" s="565" t="s">
        <v>573</v>
      </c>
      <c r="B3" s="563" t="s">
        <v>5</v>
      </c>
      <c r="C3" s="563"/>
      <c r="D3" s="563"/>
      <c r="E3" s="563" t="s">
        <v>6</v>
      </c>
      <c r="F3" s="563"/>
      <c r="G3" s="563"/>
      <c r="H3" s="563" t="s">
        <v>19</v>
      </c>
      <c r="I3" s="563"/>
      <c r="J3" s="563"/>
      <c r="K3" s="563" t="s">
        <v>20</v>
      </c>
      <c r="L3" s="563"/>
      <c r="M3" s="563"/>
      <c r="N3" s="563" t="s">
        <v>571</v>
      </c>
      <c r="O3" s="564"/>
    </row>
    <row r="4" spans="1:17" ht="32.25" customHeight="1" thickBot="1" x14ac:dyDescent="0.3">
      <c r="A4" s="566"/>
      <c r="B4" s="296" t="s">
        <v>1</v>
      </c>
      <c r="C4" s="297" t="s">
        <v>2</v>
      </c>
      <c r="D4" s="298" t="s">
        <v>21</v>
      </c>
      <c r="E4" s="296" t="s">
        <v>1</v>
      </c>
      <c r="F4" s="297" t="s">
        <v>2</v>
      </c>
      <c r="G4" s="298" t="s">
        <v>21</v>
      </c>
      <c r="H4" s="296" t="s">
        <v>1</v>
      </c>
      <c r="I4" s="297" t="s">
        <v>2</v>
      </c>
      <c r="J4" s="298" t="s">
        <v>21</v>
      </c>
      <c r="K4" s="296" t="s">
        <v>1</v>
      </c>
      <c r="L4" s="297" t="s">
        <v>2</v>
      </c>
      <c r="M4" s="298" t="s">
        <v>21</v>
      </c>
      <c r="N4" s="234" t="s">
        <v>499</v>
      </c>
      <c r="O4" s="299" t="s">
        <v>570</v>
      </c>
    </row>
    <row r="5" spans="1:17" x14ac:dyDescent="0.25">
      <c r="A5" s="328" t="s">
        <v>509</v>
      </c>
      <c r="B5" s="247">
        <v>1532686</v>
      </c>
      <c r="C5" s="248">
        <v>1175141434.9000001</v>
      </c>
      <c r="D5" s="249">
        <v>766.72</v>
      </c>
      <c r="E5" s="247">
        <v>522728</v>
      </c>
      <c r="F5" s="248">
        <v>273447437.56999999</v>
      </c>
      <c r="G5" s="249">
        <v>523.12</v>
      </c>
      <c r="H5" s="247">
        <v>206448</v>
      </c>
      <c r="I5" s="248">
        <v>117399751.29000001</v>
      </c>
      <c r="J5" s="249">
        <v>568.66</v>
      </c>
      <c r="K5" s="247">
        <v>16966</v>
      </c>
      <c r="L5" s="248">
        <v>13106612.91</v>
      </c>
      <c r="M5" s="249">
        <v>772.52</v>
      </c>
      <c r="N5" s="250">
        <v>2278828</v>
      </c>
      <c r="O5" s="251">
        <v>1579095236.6700001</v>
      </c>
    </row>
    <row r="6" spans="1:17" x14ac:dyDescent="0.25">
      <c r="A6" s="329" t="s">
        <v>424</v>
      </c>
      <c r="B6" s="254">
        <v>337430</v>
      </c>
      <c r="C6" s="253">
        <v>394646983.05000001</v>
      </c>
      <c r="D6" s="253">
        <v>1169.57</v>
      </c>
      <c r="E6" s="254">
        <v>99794</v>
      </c>
      <c r="F6" s="253">
        <v>66330556.140000001</v>
      </c>
      <c r="G6" s="252">
        <v>664.67</v>
      </c>
      <c r="H6" s="254">
        <v>10715</v>
      </c>
      <c r="I6" s="253">
        <v>10455448.380000001</v>
      </c>
      <c r="J6" s="252">
        <v>975.78</v>
      </c>
      <c r="K6" s="254">
        <v>2124</v>
      </c>
      <c r="L6" s="253">
        <v>424800</v>
      </c>
      <c r="M6" s="252">
        <v>200</v>
      </c>
      <c r="N6" s="256">
        <v>450063</v>
      </c>
      <c r="O6" s="257">
        <v>471857787.56999999</v>
      </c>
    </row>
    <row r="7" spans="1:17" x14ac:dyDescent="0.25">
      <c r="A7" s="329" t="s">
        <v>600</v>
      </c>
      <c r="B7" s="254">
        <v>17614</v>
      </c>
      <c r="C7" s="253">
        <v>6342172.1100000003</v>
      </c>
      <c r="D7" s="252">
        <v>360.06</v>
      </c>
      <c r="E7" s="254"/>
      <c r="F7" s="253"/>
      <c r="G7" s="252"/>
      <c r="H7" s="252"/>
      <c r="I7" s="253"/>
      <c r="J7" s="253"/>
      <c r="K7" s="254">
        <v>17436</v>
      </c>
      <c r="L7" s="253">
        <v>4125218.33</v>
      </c>
      <c r="M7" s="252">
        <v>236.59</v>
      </c>
      <c r="N7" s="256">
        <v>35050</v>
      </c>
      <c r="O7" s="257">
        <v>10467390.439999999</v>
      </c>
    </row>
    <row r="8" spans="1:17" x14ac:dyDescent="0.25">
      <c r="A8" s="330" t="s">
        <v>500</v>
      </c>
      <c r="B8" s="254">
        <v>3085</v>
      </c>
      <c r="C8" s="253">
        <v>6067251.0300000003</v>
      </c>
      <c r="D8" s="253">
        <v>1966.69</v>
      </c>
      <c r="E8" s="254">
        <v>1018</v>
      </c>
      <c r="F8" s="253">
        <v>964141.2</v>
      </c>
      <c r="G8" s="252">
        <v>947.09</v>
      </c>
      <c r="H8" s="252">
        <v>129</v>
      </c>
      <c r="I8" s="253">
        <v>144517.32999999999</v>
      </c>
      <c r="J8" s="253">
        <v>1120.29</v>
      </c>
      <c r="K8" s="254"/>
      <c r="L8" s="253"/>
      <c r="M8" s="252"/>
      <c r="N8" s="256">
        <v>4232</v>
      </c>
      <c r="O8" s="257">
        <v>7175909.5599999996</v>
      </c>
    </row>
    <row r="9" spans="1:17" s="223" customFormat="1" x14ac:dyDescent="0.25">
      <c r="A9" s="329" t="s">
        <v>386</v>
      </c>
      <c r="B9" s="252">
        <v>3</v>
      </c>
      <c r="C9" s="253">
        <v>3400.33</v>
      </c>
      <c r="D9" s="253">
        <v>1133.44</v>
      </c>
      <c r="E9" s="252"/>
      <c r="F9" s="253"/>
      <c r="G9" s="252"/>
      <c r="H9" s="255"/>
      <c r="I9" s="255"/>
      <c r="J9" s="255"/>
      <c r="K9" s="252">
        <v>2</v>
      </c>
      <c r="L9" s="253">
        <v>1551.55</v>
      </c>
      <c r="M9" s="252">
        <v>775.78</v>
      </c>
      <c r="N9" s="258">
        <v>5</v>
      </c>
      <c r="O9" s="257">
        <v>4951.88</v>
      </c>
    </row>
    <row r="10" spans="1:17" x14ac:dyDescent="0.25">
      <c r="A10" s="329" t="s">
        <v>389</v>
      </c>
      <c r="B10" s="252">
        <v>79</v>
      </c>
      <c r="C10" s="253">
        <v>80242.95</v>
      </c>
      <c r="D10" s="253">
        <v>1015.73</v>
      </c>
      <c r="E10" s="252">
        <v>37</v>
      </c>
      <c r="F10" s="253">
        <v>21736.69</v>
      </c>
      <c r="G10" s="252">
        <v>587.48</v>
      </c>
      <c r="H10" s="255"/>
      <c r="I10" s="255"/>
      <c r="J10" s="255"/>
      <c r="K10" s="252"/>
      <c r="L10" s="253"/>
      <c r="M10" s="252"/>
      <c r="N10" s="258">
        <v>116</v>
      </c>
      <c r="O10" s="257">
        <v>101979.64</v>
      </c>
    </row>
    <row r="11" spans="1:17" ht="15.75" thickBot="1" x14ac:dyDescent="0.3">
      <c r="A11" s="331" t="s">
        <v>563</v>
      </c>
      <c r="B11" s="259">
        <v>396</v>
      </c>
      <c r="C11" s="260">
        <v>167718.47</v>
      </c>
      <c r="D11" s="259">
        <v>423.53</v>
      </c>
      <c r="E11" s="259">
        <v>5</v>
      </c>
      <c r="F11" s="260">
        <v>4285.97</v>
      </c>
      <c r="G11" s="259">
        <v>857.19</v>
      </c>
      <c r="H11" s="261"/>
      <c r="I11" s="261"/>
      <c r="J11" s="261"/>
      <c r="K11" s="261"/>
      <c r="L11" s="261"/>
      <c r="M11" s="261"/>
      <c r="N11" s="262">
        <v>401</v>
      </c>
      <c r="O11" s="263">
        <v>172004.44</v>
      </c>
      <c r="Q11" s="461"/>
    </row>
    <row r="12" spans="1:17" x14ac:dyDescent="0.25">
      <c r="A12" s="291"/>
      <c r="B12" s="292"/>
      <c r="C12" s="293"/>
      <c r="D12" s="292"/>
      <c r="E12" s="292"/>
      <c r="F12" s="293"/>
      <c r="G12" s="292"/>
      <c r="H12" s="292"/>
      <c r="I12" s="293"/>
      <c r="J12" s="292"/>
      <c r="K12" s="293"/>
      <c r="L12" s="293"/>
      <c r="M12" s="292"/>
      <c r="N12" s="292"/>
      <c r="O12" s="293"/>
    </row>
    <row r="13" spans="1:17" ht="15" customHeight="1" x14ac:dyDescent="0.25">
      <c r="A13" s="562" t="s">
        <v>689</v>
      </c>
      <c r="B13" s="562"/>
      <c r="C13" s="562"/>
      <c r="D13" s="562"/>
      <c r="E13" s="562"/>
      <c r="F13" s="562"/>
      <c r="G13" s="562"/>
      <c r="H13" s="562"/>
      <c r="I13" s="562"/>
      <c r="J13" s="562"/>
      <c r="K13" s="562"/>
      <c r="L13" s="562"/>
      <c r="M13" s="562"/>
      <c r="N13" s="562"/>
      <c r="O13" s="562"/>
    </row>
    <row r="14" spans="1:17" ht="16.5" thickBot="1" x14ac:dyDescent="0.3">
      <c r="A14" s="290"/>
      <c r="B14" s="290"/>
      <c r="C14" s="290"/>
      <c r="D14" s="290"/>
      <c r="E14" s="290"/>
      <c r="F14" s="290"/>
      <c r="G14" s="290"/>
      <c r="H14" s="290"/>
      <c r="I14" s="290"/>
      <c r="J14" s="291"/>
      <c r="K14" s="291"/>
      <c r="L14" s="291"/>
      <c r="M14" s="291"/>
      <c r="N14" s="291"/>
      <c r="O14" s="291"/>
    </row>
    <row r="15" spans="1:17" ht="15.75" x14ac:dyDescent="0.25">
      <c r="A15" s="565" t="s">
        <v>573</v>
      </c>
      <c r="B15" s="563" t="s">
        <v>5</v>
      </c>
      <c r="C15" s="563"/>
      <c r="D15" s="563"/>
      <c r="E15" s="563" t="s">
        <v>6</v>
      </c>
      <c r="F15" s="563"/>
      <c r="G15" s="563"/>
      <c r="H15" s="563" t="s">
        <v>19</v>
      </c>
      <c r="I15" s="563"/>
      <c r="J15" s="563"/>
      <c r="K15" s="563" t="s">
        <v>20</v>
      </c>
      <c r="L15" s="563"/>
      <c r="M15" s="563"/>
      <c r="N15" s="563" t="s">
        <v>571</v>
      </c>
      <c r="O15" s="564"/>
    </row>
    <row r="16" spans="1:17" ht="32.25" thickBot="1" x14ac:dyDescent="0.3">
      <c r="A16" s="566"/>
      <c r="B16" s="296" t="s">
        <v>1</v>
      </c>
      <c r="C16" s="297" t="s">
        <v>2</v>
      </c>
      <c r="D16" s="298" t="s">
        <v>21</v>
      </c>
      <c r="E16" s="296" t="s">
        <v>1</v>
      </c>
      <c r="F16" s="297" t="s">
        <v>2</v>
      </c>
      <c r="G16" s="298" t="s">
        <v>21</v>
      </c>
      <c r="H16" s="296" t="s">
        <v>1</v>
      </c>
      <c r="I16" s="297" t="s">
        <v>2</v>
      </c>
      <c r="J16" s="298" t="s">
        <v>21</v>
      </c>
      <c r="K16" s="296" t="s">
        <v>1</v>
      </c>
      <c r="L16" s="297" t="s">
        <v>2</v>
      </c>
      <c r="M16" s="298" t="s">
        <v>21</v>
      </c>
      <c r="N16" s="234" t="s">
        <v>499</v>
      </c>
      <c r="O16" s="299" t="s">
        <v>570</v>
      </c>
    </row>
    <row r="17" spans="1:18" x14ac:dyDescent="0.25">
      <c r="A17" s="408" t="s">
        <v>649</v>
      </c>
      <c r="B17" s="247">
        <v>894776</v>
      </c>
      <c r="C17" s="248">
        <v>193762571.40000001</v>
      </c>
      <c r="D17" s="249">
        <v>216.55</v>
      </c>
      <c r="E17" s="247">
        <v>278768</v>
      </c>
      <c r="F17" s="248">
        <v>35267090.899999999</v>
      </c>
      <c r="G17" s="249">
        <v>126.51</v>
      </c>
      <c r="H17" s="247">
        <v>70612</v>
      </c>
      <c r="I17" s="248">
        <v>10377427.75</v>
      </c>
      <c r="J17" s="249">
        <v>146.96</v>
      </c>
      <c r="K17" s="249"/>
      <c r="L17" s="249"/>
      <c r="M17" s="249"/>
      <c r="N17" s="250">
        <v>1244156</v>
      </c>
      <c r="O17" s="251">
        <v>239407090.05000001</v>
      </c>
    </row>
    <row r="18" spans="1:18" x14ac:dyDescent="0.25">
      <c r="A18" s="329" t="s">
        <v>583</v>
      </c>
      <c r="B18" s="254">
        <v>3833</v>
      </c>
      <c r="C18" s="253">
        <v>2091634.3</v>
      </c>
      <c r="D18" s="252">
        <v>545.69000000000005</v>
      </c>
      <c r="E18" s="252">
        <v>69</v>
      </c>
      <c r="F18" s="253">
        <v>8617.14</v>
      </c>
      <c r="G18" s="252">
        <v>124.89</v>
      </c>
      <c r="H18" s="252">
        <v>18</v>
      </c>
      <c r="I18" s="253">
        <v>3765.46</v>
      </c>
      <c r="J18" s="252">
        <v>209.19</v>
      </c>
      <c r="K18" s="255"/>
      <c r="L18" s="255"/>
      <c r="M18" s="255"/>
      <c r="N18" s="256">
        <v>3920</v>
      </c>
      <c r="O18" s="257">
        <v>2104016.9</v>
      </c>
    </row>
    <row r="19" spans="1:18" x14ac:dyDescent="0.25">
      <c r="A19" s="329" t="s">
        <v>323</v>
      </c>
      <c r="B19" s="254">
        <v>1446</v>
      </c>
      <c r="C19" s="253">
        <v>756195.46</v>
      </c>
      <c r="D19" s="252">
        <v>522.96</v>
      </c>
      <c r="E19" s="252"/>
      <c r="F19" s="253"/>
      <c r="G19" s="252"/>
      <c r="H19" s="252"/>
      <c r="I19" s="253"/>
      <c r="J19" s="252"/>
      <c r="K19" s="255"/>
      <c r="L19" s="255"/>
      <c r="M19" s="255"/>
      <c r="N19" s="256">
        <v>1446</v>
      </c>
      <c r="O19" s="257">
        <v>756195.46</v>
      </c>
    </row>
    <row r="20" spans="1:18" x14ac:dyDescent="0.25">
      <c r="A20" s="329" t="s">
        <v>433</v>
      </c>
      <c r="B20" s="252">
        <v>331</v>
      </c>
      <c r="C20" s="253">
        <v>118491.67</v>
      </c>
      <c r="D20" s="252">
        <v>357.98</v>
      </c>
      <c r="E20" s="252">
        <v>16</v>
      </c>
      <c r="F20" s="253">
        <v>3090.92</v>
      </c>
      <c r="G20" s="252">
        <v>193.18</v>
      </c>
      <c r="H20" s="252">
        <v>5</v>
      </c>
      <c r="I20" s="252">
        <v>952.96</v>
      </c>
      <c r="J20" s="252">
        <v>190.59</v>
      </c>
      <c r="K20" s="255"/>
      <c r="L20" s="255"/>
      <c r="M20" s="255"/>
      <c r="N20" s="258">
        <v>352</v>
      </c>
      <c r="O20" s="257">
        <v>122535.55</v>
      </c>
    </row>
    <row r="21" spans="1:18" s="356" customFormat="1" ht="15.75" thickBot="1" x14ac:dyDescent="0.3">
      <c r="A21" s="331" t="s">
        <v>392</v>
      </c>
      <c r="B21" s="259">
        <v>13</v>
      </c>
      <c r="C21" s="260">
        <v>6293.18</v>
      </c>
      <c r="D21" s="259">
        <v>484.09</v>
      </c>
      <c r="E21" s="259">
        <v>2</v>
      </c>
      <c r="F21" s="259">
        <v>945.59</v>
      </c>
      <c r="G21" s="259">
        <v>472.8</v>
      </c>
      <c r="H21" s="259"/>
      <c r="I21" s="260"/>
      <c r="J21" s="259"/>
      <c r="K21" s="261"/>
      <c r="L21" s="261"/>
      <c r="M21" s="261"/>
      <c r="N21" s="262">
        <v>15</v>
      </c>
      <c r="O21" s="263">
        <v>7238.77</v>
      </c>
    </row>
    <row r="22" spans="1:18" s="356" customFormat="1" x14ac:dyDescent="0.25">
      <c r="A22" s="349"/>
      <c r="B22" s="463"/>
      <c r="C22" s="350"/>
      <c r="D22" s="463"/>
      <c r="E22" s="463"/>
      <c r="F22" s="350"/>
      <c r="G22" s="463"/>
      <c r="H22" s="463"/>
      <c r="I22" s="350"/>
      <c r="J22" s="463"/>
      <c r="K22" s="463"/>
      <c r="L22" s="463"/>
      <c r="M22" s="463"/>
      <c r="N22" s="414"/>
      <c r="O22" s="351"/>
    </row>
    <row r="23" spans="1:18" ht="15.75" x14ac:dyDescent="0.25">
      <c r="A23" s="562" t="s">
        <v>688</v>
      </c>
      <c r="B23" s="562"/>
      <c r="C23" s="562"/>
      <c r="D23" s="562"/>
      <c r="E23" s="562"/>
      <c r="F23" s="562"/>
      <c r="G23" s="562"/>
      <c r="H23" s="562"/>
      <c r="I23" s="562"/>
      <c r="J23" s="562"/>
      <c r="K23" s="562"/>
      <c r="L23" s="562"/>
      <c r="M23" s="562"/>
      <c r="N23" s="562"/>
      <c r="O23" s="562"/>
    </row>
    <row r="24" spans="1:18" ht="16.5" thickBot="1" x14ac:dyDescent="0.3">
      <c r="A24" s="290"/>
      <c r="B24" s="290"/>
      <c r="C24" s="290"/>
      <c r="D24" s="290"/>
      <c r="E24" s="290"/>
      <c r="F24" s="290"/>
      <c r="G24" s="290"/>
      <c r="H24" s="290"/>
      <c r="I24" s="290"/>
      <c r="J24" s="291"/>
      <c r="K24" s="291"/>
      <c r="L24" s="291"/>
      <c r="M24" s="291"/>
      <c r="N24" s="291"/>
      <c r="O24" s="291"/>
    </row>
    <row r="25" spans="1:18" ht="15.75" x14ac:dyDescent="0.25">
      <c r="A25" s="565" t="s">
        <v>573</v>
      </c>
      <c r="B25" s="563" t="s">
        <v>5</v>
      </c>
      <c r="C25" s="563"/>
      <c r="D25" s="563"/>
      <c r="E25" s="563" t="s">
        <v>6</v>
      </c>
      <c r="F25" s="563"/>
      <c r="G25" s="563"/>
      <c r="H25" s="563" t="s">
        <v>19</v>
      </c>
      <c r="I25" s="563"/>
      <c r="J25" s="563"/>
      <c r="K25" s="563" t="s">
        <v>20</v>
      </c>
      <c r="L25" s="563"/>
      <c r="M25" s="563"/>
      <c r="N25" s="563" t="s">
        <v>571</v>
      </c>
      <c r="O25" s="564"/>
    </row>
    <row r="26" spans="1:18" ht="31.5" x14ac:dyDescent="0.25">
      <c r="A26" s="566"/>
      <c r="B26" s="296" t="s">
        <v>1</v>
      </c>
      <c r="C26" s="297" t="s">
        <v>2</v>
      </c>
      <c r="D26" s="298" t="s">
        <v>21</v>
      </c>
      <c r="E26" s="296" t="s">
        <v>1</v>
      </c>
      <c r="F26" s="297" t="s">
        <v>2</v>
      </c>
      <c r="G26" s="298" t="s">
        <v>21</v>
      </c>
      <c r="H26" s="296" t="s">
        <v>1</v>
      </c>
      <c r="I26" s="297" t="s">
        <v>2</v>
      </c>
      <c r="J26" s="298" t="s">
        <v>21</v>
      </c>
      <c r="K26" s="296" t="s">
        <v>1</v>
      </c>
      <c r="L26" s="297" t="s">
        <v>2</v>
      </c>
      <c r="M26" s="298" t="s">
        <v>21</v>
      </c>
      <c r="N26" s="234" t="s">
        <v>499</v>
      </c>
      <c r="O26" s="299" t="s">
        <v>570</v>
      </c>
    </row>
    <row r="27" spans="1:18" s="356" customFormat="1" ht="15.75" thickBot="1" x14ac:dyDescent="0.3">
      <c r="A27" s="331" t="s">
        <v>498</v>
      </c>
      <c r="B27" s="372">
        <v>345657</v>
      </c>
      <c r="C27" s="260">
        <v>38555620.409999996</v>
      </c>
      <c r="D27" s="260">
        <v>1006.17</v>
      </c>
      <c r="E27" s="372">
        <v>72442</v>
      </c>
      <c r="F27" s="260">
        <v>5189863.2300000004</v>
      </c>
      <c r="G27" s="259">
        <v>706.93</v>
      </c>
      <c r="H27" s="259">
        <v>17</v>
      </c>
      <c r="I27" s="260">
        <v>6479.33</v>
      </c>
      <c r="J27" s="259">
        <v>381.14</v>
      </c>
      <c r="K27" s="261"/>
      <c r="L27" s="261"/>
      <c r="M27" s="261"/>
      <c r="N27" s="373">
        <v>418116</v>
      </c>
      <c r="O27" s="263">
        <v>43751962.969999999</v>
      </c>
    </row>
    <row r="28" spans="1:18" x14ac:dyDescent="0.25">
      <c r="O28" s="461"/>
    </row>
    <row r="29" spans="1:18" x14ac:dyDescent="0.25">
      <c r="A29" s="316"/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316"/>
    </row>
    <row r="30" spans="1:18" x14ac:dyDescent="0.25">
      <c r="A30" s="456"/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60"/>
      <c r="O30" s="461"/>
      <c r="P30" s="456"/>
      <c r="Q30" s="456"/>
      <c r="R30" s="356"/>
    </row>
    <row r="31" spans="1:18" x14ac:dyDescent="0.25">
      <c r="A31" s="456"/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</row>
    <row r="32" spans="1:18" x14ac:dyDescent="0.25">
      <c r="A32" s="456"/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</row>
    <row r="33" spans="1:19" x14ac:dyDescent="0.25">
      <c r="A33" s="456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S33" s="356"/>
    </row>
    <row r="34" spans="1:19" x14ac:dyDescent="0.25">
      <c r="A34" s="456"/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S34" s="356"/>
    </row>
    <row r="35" spans="1:19" x14ac:dyDescent="0.25">
      <c r="A35" s="456"/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</row>
    <row r="36" spans="1:19" x14ac:dyDescent="0.25">
      <c r="A36" s="456"/>
      <c r="B36" s="456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zoomScaleNormal="100" workbookViewId="0">
      <selection activeCell="A2" sqref="A1:A1048576"/>
    </sheetView>
  </sheetViews>
  <sheetFormatPr defaultColWidth="9.140625" defaultRowHeight="15" x14ac:dyDescent="0.25"/>
  <cols>
    <col min="1" max="1" width="23.5703125" style="316" bestFit="1" customWidth="1"/>
    <col min="2" max="2" width="11.140625" style="316" customWidth="1"/>
    <col min="3" max="3" width="11.7109375" style="316" customWidth="1"/>
    <col min="4" max="5" width="11.5703125" style="316" customWidth="1"/>
    <col min="6" max="6" width="10.85546875" style="316" customWidth="1"/>
    <col min="7" max="7" width="15.140625" style="316" customWidth="1"/>
    <col min="8" max="8" width="28.7109375" style="316" customWidth="1"/>
    <col min="9" max="9" width="22.140625" style="15" customWidth="1"/>
    <col min="10" max="10" width="20.28515625" style="316" customWidth="1"/>
    <col min="11" max="16384" width="9.140625" style="316"/>
  </cols>
  <sheetData>
    <row r="1" spans="1:10" s="41" customFormat="1" ht="15.75" x14ac:dyDescent="0.25">
      <c r="A1" s="553"/>
      <c r="B1" s="553"/>
      <c r="C1" s="553"/>
      <c r="D1" s="553"/>
      <c r="E1" s="553"/>
      <c r="F1" s="553"/>
      <c r="G1" s="553"/>
      <c r="H1" s="553"/>
      <c r="I1" s="553"/>
      <c r="J1" s="553"/>
    </row>
    <row r="2" spans="1:10" x14ac:dyDescent="0.25">
      <c r="A2" s="356"/>
      <c r="B2" s="356"/>
      <c r="C2" s="356"/>
      <c r="D2" s="356"/>
      <c r="E2" s="356"/>
      <c r="F2" s="356"/>
      <c r="G2" s="356"/>
      <c r="H2" s="356"/>
      <c r="I2" s="356"/>
      <c r="J2" s="356"/>
    </row>
    <row r="3" spans="1:10" ht="63" x14ac:dyDescent="0.25">
      <c r="A3" s="367" t="s">
        <v>44</v>
      </c>
      <c r="B3" s="367" t="s">
        <v>5</v>
      </c>
      <c r="C3" s="367" t="s">
        <v>6</v>
      </c>
      <c r="D3" s="367" t="s">
        <v>45</v>
      </c>
      <c r="E3" s="365" t="s">
        <v>49</v>
      </c>
      <c r="F3" s="365" t="s">
        <v>629</v>
      </c>
      <c r="G3" s="367" t="s">
        <v>630</v>
      </c>
      <c r="H3" s="366" t="s">
        <v>631</v>
      </c>
      <c r="I3" s="366" t="s">
        <v>632</v>
      </c>
      <c r="J3" s="366" t="s">
        <v>506</v>
      </c>
    </row>
    <row r="4" spans="1:10" x14ac:dyDescent="0.25">
      <c r="A4" s="368" t="s">
        <v>633</v>
      </c>
      <c r="B4" s="357">
        <v>344</v>
      </c>
      <c r="C4" s="357">
        <v>10459</v>
      </c>
      <c r="D4" s="357">
        <v>2757</v>
      </c>
      <c r="E4" s="357">
        <v>0</v>
      </c>
      <c r="F4" s="357">
        <v>0</v>
      </c>
      <c r="G4" s="357">
        <v>13560</v>
      </c>
      <c r="H4" s="359">
        <v>6289386.6399999997</v>
      </c>
      <c r="I4" s="359">
        <v>2092.9699999999998</v>
      </c>
      <c r="J4" s="359">
        <v>328051.83</v>
      </c>
    </row>
    <row r="5" spans="1:10" x14ac:dyDescent="0.25">
      <c r="A5" s="368" t="s">
        <v>646</v>
      </c>
      <c r="B5" s="357">
        <v>0</v>
      </c>
      <c r="C5" s="357">
        <v>0</v>
      </c>
      <c r="D5" s="357">
        <v>0</v>
      </c>
      <c r="E5" s="357">
        <v>2124</v>
      </c>
      <c r="F5" s="357">
        <v>0</v>
      </c>
      <c r="G5" s="357">
        <v>2124</v>
      </c>
      <c r="H5" s="359">
        <v>424800</v>
      </c>
      <c r="I5" s="359">
        <v>0</v>
      </c>
      <c r="J5" s="359">
        <v>0</v>
      </c>
    </row>
    <row r="6" spans="1:10" x14ac:dyDescent="0.25">
      <c r="A6" s="358" t="s">
        <v>569</v>
      </c>
      <c r="B6" s="357">
        <v>337086</v>
      </c>
      <c r="C6" s="357">
        <v>89335</v>
      </c>
      <c r="D6" s="357">
        <v>7958</v>
      </c>
      <c r="E6" s="357">
        <v>0</v>
      </c>
      <c r="F6" s="357">
        <v>0</v>
      </c>
      <c r="G6" s="357">
        <v>434379</v>
      </c>
      <c r="H6" s="359">
        <v>465143600.93000001</v>
      </c>
      <c r="I6" s="359">
        <v>5683983.96</v>
      </c>
      <c r="J6" s="359">
        <v>23884776.039999999</v>
      </c>
    </row>
    <row r="7" spans="1:10" x14ac:dyDescent="0.25">
      <c r="A7" s="358" t="s">
        <v>324</v>
      </c>
      <c r="B7" s="357">
        <v>469405</v>
      </c>
      <c r="C7" s="357">
        <v>156950</v>
      </c>
      <c r="D7" s="357">
        <v>70646</v>
      </c>
      <c r="E7" s="357">
        <v>0</v>
      </c>
      <c r="F7" s="357">
        <v>0</v>
      </c>
      <c r="G7" s="357">
        <v>697001</v>
      </c>
      <c r="H7" s="359">
        <v>452395049.49000001</v>
      </c>
      <c r="I7" s="359">
        <v>1969313.75</v>
      </c>
      <c r="J7" s="359">
        <v>25652211.030000001</v>
      </c>
    </row>
    <row r="8" spans="1:10" x14ac:dyDescent="0.25">
      <c r="A8" s="358" t="s">
        <v>325</v>
      </c>
      <c r="B8" s="357">
        <v>284</v>
      </c>
      <c r="C8" s="357">
        <v>71</v>
      </c>
      <c r="D8" s="357">
        <v>2</v>
      </c>
      <c r="E8" s="357">
        <v>0</v>
      </c>
      <c r="F8" s="357">
        <v>0</v>
      </c>
      <c r="G8" s="357">
        <v>357</v>
      </c>
      <c r="H8" s="359">
        <v>296410.98</v>
      </c>
      <c r="I8" s="359">
        <v>3321.13</v>
      </c>
      <c r="J8" s="359">
        <v>18779.12</v>
      </c>
    </row>
    <row r="9" spans="1:10" x14ac:dyDescent="0.25">
      <c r="A9" s="358" t="s">
        <v>326</v>
      </c>
      <c r="B9" s="357">
        <v>8779</v>
      </c>
      <c r="C9" s="357">
        <v>1855</v>
      </c>
      <c r="D9" s="357">
        <v>626</v>
      </c>
      <c r="E9" s="357">
        <v>0</v>
      </c>
      <c r="F9" s="357">
        <v>0</v>
      </c>
      <c r="G9" s="357">
        <v>11260</v>
      </c>
      <c r="H9" s="359">
        <v>9713705.4700000007</v>
      </c>
      <c r="I9" s="359">
        <v>17878.36</v>
      </c>
      <c r="J9" s="359">
        <v>547857.03</v>
      </c>
    </row>
    <row r="10" spans="1:10" x14ac:dyDescent="0.25">
      <c r="A10" s="358" t="s">
        <v>327</v>
      </c>
      <c r="B10" s="357">
        <v>1059</v>
      </c>
      <c r="C10" s="357">
        <v>390</v>
      </c>
      <c r="D10" s="357">
        <v>118</v>
      </c>
      <c r="E10" s="357">
        <v>0</v>
      </c>
      <c r="F10" s="357">
        <v>0</v>
      </c>
      <c r="G10" s="357">
        <v>1567</v>
      </c>
      <c r="H10" s="359">
        <v>2311350.0299999998</v>
      </c>
      <c r="I10" s="359">
        <v>192745.4</v>
      </c>
      <c r="J10" s="359">
        <v>155966.54</v>
      </c>
    </row>
    <row r="11" spans="1:10" x14ac:dyDescent="0.25">
      <c r="A11" s="358" t="s">
        <v>538</v>
      </c>
      <c r="B11" s="357">
        <v>1273</v>
      </c>
      <c r="C11" s="357">
        <v>139</v>
      </c>
      <c r="D11" s="357">
        <v>32</v>
      </c>
      <c r="E11" s="357">
        <v>7</v>
      </c>
      <c r="F11" s="357">
        <v>0</v>
      </c>
      <c r="G11" s="357">
        <v>1451</v>
      </c>
      <c r="H11" s="359">
        <v>1865307.51</v>
      </c>
      <c r="I11" s="359">
        <v>43373.120000000003</v>
      </c>
      <c r="J11" s="359">
        <v>96383.91</v>
      </c>
    </row>
    <row r="12" spans="1:10" x14ac:dyDescent="0.25">
      <c r="A12" s="358" t="s">
        <v>328</v>
      </c>
      <c r="B12" s="357">
        <v>11326</v>
      </c>
      <c r="C12" s="357">
        <v>1769</v>
      </c>
      <c r="D12" s="357">
        <v>282</v>
      </c>
      <c r="E12" s="357">
        <v>0</v>
      </c>
      <c r="F12" s="357">
        <v>0</v>
      </c>
      <c r="G12" s="357">
        <v>13377</v>
      </c>
      <c r="H12" s="359">
        <v>15926375.33</v>
      </c>
      <c r="I12" s="359">
        <v>409454.26</v>
      </c>
      <c r="J12" s="359">
        <v>791768.95</v>
      </c>
    </row>
    <row r="13" spans="1:10" x14ac:dyDescent="0.25">
      <c r="A13" s="358" t="s">
        <v>329</v>
      </c>
      <c r="B13" s="357">
        <v>3085</v>
      </c>
      <c r="C13" s="357">
        <v>1018</v>
      </c>
      <c r="D13" s="357">
        <v>129</v>
      </c>
      <c r="E13" s="357">
        <v>0</v>
      </c>
      <c r="F13" s="357">
        <v>0</v>
      </c>
      <c r="G13" s="357">
        <v>4232</v>
      </c>
      <c r="H13" s="359">
        <v>7175909.5599999996</v>
      </c>
      <c r="I13" s="359">
        <v>531106.84</v>
      </c>
      <c r="J13" s="359">
        <v>361091.59</v>
      </c>
    </row>
    <row r="14" spans="1:10" x14ac:dyDescent="0.25">
      <c r="A14" s="358" t="s">
        <v>330</v>
      </c>
      <c r="B14" s="357">
        <v>4901</v>
      </c>
      <c r="C14" s="357">
        <v>1345</v>
      </c>
      <c r="D14" s="357">
        <v>138</v>
      </c>
      <c r="E14" s="357">
        <v>44</v>
      </c>
      <c r="F14" s="357">
        <v>0</v>
      </c>
      <c r="G14" s="357">
        <v>6428</v>
      </c>
      <c r="H14" s="359">
        <v>7550032.7699999996</v>
      </c>
      <c r="I14" s="359">
        <v>196104.56</v>
      </c>
      <c r="J14" s="359">
        <v>415574.01</v>
      </c>
    </row>
    <row r="15" spans="1:10" x14ac:dyDescent="0.25">
      <c r="A15" s="358" t="s">
        <v>331</v>
      </c>
      <c r="B15" s="357">
        <v>2220</v>
      </c>
      <c r="C15" s="357">
        <v>343</v>
      </c>
      <c r="D15" s="357">
        <v>101</v>
      </c>
      <c r="E15" s="357">
        <v>0</v>
      </c>
      <c r="F15" s="357">
        <v>0</v>
      </c>
      <c r="G15" s="357">
        <v>2664</v>
      </c>
      <c r="H15" s="359">
        <v>3605786.11</v>
      </c>
      <c r="I15" s="359">
        <v>149922.68</v>
      </c>
      <c r="J15" s="359">
        <v>210346.31</v>
      </c>
    </row>
    <row r="16" spans="1:10" x14ac:dyDescent="0.25">
      <c r="A16" s="358" t="s">
        <v>332</v>
      </c>
      <c r="B16" s="357">
        <v>548</v>
      </c>
      <c r="C16" s="357">
        <v>124</v>
      </c>
      <c r="D16" s="357">
        <v>0</v>
      </c>
      <c r="E16" s="357">
        <v>4</v>
      </c>
      <c r="F16" s="357">
        <v>0</v>
      </c>
      <c r="G16" s="357">
        <v>676</v>
      </c>
      <c r="H16" s="359">
        <v>813006.23</v>
      </c>
      <c r="I16" s="359">
        <v>26660.15</v>
      </c>
      <c r="J16" s="359">
        <v>42192.79</v>
      </c>
    </row>
    <row r="17" spans="1:10" x14ac:dyDescent="0.25">
      <c r="A17" s="358" t="s">
        <v>333</v>
      </c>
      <c r="B17" s="357">
        <v>39012</v>
      </c>
      <c r="C17" s="357">
        <v>8144</v>
      </c>
      <c r="D17" s="357">
        <v>1074</v>
      </c>
      <c r="E17" s="357">
        <v>324</v>
      </c>
      <c r="F17" s="357">
        <v>0</v>
      </c>
      <c r="G17" s="357">
        <v>48554</v>
      </c>
      <c r="H17" s="359">
        <v>64396619.079999998</v>
      </c>
      <c r="I17" s="359">
        <v>1817502.85</v>
      </c>
      <c r="J17" s="359">
        <v>3374271.67</v>
      </c>
    </row>
    <row r="18" spans="1:10" x14ac:dyDescent="0.25">
      <c r="A18" s="358" t="s">
        <v>334</v>
      </c>
      <c r="B18" s="357">
        <v>165632</v>
      </c>
      <c r="C18" s="357">
        <v>88528</v>
      </c>
      <c r="D18" s="357">
        <v>23474</v>
      </c>
      <c r="E18" s="357">
        <v>3306</v>
      </c>
      <c r="F18" s="357">
        <v>0</v>
      </c>
      <c r="G18" s="357">
        <v>280940</v>
      </c>
      <c r="H18" s="359">
        <v>220777502.16999999</v>
      </c>
      <c r="I18" s="359">
        <v>191874.38</v>
      </c>
      <c r="J18" s="359">
        <v>10546073.609999999</v>
      </c>
    </row>
    <row r="19" spans="1:10" x14ac:dyDescent="0.25">
      <c r="A19" s="358" t="s">
        <v>358</v>
      </c>
      <c r="B19" s="357">
        <v>1224</v>
      </c>
      <c r="C19" s="357">
        <v>465</v>
      </c>
      <c r="D19" s="357">
        <v>48</v>
      </c>
      <c r="E19" s="357">
        <v>5</v>
      </c>
      <c r="F19" s="357">
        <v>0</v>
      </c>
      <c r="G19" s="357">
        <v>1742</v>
      </c>
      <c r="H19" s="359">
        <v>1213031.55</v>
      </c>
      <c r="I19" s="359">
        <v>10329.27</v>
      </c>
      <c r="J19" s="359">
        <v>67776.09</v>
      </c>
    </row>
    <row r="20" spans="1:10" x14ac:dyDescent="0.25">
      <c r="A20" s="358" t="s">
        <v>359</v>
      </c>
      <c r="B20" s="357">
        <v>13222</v>
      </c>
      <c r="C20" s="357">
        <v>4646</v>
      </c>
      <c r="D20" s="357">
        <v>575</v>
      </c>
      <c r="E20" s="357">
        <v>0</v>
      </c>
      <c r="F20" s="357">
        <v>0</v>
      </c>
      <c r="G20" s="357">
        <v>18443</v>
      </c>
      <c r="H20" s="359">
        <v>12553504.439999999</v>
      </c>
      <c r="I20" s="359">
        <v>234100.87</v>
      </c>
      <c r="J20" s="359">
        <v>673998.31</v>
      </c>
    </row>
    <row r="21" spans="1:10" x14ac:dyDescent="0.25">
      <c r="A21" s="358" t="s">
        <v>335</v>
      </c>
      <c r="B21" s="357">
        <v>14165</v>
      </c>
      <c r="C21" s="357">
        <v>6311</v>
      </c>
      <c r="D21" s="357">
        <v>327</v>
      </c>
      <c r="E21" s="357">
        <v>167</v>
      </c>
      <c r="F21" s="357">
        <v>0</v>
      </c>
      <c r="G21" s="357">
        <v>20970</v>
      </c>
      <c r="H21" s="359">
        <v>22598855.149999999</v>
      </c>
      <c r="I21" s="359">
        <v>1021584.42</v>
      </c>
      <c r="J21" s="359">
        <v>1170548.5</v>
      </c>
    </row>
    <row r="22" spans="1:10" x14ac:dyDescent="0.25">
      <c r="A22" s="358" t="s">
        <v>336</v>
      </c>
      <c r="B22" s="357">
        <v>18331</v>
      </c>
      <c r="C22" s="357">
        <v>5481</v>
      </c>
      <c r="D22" s="357">
        <v>1059</v>
      </c>
      <c r="E22" s="357">
        <v>0</v>
      </c>
      <c r="F22" s="357">
        <v>0</v>
      </c>
      <c r="G22" s="357">
        <v>24871</v>
      </c>
      <c r="H22" s="359">
        <v>29431255.780000001</v>
      </c>
      <c r="I22" s="359">
        <v>623844.97</v>
      </c>
      <c r="J22" s="359">
        <v>1438705.47</v>
      </c>
    </row>
    <row r="23" spans="1:10" x14ac:dyDescent="0.25">
      <c r="A23" s="358" t="s">
        <v>360</v>
      </c>
      <c r="B23" s="357">
        <v>2351</v>
      </c>
      <c r="C23" s="357">
        <v>540</v>
      </c>
      <c r="D23" s="357">
        <v>217</v>
      </c>
      <c r="E23" s="357">
        <v>0</v>
      </c>
      <c r="F23" s="357">
        <v>0</v>
      </c>
      <c r="G23" s="357">
        <v>3108</v>
      </c>
      <c r="H23" s="359">
        <v>4251399.3600000003</v>
      </c>
      <c r="I23" s="359">
        <v>228044.29</v>
      </c>
      <c r="J23" s="359">
        <v>25917.21</v>
      </c>
    </row>
    <row r="24" spans="1:10" x14ac:dyDescent="0.25">
      <c r="A24" s="358" t="s">
        <v>361</v>
      </c>
      <c r="B24" s="357">
        <v>460</v>
      </c>
      <c r="C24" s="357">
        <v>129</v>
      </c>
      <c r="D24" s="357">
        <v>51</v>
      </c>
      <c r="E24" s="357">
        <v>0</v>
      </c>
      <c r="F24" s="357">
        <v>0</v>
      </c>
      <c r="G24" s="357">
        <v>640</v>
      </c>
      <c r="H24" s="359">
        <v>550814.29</v>
      </c>
      <c r="I24" s="359">
        <v>4153.96</v>
      </c>
      <c r="J24" s="359">
        <v>27010.42</v>
      </c>
    </row>
    <row r="25" spans="1:10" x14ac:dyDescent="0.25">
      <c r="A25" s="358" t="s">
        <v>362</v>
      </c>
      <c r="B25" s="357">
        <v>523</v>
      </c>
      <c r="C25" s="357">
        <v>246</v>
      </c>
      <c r="D25" s="357">
        <v>42</v>
      </c>
      <c r="E25" s="357">
        <v>0</v>
      </c>
      <c r="F25" s="357">
        <v>0</v>
      </c>
      <c r="G25" s="357">
        <v>811</v>
      </c>
      <c r="H25" s="359">
        <v>856997.13</v>
      </c>
      <c r="I25" s="359">
        <v>939.74</v>
      </c>
      <c r="J25" s="359">
        <v>39257.67</v>
      </c>
    </row>
    <row r="26" spans="1:10" s="37" customFormat="1" x14ac:dyDescent="0.25">
      <c r="A26" s="358" t="s">
        <v>363</v>
      </c>
      <c r="B26" s="357">
        <v>45</v>
      </c>
      <c r="C26" s="357">
        <v>23</v>
      </c>
      <c r="D26" s="357">
        <v>7</v>
      </c>
      <c r="E26" s="357">
        <v>0</v>
      </c>
      <c r="F26" s="357">
        <v>0</v>
      </c>
      <c r="G26" s="357">
        <v>75</v>
      </c>
      <c r="H26" s="359">
        <v>80189.320000000007</v>
      </c>
      <c r="I26" s="359">
        <v>222.09</v>
      </c>
      <c r="J26" s="359">
        <v>3643.32</v>
      </c>
    </row>
    <row r="27" spans="1:10" x14ac:dyDescent="0.25">
      <c r="A27" s="358" t="s">
        <v>364</v>
      </c>
      <c r="B27" s="357">
        <v>862</v>
      </c>
      <c r="C27" s="357">
        <v>249</v>
      </c>
      <c r="D27" s="357">
        <v>57</v>
      </c>
      <c r="E27" s="357">
        <v>0</v>
      </c>
      <c r="F27" s="357">
        <v>0</v>
      </c>
      <c r="G27" s="357">
        <v>1168</v>
      </c>
      <c r="H27" s="359">
        <v>1296055.21</v>
      </c>
      <c r="I27" s="359">
        <v>12350.43</v>
      </c>
      <c r="J27" s="359">
        <v>54434.52</v>
      </c>
    </row>
    <row r="28" spans="1:10" x14ac:dyDescent="0.25">
      <c r="A28" s="369" t="s">
        <v>365</v>
      </c>
      <c r="B28" s="357">
        <v>22315</v>
      </c>
      <c r="C28" s="357">
        <v>6563</v>
      </c>
      <c r="D28" s="357">
        <v>670</v>
      </c>
      <c r="E28" s="357">
        <v>0</v>
      </c>
      <c r="F28" s="357">
        <v>0</v>
      </c>
      <c r="G28" s="357">
        <v>29548</v>
      </c>
      <c r="H28" s="359">
        <v>43899985.579999998</v>
      </c>
      <c r="I28" s="359">
        <v>1660458.35</v>
      </c>
      <c r="J28" s="359">
        <v>2389657.7799999998</v>
      </c>
    </row>
    <row r="29" spans="1:10" x14ac:dyDescent="0.25">
      <c r="A29" s="368" t="s">
        <v>609</v>
      </c>
      <c r="B29" s="357">
        <v>352033</v>
      </c>
      <c r="C29" s="357">
        <v>0</v>
      </c>
      <c r="D29" s="357">
        <v>70958</v>
      </c>
      <c r="E29" s="357">
        <v>0</v>
      </c>
      <c r="F29" s="357">
        <v>0</v>
      </c>
      <c r="G29" s="357">
        <v>422991</v>
      </c>
      <c r="H29" s="359">
        <v>192825222.96000001</v>
      </c>
      <c r="I29" s="359">
        <v>21274.44</v>
      </c>
      <c r="J29" s="359">
        <v>11181572.060000001</v>
      </c>
    </row>
    <row r="30" spans="1:10" x14ac:dyDescent="0.25">
      <c r="A30" s="358" t="s">
        <v>366</v>
      </c>
      <c r="B30" s="357">
        <v>29</v>
      </c>
      <c r="C30" s="357">
        <v>30</v>
      </c>
      <c r="D30" s="357">
        <v>7</v>
      </c>
      <c r="E30" s="357">
        <v>0</v>
      </c>
      <c r="F30" s="357">
        <v>0</v>
      </c>
      <c r="G30" s="357">
        <v>66</v>
      </c>
      <c r="H30" s="359">
        <v>55055.86</v>
      </c>
      <c r="I30" s="359">
        <v>179.08</v>
      </c>
      <c r="J30" s="359">
        <v>2875.28</v>
      </c>
    </row>
    <row r="31" spans="1:10" x14ac:dyDescent="0.25">
      <c r="A31" s="358" t="s">
        <v>367</v>
      </c>
      <c r="B31" s="357">
        <v>31</v>
      </c>
      <c r="C31" s="357">
        <v>10</v>
      </c>
      <c r="D31" s="357">
        <v>0</v>
      </c>
      <c r="E31" s="357">
        <v>0</v>
      </c>
      <c r="F31" s="357">
        <v>0</v>
      </c>
      <c r="G31" s="357">
        <v>41</v>
      </c>
      <c r="H31" s="359">
        <v>46130.79</v>
      </c>
      <c r="I31" s="359">
        <v>213.8</v>
      </c>
      <c r="J31" s="359">
        <v>2237.0500000000002</v>
      </c>
    </row>
    <row r="32" spans="1:10" x14ac:dyDescent="0.25">
      <c r="A32" s="358" t="s">
        <v>539</v>
      </c>
      <c r="B32" s="357">
        <v>16</v>
      </c>
      <c r="C32" s="357">
        <v>5</v>
      </c>
      <c r="D32" s="357">
        <v>0</v>
      </c>
      <c r="E32" s="357">
        <v>0</v>
      </c>
      <c r="F32" s="357">
        <v>0</v>
      </c>
      <c r="G32" s="357">
        <v>21</v>
      </c>
      <c r="H32" s="359">
        <v>19727.7</v>
      </c>
      <c r="I32" s="359">
        <v>324.93</v>
      </c>
      <c r="J32" s="359">
        <v>1162.3499999999999</v>
      </c>
    </row>
    <row r="33" spans="1:10" x14ac:dyDescent="0.25">
      <c r="A33" s="358" t="s">
        <v>337</v>
      </c>
      <c r="B33" s="357">
        <v>3</v>
      </c>
      <c r="C33" s="357">
        <v>0</v>
      </c>
      <c r="D33" s="357">
        <v>0</v>
      </c>
      <c r="E33" s="357">
        <v>2</v>
      </c>
      <c r="F33" s="357">
        <v>0</v>
      </c>
      <c r="G33" s="357">
        <v>5</v>
      </c>
      <c r="H33" s="359">
        <v>4951.88</v>
      </c>
      <c r="I33" s="359">
        <v>242.06</v>
      </c>
      <c r="J33" s="359">
        <v>300.75</v>
      </c>
    </row>
    <row r="34" spans="1:10" x14ac:dyDescent="0.25">
      <c r="A34" s="358" t="s">
        <v>338</v>
      </c>
      <c r="B34" s="357">
        <v>105022</v>
      </c>
      <c r="C34" s="357">
        <v>35492</v>
      </c>
      <c r="D34" s="357">
        <v>11180</v>
      </c>
      <c r="E34" s="357">
        <v>377</v>
      </c>
      <c r="F34" s="357">
        <v>0</v>
      </c>
      <c r="G34" s="357">
        <v>152071</v>
      </c>
      <c r="H34" s="359">
        <v>110142811.91</v>
      </c>
      <c r="I34" s="359">
        <v>317269.90999999997</v>
      </c>
      <c r="J34" s="359">
        <v>6229893.3300000001</v>
      </c>
    </row>
    <row r="35" spans="1:10" x14ac:dyDescent="0.25">
      <c r="A35" s="358" t="s">
        <v>578</v>
      </c>
      <c r="B35" s="357">
        <v>258396</v>
      </c>
      <c r="C35" s="357">
        <v>176866</v>
      </c>
      <c r="D35" s="357">
        <v>22022</v>
      </c>
      <c r="E35" s="357">
        <v>12727</v>
      </c>
      <c r="F35" s="357">
        <v>0</v>
      </c>
      <c r="G35" s="357">
        <v>470011</v>
      </c>
      <c r="H35" s="359">
        <v>324194408.47000003</v>
      </c>
      <c r="I35" s="359">
        <v>5239794.26</v>
      </c>
      <c r="J35" s="359">
        <v>18609449.359999999</v>
      </c>
    </row>
    <row r="36" spans="1:10" x14ac:dyDescent="0.25">
      <c r="A36" s="368" t="s">
        <v>604</v>
      </c>
      <c r="B36" s="357">
        <v>0</v>
      </c>
      <c r="C36" s="357">
        <v>7695</v>
      </c>
      <c r="D36" s="357">
        <v>0</v>
      </c>
      <c r="E36" s="357">
        <v>0</v>
      </c>
      <c r="F36" s="357">
        <v>0</v>
      </c>
      <c r="G36" s="357">
        <v>7695</v>
      </c>
      <c r="H36" s="359">
        <v>1312555.8</v>
      </c>
      <c r="I36" s="359">
        <v>0</v>
      </c>
      <c r="J36" s="359">
        <v>78750.509999999995</v>
      </c>
    </row>
    <row r="37" spans="1:10" x14ac:dyDescent="0.25">
      <c r="A37" s="368" t="s">
        <v>605</v>
      </c>
      <c r="B37" s="357">
        <v>465</v>
      </c>
      <c r="C37" s="357">
        <v>60</v>
      </c>
      <c r="D37" s="357">
        <v>7</v>
      </c>
      <c r="E37" s="357">
        <v>5</v>
      </c>
      <c r="F37" s="357">
        <v>0</v>
      </c>
      <c r="G37" s="357">
        <v>537</v>
      </c>
      <c r="H37" s="359">
        <v>716065.9</v>
      </c>
      <c r="I37" s="359">
        <v>46700</v>
      </c>
      <c r="J37" s="359">
        <v>47702.239999999998</v>
      </c>
    </row>
    <row r="38" spans="1:10" x14ac:dyDescent="0.25">
      <c r="A38" s="368" t="s">
        <v>606</v>
      </c>
      <c r="B38" s="357">
        <v>0</v>
      </c>
      <c r="C38" s="357">
        <v>1048</v>
      </c>
      <c r="D38" s="357">
        <v>0</v>
      </c>
      <c r="E38" s="357">
        <v>0</v>
      </c>
      <c r="F38" s="357">
        <v>0</v>
      </c>
      <c r="G38" s="357">
        <v>1048</v>
      </c>
      <c r="H38" s="359">
        <v>380966.74</v>
      </c>
      <c r="I38" s="359">
        <v>363.91</v>
      </c>
      <c r="J38" s="359">
        <v>22836.16</v>
      </c>
    </row>
    <row r="39" spans="1:10" x14ac:dyDescent="0.25">
      <c r="A39" s="358" t="s">
        <v>610</v>
      </c>
      <c r="B39" s="357">
        <v>17614</v>
      </c>
      <c r="C39" s="357">
        <v>0</v>
      </c>
      <c r="D39" s="357">
        <v>0</v>
      </c>
      <c r="E39" s="357">
        <v>17436</v>
      </c>
      <c r="F39" s="357">
        <v>0</v>
      </c>
      <c r="G39" s="357">
        <v>35050</v>
      </c>
      <c r="H39" s="359">
        <v>10467390.439999999</v>
      </c>
      <c r="I39" s="359">
        <v>0</v>
      </c>
      <c r="J39" s="359">
        <v>380530.6</v>
      </c>
    </row>
    <row r="40" spans="1:10" x14ac:dyDescent="0.25">
      <c r="A40" s="358" t="s">
        <v>540</v>
      </c>
      <c r="B40" s="357">
        <v>4565</v>
      </c>
      <c r="C40" s="357">
        <v>1184</v>
      </c>
      <c r="D40" s="357">
        <v>341</v>
      </c>
      <c r="E40" s="357">
        <v>0</v>
      </c>
      <c r="F40" s="357">
        <v>0</v>
      </c>
      <c r="G40" s="357">
        <v>6090</v>
      </c>
      <c r="H40" s="359">
        <v>2412860.17</v>
      </c>
      <c r="I40" s="359">
        <v>235291.25</v>
      </c>
      <c r="J40" s="359">
        <v>128970.66</v>
      </c>
    </row>
    <row r="41" spans="1:10" x14ac:dyDescent="0.25">
      <c r="A41" s="358" t="s">
        <v>541</v>
      </c>
      <c r="B41" s="357">
        <v>26452</v>
      </c>
      <c r="C41" s="357">
        <v>7609</v>
      </c>
      <c r="D41" s="357">
        <v>3110</v>
      </c>
      <c r="E41" s="357">
        <v>0</v>
      </c>
      <c r="F41" s="357">
        <v>0</v>
      </c>
      <c r="G41" s="357">
        <v>37171</v>
      </c>
      <c r="H41" s="359">
        <v>9059466.9800000004</v>
      </c>
      <c r="I41" s="359">
        <v>418792.48</v>
      </c>
      <c r="J41" s="359">
        <v>511739.81</v>
      </c>
    </row>
    <row r="42" spans="1:10" x14ac:dyDescent="0.25">
      <c r="A42" s="358" t="s">
        <v>542</v>
      </c>
      <c r="B42" s="357">
        <v>2963</v>
      </c>
      <c r="C42" s="357">
        <v>1286</v>
      </c>
      <c r="D42" s="357">
        <v>309</v>
      </c>
      <c r="E42" s="357">
        <v>0</v>
      </c>
      <c r="F42" s="357">
        <v>0</v>
      </c>
      <c r="G42" s="357">
        <v>4558</v>
      </c>
      <c r="H42" s="359">
        <v>936853.69</v>
      </c>
      <c r="I42" s="359">
        <v>15691.95</v>
      </c>
      <c r="J42" s="359">
        <v>55195.360000000001</v>
      </c>
    </row>
    <row r="43" spans="1:10" x14ac:dyDescent="0.25">
      <c r="A43" s="358" t="s">
        <v>543</v>
      </c>
      <c r="B43" s="357">
        <v>2097</v>
      </c>
      <c r="C43" s="357">
        <v>691</v>
      </c>
      <c r="D43" s="357">
        <v>46</v>
      </c>
      <c r="E43" s="357">
        <v>0</v>
      </c>
      <c r="F43" s="357">
        <v>0</v>
      </c>
      <c r="G43" s="357">
        <v>2834</v>
      </c>
      <c r="H43" s="359">
        <v>572841.82999999996</v>
      </c>
      <c r="I43" s="359">
        <v>12968.66</v>
      </c>
      <c r="J43" s="359">
        <v>33175.75</v>
      </c>
    </row>
    <row r="44" spans="1:10" x14ac:dyDescent="0.25">
      <c r="A44" s="358" t="s">
        <v>544</v>
      </c>
      <c r="B44" s="357">
        <v>22389</v>
      </c>
      <c r="C44" s="357">
        <v>4443</v>
      </c>
      <c r="D44" s="357">
        <v>206</v>
      </c>
      <c r="E44" s="357">
        <v>0</v>
      </c>
      <c r="F44" s="357">
        <v>0</v>
      </c>
      <c r="G44" s="357">
        <v>27038</v>
      </c>
      <c r="H44" s="359">
        <v>6932144.9199999999</v>
      </c>
      <c r="I44" s="359">
        <v>327826.94</v>
      </c>
      <c r="J44" s="359">
        <v>381811.13</v>
      </c>
    </row>
    <row r="45" spans="1:10" x14ac:dyDescent="0.25">
      <c r="A45" s="358" t="s">
        <v>545</v>
      </c>
      <c r="B45" s="357">
        <v>24598</v>
      </c>
      <c r="C45" s="357">
        <v>6390</v>
      </c>
      <c r="D45" s="357">
        <v>233</v>
      </c>
      <c r="E45" s="357">
        <v>0</v>
      </c>
      <c r="F45" s="357">
        <v>0</v>
      </c>
      <c r="G45" s="357">
        <v>31221</v>
      </c>
      <c r="H45" s="359">
        <v>7346155.7699999996</v>
      </c>
      <c r="I45" s="359">
        <v>275521.71999999997</v>
      </c>
      <c r="J45" s="359">
        <v>422346.63</v>
      </c>
    </row>
    <row r="46" spans="1:10" x14ac:dyDescent="0.25">
      <c r="A46" s="358" t="s">
        <v>517</v>
      </c>
      <c r="B46" s="357">
        <v>3858</v>
      </c>
      <c r="C46" s="357">
        <v>824</v>
      </c>
      <c r="D46" s="357">
        <v>66</v>
      </c>
      <c r="E46" s="357">
        <v>0</v>
      </c>
      <c r="F46" s="357">
        <v>0</v>
      </c>
      <c r="G46" s="357">
        <v>4748</v>
      </c>
      <c r="H46" s="359">
        <v>1704946.59</v>
      </c>
      <c r="I46" s="359">
        <v>148057.85</v>
      </c>
      <c r="J46" s="359">
        <v>88623.61</v>
      </c>
    </row>
    <row r="47" spans="1:10" x14ac:dyDescent="0.25">
      <c r="A47" s="358" t="s">
        <v>546</v>
      </c>
      <c r="B47" s="357">
        <v>1976</v>
      </c>
      <c r="C47" s="357">
        <v>979</v>
      </c>
      <c r="D47" s="357">
        <v>318</v>
      </c>
      <c r="E47" s="357">
        <v>0</v>
      </c>
      <c r="F47" s="357">
        <v>0</v>
      </c>
      <c r="G47" s="357">
        <v>3273</v>
      </c>
      <c r="H47" s="359">
        <v>385115.96</v>
      </c>
      <c r="I47" s="359">
        <v>1142.72</v>
      </c>
      <c r="J47" s="359">
        <v>23019.31</v>
      </c>
    </row>
    <row r="48" spans="1:10" x14ac:dyDescent="0.25">
      <c r="A48" s="358" t="s">
        <v>547</v>
      </c>
      <c r="B48" s="357">
        <v>1092</v>
      </c>
      <c r="C48" s="357">
        <v>454</v>
      </c>
      <c r="D48" s="357">
        <v>7</v>
      </c>
      <c r="E48" s="357">
        <v>0</v>
      </c>
      <c r="F48" s="357">
        <v>0</v>
      </c>
      <c r="G48" s="357">
        <v>1553</v>
      </c>
      <c r="H48" s="359">
        <v>668414.89</v>
      </c>
      <c r="I48" s="359">
        <v>45367.78</v>
      </c>
      <c r="J48" s="359">
        <v>37338.58</v>
      </c>
    </row>
    <row r="49" spans="1:10" x14ac:dyDescent="0.25">
      <c r="A49" s="358" t="s">
        <v>638</v>
      </c>
      <c r="B49" s="357">
        <v>194555</v>
      </c>
      <c r="C49" s="357">
        <v>28766</v>
      </c>
      <c r="D49" s="357">
        <v>1157</v>
      </c>
      <c r="E49" s="357">
        <v>0</v>
      </c>
      <c r="F49" s="357">
        <v>0</v>
      </c>
      <c r="G49" s="357">
        <v>224478</v>
      </c>
      <c r="H49" s="359">
        <v>41248890.670000002</v>
      </c>
      <c r="I49" s="359">
        <v>419350.82</v>
      </c>
      <c r="J49" s="359">
        <v>2428246.4300000002</v>
      </c>
    </row>
    <row r="50" spans="1:10" x14ac:dyDescent="0.25">
      <c r="A50" s="358" t="s">
        <v>548</v>
      </c>
      <c r="B50" s="357">
        <v>11285</v>
      </c>
      <c r="C50" s="357">
        <v>3387</v>
      </c>
      <c r="D50" s="357">
        <v>51</v>
      </c>
      <c r="E50" s="357">
        <v>0</v>
      </c>
      <c r="F50" s="357">
        <v>0</v>
      </c>
      <c r="G50" s="357">
        <v>14723</v>
      </c>
      <c r="H50" s="359">
        <v>1118833.78</v>
      </c>
      <c r="I50" s="359">
        <v>29.68</v>
      </c>
      <c r="J50" s="359">
        <v>67131.97</v>
      </c>
    </row>
    <row r="51" spans="1:10" x14ac:dyDescent="0.25">
      <c r="A51" s="358" t="s">
        <v>549</v>
      </c>
      <c r="B51" s="357">
        <v>5798</v>
      </c>
      <c r="C51" s="357">
        <v>1354</v>
      </c>
      <c r="D51" s="357">
        <v>72</v>
      </c>
      <c r="E51" s="357">
        <v>0</v>
      </c>
      <c r="F51" s="357">
        <v>0</v>
      </c>
      <c r="G51" s="357">
        <v>7224</v>
      </c>
      <c r="H51" s="359">
        <v>746554.8</v>
      </c>
      <c r="I51" s="359">
        <v>96.12</v>
      </c>
      <c r="J51" s="359">
        <v>44782.36</v>
      </c>
    </row>
    <row r="52" spans="1:10" x14ac:dyDescent="0.25">
      <c r="A52" s="358" t="s">
        <v>550</v>
      </c>
      <c r="B52" s="357">
        <v>24573</v>
      </c>
      <c r="C52" s="357">
        <v>9661</v>
      </c>
      <c r="D52" s="357">
        <v>702</v>
      </c>
      <c r="E52" s="357">
        <v>0</v>
      </c>
      <c r="F52" s="357">
        <v>0</v>
      </c>
      <c r="G52" s="357">
        <v>34936</v>
      </c>
      <c r="H52" s="359">
        <v>3680534.16</v>
      </c>
      <c r="I52" s="359">
        <v>0</v>
      </c>
      <c r="J52" s="359">
        <v>220536.66</v>
      </c>
    </row>
    <row r="53" spans="1:10" x14ac:dyDescent="0.25">
      <c r="A53" s="358" t="s">
        <v>551</v>
      </c>
      <c r="B53" s="357">
        <v>1386</v>
      </c>
      <c r="C53" s="357">
        <v>246</v>
      </c>
      <c r="D53" s="357">
        <v>23</v>
      </c>
      <c r="E53" s="357">
        <v>0</v>
      </c>
      <c r="F53" s="357">
        <v>0</v>
      </c>
      <c r="G53" s="357">
        <v>1655</v>
      </c>
      <c r="H53" s="359">
        <v>407749.85</v>
      </c>
      <c r="I53" s="359">
        <v>22128.47</v>
      </c>
      <c r="J53" s="359">
        <v>23042.45</v>
      </c>
    </row>
    <row r="54" spans="1:10" x14ac:dyDescent="0.25">
      <c r="A54" s="358" t="s">
        <v>586</v>
      </c>
      <c r="B54" s="357">
        <v>6853</v>
      </c>
      <c r="C54" s="357">
        <v>69</v>
      </c>
      <c r="D54" s="357">
        <v>19</v>
      </c>
      <c r="E54" s="357">
        <v>0</v>
      </c>
      <c r="F54" s="357">
        <v>0</v>
      </c>
      <c r="G54" s="357">
        <v>6941</v>
      </c>
      <c r="H54" s="359">
        <v>3946640.34</v>
      </c>
      <c r="I54" s="359">
        <v>170153.48</v>
      </c>
      <c r="J54" s="359">
        <v>221337.71</v>
      </c>
    </row>
    <row r="55" spans="1:10" x14ac:dyDescent="0.25">
      <c r="A55" s="358" t="s">
        <v>339</v>
      </c>
      <c r="B55" s="357">
        <v>2892</v>
      </c>
      <c r="C55" s="357">
        <v>0</v>
      </c>
      <c r="D55" s="357">
        <v>0</v>
      </c>
      <c r="E55" s="357">
        <v>0</v>
      </c>
      <c r="F55" s="357">
        <v>0</v>
      </c>
      <c r="G55" s="357">
        <v>2892</v>
      </c>
      <c r="H55" s="359">
        <v>1512390.92</v>
      </c>
      <c r="I55" s="359">
        <v>56560.37</v>
      </c>
      <c r="J55" s="359">
        <v>82302.880000000005</v>
      </c>
    </row>
    <row r="56" spans="1:10" x14ac:dyDescent="0.25">
      <c r="A56" s="358" t="s">
        <v>552</v>
      </c>
      <c r="B56" s="357">
        <v>4242</v>
      </c>
      <c r="C56" s="357">
        <v>942</v>
      </c>
      <c r="D56" s="357">
        <v>91</v>
      </c>
      <c r="E56" s="357">
        <v>0</v>
      </c>
      <c r="F56" s="357">
        <v>0</v>
      </c>
      <c r="G56" s="357">
        <v>5275</v>
      </c>
      <c r="H56" s="359">
        <v>2630629.71</v>
      </c>
      <c r="I56" s="359">
        <v>351967.56</v>
      </c>
      <c r="J56" s="359">
        <v>125455.83</v>
      </c>
    </row>
    <row r="57" spans="1:10" x14ac:dyDescent="0.25">
      <c r="A57" s="358" t="s">
        <v>553</v>
      </c>
      <c r="B57" s="357">
        <v>6710</v>
      </c>
      <c r="C57" s="357">
        <v>3050</v>
      </c>
      <c r="D57" s="357">
        <v>332</v>
      </c>
      <c r="E57" s="357">
        <v>0</v>
      </c>
      <c r="F57" s="357">
        <v>0</v>
      </c>
      <c r="G57" s="357">
        <v>10092</v>
      </c>
      <c r="H57" s="359">
        <v>2872580.24</v>
      </c>
      <c r="I57" s="359">
        <v>110982.85</v>
      </c>
      <c r="J57" s="359">
        <v>159391.79999999999</v>
      </c>
    </row>
    <row r="58" spans="1:10" x14ac:dyDescent="0.25">
      <c r="A58" s="358" t="s">
        <v>554</v>
      </c>
      <c r="B58" s="357">
        <v>323259</v>
      </c>
      <c r="C58" s="357">
        <v>103014</v>
      </c>
      <c r="D58" s="357">
        <v>43982</v>
      </c>
      <c r="E58" s="357">
        <v>0</v>
      </c>
      <c r="F58" s="357">
        <v>0</v>
      </c>
      <c r="G58" s="357">
        <v>470255</v>
      </c>
      <c r="H58" s="359">
        <v>84258770.849999994</v>
      </c>
      <c r="I58" s="359">
        <v>2982947.77</v>
      </c>
      <c r="J58" s="359">
        <v>4826509.6100000003</v>
      </c>
    </row>
    <row r="59" spans="1:10" x14ac:dyDescent="0.25">
      <c r="A59" s="358" t="s">
        <v>555</v>
      </c>
      <c r="B59" s="357">
        <v>31330</v>
      </c>
      <c r="C59" s="357">
        <v>8893</v>
      </c>
      <c r="D59" s="357">
        <v>194</v>
      </c>
      <c r="E59" s="357">
        <v>0</v>
      </c>
      <c r="F59" s="357">
        <v>0</v>
      </c>
      <c r="G59" s="357">
        <v>40417</v>
      </c>
      <c r="H59" s="359">
        <v>12053019.859999999</v>
      </c>
      <c r="I59" s="359">
        <v>545391.11</v>
      </c>
      <c r="J59" s="359">
        <v>690096.85</v>
      </c>
    </row>
    <row r="60" spans="1:10" x14ac:dyDescent="0.25">
      <c r="A60" s="358" t="s">
        <v>556</v>
      </c>
      <c r="B60" s="357">
        <v>441</v>
      </c>
      <c r="C60" s="357">
        <v>48</v>
      </c>
      <c r="D60" s="357">
        <v>2</v>
      </c>
      <c r="E60" s="357">
        <v>0</v>
      </c>
      <c r="F60" s="357">
        <v>0</v>
      </c>
      <c r="G60" s="357">
        <v>491</v>
      </c>
      <c r="H60" s="359">
        <v>109143.2</v>
      </c>
      <c r="I60" s="359">
        <v>1925.4</v>
      </c>
      <c r="J60" s="359">
        <v>6380.52</v>
      </c>
    </row>
    <row r="61" spans="1:10" x14ac:dyDescent="0.25">
      <c r="A61" s="358" t="s">
        <v>557</v>
      </c>
      <c r="B61" s="357">
        <v>762</v>
      </c>
      <c r="C61" s="357">
        <v>264</v>
      </c>
      <c r="D61" s="357">
        <v>52</v>
      </c>
      <c r="E61" s="357">
        <v>0</v>
      </c>
      <c r="F61" s="357">
        <v>0</v>
      </c>
      <c r="G61" s="357">
        <v>1078</v>
      </c>
      <c r="H61" s="359">
        <v>221938.2</v>
      </c>
      <c r="I61" s="359">
        <v>3541.07</v>
      </c>
      <c r="J61" s="359">
        <v>13104.42</v>
      </c>
    </row>
    <row r="62" spans="1:10" x14ac:dyDescent="0.25">
      <c r="A62" s="358" t="s">
        <v>368</v>
      </c>
      <c r="B62" s="357">
        <v>9</v>
      </c>
      <c r="C62" s="357">
        <v>4</v>
      </c>
      <c r="D62" s="357">
        <v>0</v>
      </c>
      <c r="E62" s="357">
        <v>0</v>
      </c>
      <c r="F62" s="357">
        <v>0</v>
      </c>
      <c r="G62" s="357">
        <v>13</v>
      </c>
      <c r="H62" s="359">
        <v>26832.29</v>
      </c>
      <c r="I62" s="359">
        <v>1352.13</v>
      </c>
      <c r="J62" s="359">
        <v>920.65</v>
      </c>
    </row>
    <row r="63" spans="1:10" x14ac:dyDescent="0.25">
      <c r="A63" s="358" t="s">
        <v>437</v>
      </c>
      <c r="B63" s="357">
        <v>508</v>
      </c>
      <c r="C63" s="357">
        <v>16</v>
      </c>
      <c r="D63" s="357">
        <v>5</v>
      </c>
      <c r="E63" s="357">
        <v>0</v>
      </c>
      <c r="F63" s="357">
        <v>0</v>
      </c>
      <c r="G63" s="357">
        <v>529</v>
      </c>
      <c r="H63" s="359">
        <v>191136.94</v>
      </c>
      <c r="I63" s="359">
        <v>5847.35</v>
      </c>
      <c r="J63" s="359">
        <v>12118.92</v>
      </c>
    </row>
    <row r="64" spans="1:10" x14ac:dyDescent="0.25">
      <c r="A64" s="358" t="s">
        <v>639</v>
      </c>
      <c r="B64" s="357">
        <v>567</v>
      </c>
      <c r="C64" s="357">
        <v>169</v>
      </c>
      <c r="D64" s="357">
        <v>2</v>
      </c>
      <c r="E64" s="357">
        <v>0</v>
      </c>
      <c r="F64" s="357">
        <v>0</v>
      </c>
      <c r="G64" s="357">
        <v>738</v>
      </c>
      <c r="H64" s="359">
        <v>291212.90999999997</v>
      </c>
      <c r="I64" s="359">
        <v>37089.199999999997</v>
      </c>
      <c r="J64" s="359">
        <v>14997.66</v>
      </c>
    </row>
    <row r="65" spans="1:10" x14ac:dyDescent="0.25">
      <c r="A65" s="358" t="s">
        <v>528</v>
      </c>
      <c r="B65" s="357">
        <v>6697</v>
      </c>
      <c r="C65" s="357">
        <v>2152</v>
      </c>
      <c r="D65" s="357">
        <v>547</v>
      </c>
      <c r="E65" s="357">
        <v>0</v>
      </c>
      <c r="F65" s="357">
        <v>0</v>
      </c>
      <c r="G65" s="357">
        <v>9396</v>
      </c>
      <c r="H65" s="359">
        <v>1691515.49</v>
      </c>
      <c r="I65" s="359">
        <v>51038.2</v>
      </c>
      <c r="J65" s="359">
        <v>97693.42</v>
      </c>
    </row>
    <row r="66" spans="1:10" x14ac:dyDescent="0.25">
      <c r="A66" s="358" t="s">
        <v>558</v>
      </c>
      <c r="B66" s="357">
        <v>3424</v>
      </c>
      <c r="C66" s="357">
        <v>516</v>
      </c>
      <c r="D66" s="357">
        <v>50</v>
      </c>
      <c r="E66" s="357">
        <v>0</v>
      </c>
      <c r="F66" s="357">
        <v>0</v>
      </c>
      <c r="G66" s="357">
        <v>3990</v>
      </c>
      <c r="H66" s="359">
        <v>2017160.76</v>
      </c>
      <c r="I66" s="359">
        <v>280327.43</v>
      </c>
      <c r="J66" s="359">
        <v>102398.31</v>
      </c>
    </row>
    <row r="67" spans="1:10" x14ac:dyDescent="0.25">
      <c r="A67" s="358" t="s">
        <v>530</v>
      </c>
      <c r="B67" s="357">
        <v>22827</v>
      </c>
      <c r="C67" s="357">
        <v>7904</v>
      </c>
      <c r="D67" s="357">
        <v>622</v>
      </c>
      <c r="E67" s="357">
        <v>0</v>
      </c>
      <c r="F67" s="357">
        <v>0</v>
      </c>
      <c r="G67" s="357">
        <v>31353</v>
      </c>
      <c r="H67" s="359">
        <v>9945802.3699999992</v>
      </c>
      <c r="I67" s="359">
        <v>925712.08</v>
      </c>
      <c r="J67" s="359">
        <v>502641.45</v>
      </c>
    </row>
    <row r="68" spans="1:10" x14ac:dyDescent="0.25">
      <c r="A68" s="358" t="s">
        <v>531</v>
      </c>
      <c r="B68" s="357">
        <v>22268</v>
      </c>
      <c r="C68" s="357">
        <v>4803</v>
      </c>
      <c r="D68" s="357">
        <v>390</v>
      </c>
      <c r="E68" s="357">
        <v>0</v>
      </c>
      <c r="F68" s="357">
        <v>0</v>
      </c>
      <c r="G68" s="357">
        <v>27461</v>
      </c>
      <c r="H68" s="359">
        <v>6571302.04</v>
      </c>
      <c r="I68" s="359">
        <v>439827.09</v>
      </c>
      <c r="J68" s="359">
        <v>348287.78</v>
      </c>
    </row>
    <row r="69" spans="1:10" x14ac:dyDescent="0.25">
      <c r="A69" s="358" t="s">
        <v>640</v>
      </c>
      <c r="B69" s="357">
        <v>7518</v>
      </c>
      <c r="C69" s="357">
        <v>2367</v>
      </c>
      <c r="D69" s="357">
        <v>283</v>
      </c>
      <c r="E69" s="357">
        <v>0</v>
      </c>
      <c r="F69" s="357">
        <v>0</v>
      </c>
      <c r="G69" s="357">
        <v>10168</v>
      </c>
      <c r="H69" s="359">
        <v>1708279.67</v>
      </c>
      <c r="I69" s="359">
        <v>30049.21</v>
      </c>
      <c r="J69" s="359">
        <v>99924.21</v>
      </c>
    </row>
    <row r="70" spans="1:10" x14ac:dyDescent="0.25">
      <c r="A70" s="358" t="s">
        <v>559</v>
      </c>
      <c r="B70" s="357">
        <v>493</v>
      </c>
      <c r="C70" s="357">
        <v>185</v>
      </c>
      <c r="D70" s="357">
        <v>48</v>
      </c>
      <c r="E70" s="357">
        <v>0</v>
      </c>
      <c r="F70" s="357">
        <v>0</v>
      </c>
      <c r="G70" s="357">
        <v>726</v>
      </c>
      <c r="H70" s="359">
        <v>165174.85999999999</v>
      </c>
      <c r="I70" s="359">
        <v>4702.0200000000004</v>
      </c>
      <c r="J70" s="359">
        <v>9606.58</v>
      </c>
    </row>
    <row r="71" spans="1:10" x14ac:dyDescent="0.25">
      <c r="A71" s="358" t="s">
        <v>560</v>
      </c>
      <c r="B71" s="357">
        <v>1534</v>
      </c>
      <c r="C71" s="357">
        <v>413</v>
      </c>
      <c r="D71" s="357">
        <v>21</v>
      </c>
      <c r="E71" s="357">
        <v>0</v>
      </c>
      <c r="F71" s="357">
        <v>0</v>
      </c>
      <c r="G71" s="357">
        <v>1968</v>
      </c>
      <c r="H71" s="359">
        <v>872036.48</v>
      </c>
      <c r="I71" s="359">
        <v>109616.98</v>
      </c>
      <c r="J71" s="359">
        <v>45150.76</v>
      </c>
    </row>
    <row r="72" spans="1:10" x14ac:dyDescent="0.25">
      <c r="A72" s="358" t="s">
        <v>340</v>
      </c>
      <c r="B72" s="357">
        <v>133631</v>
      </c>
      <c r="C72" s="357">
        <v>76133</v>
      </c>
      <c r="D72" s="357">
        <v>17150</v>
      </c>
      <c r="E72" s="357">
        <v>0</v>
      </c>
      <c r="F72" s="357">
        <v>0</v>
      </c>
      <c r="G72" s="357">
        <v>226914</v>
      </c>
      <c r="H72" s="359">
        <v>36463396.100000001</v>
      </c>
      <c r="I72" s="359">
        <v>924798.65</v>
      </c>
      <c r="J72" s="359">
        <v>2119971.2999999998</v>
      </c>
    </row>
    <row r="73" spans="1:10" x14ac:dyDescent="0.25">
      <c r="A73" s="358" t="s">
        <v>641</v>
      </c>
      <c r="B73" s="357">
        <v>322</v>
      </c>
      <c r="C73" s="357">
        <v>214</v>
      </c>
      <c r="D73" s="357">
        <v>140</v>
      </c>
      <c r="E73" s="357">
        <v>0</v>
      </c>
      <c r="F73" s="357">
        <v>0</v>
      </c>
      <c r="G73" s="357">
        <v>676</v>
      </c>
      <c r="H73" s="359">
        <v>38641.74</v>
      </c>
      <c r="I73" s="359">
        <v>226.06</v>
      </c>
      <c r="J73" s="359">
        <v>2304.0300000000002</v>
      </c>
    </row>
    <row r="74" spans="1:10" x14ac:dyDescent="0.25">
      <c r="A74" s="358" t="s">
        <v>341</v>
      </c>
      <c r="B74" s="357">
        <v>13</v>
      </c>
      <c r="C74" s="357">
        <v>2</v>
      </c>
      <c r="D74" s="357">
        <v>0</v>
      </c>
      <c r="E74" s="357">
        <v>0</v>
      </c>
      <c r="F74" s="357">
        <v>0</v>
      </c>
      <c r="G74" s="357">
        <v>15</v>
      </c>
      <c r="H74" s="359">
        <v>7238.77</v>
      </c>
      <c r="I74" s="359">
        <v>579.15</v>
      </c>
      <c r="J74" s="359">
        <v>0</v>
      </c>
    </row>
    <row r="75" spans="1:10" x14ac:dyDescent="0.25">
      <c r="A75" s="358" t="s">
        <v>595</v>
      </c>
      <c r="B75" s="357">
        <v>751</v>
      </c>
      <c r="C75" s="357">
        <v>188</v>
      </c>
      <c r="D75" s="357">
        <v>0</v>
      </c>
      <c r="E75" s="357">
        <v>0</v>
      </c>
      <c r="F75" s="357">
        <v>0</v>
      </c>
      <c r="G75" s="357">
        <v>939</v>
      </c>
      <c r="H75" s="359">
        <v>30052.62</v>
      </c>
      <c r="I75" s="359">
        <v>0</v>
      </c>
      <c r="J75" s="359">
        <v>1803.33</v>
      </c>
    </row>
    <row r="76" spans="1:10" x14ac:dyDescent="0.25">
      <c r="A76" s="358" t="s">
        <v>342</v>
      </c>
      <c r="B76" s="357">
        <v>82</v>
      </c>
      <c r="C76" s="357">
        <v>3</v>
      </c>
      <c r="D76" s="357">
        <v>3</v>
      </c>
      <c r="E76" s="357">
        <v>0</v>
      </c>
      <c r="F76" s="357">
        <v>0</v>
      </c>
      <c r="G76" s="357">
        <v>88</v>
      </c>
      <c r="H76" s="359">
        <v>82821.02</v>
      </c>
      <c r="I76" s="359">
        <v>860.5</v>
      </c>
      <c r="J76" s="359">
        <v>4373.5600000000004</v>
      </c>
    </row>
    <row r="77" spans="1:10" x14ac:dyDescent="0.25">
      <c r="A77" s="358" t="s">
        <v>561</v>
      </c>
      <c r="B77" s="357">
        <v>793</v>
      </c>
      <c r="C77" s="357">
        <v>239</v>
      </c>
      <c r="D77" s="357">
        <v>65</v>
      </c>
      <c r="E77" s="357">
        <v>0</v>
      </c>
      <c r="F77" s="357">
        <v>0</v>
      </c>
      <c r="G77" s="357">
        <v>1097</v>
      </c>
      <c r="H77" s="359">
        <v>397345.63</v>
      </c>
      <c r="I77" s="359">
        <v>31397.51</v>
      </c>
      <c r="J77" s="359">
        <v>21940.86</v>
      </c>
    </row>
    <row r="78" spans="1:10" x14ac:dyDescent="0.25">
      <c r="A78" s="358" t="s">
        <v>343</v>
      </c>
      <c r="B78" s="357">
        <v>33689</v>
      </c>
      <c r="C78" s="357">
        <v>17185</v>
      </c>
      <c r="D78" s="357">
        <v>2724</v>
      </c>
      <c r="E78" s="357">
        <v>0</v>
      </c>
      <c r="F78" s="357">
        <v>0</v>
      </c>
      <c r="G78" s="357">
        <v>53598</v>
      </c>
      <c r="H78" s="359">
        <v>49907348.579999998</v>
      </c>
      <c r="I78" s="359">
        <v>494259.20000000001</v>
      </c>
      <c r="J78" s="359">
        <v>2721651.94</v>
      </c>
    </row>
    <row r="79" spans="1:10" x14ac:dyDescent="0.25">
      <c r="A79" s="358" t="s">
        <v>344</v>
      </c>
      <c r="B79" s="357">
        <v>43766</v>
      </c>
      <c r="C79" s="357">
        <v>17585</v>
      </c>
      <c r="D79" s="357">
        <v>0</v>
      </c>
      <c r="E79" s="357">
        <v>0</v>
      </c>
      <c r="F79" s="357">
        <v>0</v>
      </c>
      <c r="G79" s="357">
        <v>61351</v>
      </c>
      <c r="H79" s="359">
        <v>6537329.71</v>
      </c>
      <c r="I79" s="359">
        <v>0</v>
      </c>
      <c r="J79" s="359">
        <v>144437.01999999999</v>
      </c>
    </row>
    <row r="80" spans="1:10" x14ac:dyDescent="0.25">
      <c r="A80" s="358" t="s">
        <v>345</v>
      </c>
      <c r="B80" s="357">
        <v>12368</v>
      </c>
      <c r="C80" s="357">
        <v>3279</v>
      </c>
      <c r="D80" s="357">
        <v>0</v>
      </c>
      <c r="E80" s="357">
        <v>0</v>
      </c>
      <c r="F80" s="357">
        <v>0</v>
      </c>
      <c r="G80" s="357">
        <v>15647</v>
      </c>
      <c r="H80" s="359">
        <v>2784843.49</v>
      </c>
      <c r="I80" s="359">
        <v>0</v>
      </c>
      <c r="J80" s="359">
        <v>0</v>
      </c>
    </row>
    <row r="81" spans="1:10" x14ac:dyDescent="0.25">
      <c r="A81" s="358" t="s">
        <v>346</v>
      </c>
      <c r="B81" s="357">
        <v>11878</v>
      </c>
      <c r="C81" s="357">
        <v>2938</v>
      </c>
      <c r="D81" s="357">
        <v>17</v>
      </c>
      <c r="E81" s="357">
        <v>0</v>
      </c>
      <c r="F81" s="357">
        <v>0</v>
      </c>
      <c r="G81" s="357">
        <v>14833</v>
      </c>
      <c r="H81" s="359">
        <v>5605102.3799999999</v>
      </c>
      <c r="I81" s="359">
        <v>0</v>
      </c>
      <c r="J81" s="359">
        <v>129343.47</v>
      </c>
    </row>
    <row r="82" spans="1:10" x14ac:dyDescent="0.25">
      <c r="A82" s="358" t="s">
        <v>347</v>
      </c>
      <c r="B82" s="357">
        <v>247020</v>
      </c>
      <c r="C82" s="357">
        <v>39204</v>
      </c>
      <c r="D82" s="357">
        <v>0</v>
      </c>
      <c r="E82" s="357">
        <v>0</v>
      </c>
      <c r="F82" s="357">
        <v>0</v>
      </c>
      <c r="G82" s="357">
        <v>286224</v>
      </c>
      <c r="H82" s="359">
        <v>24705176.379999999</v>
      </c>
      <c r="I82" s="359">
        <v>808.48</v>
      </c>
      <c r="J82" s="359">
        <v>0</v>
      </c>
    </row>
    <row r="83" spans="1:10" x14ac:dyDescent="0.25">
      <c r="A83" s="358" t="s">
        <v>348</v>
      </c>
      <c r="B83" s="357">
        <v>79</v>
      </c>
      <c r="C83" s="357">
        <v>37</v>
      </c>
      <c r="D83" s="357">
        <v>0</v>
      </c>
      <c r="E83" s="357">
        <v>0</v>
      </c>
      <c r="F83" s="357">
        <v>0</v>
      </c>
      <c r="G83" s="357">
        <v>116</v>
      </c>
      <c r="H83" s="359">
        <v>101979.64</v>
      </c>
      <c r="I83" s="359">
        <v>1079.23</v>
      </c>
      <c r="J83" s="359">
        <v>5433.87</v>
      </c>
    </row>
    <row r="84" spans="1:10" x14ac:dyDescent="0.25">
      <c r="A84" s="358" t="s">
        <v>590</v>
      </c>
      <c r="B84" s="357">
        <v>350</v>
      </c>
      <c r="C84" s="357">
        <v>24</v>
      </c>
      <c r="D84" s="357">
        <v>0</v>
      </c>
      <c r="E84" s="357">
        <v>0</v>
      </c>
      <c r="F84" s="357">
        <v>0</v>
      </c>
      <c r="G84" s="357">
        <v>374</v>
      </c>
      <c r="H84" s="359">
        <v>354363.08</v>
      </c>
      <c r="I84" s="359">
        <v>4477.8999999999996</v>
      </c>
      <c r="J84" s="359">
        <v>20372.03</v>
      </c>
    </row>
    <row r="85" spans="1:10" s="356" customFormat="1" x14ac:dyDescent="0.25">
      <c r="A85" s="358" t="s">
        <v>349</v>
      </c>
      <c r="B85" s="357">
        <v>12368</v>
      </c>
      <c r="C85" s="357">
        <v>3279</v>
      </c>
      <c r="D85" s="357">
        <v>0</v>
      </c>
      <c r="E85" s="357">
        <v>0</v>
      </c>
      <c r="F85" s="357">
        <v>0</v>
      </c>
      <c r="G85" s="357">
        <v>15647</v>
      </c>
      <c r="H85" s="359">
        <v>1169238.8600000001</v>
      </c>
      <c r="I85" s="359">
        <v>0</v>
      </c>
      <c r="J85" s="359">
        <v>0</v>
      </c>
    </row>
    <row r="86" spans="1:10" x14ac:dyDescent="0.25">
      <c r="A86" s="358" t="s">
        <v>350</v>
      </c>
      <c r="B86" s="357">
        <v>18257</v>
      </c>
      <c r="C86" s="357">
        <v>6157</v>
      </c>
      <c r="D86" s="357">
        <v>0</v>
      </c>
      <c r="E86" s="357">
        <v>0</v>
      </c>
      <c r="F86" s="357">
        <v>0</v>
      </c>
      <c r="G86" s="357">
        <v>24414</v>
      </c>
      <c r="H86" s="359">
        <v>2950272.15</v>
      </c>
      <c r="I86" s="359">
        <v>0</v>
      </c>
      <c r="J86" s="359">
        <v>0</v>
      </c>
    </row>
    <row r="87" spans="1:10" ht="15.75" x14ac:dyDescent="0.25">
      <c r="A87" s="361" t="s">
        <v>562</v>
      </c>
      <c r="B87" s="362">
        <v>3137349</v>
      </c>
      <c r="C87" s="362">
        <v>974879</v>
      </c>
      <c r="D87" s="362">
        <v>287944</v>
      </c>
      <c r="E87" s="362">
        <v>36528</v>
      </c>
      <c r="F87" s="362">
        <v>0</v>
      </c>
      <c r="G87" s="362">
        <v>4436700</v>
      </c>
      <c r="H87" s="363">
        <f>SUM(H4:H86)</f>
        <v>2355024299.8999996</v>
      </c>
      <c r="I87" s="363"/>
      <c r="J87" s="363"/>
    </row>
    <row r="91" spans="1:10" x14ac:dyDescent="0.25">
      <c r="B91" s="301"/>
    </row>
    <row r="92" spans="1:10" x14ac:dyDescent="0.25">
      <c r="B92" s="301"/>
      <c r="D92" s="301"/>
    </row>
    <row r="93" spans="1:10" x14ac:dyDescent="0.25">
      <c r="C93" s="301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26"/>
  <sheetViews>
    <sheetView zoomScaleNormal="100" workbookViewId="0">
      <selection activeCell="H2" sqref="H1:I1048576"/>
    </sheetView>
  </sheetViews>
  <sheetFormatPr defaultColWidth="9.140625" defaultRowHeight="15" x14ac:dyDescent="0.25"/>
  <cols>
    <col min="1" max="1" width="22.5703125" style="64" customWidth="1"/>
    <col min="2" max="2" width="11.42578125" style="64" customWidth="1"/>
    <col min="3" max="3" width="13.140625" style="64" customWidth="1"/>
    <col min="4" max="4" width="13.7109375" style="64" customWidth="1"/>
    <col min="5" max="5" width="12" style="64" customWidth="1"/>
    <col min="6" max="6" width="15.85546875" style="64" customWidth="1"/>
    <col min="7" max="7" width="14.7109375" style="64" customWidth="1"/>
    <col min="8" max="8" width="18" style="64" customWidth="1"/>
    <col min="9" max="16384" width="9.140625" style="64"/>
  </cols>
  <sheetData>
    <row r="1" spans="1:8" x14ac:dyDescent="0.25">
      <c r="A1" s="596"/>
      <c r="B1" s="596"/>
      <c r="C1" s="596"/>
      <c r="D1" s="596"/>
      <c r="E1" s="596"/>
      <c r="F1" s="596"/>
      <c r="G1" s="596"/>
      <c r="H1" s="596"/>
    </row>
    <row r="3" spans="1:8" s="38" customFormat="1" ht="55.5" customHeight="1" x14ac:dyDescent="0.25">
      <c r="A3" s="371" t="s">
        <v>44</v>
      </c>
      <c r="B3" s="370" t="s">
        <v>307</v>
      </c>
      <c r="C3" s="371" t="s">
        <v>5</v>
      </c>
      <c r="D3" s="371" t="s">
        <v>6</v>
      </c>
      <c r="E3" s="371" t="s">
        <v>45</v>
      </c>
      <c r="F3" s="370" t="s">
        <v>629</v>
      </c>
      <c r="G3" s="370" t="s">
        <v>571</v>
      </c>
      <c r="H3" s="370" t="s">
        <v>3</v>
      </c>
    </row>
    <row r="4" spans="1:8" x14ac:dyDescent="0.25">
      <c r="A4" s="93" t="s">
        <v>509</v>
      </c>
      <c r="B4" s="93" t="s">
        <v>76</v>
      </c>
      <c r="C4" s="94">
        <v>0</v>
      </c>
      <c r="D4" s="94">
        <v>507</v>
      </c>
      <c r="E4" s="94">
        <v>29</v>
      </c>
      <c r="F4" s="94">
        <v>19</v>
      </c>
      <c r="G4" s="94">
        <v>555</v>
      </c>
      <c r="H4" s="163">
        <v>313.45</v>
      </c>
    </row>
    <row r="5" spans="1:8" x14ac:dyDescent="0.25">
      <c r="A5" s="93" t="s">
        <v>509</v>
      </c>
      <c r="B5" s="93" t="s">
        <v>77</v>
      </c>
      <c r="C5" s="94">
        <v>26</v>
      </c>
      <c r="D5" s="94">
        <v>223</v>
      </c>
      <c r="E5" s="94">
        <v>561</v>
      </c>
      <c r="F5" s="94">
        <v>42</v>
      </c>
      <c r="G5" s="94">
        <v>852</v>
      </c>
      <c r="H5" s="163">
        <v>478.51</v>
      </c>
    </row>
    <row r="6" spans="1:8" x14ac:dyDescent="0.25">
      <c r="A6" s="93" t="s">
        <v>509</v>
      </c>
      <c r="B6" s="93" t="s">
        <v>95</v>
      </c>
      <c r="C6" s="94">
        <v>165</v>
      </c>
      <c r="D6" s="94">
        <v>179</v>
      </c>
      <c r="E6" s="94">
        <v>557</v>
      </c>
      <c r="F6" s="94">
        <v>22</v>
      </c>
      <c r="G6" s="94">
        <v>923</v>
      </c>
      <c r="H6" s="163">
        <v>579.27</v>
      </c>
    </row>
    <row r="7" spans="1:8" x14ac:dyDescent="0.25">
      <c r="A7" s="93" t="s">
        <v>509</v>
      </c>
      <c r="B7" s="93" t="s">
        <v>96</v>
      </c>
      <c r="C7" s="94">
        <v>793</v>
      </c>
      <c r="D7" s="94">
        <v>271</v>
      </c>
      <c r="E7" s="94">
        <v>603</v>
      </c>
      <c r="F7" s="94">
        <v>28</v>
      </c>
      <c r="G7" s="94">
        <v>1695</v>
      </c>
      <c r="H7" s="163">
        <v>769.28</v>
      </c>
    </row>
    <row r="8" spans="1:8" x14ac:dyDescent="0.25">
      <c r="A8" s="93" t="s">
        <v>509</v>
      </c>
      <c r="B8" s="93" t="s">
        <v>97</v>
      </c>
      <c r="C8" s="94">
        <v>6332</v>
      </c>
      <c r="D8" s="94">
        <v>358</v>
      </c>
      <c r="E8" s="94">
        <v>569</v>
      </c>
      <c r="F8" s="94">
        <v>50</v>
      </c>
      <c r="G8" s="94">
        <v>7309</v>
      </c>
      <c r="H8" s="163">
        <v>753.14</v>
      </c>
    </row>
    <row r="9" spans="1:8" x14ac:dyDescent="0.25">
      <c r="A9" s="93" t="s">
        <v>509</v>
      </c>
      <c r="B9" s="93" t="s">
        <v>98</v>
      </c>
      <c r="C9" s="94">
        <v>5990</v>
      </c>
      <c r="D9" s="94">
        <v>495</v>
      </c>
      <c r="E9" s="94">
        <v>199</v>
      </c>
      <c r="F9" s="94">
        <v>50</v>
      </c>
      <c r="G9" s="94">
        <v>6734</v>
      </c>
      <c r="H9" s="163">
        <v>592.15</v>
      </c>
    </row>
    <row r="10" spans="1:8" x14ac:dyDescent="0.25">
      <c r="A10" s="93" t="s">
        <v>509</v>
      </c>
      <c r="B10" s="93" t="s">
        <v>99</v>
      </c>
      <c r="C10" s="94">
        <v>645</v>
      </c>
      <c r="D10" s="94">
        <v>623</v>
      </c>
      <c r="E10" s="94">
        <v>45</v>
      </c>
      <c r="F10" s="94">
        <v>68</v>
      </c>
      <c r="G10" s="94">
        <v>1381</v>
      </c>
      <c r="H10" s="163">
        <v>622.08000000000004</v>
      </c>
    </row>
    <row r="11" spans="1:8" x14ac:dyDescent="0.25">
      <c r="A11" s="93" t="s">
        <v>509</v>
      </c>
      <c r="B11" s="93" t="s">
        <v>100</v>
      </c>
      <c r="C11" s="94">
        <v>115</v>
      </c>
      <c r="D11" s="94">
        <v>607</v>
      </c>
      <c r="E11" s="94">
        <v>29</v>
      </c>
      <c r="F11" s="94">
        <v>109</v>
      </c>
      <c r="G11" s="94">
        <v>860</v>
      </c>
      <c r="H11" s="163">
        <v>619.70000000000005</v>
      </c>
    </row>
    <row r="12" spans="1:8" x14ac:dyDescent="0.25">
      <c r="A12" s="93" t="s">
        <v>509</v>
      </c>
      <c r="B12" s="93" t="s">
        <v>101</v>
      </c>
      <c r="C12" s="94">
        <v>32</v>
      </c>
      <c r="D12" s="94">
        <v>650</v>
      </c>
      <c r="E12" s="94">
        <v>29</v>
      </c>
      <c r="F12" s="94">
        <v>187</v>
      </c>
      <c r="G12" s="94">
        <v>898</v>
      </c>
      <c r="H12" s="163">
        <v>600.22</v>
      </c>
    </row>
    <row r="13" spans="1:8" x14ac:dyDescent="0.25">
      <c r="A13" s="93" t="s">
        <v>509</v>
      </c>
      <c r="B13" s="93" t="s">
        <v>109</v>
      </c>
      <c r="C13" s="94">
        <v>9</v>
      </c>
      <c r="D13" s="94">
        <v>384</v>
      </c>
      <c r="E13" s="94">
        <v>33</v>
      </c>
      <c r="F13" s="94">
        <v>279</v>
      </c>
      <c r="G13" s="94">
        <v>705</v>
      </c>
      <c r="H13" s="163">
        <v>639.16999999999996</v>
      </c>
    </row>
    <row r="14" spans="1:8" x14ac:dyDescent="0.25">
      <c r="A14" s="93" t="s">
        <v>509</v>
      </c>
      <c r="B14" s="93" t="s">
        <v>110</v>
      </c>
      <c r="C14" s="94">
        <v>6</v>
      </c>
      <c r="D14" s="94">
        <v>112</v>
      </c>
      <c r="E14" s="94">
        <v>12</v>
      </c>
      <c r="F14" s="94">
        <v>128</v>
      </c>
      <c r="G14" s="94">
        <v>258</v>
      </c>
      <c r="H14" s="163">
        <v>681.58</v>
      </c>
    </row>
    <row r="15" spans="1:8" x14ac:dyDescent="0.25">
      <c r="A15" s="93" t="s">
        <v>509</v>
      </c>
      <c r="B15" s="93" t="s">
        <v>111</v>
      </c>
      <c r="C15" s="94">
        <v>2</v>
      </c>
      <c r="D15" s="94">
        <v>17</v>
      </c>
      <c r="E15" s="94">
        <v>3</v>
      </c>
      <c r="F15" s="94">
        <v>37</v>
      </c>
      <c r="G15" s="94">
        <v>59</v>
      </c>
      <c r="H15" s="163">
        <v>680.77</v>
      </c>
    </row>
    <row r="16" spans="1:8" x14ac:dyDescent="0.25">
      <c r="A16" s="93" t="s">
        <v>509</v>
      </c>
      <c r="B16" s="93" t="s">
        <v>428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163">
        <v>0</v>
      </c>
    </row>
    <row r="17" spans="1:8" x14ac:dyDescent="0.25">
      <c r="A17" s="93" t="s">
        <v>509</v>
      </c>
      <c r="B17" s="93" t="s">
        <v>493</v>
      </c>
      <c r="C17" s="94">
        <v>14115</v>
      </c>
      <c r="D17" s="94">
        <v>4426</v>
      </c>
      <c r="E17" s="94">
        <v>2669</v>
      </c>
      <c r="F17" s="94">
        <v>1019</v>
      </c>
      <c r="G17" s="94">
        <v>22229</v>
      </c>
      <c r="H17" s="163">
        <v>652.76</v>
      </c>
    </row>
    <row r="18" spans="1:8" x14ac:dyDescent="0.25">
      <c r="A18" s="93" t="s">
        <v>424</v>
      </c>
      <c r="B18" s="93" t="s">
        <v>76</v>
      </c>
      <c r="C18" s="94">
        <v>0</v>
      </c>
      <c r="D18" s="94">
        <v>86</v>
      </c>
      <c r="E18" s="94">
        <v>0</v>
      </c>
      <c r="F18" s="94">
        <v>0</v>
      </c>
      <c r="G18" s="94">
        <v>86</v>
      </c>
      <c r="H18" s="163">
        <v>265.58</v>
      </c>
    </row>
    <row r="19" spans="1:8" x14ac:dyDescent="0.25">
      <c r="A19" s="93" t="s">
        <v>424</v>
      </c>
      <c r="B19" s="93" t="s">
        <v>77</v>
      </c>
      <c r="C19" s="94">
        <v>21</v>
      </c>
      <c r="D19" s="94">
        <v>33</v>
      </c>
      <c r="E19" s="94">
        <v>11</v>
      </c>
      <c r="F19" s="94">
        <v>0</v>
      </c>
      <c r="G19" s="94">
        <v>65</v>
      </c>
      <c r="H19" s="163">
        <v>865.43</v>
      </c>
    </row>
    <row r="20" spans="1:8" x14ac:dyDescent="0.25">
      <c r="A20" s="93" t="s">
        <v>424</v>
      </c>
      <c r="B20" s="93" t="s">
        <v>95</v>
      </c>
      <c r="C20" s="94">
        <v>52</v>
      </c>
      <c r="D20" s="94">
        <v>22</v>
      </c>
      <c r="E20" s="94">
        <v>8</v>
      </c>
      <c r="F20" s="94">
        <v>0</v>
      </c>
      <c r="G20" s="94">
        <v>82</v>
      </c>
      <c r="H20" s="163">
        <v>987.64</v>
      </c>
    </row>
    <row r="21" spans="1:8" x14ac:dyDescent="0.25">
      <c r="A21" s="93" t="s">
        <v>424</v>
      </c>
      <c r="B21" s="93" t="s">
        <v>96</v>
      </c>
      <c r="C21" s="94">
        <v>557</v>
      </c>
      <c r="D21" s="94">
        <v>26</v>
      </c>
      <c r="E21" s="94">
        <v>5</v>
      </c>
      <c r="F21" s="94">
        <v>0</v>
      </c>
      <c r="G21" s="94">
        <v>588</v>
      </c>
      <c r="H21" s="163">
        <v>980.88</v>
      </c>
    </row>
    <row r="22" spans="1:8" x14ac:dyDescent="0.25">
      <c r="A22" s="93" t="s">
        <v>424</v>
      </c>
      <c r="B22" s="93" t="s">
        <v>97</v>
      </c>
      <c r="C22" s="94">
        <v>1116</v>
      </c>
      <c r="D22" s="94">
        <v>31</v>
      </c>
      <c r="E22" s="94">
        <v>2</v>
      </c>
      <c r="F22" s="94">
        <v>0</v>
      </c>
      <c r="G22" s="94">
        <v>1149</v>
      </c>
      <c r="H22" s="163">
        <v>1055.43</v>
      </c>
    </row>
    <row r="23" spans="1:8" x14ac:dyDescent="0.25">
      <c r="A23" s="93" t="s">
        <v>424</v>
      </c>
      <c r="B23" s="93" t="s">
        <v>98</v>
      </c>
      <c r="C23" s="94">
        <v>614</v>
      </c>
      <c r="D23" s="94">
        <v>21</v>
      </c>
      <c r="E23" s="94">
        <v>0</v>
      </c>
      <c r="F23" s="94">
        <v>17</v>
      </c>
      <c r="G23" s="94">
        <v>652</v>
      </c>
      <c r="H23" s="163">
        <v>1071.6500000000001</v>
      </c>
    </row>
    <row r="24" spans="1:8" x14ac:dyDescent="0.25">
      <c r="A24" s="93" t="s">
        <v>424</v>
      </c>
      <c r="B24" s="93" t="s">
        <v>99</v>
      </c>
      <c r="C24" s="94">
        <v>8</v>
      </c>
      <c r="D24" s="94">
        <v>16</v>
      </c>
      <c r="E24" s="94">
        <v>0</v>
      </c>
      <c r="F24" s="94">
        <v>16</v>
      </c>
      <c r="G24" s="94">
        <v>40</v>
      </c>
      <c r="H24" s="163">
        <v>576.79</v>
      </c>
    </row>
    <row r="25" spans="1:8" x14ac:dyDescent="0.25">
      <c r="A25" s="93" t="s">
        <v>424</v>
      </c>
      <c r="B25" s="93" t="s">
        <v>100</v>
      </c>
      <c r="C25" s="94">
        <v>4</v>
      </c>
      <c r="D25" s="94">
        <v>16</v>
      </c>
      <c r="E25" s="94">
        <v>0</v>
      </c>
      <c r="F25" s="94">
        <v>24</v>
      </c>
      <c r="G25" s="94">
        <v>44</v>
      </c>
      <c r="H25" s="163">
        <v>473.7</v>
      </c>
    </row>
    <row r="26" spans="1:8" x14ac:dyDescent="0.25">
      <c r="A26" s="93" t="s">
        <v>424</v>
      </c>
      <c r="B26" s="93" t="s">
        <v>101</v>
      </c>
      <c r="C26" s="94">
        <v>1</v>
      </c>
      <c r="D26" s="94">
        <v>13</v>
      </c>
      <c r="E26" s="94">
        <v>0</v>
      </c>
      <c r="F26" s="94">
        <v>17</v>
      </c>
      <c r="G26" s="94">
        <v>31</v>
      </c>
      <c r="H26" s="163">
        <v>332.03</v>
      </c>
    </row>
    <row r="27" spans="1:8" x14ac:dyDescent="0.25">
      <c r="A27" s="93" t="s">
        <v>424</v>
      </c>
      <c r="B27" s="93" t="s">
        <v>109</v>
      </c>
      <c r="C27" s="94">
        <v>0</v>
      </c>
      <c r="D27" s="94">
        <v>12</v>
      </c>
      <c r="E27" s="94">
        <v>0</v>
      </c>
      <c r="F27" s="94">
        <v>3</v>
      </c>
      <c r="G27" s="94">
        <v>15</v>
      </c>
      <c r="H27" s="163">
        <v>552.76</v>
      </c>
    </row>
    <row r="28" spans="1:8" x14ac:dyDescent="0.25">
      <c r="A28" s="93" t="s">
        <v>424</v>
      </c>
      <c r="B28" s="93" t="s">
        <v>110</v>
      </c>
      <c r="C28" s="94">
        <v>0</v>
      </c>
      <c r="D28" s="94">
        <v>3</v>
      </c>
      <c r="E28" s="94">
        <v>0</v>
      </c>
      <c r="F28" s="94">
        <v>2</v>
      </c>
      <c r="G28" s="94">
        <v>5</v>
      </c>
      <c r="H28" s="163">
        <v>269.32</v>
      </c>
    </row>
    <row r="29" spans="1:8" x14ac:dyDescent="0.25">
      <c r="A29" s="93" t="s">
        <v>424</v>
      </c>
      <c r="B29" s="93" t="s">
        <v>111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163">
        <v>0</v>
      </c>
    </row>
    <row r="30" spans="1:8" x14ac:dyDescent="0.25">
      <c r="A30" s="93" t="s">
        <v>424</v>
      </c>
      <c r="B30" s="93" t="s">
        <v>428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163">
        <v>0</v>
      </c>
    </row>
    <row r="31" spans="1:8" x14ac:dyDescent="0.25">
      <c r="A31" s="93" t="s">
        <v>424</v>
      </c>
      <c r="B31" s="93" t="s">
        <v>493</v>
      </c>
      <c r="C31" s="94">
        <v>2373</v>
      </c>
      <c r="D31" s="94">
        <v>279</v>
      </c>
      <c r="E31" s="94">
        <v>26</v>
      </c>
      <c r="F31" s="94">
        <v>79</v>
      </c>
      <c r="G31" s="94">
        <v>2757</v>
      </c>
      <c r="H31" s="163">
        <v>983.71</v>
      </c>
    </row>
    <row r="32" spans="1:8" x14ac:dyDescent="0.25">
      <c r="A32" s="93" t="s">
        <v>500</v>
      </c>
      <c r="B32" s="93" t="s">
        <v>76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163">
        <v>0</v>
      </c>
    </row>
    <row r="33" spans="1:8" x14ac:dyDescent="0.25">
      <c r="A33" s="93" t="s">
        <v>500</v>
      </c>
      <c r="B33" s="93" t="s">
        <v>77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163">
        <v>0</v>
      </c>
    </row>
    <row r="34" spans="1:8" x14ac:dyDescent="0.25">
      <c r="A34" s="93" t="s">
        <v>500</v>
      </c>
      <c r="B34" s="93" t="s">
        <v>95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163">
        <v>0</v>
      </c>
    </row>
    <row r="35" spans="1:8" x14ac:dyDescent="0.25">
      <c r="A35" s="93" t="s">
        <v>500</v>
      </c>
      <c r="B35" s="93" t="s">
        <v>96</v>
      </c>
      <c r="C35" s="94">
        <v>2</v>
      </c>
      <c r="D35" s="94">
        <v>0</v>
      </c>
      <c r="E35" s="94">
        <v>0</v>
      </c>
      <c r="F35" s="94">
        <v>0</v>
      </c>
      <c r="G35" s="94">
        <v>2</v>
      </c>
      <c r="H35" s="163">
        <v>1377.08</v>
      </c>
    </row>
    <row r="36" spans="1:8" x14ac:dyDescent="0.25">
      <c r="A36" s="93" t="s">
        <v>500</v>
      </c>
      <c r="B36" s="93" t="s">
        <v>97</v>
      </c>
      <c r="C36" s="94">
        <v>1</v>
      </c>
      <c r="D36" s="94">
        <v>0</v>
      </c>
      <c r="E36" s="94">
        <v>0</v>
      </c>
      <c r="F36" s="94">
        <v>0</v>
      </c>
      <c r="G36" s="94">
        <v>1</v>
      </c>
      <c r="H36" s="163">
        <v>1216.8900000000001</v>
      </c>
    </row>
    <row r="37" spans="1:8" x14ac:dyDescent="0.25">
      <c r="A37" s="93" t="s">
        <v>500</v>
      </c>
      <c r="B37" s="93" t="s">
        <v>98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163">
        <v>0</v>
      </c>
    </row>
    <row r="38" spans="1:8" x14ac:dyDescent="0.25">
      <c r="A38" s="93" t="s">
        <v>500</v>
      </c>
      <c r="B38" s="93" t="s">
        <v>99</v>
      </c>
      <c r="C38" s="94">
        <v>0</v>
      </c>
      <c r="D38" s="94">
        <v>1</v>
      </c>
      <c r="E38" s="94">
        <v>0</v>
      </c>
      <c r="F38" s="94">
        <v>0</v>
      </c>
      <c r="G38" s="94">
        <v>1</v>
      </c>
      <c r="H38" s="163">
        <v>2980.87</v>
      </c>
    </row>
    <row r="39" spans="1:8" x14ac:dyDescent="0.25">
      <c r="A39" s="93" t="s">
        <v>500</v>
      </c>
      <c r="B39" s="93" t="s">
        <v>100</v>
      </c>
      <c r="C39" s="94">
        <v>0</v>
      </c>
      <c r="D39" s="94">
        <v>0</v>
      </c>
      <c r="E39" s="94">
        <v>0</v>
      </c>
      <c r="F39" s="94">
        <v>0</v>
      </c>
      <c r="G39" s="94">
        <v>0</v>
      </c>
      <c r="H39" s="163">
        <v>0</v>
      </c>
    </row>
    <row r="40" spans="1:8" x14ac:dyDescent="0.25">
      <c r="A40" s="93" t="s">
        <v>500</v>
      </c>
      <c r="B40" s="93" t="s">
        <v>101</v>
      </c>
      <c r="C40" s="94">
        <v>0</v>
      </c>
      <c r="D40" s="94">
        <v>0</v>
      </c>
      <c r="E40" s="94">
        <v>0</v>
      </c>
      <c r="F40" s="94">
        <v>0</v>
      </c>
      <c r="G40" s="94">
        <v>0</v>
      </c>
      <c r="H40" s="163">
        <v>0</v>
      </c>
    </row>
    <row r="41" spans="1:8" x14ac:dyDescent="0.25">
      <c r="A41" s="93" t="s">
        <v>500</v>
      </c>
      <c r="B41" s="93" t="s">
        <v>109</v>
      </c>
      <c r="C41" s="94">
        <v>0</v>
      </c>
      <c r="D41" s="94">
        <v>0</v>
      </c>
      <c r="E41" s="94">
        <v>0</v>
      </c>
      <c r="F41" s="94">
        <v>0</v>
      </c>
      <c r="G41" s="94">
        <v>0</v>
      </c>
      <c r="H41" s="163">
        <v>0</v>
      </c>
    </row>
    <row r="42" spans="1:8" x14ac:dyDescent="0.25">
      <c r="A42" s="93" t="s">
        <v>500</v>
      </c>
      <c r="B42" s="93" t="s">
        <v>110</v>
      </c>
      <c r="C42" s="94">
        <v>0</v>
      </c>
      <c r="D42" s="94">
        <v>0</v>
      </c>
      <c r="E42" s="94">
        <v>0</v>
      </c>
      <c r="F42" s="94">
        <v>0</v>
      </c>
      <c r="G42" s="94">
        <v>0</v>
      </c>
      <c r="H42" s="163">
        <v>0</v>
      </c>
    </row>
    <row r="43" spans="1:8" x14ac:dyDescent="0.25">
      <c r="A43" s="93" t="s">
        <v>500</v>
      </c>
      <c r="B43" s="93" t="s">
        <v>111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163">
        <v>0</v>
      </c>
    </row>
    <row r="44" spans="1:8" x14ac:dyDescent="0.25">
      <c r="A44" s="93" t="s">
        <v>500</v>
      </c>
      <c r="B44" s="93" t="s">
        <v>428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163">
        <v>0</v>
      </c>
    </row>
    <row r="45" spans="1:8" x14ac:dyDescent="0.25">
      <c r="A45" s="93" t="s">
        <v>500</v>
      </c>
      <c r="B45" s="93" t="s">
        <v>493</v>
      </c>
      <c r="C45" s="94">
        <v>3</v>
      </c>
      <c r="D45" s="94">
        <v>1</v>
      </c>
      <c r="E45" s="94">
        <v>0</v>
      </c>
      <c r="F45" s="94">
        <v>0</v>
      </c>
      <c r="G45" s="94">
        <v>4</v>
      </c>
      <c r="H45" s="163">
        <v>1737.98</v>
      </c>
    </row>
    <row r="46" spans="1:8" x14ac:dyDescent="0.25">
      <c r="A46" s="93" t="s">
        <v>563</v>
      </c>
      <c r="B46" s="93" t="s">
        <v>76</v>
      </c>
      <c r="C46" s="94">
        <v>0</v>
      </c>
      <c r="D46" s="94">
        <v>274</v>
      </c>
      <c r="E46" s="94">
        <v>0</v>
      </c>
      <c r="F46" s="94">
        <v>0</v>
      </c>
      <c r="G46" s="94">
        <v>274</v>
      </c>
      <c r="H46" s="163">
        <v>64.38</v>
      </c>
    </row>
    <row r="47" spans="1:8" x14ac:dyDescent="0.25">
      <c r="A47" s="93" t="s">
        <v>563</v>
      </c>
      <c r="B47" s="93" t="s">
        <v>77</v>
      </c>
      <c r="C47" s="94">
        <v>14</v>
      </c>
      <c r="D47" s="94">
        <v>112</v>
      </c>
      <c r="E47" s="94">
        <v>222</v>
      </c>
      <c r="F47" s="94">
        <v>0</v>
      </c>
      <c r="G47" s="94">
        <v>348</v>
      </c>
      <c r="H47" s="163">
        <v>101.7</v>
      </c>
    </row>
    <row r="48" spans="1:8" x14ac:dyDescent="0.25">
      <c r="A48" s="93" t="s">
        <v>563</v>
      </c>
      <c r="B48" s="93" t="s">
        <v>95</v>
      </c>
      <c r="C48" s="94">
        <v>75</v>
      </c>
      <c r="D48" s="94">
        <v>122</v>
      </c>
      <c r="E48" s="94">
        <v>232</v>
      </c>
      <c r="F48" s="94">
        <v>0</v>
      </c>
      <c r="G48" s="94">
        <v>429</v>
      </c>
      <c r="H48" s="163">
        <v>179.08</v>
      </c>
    </row>
    <row r="49" spans="1:8" x14ac:dyDescent="0.25">
      <c r="A49" s="93" t="s">
        <v>563</v>
      </c>
      <c r="B49" s="93" t="s">
        <v>96</v>
      </c>
      <c r="C49" s="94">
        <v>640</v>
      </c>
      <c r="D49" s="94">
        <v>200</v>
      </c>
      <c r="E49" s="94">
        <v>262</v>
      </c>
      <c r="F49" s="94">
        <v>0</v>
      </c>
      <c r="G49" s="94">
        <v>1102</v>
      </c>
      <c r="H49" s="163">
        <v>207.18</v>
      </c>
    </row>
    <row r="50" spans="1:8" x14ac:dyDescent="0.25">
      <c r="A50" s="93" t="s">
        <v>563</v>
      </c>
      <c r="B50" s="93" t="s">
        <v>97</v>
      </c>
      <c r="C50" s="94">
        <v>1695</v>
      </c>
      <c r="D50" s="94">
        <v>231</v>
      </c>
      <c r="E50" s="94">
        <v>187</v>
      </c>
      <c r="F50" s="94">
        <v>0</v>
      </c>
      <c r="G50" s="94">
        <v>2113</v>
      </c>
      <c r="H50" s="163">
        <v>210.39</v>
      </c>
    </row>
    <row r="51" spans="1:8" x14ac:dyDescent="0.25">
      <c r="A51" s="93" t="s">
        <v>563</v>
      </c>
      <c r="B51" s="93" t="s">
        <v>98</v>
      </c>
      <c r="C51" s="94">
        <v>876</v>
      </c>
      <c r="D51" s="94">
        <v>287</v>
      </c>
      <c r="E51" s="94">
        <v>61</v>
      </c>
      <c r="F51" s="94">
        <v>0</v>
      </c>
      <c r="G51" s="94">
        <v>1224</v>
      </c>
      <c r="H51" s="163">
        <v>197.57</v>
      </c>
    </row>
    <row r="52" spans="1:8" x14ac:dyDescent="0.25">
      <c r="A52" s="93" t="s">
        <v>563</v>
      </c>
      <c r="B52" s="93" t="s">
        <v>99</v>
      </c>
      <c r="C52" s="94">
        <v>212</v>
      </c>
      <c r="D52" s="94">
        <v>304</v>
      </c>
      <c r="E52" s="94">
        <v>12</v>
      </c>
      <c r="F52" s="94">
        <v>0</v>
      </c>
      <c r="G52" s="94">
        <v>528</v>
      </c>
      <c r="H52" s="163">
        <v>183.94</v>
      </c>
    </row>
    <row r="53" spans="1:8" x14ac:dyDescent="0.25">
      <c r="A53" s="93" t="s">
        <v>563</v>
      </c>
      <c r="B53" s="93" t="s">
        <v>100</v>
      </c>
      <c r="C53" s="94">
        <v>11</v>
      </c>
      <c r="D53" s="94">
        <v>294</v>
      </c>
      <c r="E53" s="94">
        <v>3</v>
      </c>
      <c r="F53" s="94">
        <v>0</v>
      </c>
      <c r="G53" s="94">
        <v>308</v>
      </c>
      <c r="H53" s="163">
        <v>165.58</v>
      </c>
    </row>
    <row r="54" spans="1:8" x14ac:dyDescent="0.25">
      <c r="A54" s="93" t="s">
        <v>563</v>
      </c>
      <c r="B54" s="93" t="s">
        <v>101</v>
      </c>
      <c r="C54" s="94">
        <v>3</v>
      </c>
      <c r="D54" s="94">
        <v>238</v>
      </c>
      <c r="E54" s="94">
        <v>0</v>
      </c>
      <c r="F54" s="94">
        <v>0</v>
      </c>
      <c r="G54" s="94">
        <v>241</v>
      </c>
      <c r="H54" s="163">
        <v>160.30000000000001</v>
      </c>
    </row>
    <row r="55" spans="1:8" x14ac:dyDescent="0.25">
      <c r="A55" s="93" t="s">
        <v>563</v>
      </c>
      <c r="B55" s="93" t="s">
        <v>109</v>
      </c>
      <c r="C55" s="94">
        <v>2</v>
      </c>
      <c r="D55" s="94">
        <v>142</v>
      </c>
      <c r="E55" s="94">
        <v>0</v>
      </c>
      <c r="F55" s="94">
        <v>0</v>
      </c>
      <c r="G55" s="94">
        <v>144</v>
      </c>
      <c r="H55" s="163">
        <v>154.93</v>
      </c>
    </row>
    <row r="56" spans="1:8" x14ac:dyDescent="0.25">
      <c r="A56" s="93" t="s">
        <v>563</v>
      </c>
      <c r="B56" s="93" t="s">
        <v>110</v>
      </c>
      <c r="C56" s="94">
        <v>0</v>
      </c>
      <c r="D56" s="94">
        <v>40</v>
      </c>
      <c r="E56" s="94">
        <v>0</v>
      </c>
      <c r="F56" s="94">
        <v>0</v>
      </c>
      <c r="G56" s="94">
        <v>40</v>
      </c>
      <c r="H56" s="163">
        <v>142.72999999999999</v>
      </c>
    </row>
    <row r="57" spans="1:8" x14ac:dyDescent="0.25">
      <c r="A57" s="93" t="s">
        <v>563</v>
      </c>
      <c r="B57" s="93" t="s">
        <v>111</v>
      </c>
      <c r="C57" s="94">
        <v>1</v>
      </c>
      <c r="D57" s="94">
        <v>3</v>
      </c>
      <c r="E57" s="94">
        <v>0</v>
      </c>
      <c r="F57" s="94">
        <v>0</v>
      </c>
      <c r="G57" s="94">
        <v>4</v>
      </c>
      <c r="H57" s="163">
        <v>170.91</v>
      </c>
    </row>
    <row r="58" spans="1:8" x14ac:dyDescent="0.25">
      <c r="A58" s="93" t="s">
        <v>563</v>
      </c>
      <c r="B58" s="93" t="s">
        <v>428</v>
      </c>
      <c r="C58" s="309">
        <v>0</v>
      </c>
      <c r="D58" s="309">
        <v>0</v>
      </c>
      <c r="E58" s="309">
        <v>0</v>
      </c>
      <c r="F58" s="309">
        <v>0</v>
      </c>
      <c r="G58" s="309">
        <v>0</v>
      </c>
      <c r="H58" s="163">
        <v>0</v>
      </c>
    </row>
    <row r="59" spans="1:8" x14ac:dyDescent="0.25">
      <c r="A59" s="163" t="s">
        <v>563</v>
      </c>
      <c r="B59" s="163" t="s">
        <v>493</v>
      </c>
      <c r="C59" s="163">
        <v>3529</v>
      </c>
      <c r="D59" s="163">
        <v>2247</v>
      </c>
      <c r="E59" s="163">
        <v>979</v>
      </c>
      <c r="F59" s="163">
        <v>0</v>
      </c>
      <c r="G59" s="163">
        <v>6755</v>
      </c>
      <c r="H59" s="163">
        <v>186.53</v>
      </c>
    </row>
    <row r="60" spans="1:8" x14ac:dyDescent="0.25">
      <c r="A60" s="93" t="s">
        <v>386</v>
      </c>
      <c r="B60" s="93" t="s">
        <v>76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163">
        <v>0</v>
      </c>
    </row>
    <row r="61" spans="1:8" x14ac:dyDescent="0.25">
      <c r="A61" s="93" t="s">
        <v>386</v>
      </c>
      <c r="B61" s="93" t="s">
        <v>77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163">
        <v>0</v>
      </c>
    </row>
    <row r="62" spans="1:8" x14ac:dyDescent="0.25">
      <c r="A62" s="93" t="s">
        <v>386</v>
      </c>
      <c r="B62" s="93" t="s">
        <v>95</v>
      </c>
      <c r="C62" s="94">
        <v>0</v>
      </c>
      <c r="D62" s="94">
        <v>0</v>
      </c>
      <c r="E62" s="94">
        <v>0</v>
      </c>
      <c r="F62" s="94">
        <v>0</v>
      </c>
      <c r="G62" s="94">
        <v>0</v>
      </c>
      <c r="H62" s="163">
        <v>0</v>
      </c>
    </row>
    <row r="63" spans="1:8" x14ac:dyDescent="0.25">
      <c r="A63" s="93" t="s">
        <v>386</v>
      </c>
      <c r="B63" s="93" t="s">
        <v>96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163">
        <v>0</v>
      </c>
    </row>
    <row r="64" spans="1:8" x14ac:dyDescent="0.25">
      <c r="A64" s="93" t="s">
        <v>386</v>
      </c>
      <c r="B64" s="93" t="s">
        <v>97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  <c r="H64" s="163">
        <v>0</v>
      </c>
    </row>
    <row r="65" spans="1:8" x14ac:dyDescent="0.25">
      <c r="A65" s="93" t="s">
        <v>386</v>
      </c>
      <c r="B65" s="93" t="s">
        <v>98</v>
      </c>
      <c r="C65" s="94">
        <v>0</v>
      </c>
      <c r="D65" s="94">
        <v>0</v>
      </c>
      <c r="E65" s="94">
        <v>0</v>
      </c>
      <c r="F65" s="94">
        <v>0</v>
      </c>
      <c r="G65" s="94">
        <v>0</v>
      </c>
      <c r="H65" s="163">
        <v>0</v>
      </c>
    </row>
    <row r="66" spans="1:8" x14ac:dyDescent="0.25">
      <c r="A66" s="93" t="s">
        <v>386</v>
      </c>
      <c r="B66" s="93" t="s">
        <v>99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163">
        <v>0</v>
      </c>
    </row>
    <row r="67" spans="1:8" x14ac:dyDescent="0.25">
      <c r="A67" s="93" t="s">
        <v>386</v>
      </c>
      <c r="B67" s="93" t="s">
        <v>100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163">
        <v>0</v>
      </c>
    </row>
    <row r="68" spans="1:8" x14ac:dyDescent="0.25">
      <c r="A68" s="93" t="s">
        <v>386</v>
      </c>
      <c r="B68" s="93" t="s">
        <v>101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163">
        <v>0</v>
      </c>
    </row>
    <row r="69" spans="1:8" x14ac:dyDescent="0.25">
      <c r="A69" s="93" t="s">
        <v>386</v>
      </c>
      <c r="B69" s="93" t="s">
        <v>109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163">
        <v>0</v>
      </c>
    </row>
    <row r="70" spans="1:8" x14ac:dyDescent="0.25">
      <c r="A70" s="93" t="s">
        <v>386</v>
      </c>
      <c r="B70" s="93" t="s">
        <v>110</v>
      </c>
      <c r="C70" s="94">
        <v>0</v>
      </c>
      <c r="D70" s="94">
        <v>0</v>
      </c>
      <c r="E70" s="94">
        <v>0</v>
      </c>
      <c r="F70" s="94">
        <v>0</v>
      </c>
      <c r="G70" s="94">
        <v>0</v>
      </c>
      <c r="H70" s="163">
        <v>0</v>
      </c>
    </row>
    <row r="71" spans="1:8" x14ac:dyDescent="0.25">
      <c r="A71" s="93" t="s">
        <v>386</v>
      </c>
      <c r="B71" s="93" t="s">
        <v>111</v>
      </c>
      <c r="C71" s="94">
        <v>0</v>
      </c>
      <c r="D71" s="94">
        <v>0</v>
      </c>
      <c r="E71" s="94">
        <v>0</v>
      </c>
      <c r="F71" s="94">
        <v>0</v>
      </c>
      <c r="G71" s="94">
        <v>0</v>
      </c>
      <c r="H71" s="163">
        <v>0</v>
      </c>
    </row>
    <row r="72" spans="1:8" x14ac:dyDescent="0.25">
      <c r="A72" s="93" t="s">
        <v>386</v>
      </c>
      <c r="B72" s="93" t="s">
        <v>428</v>
      </c>
      <c r="C72" s="94">
        <v>0</v>
      </c>
      <c r="D72" s="94">
        <v>0</v>
      </c>
      <c r="E72" s="94">
        <v>0</v>
      </c>
      <c r="F72" s="94">
        <v>0</v>
      </c>
      <c r="G72" s="94">
        <v>0</v>
      </c>
      <c r="H72" s="163">
        <v>0</v>
      </c>
    </row>
    <row r="73" spans="1:8" x14ac:dyDescent="0.25">
      <c r="A73" s="93" t="s">
        <v>386</v>
      </c>
      <c r="B73" s="93" t="s">
        <v>493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163">
        <v>0</v>
      </c>
    </row>
    <row r="74" spans="1:8" x14ac:dyDescent="0.25">
      <c r="A74" s="93" t="s">
        <v>600</v>
      </c>
      <c r="B74" s="93" t="s">
        <v>76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163">
        <v>0</v>
      </c>
    </row>
    <row r="75" spans="1:8" x14ac:dyDescent="0.25">
      <c r="A75" s="93" t="s">
        <v>600</v>
      </c>
      <c r="B75" s="93" t="s">
        <v>77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163">
        <v>0</v>
      </c>
    </row>
    <row r="76" spans="1:8" x14ac:dyDescent="0.25">
      <c r="A76" s="93" t="s">
        <v>600</v>
      </c>
      <c r="B76" s="93" t="s">
        <v>95</v>
      </c>
      <c r="C76" s="94">
        <v>0</v>
      </c>
      <c r="D76" s="94">
        <v>0</v>
      </c>
      <c r="E76" s="94">
        <v>0</v>
      </c>
      <c r="F76" s="94">
        <v>0</v>
      </c>
      <c r="G76" s="94">
        <v>0</v>
      </c>
      <c r="H76" s="163">
        <v>0</v>
      </c>
    </row>
    <row r="77" spans="1:8" x14ac:dyDescent="0.25">
      <c r="A77" s="93" t="s">
        <v>600</v>
      </c>
      <c r="B77" s="93" t="s">
        <v>96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163">
        <v>0</v>
      </c>
    </row>
    <row r="78" spans="1:8" x14ac:dyDescent="0.25">
      <c r="A78" s="93" t="s">
        <v>600</v>
      </c>
      <c r="B78" s="93" t="s">
        <v>97</v>
      </c>
      <c r="C78" s="94">
        <v>0</v>
      </c>
      <c r="D78" s="94">
        <v>0</v>
      </c>
      <c r="E78" s="94">
        <v>0</v>
      </c>
      <c r="F78" s="94">
        <v>1</v>
      </c>
      <c r="G78" s="94">
        <v>1</v>
      </c>
      <c r="H78" s="163">
        <v>360</v>
      </c>
    </row>
    <row r="79" spans="1:8" x14ac:dyDescent="0.25">
      <c r="A79" s="93" t="s">
        <v>600</v>
      </c>
      <c r="B79" s="93" t="s">
        <v>98</v>
      </c>
      <c r="C79" s="94">
        <v>0</v>
      </c>
      <c r="D79" s="94">
        <v>0</v>
      </c>
      <c r="E79" s="94">
        <v>0</v>
      </c>
      <c r="F79" s="94">
        <v>189</v>
      </c>
      <c r="G79" s="94">
        <v>189</v>
      </c>
      <c r="H79" s="163">
        <v>303.62</v>
      </c>
    </row>
    <row r="80" spans="1:8" x14ac:dyDescent="0.25">
      <c r="A80" s="93" t="s">
        <v>600</v>
      </c>
      <c r="B80" s="93" t="s">
        <v>99</v>
      </c>
      <c r="C80" s="94">
        <v>0</v>
      </c>
      <c r="D80" s="94">
        <v>0</v>
      </c>
      <c r="E80" s="94">
        <v>0</v>
      </c>
      <c r="F80" s="94">
        <v>77</v>
      </c>
      <c r="G80" s="94">
        <v>77</v>
      </c>
      <c r="H80" s="163">
        <v>268.77999999999997</v>
      </c>
    </row>
    <row r="81" spans="1:8" x14ac:dyDescent="0.25">
      <c r="A81" s="93" t="s">
        <v>600</v>
      </c>
      <c r="B81" s="93" t="s">
        <v>100</v>
      </c>
      <c r="C81" s="94">
        <v>0</v>
      </c>
      <c r="D81" s="94">
        <v>0</v>
      </c>
      <c r="E81" s="94">
        <v>0</v>
      </c>
      <c r="F81" s="94">
        <v>17</v>
      </c>
      <c r="G81" s="94">
        <v>17</v>
      </c>
      <c r="H81" s="163">
        <v>269.42</v>
      </c>
    </row>
    <row r="82" spans="1:8" x14ac:dyDescent="0.25">
      <c r="A82" s="93" t="s">
        <v>600</v>
      </c>
      <c r="B82" s="93" t="s">
        <v>101</v>
      </c>
      <c r="C82" s="94">
        <v>0</v>
      </c>
      <c r="D82" s="94">
        <v>0</v>
      </c>
      <c r="E82" s="94">
        <v>0</v>
      </c>
      <c r="F82" s="94">
        <v>6</v>
      </c>
      <c r="G82" s="94">
        <v>6</v>
      </c>
      <c r="H82" s="163">
        <v>222.71</v>
      </c>
    </row>
    <row r="83" spans="1:8" x14ac:dyDescent="0.25">
      <c r="A83" s="93" t="s">
        <v>600</v>
      </c>
      <c r="B83" s="93" t="s">
        <v>109</v>
      </c>
      <c r="C83" s="94">
        <v>0</v>
      </c>
      <c r="D83" s="94">
        <v>0</v>
      </c>
      <c r="E83" s="94">
        <v>0</v>
      </c>
      <c r="F83" s="94">
        <v>6</v>
      </c>
      <c r="G83" s="94">
        <v>6</v>
      </c>
      <c r="H83" s="163">
        <v>153.79</v>
      </c>
    </row>
    <row r="84" spans="1:8" x14ac:dyDescent="0.25">
      <c r="A84" s="93" t="s">
        <v>600</v>
      </c>
      <c r="B84" s="93" t="s">
        <v>110</v>
      </c>
      <c r="C84" s="94">
        <v>0</v>
      </c>
      <c r="D84" s="94">
        <v>0</v>
      </c>
      <c r="E84" s="94">
        <v>0</v>
      </c>
      <c r="F84" s="94">
        <v>3</v>
      </c>
      <c r="G84" s="94">
        <v>3</v>
      </c>
      <c r="H84" s="163">
        <v>133.37</v>
      </c>
    </row>
    <row r="85" spans="1:8" x14ac:dyDescent="0.25">
      <c r="A85" s="93" t="s">
        <v>600</v>
      </c>
      <c r="B85" s="93" t="s">
        <v>111</v>
      </c>
      <c r="C85" s="94">
        <v>0</v>
      </c>
      <c r="D85" s="94">
        <v>0</v>
      </c>
      <c r="E85" s="94">
        <v>0</v>
      </c>
      <c r="F85" s="94">
        <v>0</v>
      </c>
      <c r="G85" s="94">
        <v>0</v>
      </c>
      <c r="H85" s="163">
        <v>0</v>
      </c>
    </row>
    <row r="86" spans="1:8" x14ac:dyDescent="0.25">
      <c r="A86" s="93" t="s">
        <v>600</v>
      </c>
      <c r="B86" s="93" t="s">
        <v>428</v>
      </c>
      <c r="C86" s="94">
        <v>0</v>
      </c>
      <c r="D86" s="94">
        <v>0</v>
      </c>
      <c r="E86" s="94">
        <v>0</v>
      </c>
      <c r="F86" s="94">
        <v>0</v>
      </c>
      <c r="G86" s="94">
        <v>0</v>
      </c>
      <c r="H86" s="163">
        <v>0</v>
      </c>
    </row>
    <row r="87" spans="1:8" x14ac:dyDescent="0.25">
      <c r="A87" s="93" t="s">
        <v>600</v>
      </c>
      <c r="B87" s="93" t="s">
        <v>493</v>
      </c>
      <c r="C87" s="94">
        <v>0</v>
      </c>
      <c r="D87" s="94">
        <v>0</v>
      </c>
      <c r="E87" s="94">
        <v>0</v>
      </c>
      <c r="F87" s="94">
        <v>299</v>
      </c>
      <c r="G87" s="94">
        <v>299</v>
      </c>
      <c r="H87" s="163">
        <v>286.55</v>
      </c>
    </row>
    <row r="88" spans="1:8" x14ac:dyDescent="0.25">
      <c r="A88" s="163" t="s">
        <v>389</v>
      </c>
      <c r="B88" s="163" t="s">
        <v>76</v>
      </c>
      <c r="C88" s="163">
        <v>0</v>
      </c>
      <c r="D88" s="163">
        <v>0</v>
      </c>
      <c r="E88" s="163">
        <v>0</v>
      </c>
      <c r="F88" s="163">
        <v>0</v>
      </c>
      <c r="G88" s="163">
        <v>0</v>
      </c>
      <c r="H88" s="163">
        <v>0</v>
      </c>
    </row>
    <row r="89" spans="1:8" x14ac:dyDescent="0.25">
      <c r="A89" s="163" t="s">
        <v>389</v>
      </c>
      <c r="B89" s="163" t="s">
        <v>77</v>
      </c>
      <c r="C89" s="163">
        <v>0</v>
      </c>
      <c r="D89" s="163">
        <v>0</v>
      </c>
      <c r="E89" s="163">
        <v>0</v>
      </c>
      <c r="F89" s="163">
        <v>0</v>
      </c>
      <c r="G89" s="163">
        <v>0</v>
      </c>
      <c r="H89" s="163">
        <v>0</v>
      </c>
    </row>
    <row r="90" spans="1:8" x14ac:dyDescent="0.25">
      <c r="A90" s="163" t="s">
        <v>389</v>
      </c>
      <c r="B90" s="163" t="s">
        <v>95</v>
      </c>
      <c r="C90" s="163">
        <v>0</v>
      </c>
      <c r="D90" s="163">
        <v>0</v>
      </c>
      <c r="E90" s="163">
        <v>0</v>
      </c>
      <c r="F90" s="163">
        <v>0</v>
      </c>
      <c r="G90" s="163">
        <v>0</v>
      </c>
      <c r="H90" s="163">
        <v>0</v>
      </c>
    </row>
    <row r="91" spans="1:8" x14ac:dyDescent="0.25">
      <c r="A91" s="163" t="s">
        <v>389</v>
      </c>
      <c r="B91" s="163" t="s">
        <v>96</v>
      </c>
      <c r="C91" s="163">
        <v>0</v>
      </c>
      <c r="D91" s="163">
        <v>0</v>
      </c>
      <c r="E91" s="163">
        <v>0</v>
      </c>
      <c r="F91" s="163">
        <v>0</v>
      </c>
      <c r="G91" s="163">
        <v>0</v>
      </c>
      <c r="H91" s="163">
        <v>0</v>
      </c>
    </row>
    <row r="92" spans="1:8" x14ac:dyDescent="0.25">
      <c r="A92" s="163" t="s">
        <v>389</v>
      </c>
      <c r="B92" s="163" t="s">
        <v>97</v>
      </c>
      <c r="C92" s="163">
        <v>0</v>
      </c>
      <c r="D92" s="163">
        <v>0</v>
      </c>
      <c r="E92" s="163">
        <v>0</v>
      </c>
      <c r="F92" s="163">
        <v>0</v>
      </c>
      <c r="G92" s="163">
        <v>0</v>
      </c>
      <c r="H92" s="163">
        <v>0</v>
      </c>
    </row>
    <row r="93" spans="1:8" x14ac:dyDescent="0.25">
      <c r="A93" s="163" t="s">
        <v>389</v>
      </c>
      <c r="B93" s="163" t="s">
        <v>98</v>
      </c>
      <c r="C93" s="163">
        <v>0</v>
      </c>
      <c r="D93" s="163">
        <v>0</v>
      </c>
      <c r="E93" s="163">
        <v>0</v>
      </c>
      <c r="F93" s="163">
        <v>0</v>
      </c>
      <c r="G93" s="163">
        <v>0</v>
      </c>
      <c r="H93" s="163">
        <v>0</v>
      </c>
    </row>
    <row r="94" spans="1:8" x14ac:dyDescent="0.25">
      <c r="A94" s="163" t="s">
        <v>389</v>
      </c>
      <c r="B94" s="163" t="s">
        <v>99</v>
      </c>
      <c r="C94" s="163">
        <v>0</v>
      </c>
      <c r="D94" s="163">
        <v>0</v>
      </c>
      <c r="E94" s="163">
        <v>0</v>
      </c>
      <c r="F94" s="163">
        <v>0</v>
      </c>
      <c r="G94" s="163">
        <v>0</v>
      </c>
      <c r="H94" s="163">
        <v>0</v>
      </c>
    </row>
    <row r="95" spans="1:8" x14ac:dyDescent="0.25">
      <c r="A95" s="163" t="s">
        <v>389</v>
      </c>
      <c r="B95" s="163" t="s">
        <v>100</v>
      </c>
      <c r="C95" s="163">
        <v>0</v>
      </c>
      <c r="D95" s="163">
        <v>0</v>
      </c>
      <c r="E95" s="163">
        <v>0</v>
      </c>
      <c r="F95" s="163">
        <v>0</v>
      </c>
      <c r="G95" s="163">
        <v>0</v>
      </c>
      <c r="H95" s="163">
        <v>0</v>
      </c>
    </row>
    <row r="96" spans="1:8" x14ac:dyDescent="0.25">
      <c r="A96" s="163" t="s">
        <v>389</v>
      </c>
      <c r="B96" s="163" t="s">
        <v>101</v>
      </c>
      <c r="C96" s="163">
        <v>0</v>
      </c>
      <c r="D96" s="163">
        <v>0</v>
      </c>
      <c r="E96" s="163">
        <v>0</v>
      </c>
      <c r="F96" s="163">
        <v>0</v>
      </c>
      <c r="G96" s="163">
        <v>0</v>
      </c>
      <c r="H96" s="163">
        <v>0</v>
      </c>
    </row>
    <row r="97" spans="1:8" x14ac:dyDescent="0.25">
      <c r="A97" s="163" t="s">
        <v>389</v>
      </c>
      <c r="B97" s="163" t="s">
        <v>109</v>
      </c>
      <c r="C97" s="163">
        <v>0</v>
      </c>
      <c r="D97" s="163">
        <v>0</v>
      </c>
      <c r="E97" s="163">
        <v>0</v>
      </c>
      <c r="F97" s="163">
        <v>0</v>
      </c>
      <c r="G97" s="163">
        <v>0</v>
      </c>
      <c r="H97" s="163">
        <v>0</v>
      </c>
    </row>
    <row r="98" spans="1:8" x14ac:dyDescent="0.25">
      <c r="A98" s="163" t="s">
        <v>389</v>
      </c>
      <c r="B98" s="163" t="s">
        <v>110</v>
      </c>
      <c r="C98" s="163">
        <v>0</v>
      </c>
      <c r="D98" s="163">
        <v>0</v>
      </c>
      <c r="E98" s="163">
        <v>0</v>
      </c>
      <c r="F98" s="163">
        <v>0</v>
      </c>
      <c r="G98" s="163">
        <v>0</v>
      </c>
      <c r="H98" s="163">
        <v>0</v>
      </c>
    </row>
    <row r="99" spans="1:8" x14ac:dyDescent="0.25">
      <c r="A99" s="163" t="s">
        <v>389</v>
      </c>
      <c r="B99" s="163" t="s">
        <v>111</v>
      </c>
      <c r="C99" s="163">
        <v>0</v>
      </c>
      <c r="D99" s="163">
        <v>0</v>
      </c>
      <c r="E99" s="163">
        <v>0</v>
      </c>
      <c r="F99" s="163">
        <v>0</v>
      </c>
      <c r="G99" s="163">
        <v>0</v>
      </c>
      <c r="H99" s="163">
        <v>0</v>
      </c>
    </row>
    <row r="100" spans="1:8" x14ac:dyDescent="0.25">
      <c r="A100" s="163" t="s">
        <v>389</v>
      </c>
      <c r="B100" s="163" t="s">
        <v>428</v>
      </c>
      <c r="C100" s="163">
        <v>0</v>
      </c>
      <c r="D100" s="163">
        <v>0</v>
      </c>
      <c r="E100" s="163">
        <v>0</v>
      </c>
      <c r="F100" s="163">
        <v>0</v>
      </c>
      <c r="G100" s="163">
        <v>0</v>
      </c>
      <c r="H100" s="163">
        <v>0</v>
      </c>
    </row>
    <row r="101" spans="1:8" x14ac:dyDescent="0.25">
      <c r="A101" s="163" t="s">
        <v>389</v>
      </c>
      <c r="B101" s="163" t="s">
        <v>493</v>
      </c>
      <c r="C101" s="163">
        <v>0</v>
      </c>
      <c r="D101" s="163">
        <v>0</v>
      </c>
      <c r="E101" s="163">
        <v>0</v>
      </c>
      <c r="F101" s="163">
        <v>0</v>
      </c>
      <c r="G101" s="163">
        <v>0</v>
      </c>
      <c r="H101" s="163">
        <v>0</v>
      </c>
    </row>
    <row r="111" spans="1:8" x14ac:dyDescent="0.25">
      <c r="H111" s="398"/>
    </row>
    <row r="112" spans="1:8" x14ac:dyDescent="0.25">
      <c r="H112" s="398"/>
    </row>
    <row r="113" spans="8:8" x14ac:dyDescent="0.25">
      <c r="H113" s="398"/>
    </row>
    <row r="114" spans="8:8" x14ac:dyDescent="0.25">
      <c r="H114" s="398"/>
    </row>
    <row r="115" spans="8:8" x14ac:dyDescent="0.25">
      <c r="H115" s="398"/>
    </row>
    <row r="116" spans="8:8" x14ac:dyDescent="0.25">
      <c r="H116" s="398"/>
    </row>
    <row r="117" spans="8:8" x14ac:dyDescent="0.25">
      <c r="H117" s="398"/>
    </row>
    <row r="118" spans="8:8" x14ac:dyDescent="0.25">
      <c r="H118" s="398"/>
    </row>
    <row r="119" spans="8:8" x14ac:dyDescent="0.25">
      <c r="H119" s="398"/>
    </row>
    <row r="120" spans="8:8" x14ac:dyDescent="0.25">
      <c r="H120" s="398"/>
    </row>
    <row r="121" spans="8:8" x14ac:dyDescent="0.25">
      <c r="H121" s="398"/>
    </row>
    <row r="122" spans="8:8" x14ac:dyDescent="0.25">
      <c r="H122" s="398"/>
    </row>
    <row r="123" spans="8:8" x14ac:dyDescent="0.25">
      <c r="H123" s="398"/>
    </row>
    <row r="124" spans="8:8" x14ac:dyDescent="0.25">
      <c r="H124" s="398"/>
    </row>
    <row r="125" spans="8:8" x14ac:dyDescent="0.25">
      <c r="H125" s="398"/>
    </row>
    <row r="126" spans="8:8" x14ac:dyDescent="0.25">
      <c r="H126" s="398"/>
    </row>
  </sheetData>
  <autoFilter ref="A3:H100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2022-08-24T08:42:28Z</dcterms:modified>
</cp:coreProperties>
</file>