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ΟΚΤΩΒΡΗΣ\"/>
    </mc:Choice>
  </mc:AlternateContent>
  <xr:revisionPtr revIDLastSave="0" documentId="13_ncr:1_{88630479-9495-4706-895E-DEB1646BD368}" xr6:coauthVersionLast="47" xr6:coauthVersionMax="47" xr10:uidLastSave="{00000000-0000-0000-0000-000000000000}"/>
  <bookViews>
    <workbookView xWindow="-108" yWindow="-108" windowWidth="23256" windowHeight="12576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8" l="1"/>
  <c r="H7" i="28"/>
  <c r="I7" i="28"/>
  <c r="J7" i="28"/>
  <c r="K7" i="28"/>
  <c r="L7" i="28"/>
  <c r="M7" i="28"/>
  <c r="N7" i="28"/>
  <c r="O7" i="28"/>
  <c r="P7" i="28"/>
  <c r="Q7" i="28"/>
  <c r="R7" i="28"/>
  <c r="S7" i="28"/>
  <c r="F7" i="28"/>
  <c r="E7" i="28"/>
  <c r="D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25" i="6" l="1"/>
  <c r="C34" i="6"/>
  <c r="C135" i="4"/>
  <c r="B19" i="2"/>
  <c r="C19" i="2"/>
  <c r="E19" i="2"/>
  <c r="B29" i="2"/>
  <c r="C29" i="2"/>
  <c r="E29" i="2"/>
  <c r="B7" i="41"/>
  <c r="C26" i="13"/>
  <c r="C7" i="41" l="1"/>
  <c r="D7" i="41" s="1"/>
  <c r="L63" i="14" l="1"/>
  <c r="K63" i="14"/>
  <c r="I63" i="14"/>
  <c r="H63" i="14"/>
  <c r="F63" i="14"/>
  <c r="E63" i="14"/>
  <c r="C63" i="14"/>
  <c r="B63" i="14"/>
  <c r="G56" i="9"/>
  <c r="F56" i="9"/>
  <c r="E56" i="9"/>
  <c r="D56" i="9"/>
  <c r="C56" i="9"/>
  <c r="H57" i="5" l="1"/>
  <c r="G57" i="5"/>
  <c r="F57" i="5"/>
  <c r="E57" i="5"/>
  <c r="D57" i="5"/>
  <c r="C57" i="5"/>
  <c r="F90" i="30"/>
  <c r="G60" i="10"/>
  <c r="F60" i="10"/>
  <c r="E60" i="10"/>
  <c r="D60" i="10"/>
  <c r="E9" i="2"/>
  <c r="C9" i="2"/>
  <c r="B9" i="2"/>
  <c r="O7" i="41"/>
  <c r="N7" i="41"/>
  <c r="K7" i="41"/>
  <c r="J7" i="41"/>
  <c r="G7" i="41"/>
  <c r="F7" i="41"/>
  <c r="H7" i="41" l="1"/>
  <c r="P7" i="41"/>
  <c r="L7" i="41"/>
  <c r="G14" i="6" l="1"/>
  <c r="F14" i="6"/>
  <c r="E14" i="6"/>
  <c r="D14" i="6"/>
  <c r="C14" i="6"/>
  <c r="I57" i="5"/>
  <c r="B44" i="3"/>
  <c r="E44" i="3"/>
  <c r="H44" i="3"/>
  <c r="K44" i="3"/>
  <c r="B11" i="38"/>
  <c r="C11" i="38"/>
  <c r="D11" i="38" s="1"/>
  <c r="B17" i="38"/>
  <c r="C17" i="38"/>
  <c r="D17" i="38" s="1"/>
  <c r="H56" i="9"/>
  <c r="H89" i="7" l="1"/>
  <c r="G89" i="7"/>
  <c r="E89" i="7"/>
  <c r="D89" i="7"/>
  <c r="C89" i="7"/>
  <c r="B89" i="7"/>
  <c r="K23" i="14" l="1"/>
  <c r="H23" i="14"/>
  <c r="E23" i="14"/>
  <c r="B23" i="14"/>
  <c r="B11" i="1" l="1"/>
  <c r="C11" i="1"/>
  <c r="B17" i="1"/>
  <c r="C17" i="1"/>
  <c r="D17" i="1" l="1"/>
  <c r="D11" i="1"/>
  <c r="B12" i="3" l="1"/>
  <c r="E12" i="3"/>
  <c r="H12" i="3"/>
  <c r="K12" i="3"/>
  <c r="B24" i="3"/>
  <c r="E24" i="3"/>
  <c r="H24" i="3"/>
  <c r="K24" i="3"/>
  <c r="B36" i="3"/>
  <c r="E36" i="3"/>
  <c r="H36" i="3"/>
  <c r="K36" i="3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<sst xmlns="http://schemas.openxmlformats.org/spreadsheetml/2006/main" count="3473" uniqueCount="814">
  <si>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</si>
  <si>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</si>
  <si>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</si>
  <si>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</si>
  <si>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</si>
  <si>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</si>
  <si>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</si>
  <si>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</si>
  <si>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</si>
  <si>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</si>
  <si>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</si>
  <si>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</si>
  <si>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</si>
  <si>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</si>
  <si>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</si>
  <si>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</si>
  <si>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</si>
  <si>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</si>
  <si>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</si>
  <si>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</si>
  <si>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</si>
  <si>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</si>
  <si>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</si>
  <si>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</si>
  <si>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</si>
  <si>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</si>
  <si>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</si>
  <si>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</si>
  <si>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</si>
  <si>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</si>
  <si>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</si>
  <si>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</si>
  <si>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</si>
  <si>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</si>
  <si>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</si>
  <si>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</si>
  <si>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</si>
  <si>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</si>
  <si>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</si>
  <si>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</si>
  <si>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</si>
  <si>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</si>
  <si>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</si>
  <si>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</si>
  <si>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</si>
  <si>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</si>
  <si>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</si>
  <si>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</si>
  <si>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</si>
  <si>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</si>
  <si>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</si>
  <si>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</si>
  <si>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</si>
  <si>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</si>
  <si>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</si>
  <si>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</si>
  <si>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</si>
  <si>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</si>
  <si>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</si>
  <si>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</si>
  <si>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</si>
  <si>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</si>
  <si>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</si>
  <si>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</si>
  <si>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</si>
  <si>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</si>
  <si>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</si>
  <si>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</si>
  <si>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</si>
  <si>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</si>
  <si>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</si>
  <si>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</si>
  <si>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</si>
  <si>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</si>
  <si>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</si>
  <si>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</si>
  <si>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</si>
  <si>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</si>
  <si>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</si>
  <si>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</si>
  <si>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</si>
  <si>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</si>
  <si>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</si>
  <si>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</si>
  <si>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</si>
  <si>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</si>
  <si>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</si>
  <si>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</si>
  <si>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</si>
  <si>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</si>
  <si>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</si>
  <si>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</si>
  <si>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</si>
  <si>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</si>
  <si>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</si>
  <si>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</si>
  <si>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</si>
  <si>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</si>
  <si>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</si>
  <si>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</si>
  <si>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</si>
  <si>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</si>
  <si>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</si>
  <si>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</si>
  <si>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</si>
  <si>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</si>
  <si>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</si>
  <si>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</si>
  <si>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</si>
  <si>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</si>
  <si>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</si>
  <si>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</si>
  <si>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</si>
  <si>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</si>
  <si>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</si>
  <si>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</si>
  <si>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</si>
  <si>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</si>
  <si>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</si>
  <si>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</si>
  <si>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</si>
  <si>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</si>
  <si>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</si>
  <si>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</si>
  <si>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</si>
  <si>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</si>
  <si>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</si>
  <si>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</si>
  <si>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</si>
  <si>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</si>
  <si>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</si>
  <si>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</si>
  <si>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</si>
  <si>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</si>
  <si>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</si>
  <si>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</si>
  <si>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</si>
  <si>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</si>
  <si>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</si>
  <si>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</si>
  <si>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</si>
  <si>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</si>
  <si>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</si>
  <si>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</si>
  <si>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</si>
  <si>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</si>
  <si>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</si>
  <si>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</si>
  <si>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</si>
  <si>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</si>
  <si>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</si>
  <si>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</si>
  <si>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</si>
  <si>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</si>
  <si>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</si>
  <si>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</si>
  <si>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</si>
  <si>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</si>
  <si>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</si>
  <si>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</si>
  <si>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</si>
  <si>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</si>
  <si>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</si>
  <si>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</si>
  <si>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</si>
  <si>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</si>
  <si>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</si>
  <si>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</si>
  <si>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</si>
  <si>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</si>
  <si>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</si>
  <si>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</si>
  <si>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</si>
  <si>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</si>
  <si>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</si>
  <si>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</si>
  <si>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</si>
  <si>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</si>
  <si>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</si>
  <si>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</si>
  <si>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</si>
  <si>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</si>
  <si>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</si>
  <si>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</si>
  <si>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</si>
  <si>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</si>
  <si>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</si>
  <si>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</si>
  <si>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</si>
  <si>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</si>
  <si>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</si>
  <si>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</si>
  <si>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</si>
  <si>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</si>
  <si>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</si>
  <si>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</si>
  <si>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</si>
  <si>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</si>
  <si>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</si>
  <si>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</si>
  <si>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</si>
  <si>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</si>
  <si>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</si>
  <si>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</si>
  <si>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</si>
  <si>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</si>
  <si>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</si>
  <si>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</si>
  <si>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</si>
  <si>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</si>
  <si>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</si>
  <si>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</si>
  <si>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</si>
  <si>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</si>
  <si>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</si>
  <si>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</si>
  <si>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</si>
  <si>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</si>
  <si>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</si>
  <si>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</si>
  <si>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</si>
  <si>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</si>
  <si>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</si>
  <si>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</si>
  <si>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</si>
  <si>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</si>
  <si>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</si>
  <si>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</si>
  <si>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</si>
  <si>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</si>
  <si>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</si>
  <si>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</si>
  <si>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</si>
  <si>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</si>
  <si>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</si>
  <si>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</si>
  <si>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</si>
  <si>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</si>
  <si>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</si>
  <si>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</si>
  <si>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</si>
  <si>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</si>
  <si>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</si>
  <si>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</si>
  <si>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</si>
  <si>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</si>
  <si>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</si>
  <si>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</si>
  <si>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</si>
  <si>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</si>
  <si>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</si>
  <si>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</si>
  <si>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</si>
  <si>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</si>
  <si>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</si>
  <si>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</si>
  <si>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</si>
  <si>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</si>
  <si>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</si>
  <si>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</si>
  <si>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</si>
  <si>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</si>
  <si>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</si>
  <si>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</si>
  <si>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</si>
  <si>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</si>
  <si>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</si>
  <si>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</si>
  <si>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</si>
  <si>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</si>
  <si>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</si>
  <si>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</si>
  <si>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</si>
  <si>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</si>
  <si>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</si>
  <si>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</si>
  <si>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</si>
  <si>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</si>
  <si>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</si>
  <si>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</si>
  <si>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</si>
  <si>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</si>
  <si>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</si>
  <si>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</si>
  <si>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</si>
  <si>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</si>
  <si>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</si>
  <si>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</si>
  <si>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</si>
  <si>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</si>
  <si>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</si>
  <si>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</si>
  <si>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</si>
  <si>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</si>
  <si>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</si>
  <si>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</si>
  <si>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</si>
  <si>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</si>
  <si>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</si>
  <si>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</si>
  <si>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</si>
  <si>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</si>
  <si>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</si>
  <si>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</si>
  <si>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</si>
  <si>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</si>
  <si>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</si>
  <si>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</si>
  <si>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</si>
  <si>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</si>
  <si>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</si>
  <si>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</si>
  <si>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</si>
  <si>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</si>
  <si>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</si>
  <si>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</si>
  <si>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</si>
  <si>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</si>
  <si>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</si>
  <si>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</si>
  <si>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</si>
  <si>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</si>
  <si>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</si>
  <si>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</si>
  <si>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</si>
  <si>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</si>
  <si>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</si>
  <si>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</si>
  <si>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</si>
  <si>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</si>
  <si>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</si>
  <si>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</si>
  <si>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</si>
  <si>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</si>
  <si>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</si>
  <si>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</si>
  <si>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</si>
  <si>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</si>
  <si>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</si>
  <si>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</si>
  <si>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</si>
  <si>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</si>
  <si>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</si>
  <si>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</si>
  <si>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</si>
  <si>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</si>
  <si>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</si>
  <si>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</si>
  <si>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</si>
  <si>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</si>
  <si>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</si>
  <si>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</si>
  <si>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</si>
  <si>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</si>
  <si>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</si>
  <si>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</si>
  <si>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</si>
  <si>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</si>
  <si>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</si>
  <si>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</si>
  <si>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</si>
  <si>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</si>
  <si>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</si>
  <si>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</si>
  <si>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</si>
  <si>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</si>
  <si>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</si>
  <si>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</si>
  <si>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</si>
  <si>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</si>
  <si>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</si>
  <si>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</si>
  <si>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</si>
  <si>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</si>
  <si>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</si>
  <si>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</si>
  <si>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</si>
  <si>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</si>
  <si>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</si>
  <si>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</si>
  <si>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</si>
  <si>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</si>
  <si>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</si>
  <si>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</si>
  <si>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</si>
  <si>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</si>
  <si>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</si>
  <si>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</si>
  <si>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</si>
  <si>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</si>
  <si>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</si>
  <si>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</si>
  <si>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</si>
  <si>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</si>
  <si>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</si>
  <si>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</si>
  <si>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</si>
  <si>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</si>
  <si>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</si>
  <si>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</si>
  <si>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</si>
  <si>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</si>
  <si>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</si>
  <si>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</si>
  <si>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</si>
  <si>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</si>
  <si>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</si>
  <si>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</si>
  <si>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</si>
  <si>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</si>
  <si>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</si>
  <si>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</si>
  <si>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</si>
  <si>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</si>
  <si>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</si>
  <si>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</si>
  <si>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</si>
  <si>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</si>
  <si>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</si>
  <si>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</si>
  <si>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</si>
  <si>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</si>
  <si>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</si>
  <si>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</si>
  <si>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</si>
  <si>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</si>
  <si>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</si>
  <si>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</si>
  <si>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</si>
  <si>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</si>
  <si>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</si>
  <si>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</si>
  <si>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</si>
  <si>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</si>
  <si>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</si>
  <si>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</si>
  <si>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</si>
  <si>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</si>
  <si>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</si>
  <si>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</si>
  <si>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</si>
  <si>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</si>
  <si>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</si>
  <si>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</si>
  <si>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</si>
  <si>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</si>
  <si>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</si>
  <si>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</si>
  <si>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</si>
  <si>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</si>
  <si>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</si>
  <si>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</si>
  <si>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</si>
  <si>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</si>
  <si>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</si>
  <si>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</si>
  <si>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</si>
  <si>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</si>
  <si>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</si>
  <si>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</si>
  <si>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</si>
  <si>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</si>
  <si>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</si>
  <si>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</si>
  <si>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</si>
  <si>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</si>
  <si>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</si>
  <si>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</si>
  <si>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</si>
  <si>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</si>
  <si>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</si>
  <si>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</si>
  <si>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</si>
  <si>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</si>
  <si>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</si>
  <si>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</si>
  <si>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</si>
  <si>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</si>
  <si>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</si>
  <si>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</si>
  <si>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</si>
  <si>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</si>
  <si>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</si>
  <si>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</si>
  <si>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</si>
  <si>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</si>
  <si>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</si>
  <si>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</si>
  <si>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</si>
  <si>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</si>
  <si>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</si>
  <si>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</si>
  <si>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</si>
  <si>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</si>
  <si>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</si>
  <si>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</si>
  <si>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</si>
  <si>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</si>
  <si>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</si>
  <si>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</si>
  <si>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</si>
  <si>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</si>
  <si>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</si>
  <si>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</si>
  <si>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</si>
  <si>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</si>
  <si>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</si>
  <si>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</si>
  <si>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</si>
  <si>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</si>
  <si>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</si>
  <si>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</si>
  <si>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</si>
  <si>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</si>
  <si>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</si>
  <si>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</si>
  <si>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</si>
  <si>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</si>
  <si>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</si>
  <si>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</si>
  <si>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</si>
  <si>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</si>
  <si>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</si>
  <si>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</si>
  <si>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</si>
  <si>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</si>
  <si>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</si>
  <si>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</si>
  <si>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</si>
  <si>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</si>
  <si>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</si>
  <si>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</si>
  <si>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</si>
  <si>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</si>
  <si>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</si>
  <si>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</si>
  <si>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</si>
  <si>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</si>
  <si>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</si>
  <si>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</si>
  <si>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</si>
  <si>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</si>
  <si>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</si>
  <si>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</si>
  <si>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</si>
  <si>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</si>
  <si>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</si>
  <si>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</si>
  <si>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</si>
  <si>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</si>
  <si>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</si>
  <si>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</si>
  <si>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</si>
  <si>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</si>
  <si>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</si>
  <si>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</si>
  <si>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</si>
  <si>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</si>
  <si>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</si>
  <si>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</si>
  <si>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</si>
  <si>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</si>
  <si>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</si>
  <si>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</si>
  <si>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</si>
  <si>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</si>
  <si>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</si>
  <si>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</si>
  <si>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</si>
  <si>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</si>
  <si>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</si>
  <si>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</si>
  <si>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</si>
  <si>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</si>
  <si>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</si>
  <si>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</si>
  <si>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</si>
  <si>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</si>
  <si>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</si>
  <si>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</si>
  <si>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</si>
  <si>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</si>
  <si>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</si>
  <si>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</si>
  <si>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</si>
  <si>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</si>
  <si>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</si>
  <si>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</si>
  <si>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</si>
  <si>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</si>
  <si>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</si>
  <si>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</si>
  <si>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</si>
  <si>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</si>
  <si>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</si>
  <si>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</si>
  <si>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</si>
  <si>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</si>
  <si>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</si>
  <si>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</si>
  <si>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</si>
  <si>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</si>
  <si>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</si>
  <si>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</si>
  <si>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</si>
  <si>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</si>
  <si>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</si>
  <si>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</si>
  <si>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</si>
  <si>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</si>
  <si>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</si>
  <si>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</si>
  <si>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</si>
  <si>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</si>
  <si>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</si>
  <si>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</si>
  <si>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</si>
  <si>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</si>
  <si>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</si>
  <si>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</si>
  <si>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</si>
  <si>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</si>
  <si>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</si>
  <si>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</si>
  <si>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</si>
  <si>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</si>
  <si>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</si>
  <si>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</si>
  <si>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</si>
  <si>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</si>
  <si>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</si>
  <si>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</si>
  <si>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</si>
  <si>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</si>
  <si>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</si>
  <si>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</si>
  <si>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</si>
  <si>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</si>
  <si>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</si>
  <si>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</si>
  <si>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</si>
  <si>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</si>
  <si>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</si>
  <si>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</si>
  <si>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</si>
  <si>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</si>
  <si>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</si>
  <si>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</si>
  <si>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</si>
  <si>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</si>
  <si>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</si>
  <si>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</si>
  <si>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</si>
  <si>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</si>
  <si>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</si>
  <si>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</si>
  <si>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</si>
  <si>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</si>
  <si>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</si>
  <si>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</si>
  <si>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</si>
  <si>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1.104,48 / 1.025,76</t>
  </si>
  <si>
    <t>1.043,14 / 967,35</t>
  </si>
  <si>
    <t>391,46 / 387,90</t>
  </si>
  <si>
    <t>368,11 / 364,63</t>
  </si>
  <si>
    <t>713,57 / 607,80</t>
  </si>
  <si>
    <t>674,64 / 572,87</t>
  </si>
  <si>
    <t>693,65 / 582,79</t>
  </si>
  <si>
    <t>658,37 / 548,67</t>
  </si>
  <si>
    <t>384,29 / 387,90</t>
  </si>
  <si>
    <t>375,72 / 387,90</t>
  </si>
  <si>
    <t>1.106,39 / 1.027,85</t>
  </si>
  <si>
    <t>1.044,94 / 969,37</t>
  </si>
  <si>
    <t>391,63 / 387,90</t>
  </si>
  <si>
    <t>368,28 / 364,63</t>
  </si>
  <si>
    <t>715,10 / 609,73</t>
  </si>
  <si>
    <t>676,09 / 574,62</t>
  </si>
  <si>
    <t>693,98 / 582,97</t>
  </si>
  <si>
    <t>658,71 / 548,67</t>
  </si>
  <si>
    <t>392,62 / 387,90</t>
  </si>
  <si>
    <t>383,78 / 387,90</t>
  </si>
  <si>
    <t>ΜΑΥΡΙΤΑΝΙΑ</t>
  </si>
  <si>
    <t>Κατανομή Συντάξεων ανά Κατηγορία Σύνταξης - ΔΑΠΑΝΗ (10/2023)</t>
  </si>
  <si>
    <t>Κατανομή Συντάξεων ανά Κατηγορία Σύνταξης - ΕΙΣΟΔΗΜΑ (10/2023)</t>
  </si>
  <si>
    <t>1.107,64 / 1.029,00</t>
  </si>
  <si>
    <t>1.046,11 / 970,35</t>
  </si>
  <si>
    <t>391,73 / 387,90</t>
  </si>
  <si>
    <t>368,37 / 364,63</t>
  </si>
  <si>
    <t>715,74 / 610,40</t>
  </si>
  <si>
    <t>676,70 / 575,41</t>
  </si>
  <si>
    <t>694,45 / 583,69</t>
  </si>
  <si>
    <t>659,17 / 549,24</t>
  </si>
  <si>
    <t>398,48 / 387,90</t>
  </si>
  <si>
    <t>389,48 / 387,90</t>
  </si>
  <si>
    <t>Διαστρωμάτωση Συντάξεων - ΔΑΠΑΝΗ (10/2023)</t>
  </si>
  <si>
    <t>Διαστρωμάτωση Συντάξεων - ΕΙΣΟΔΗΜΑ (10/2023)</t>
  </si>
  <si>
    <t>Συνταξιοδοτική Δαπάνη ΚΥΡΙΩΝ Συντάξεων 10/2023</t>
  </si>
  <si>
    <t>Συνταξιοδοτική Δαπάνη ΕΠΙΚΟΥΡΙΚΩΝ Συντάξεων 10/2023</t>
  </si>
  <si>
    <t>Συνταξιοδοτική Δαπάνη ΜΕΡΙΣΜΑΤΑ 10/2023</t>
  </si>
  <si>
    <t>Κατανομή Συντάξεων ανά Υπηκοότητα  (10/2023)</t>
  </si>
  <si>
    <t>Κατανομή Συντάξεων (Κύριων και Επικουρικών) ανά Νομό (10/2023)</t>
  </si>
  <si>
    <t>Κατανομή Κατά Αριθμό Καταβαλλόμενων Συντάξεων (10/2023)</t>
  </si>
  <si>
    <t>Αναλυτική Κατανομή Κατά Αριθμό Καταβαλλόμενων Συντάξεων (10/2023)</t>
  </si>
  <si>
    <t>Κατανομή Συντάξεων  ανά Νομό και κατηγορία (Γήρατος/Θανάτου/Αναπηρίας) (10/2023)</t>
  </si>
  <si>
    <t>Κατανομή συντάξεων ανά ταμείο για ασφαλισμένους που λαμβάνουν 10, 9, 8 ή 7 Συντάξεις (10/2023)</t>
  </si>
  <si>
    <t>Μέσο Μηνιαίο Εισόδημα από Συντάξεις προ Φόρων ανά Φύλο Συνταξιούχου - ΔΑΠΑΝΗ (10/2023)</t>
  </si>
  <si>
    <t>Διαστρωμάτωση Συνταξιούχων (Εισόδημα από όλες τις Συντάξεις) - ΔΑΠΑΝΗ (10/2023)</t>
  </si>
  <si>
    <t>Διαστρωμάτωση Συνταξιούχων - Άνδρες - ΔΑΠΑΝΗ  10/2023</t>
  </si>
  <si>
    <t>Διαστρωμάτωση Συνταξιούχων - Γυναίκες - ΔΑΠΑΝΗ 10/2023</t>
  </si>
  <si>
    <t>Διαστρωμάτωση Συνταξιούχων - Ολοι  - ΔΑΠΑΝΗ  10/2023</t>
  </si>
  <si>
    <t>Διαστρωμάτωση Συνταξιούχων - Άνδρες (Εισόδημα από όλες τις Συντάξεις) 10/2023</t>
  </si>
  <si>
    <t>Διαστρωμάτωση Συνταξιούχων - Γυναίκες (Εισόδημα από όλες τις Συντάξεις) 10/2023</t>
  </si>
  <si>
    <t>Διαστρωμάτωση Συνταξιούχων - Ολοι (Εισόδημα από όλες τις Συντάξεις) 10/2023</t>
  </si>
  <si>
    <t>Διαστρωμάτωση Συνταξιούχων (Εισόδημα από όλες τις Συντάξεις) 10/2023</t>
  </si>
  <si>
    <t>Κατανομή Συντάξεων ανά Ταμείο και Κατηγορία - Ομαδοποίηση με Εποπτεύοντα Φορέα (10/2023)</t>
  </si>
  <si>
    <t>Στοιχεία Νέων Συντάξεων με αναδρομικά ποσά ανά κατηγορία - Οριστική Απόφαση (10/2023)</t>
  </si>
  <si>
    <t>Στοιχεία Νέων Συντάξεων με αναδρομικά ποσά ανά κατηγορία - Προσωρινή Απόφαση (10/2023)</t>
  </si>
  <si>
    <t>Στοιχεία Νέων Συντάξεων με αναδρομικά ποσά ανά κατηγορία - Τροποποιητική Απόφαση (10/2023)</t>
  </si>
  <si>
    <t xml:space="preserve">Αναστολές Συντάξεων Λόγω Γάμου -  Καθαρό Πληρωτέο (10/2023) </t>
  </si>
  <si>
    <t xml:space="preserve">Αναστολές Συντάξεων Λόγω Θανάτου - Καθαρό Πληρωτέο (10/2023) </t>
  </si>
  <si>
    <t>Κατανομή Ηλικιών Συνταξιούχων (10/2023)</t>
  </si>
  <si>
    <t>Κατανομή Συνταξιούχων ανά Ηλικία και Κατηγορία Σύνταξης - 'Ολοι (ΔΑΠΑΝΗ)_10/2023</t>
  </si>
  <si>
    <t>Κατανομή Συνταξιούχων ανά Ηλικία και Κατηγορία Σύνταξης - Άνδρες (ΔΑΠΑΝΗ)_10/2023</t>
  </si>
  <si>
    <t>Κατανομή Συνταξιούχων ανά Ηλικία και Κατηγορία Σύνταξης - Γυναίκες (ΔΑΠΑΝΗ)_10/2023</t>
  </si>
  <si>
    <t>Κατανομή Συνταξιούχων ανά Ηλικία και Κατηγορία Σύνταξης  - 'Ολοι (ΕΙΣΟΔΗΜΑ)_10/2023</t>
  </si>
  <si>
    <t>Κατανομή Συνταξιούχων ανά Ηλικία και Κατηγορία Σύνταξης - Άνδρες (ΕΙΣΟΔΗΜΑ)_10/2023</t>
  </si>
  <si>
    <t>Κατανομή Συνταξιούχων ανά Ηλικία και Κατηγορία Σύνταξης - Γυναίκες (ΕΙΣΟΔΗΜΑ)_10/2023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</si>
  <si>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</si>
  <si>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</si>
  <si>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</si>
  <si>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</si>
  <si>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</si>
  <si>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</si>
  <si>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</si>
  <si>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</si>
  <si>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</si>
  <si>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</si>
  <si>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</si>
  <si>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</si>
  <si>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</si>
  <si>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</si>
  <si>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</si>
  <si>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</si>
  <si>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</si>
  <si>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</si>
  <si>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</si>
  <si>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</si>
  <si>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</si>
  <si>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</si>
  <si>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</si>
  <si>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</si>
  <si>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</si>
  <si>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</si>
  <si>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</si>
  <si>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</si>
  <si>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</si>
  <si>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</si>
  <si>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</si>
  <si>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</si>
  <si>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</si>
  <si>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</si>
  <si>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</si>
  <si>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</si>
  <si>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</si>
  <si>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</si>
  <si>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</si>
  <si>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</si>
  <si>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</si>
  <si>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</si>
  <si>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</si>
  <si>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</si>
  <si>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</si>
  <si>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</si>
  <si>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</si>
  <si>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</si>
  <si>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</si>
  <si>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</si>
  <si>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</si>
  <si>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</si>
  <si>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</si>
  <si>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</si>
  <si>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</si>
  <si>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</si>
  <si>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</si>
  <si>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</si>
  <si>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</si>
  <si>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</si>
  <si>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</si>
  <si>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</si>
  <si>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</si>
  <si>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</si>
  <si>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</si>
  <si>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</si>
  <si>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</si>
  <si>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</si>
  <si>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</si>
  <si>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</si>
  <si>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</si>
  <si>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</si>
  <si>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</si>
  <si>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</si>
  <si>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</si>
  <si>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</si>
  <si>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</si>
  <si>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</si>
  <si>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</si>
  <si>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</si>
  <si>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</si>
  <si>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</si>
  <si>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(10/2023)</t>
  </si>
  <si>
    <t>Μέσο Μηνιαίο Εισόδημα από Συντάξεις προ Φόρων (Με περίθαλψη) (09/2023)</t>
  </si>
  <si>
    <t>Μέσο Μηνιαίο Εισόδημα από Συντάξεις προ Φόρων (Με περίθαλψη) (08/2023)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</si>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</sst>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10" fillId="4" borderId="51" xfId="0" applyFont="1" applyFill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0E34541E-6FC9-4F6B-84CF-C508429A79D9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DD9291CE-FDC4-43FF-AC6B-272331E48F68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F30B2282-CA3A-49A6-8282-E34DDDB5106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095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04EA741-F937-42DB-93D1-4E0D86158D9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3130" y="930973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1DC2-76C1-4E2A-8D06-605438794A64}">
  <dimension ref="A1:B35"/>
  <sheetViews>
    <sheetView showGridLines="0" tabSelected="1" zoomScale="80" zoomScaleNormal="80" workbookViewId="0">
      <selection activeCell="D19" sqref="D19"/>
    </sheetView>
  </sheetViews>
  <sheetFormatPr defaultColWidth="9.109375" defaultRowHeight="14.4" x14ac:dyDescent="0.3"/>
  <cols>
    <col min="1" max="1" width="9.33203125" customWidth="1"/>
    <col min="2" max="2" width="99.6640625" customWidth="1"/>
  </cols>
  <sheetData>
    <row r="1" spans="1:2" ht="66" customHeight="1" x14ac:dyDescent="0.35">
      <c r="A1" s="467" t="s">
        <v>727</v>
      </c>
      <c r="B1" s="468"/>
    </row>
    <row r="2" spans="1:2" ht="32.25" customHeight="1" x14ac:dyDescent="0.35">
      <c r="A2" s="469" t="s">
        <v>728</v>
      </c>
      <c r="B2" s="470"/>
    </row>
    <row r="3" spans="1:2" ht="23.25" customHeight="1" x14ac:dyDescent="0.35">
      <c r="A3" s="471" t="s">
        <v>729</v>
      </c>
      <c r="B3" s="472"/>
    </row>
    <row r="4" spans="1:2" ht="30" customHeight="1" x14ac:dyDescent="0.35">
      <c r="A4" s="471" t="s">
        <v>730</v>
      </c>
      <c r="B4" s="472"/>
    </row>
    <row r="5" spans="1:2" ht="27.75" customHeight="1" x14ac:dyDescent="0.3">
      <c r="A5" s="473" t="s">
        <v>731</v>
      </c>
      <c r="B5" s="474" t="s">
        <v>732</v>
      </c>
    </row>
    <row r="6" spans="1:2" ht="18.75" customHeight="1" x14ac:dyDescent="0.3">
      <c r="A6" s="473" t="s">
        <v>733</v>
      </c>
      <c r="B6" s="474" t="s">
        <v>734</v>
      </c>
    </row>
    <row r="7" spans="1:2" ht="28.8" x14ac:dyDescent="0.3">
      <c r="A7" s="473" t="s">
        <v>735</v>
      </c>
      <c r="B7" s="475" t="s">
        <v>736</v>
      </c>
    </row>
    <row r="8" spans="1:2" ht="27.75" customHeight="1" x14ac:dyDescent="0.3">
      <c r="A8" s="473" t="s">
        <v>737</v>
      </c>
      <c r="B8" s="475" t="s">
        <v>738</v>
      </c>
    </row>
    <row r="9" spans="1:2" ht="19.5" customHeight="1" x14ac:dyDescent="0.3">
      <c r="A9" s="473" t="s">
        <v>739</v>
      </c>
      <c r="B9" s="474" t="s">
        <v>740</v>
      </c>
    </row>
    <row r="10" spans="1:2" ht="14.25" customHeight="1" x14ac:dyDescent="0.3">
      <c r="A10" s="473" t="s">
        <v>741</v>
      </c>
      <c r="B10" s="474" t="s">
        <v>742</v>
      </c>
    </row>
    <row r="11" spans="1:2" x14ac:dyDescent="0.3">
      <c r="A11" s="473" t="s">
        <v>743</v>
      </c>
      <c r="B11" s="474" t="s">
        <v>744</v>
      </c>
    </row>
    <row r="12" spans="1:2" x14ac:dyDescent="0.3">
      <c r="A12" s="473" t="s">
        <v>745</v>
      </c>
      <c r="B12" s="474" t="s">
        <v>746</v>
      </c>
    </row>
    <row r="13" spans="1:2" x14ac:dyDescent="0.3">
      <c r="A13" s="473" t="s">
        <v>747</v>
      </c>
      <c r="B13" s="474" t="s">
        <v>748</v>
      </c>
    </row>
    <row r="14" spans="1:2" x14ac:dyDescent="0.3">
      <c r="A14" s="473" t="s">
        <v>749</v>
      </c>
      <c r="B14" s="474" t="s">
        <v>750</v>
      </c>
    </row>
    <row r="15" spans="1:2" ht="19.5" customHeight="1" x14ac:dyDescent="0.3">
      <c r="A15" s="473" t="s">
        <v>751</v>
      </c>
      <c r="B15" s="474" t="s">
        <v>752</v>
      </c>
    </row>
    <row r="16" spans="1:2" ht="19.5" customHeight="1" x14ac:dyDescent="0.3">
      <c r="A16" s="473" t="s">
        <v>753</v>
      </c>
      <c r="B16" s="474" t="s">
        <v>754</v>
      </c>
    </row>
    <row r="17" spans="1:2" ht="19.5" customHeight="1" x14ac:dyDescent="0.3">
      <c r="A17" s="473" t="s">
        <v>755</v>
      </c>
      <c r="B17" s="474" t="s">
        <v>756</v>
      </c>
    </row>
    <row r="18" spans="1:2" ht="19.5" customHeight="1" x14ac:dyDescent="0.3">
      <c r="A18" s="473" t="s">
        <v>757</v>
      </c>
      <c r="B18" s="474" t="s">
        <v>758</v>
      </c>
    </row>
    <row r="19" spans="1:2" ht="19.5" customHeight="1" x14ac:dyDescent="0.3">
      <c r="A19" s="473" t="s">
        <v>759</v>
      </c>
      <c r="B19" s="474" t="s">
        <v>760</v>
      </c>
    </row>
    <row r="20" spans="1:2" ht="19.5" customHeight="1" x14ac:dyDescent="0.3">
      <c r="A20" s="473" t="s">
        <v>761</v>
      </c>
      <c r="B20" s="474" t="s">
        <v>762</v>
      </c>
    </row>
    <row r="21" spans="1:2" ht="19.5" customHeight="1" x14ac:dyDescent="0.3">
      <c r="A21" s="473" t="s">
        <v>763</v>
      </c>
      <c r="B21" s="474" t="s">
        <v>764</v>
      </c>
    </row>
    <row r="22" spans="1:2" ht="19.5" customHeight="1" x14ac:dyDescent="0.3">
      <c r="A22" s="473" t="s">
        <v>765</v>
      </c>
      <c r="B22" s="474" t="s">
        <v>766</v>
      </c>
    </row>
    <row r="23" spans="1:2" ht="19.5" customHeight="1" x14ac:dyDescent="0.3">
      <c r="A23" s="473" t="s">
        <v>767</v>
      </c>
      <c r="B23" s="474" t="s">
        <v>768</v>
      </c>
    </row>
    <row r="24" spans="1:2" ht="19.5" customHeight="1" x14ac:dyDescent="0.3">
      <c r="A24" s="473" t="s">
        <v>769</v>
      </c>
      <c r="B24" s="474" t="s">
        <v>770</v>
      </c>
    </row>
    <row r="25" spans="1:2" ht="19.5" customHeight="1" x14ac:dyDescent="0.3">
      <c r="A25" s="473" t="s">
        <v>771</v>
      </c>
      <c r="B25" s="474" t="s">
        <v>772</v>
      </c>
    </row>
    <row r="26" spans="1:2" ht="19.5" customHeight="1" x14ac:dyDescent="0.3">
      <c r="A26" s="473" t="s">
        <v>773</v>
      </c>
      <c r="B26" s="474" t="s">
        <v>774</v>
      </c>
    </row>
    <row r="27" spans="1:2" ht="19.5" customHeight="1" x14ac:dyDescent="0.3">
      <c r="A27" s="473" t="s">
        <v>775</v>
      </c>
      <c r="B27" s="474" t="s">
        <v>776</v>
      </c>
    </row>
    <row r="28" spans="1:2" ht="19.5" customHeight="1" x14ac:dyDescent="0.3">
      <c r="A28" s="473" t="s">
        <v>777</v>
      </c>
      <c r="B28" s="474" t="s">
        <v>778</v>
      </c>
    </row>
    <row r="29" spans="1:2" ht="19.5" customHeight="1" x14ac:dyDescent="0.3">
      <c r="A29" s="473" t="s">
        <v>779</v>
      </c>
      <c r="B29" s="474" t="s">
        <v>780</v>
      </c>
    </row>
    <row r="30" spans="1:2" ht="19.5" customHeight="1" x14ac:dyDescent="0.3">
      <c r="A30" s="473" t="s">
        <v>781</v>
      </c>
      <c r="B30" s="474" t="s">
        <v>782</v>
      </c>
    </row>
    <row r="31" spans="1:2" ht="19.5" customHeight="1" x14ac:dyDescent="0.3">
      <c r="A31" s="473" t="s">
        <v>783</v>
      </c>
      <c r="B31" s="474" t="s">
        <v>784</v>
      </c>
    </row>
    <row r="32" spans="1:2" ht="19.5" customHeight="1" x14ac:dyDescent="0.3">
      <c r="A32" s="473" t="s">
        <v>785</v>
      </c>
      <c r="B32" s="474" t="s">
        <v>786</v>
      </c>
    </row>
    <row r="33" spans="1:2" ht="19.5" customHeight="1" x14ac:dyDescent="0.3">
      <c r="A33" s="473" t="s">
        <v>787</v>
      </c>
      <c r="B33" s="474" t="s">
        <v>788</v>
      </c>
    </row>
    <row r="34" spans="1:2" ht="19.5" customHeight="1" x14ac:dyDescent="0.3">
      <c r="A34" s="473" t="s">
        <v>789</v>
      </c>
      <c r="B34" s="474" t="s">
        <v>790</v>
      </c>
    </row>
    <row r="35" spans="1:2" ht="45" customHeight="1" thickBot="1" x14ac:dyDescent="0.35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H17" sqref="H17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4.88671875" customWidth="1"/>
  </cols>
  <sheetData>
    <row r="1" spans="1:10" s="38" customFormat="1" ht="15.6" x14ac:dyDescent="0.3">
      <c r="A1" s="407" t="s">
        <v>700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A2" s="191"/>
    </row>
    <row r="3" spans="1:10" s="42" customFormat="1" ht="21" customHeight="1" x14ac:dyDescent="0.3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6" x14ac:dyDescent="0.3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3">
      <c r="A5" s="35">
        <v>1</v>
      </c>
      <c r="B5" s="7" t="s">
        <v>34</v>
      </c>
      <c r="C5" s="6">
        <v>79015</v>
      </c>
      <c r="D5" s="22">
        <v>41432866.439999998</v>
      </c>
      <c r="E5" s="6">
        <v>54151</v>
      </c>
      <c r="F5" s="22">
        <v>37436336.609999999</v>
      </c>
      <c r="G5" s="6">
        <v>24864</v>
      </c>
      <c r="H5" s="22">
        <v>3996529.83</v>
      </c>
      <c r="I5" s="7">
        <v>0</v>
      </c>
      <c r="J5" s="22" t="s">
        <v>438</v>
      </c>
    </row>
    <row r="6" spans="1:10" x14ac:dyDescent="0.3">
      <c r="A6" s="35">
        <v>2</v>
      </c>
      <c r="B6" s="7" t="s">
        <v>208</v>
      </c>
      <c r="C6" s="6">
        <v>37081</v>
      </c>
      <c r="D6" s="22">
        <v>20226442.300000001</v>
      </c>
      <c r="E6" s="6">
        <v>25430</v>
      </c>
      <c r="F6" s="22">
        <v>18297062.260000002</v>
      </c>
      <c r="G6" s="6">
        <v>11651</v>
      </c>
      <c r="H6" s="22">
        <v>1929380.04</v>
      </c>
      <c r="I6" s="7">
        <v>0</v>
      </c>
      <c r="J6" s="22" t="s">
        <v>438</v>
      </c>
    </row>
    <row r="7" spans="1:10" x14ac:dyDescent="0.3">
      <c r="A7" s="35">
        <v>3</v>
      </c>
      <c r="B7" s="7" t="s">
        <v>209</v>
      </c>
      <c r="C7" s="6">
        <v>34528</v>
      </c>
      <c r="D7" s="22">
        <v>19960520.16</v>
      </c>
      <c r="E7" s="6">
        <v>22996</v>
      </c>
      <c r="F7" s="22">
        <v>17861629.850000001</v>
      </c>
      <c r="G7" s="6">
        <v>11532</v>
      </c>
      <c r="H7" s="22">
        <v>2098890.31</v>
      </c>
      <c r="I7" s="7">
        <v>0</v>
      </c>
      <c r="J7" s="22" t="s">
        <v>438</v>
      </c>
    </row>
    <row r="8" spans="1:10" x14ac:dyDescent="0.3">
      <c r="A8" s="35">
        <v>4</v>
      </c>
      <c r="B8" s="7" t="s">
        <v>210</v>
      </c>
      <c r="C8" s="6">
        <v>33102</v>
      </c>
      <c r="D8" s="22">
        <v>16921825.109999999</v>
      </c>
      <c r="E8" s="6">
        <v>21744</v>
      </c>
      <c r="F8" s="22">
        <v>15180925.6</v>
      </c>
      <c r="G8" s="6">
        <v>11358</v>
      </c>
      <c r="H8" s="22">
        <v>1740899.51</v>
      </c>
      <c r="I8" s="7">
        <v>0</v>
      </c>
      <c r="J8" s="22" t="s">
        <v>438</v>
      </c>
    </row>
    <row r="9" spans="1:10" x14ac:dyDescent="0.3">
      <c r="A9" s="35">
        <v>5</v>
      </c>
      <c r="B9" s="7" t="s">
        <v>211</v>
      </c>
      <c r="C9" s="6">
        <v>1756335</v>
      </c>
      <c r="D9" s="22">
        <v>1036291065.87</v>
      </c>
      <c r="E9" s="6">
        <v>1012576</v>
      </c>
      <c r="F9" s="22">
        <v>898023058.53999996</v>
      </c>
      <c r="G9" s="6">
        <v>743759</v>
      </c>
      <c r="H9" s="22">
        <v>138268007.33000001</v>
      </c>
      <c r="I9" s="7">
        <v>0</v>
      </c>
      <c r="J9" s="22" t="s">
        <v>438</v>
      </c>
    </row>
    <row r="10" spans="1:10" x14ac:dyDescent="0.3">
      <c r="A10" s="35">
        <v>6</v>
      </c>
      <c r="B10" s="7" t="s">
        <v>212</v>
      </c>
      <c r="C10" s="6">
        <v>130869</v>
      </c>
      <c r="D10" s="22">
        <v>70736712.670000002</v>
      </c>
      <c r="E10" s="6">
        <v>77178</v>
      </c>
      <c r="F10" s="22">
        <v>61801339.960000001</v>
      </c>
      <c r="G10" s="6">
        <v>53691</v>
      </c>
      <c r="H10" s="22">
        <v>8935372.7100000009</v>
      </c>
      <c r="I10" s="7">
        <v>0</v>
      </c>
      <c r="J10" s="22" t="s">
        <v>438</v>
      </c>
    </row>
    <row r="11" spans="1:10" x14ac:dyDescent="0.3">
      <c r="A11" s="35">
        <v>7</v>
      </c>
      <c r="B11" s="7" t="s">
        <v>213</v>
      </c>
      <c r="C11" s="6">
        <v>43452</v>
      </c>
      <c r="D11" s="22">
        <v>23833965.699999999</v>
      </c>
      <c r="E11" s="6">
        <v>28196</v>
      </c>
      <c r="F11" s="22">
        <v>21078400.98</v>
      </c>
      <c r="G11" s="6">
        <v>15256</v>
      </c>
      <c r="H11" s="22">
        <v>2755564.72</v>
      </c>
      <c r="I11" s="7">
        <v>0</v>
      </c>
      <c r="J11" s="22" t="s">
        <v>438</v>
      </c>
    </row>
    <row r="12" spans="1:10" x14ac:dyDescent="0.3">
      <c r="A12" s="35">
        <v>8</v>
      </c>
      <c r="B12" s="7" t="s">
        <v>214</v>
      </c>
      <c r="C12" s="6">
        <v>12786</v>
      </c>
      <c r="D12" s="22">
        <v>6399676.8099999996</v>
      </c>
      <c r="E12" s="6">
        <v>9090</v>
      </c>
      <c r="F12" s="22">
        <v>5817918.7999999998</v>
      </c>
      <c r="G12" s="6">
        <v>3696</v>
      </c>
      <c r="H12" s="22">
        <v>581758.01</v>
      </c>
      <c r="I12" s="7">
        <v>0</v>
      </c>
      <c r="J12" s="22" t="s">
        <v>438</v>
      </c>
    </row>
    <row r="13" spans="1:10" x14ac:dyDescent="0.3">
      <c r="A13" s="35">
        <v>9</v>
      </c>
      <c r="B13" s="7" t="s">
        <v>215</v>
      </c>
      <c r="C13" s="6">
        <v>42090</v>
      </c>
      <c r="D13" s="22">
        <v>20725674.829999998</v>
      </c>
      <c r="E13" s="6">
        <v>26790</v>
      </c>
      <c r="F13" s="22">
        <v>18386316.140000001</v>
      </c>
      <c r="G13" s="6">
        <v>15300</v>
      </c>
      <c r="H13" s="22">
        <v>2339358.69</v>
      </c>
      <c r="I13" s="7">
        <v>0</v>
      </c>
      <c r="J13" s="22" t="s">
        <v>438</v>
      </c>
    </row>
    <row r="14" spans="1:10" x14ac:dyDescent="0.3">
      <c r="A14" s="35">
        <v>10</v>
      </c>
      <c r="B14" s="7" t="s">
        <v>216</v>
      </c>
      <c r="C14" s="6">
        <v>67258</v>
      </c>
      <c r="D14" s="22">
        <v>35268328.979999997</v>
      </c>
      <c r="E14" s="6">
        <v>42047</v>
      </c>
      <c r="F14" s="22">
        <v>30969019.859999999</v>
      </c>
      <c r="G14" s="6">
        <v>25211</v>
      </c>
      <c r="H14" s="22">
        <v>4299309.12</v>
      </c>
      <c r="I14" s="7">
        <v>0</v>
      </c>
      <c r="J14" s="22" t="s">
        <v>438</v>
      </c>
    </row>
    <row r="15" spans="1:10" x14ac:dyDescent="0.3">
      <c r="A15" s="35">
        <v>11</v>
      </c>
      <c r="B15" s="7" t="s">
        <v>217</v>
      </c>
      <c r="C15" s="6">
        <v>58942</v>
      </c>
      <c r="D15" s="22">
        <v>30230713.469999999</v>
      </c>
      <c r="E15" s="6">
        <v>39249</v>
      </c>
      <c r="F15" s="22">
        <v>27163284.440000001</v>
      </c>
      <c r="G15" s="6">
        <v>19693</v>
      </c>
      <c r="H15" s="22">
        <v>3067429.03</v>
      </c>
      <c r="I15" s="7">
        <v>0</v>
      </c>
      <c r="J15" s="22" t="s">
        <v>438</v>
      </c>
    </row>
    <row r="16" spans="1:10" x14ac:dyDescent="0.3">
      <c r="A16" s="35">
        <v>12</v>
      </c>
      <c r="B16" s="7" t="s">
        <v>218</v>
      </c>
      <c r="C16" s="6">
        <v>87470</v>
      </c>
      <c r="D16" s="22">
        <v>48433233</v>
      </c>
      <c r="E16" s="6">
        <v>54207</v>
      </c>
      <c r="F16" s="22">
        <v>42357270.890000001</v>
      </c>
      <c r="G16" s="6">
        <v>33263</v>
      </c>
      <c r="H16" s="22">
        <v>6075962.1100000003</v>
      </c>
      <c r="I16" s="7">
        <v>0</v>
      </c>
      <c r="J16" s="22" t="s">
        <v>438</v>
      </c>
    </row>
    <row r="17" spans="1:10" x14ac:dyDescent="0.3">
      <c r="A17" s="35">
        <v>13</v>
      </c>
      <c r="B17" s="7" t="s">
        <v>219</v>
      </c>
      <c r="C17" s="6">
        <v>6656</v>
      </c>
      <c r="D17" s="22">
        <v>3335090.58</v>
      </c>
      <c r="E17" s="6">
        <v>4598</v>
      </c>
      <c r="F17" s="22">
        <v>3017397.9</v>
      </c>
      <c r="G17" s="6">
        <v>2058</v>
      </c>
      <c r="H17" s="22">
        <v>317692.68</v>
      </c>
      <c r="I17" s="7">
        <v>0</v>
      </c>
      <c r="J17" s="22" t="s">
        <v>438</v>
      </c>
    </row>
    <row r="18" spans="1:10" x14ac:dyDescent="0.3">
      <c r="A18" s="35">
        <v>14</v>
      </c>
      <c r="B18" s="7" t="s">
        <v>220</v>
      </c>
      <c r="C18" s="6">
        <v>12598</v>
      </c>
      <c r="D18" s="22">
        <v>6625977.2199999997</v>
      </c>
      <c r="E18" s="6">
        <v>8633</v>
      </c>
      <c r="F18" s="22">
        <v>5977705.6500000004</v>
      </c>
      <c r="G18" s="6">
        <v>3965</v>
      </c>
      <c r="H18" s="22">
        <v>648271.56999999995</v>
      </c>
      <c r="I18" s="7">
        <v>0</v>
      </c>
      <c r="J18" s="22" t="s">
        <v>438</v>
      </c>
    </row>
    <row r="19" spans="1:10" x14ac:dyDescent="0.3">
      <c r="A19" s="35">
        <v>15</v>
      </c>
      <c r="B19" s="7" t="s">
        <v>221</v>
      </c>
      <c r="C19" s="6">
        <v>53010</v>
      </c>
      <c r="D19" s="22">
        <v>28008867.620000001</v>
      </c>
      <c r="E19" s="6">
        <v>36593</v>
      </c>
      <c r="F19" s="22">
        <v>25332203.98</v>
      </c>
      <c r="G19" s="6">
        <v>16417</v>
      </c>
      <c r="H19" s="22">
        <v>2676663.64</v>
      </c>
      <c r="I19" s="7">
        <v>0</v>
      </c>
      <c r="J19" s="22" t="s">
        <v>438</v>
      </c>
    </row>
    <row r="20" spans="1:10" x14ac:dyDescent="0.3">
      <c r="A20" s="35">
        <v>16</v>
      </c>
      <c r="B20" s="7" t="s">
        <v>222</v>
      </c>
      <c r="C20" s="6">
        <v>57887</v>
      </c>
      <c r="D20" s="22">
        <v>29527211.030000001</v>
      </c>
      <c r="E20" s="6">
        <v>38697</v>
      </c>
      <c r="F20" s="22">
        <v>26482244.899999999</v>
      </c>
      <c r="G20" s="6">
        <v>19190</v>
      </c>
      <c r="H20" s="22">
        <v>3044966.13</v>
      </c>
      <c r="I20" s="7">
        <v>0</v>
      </c>
      <c r="J20" s="22" t="s">
        <v>438</v>
      </c>
    </row>
    <row r="21" spans="1:10" x14ac:dyDescent="0.3">
      <c r="A21" s="35">
        <v>17</v>
      </c>
      <c r="B21" s="7" t="s">
        <v>223</v>
      </c>
      <c r="C21" s="6">
        <v>112279</v>
      </c>
      <c r="D21" s="22">
        <v>60298292.729999997</v>
      </c>
      <c r="E21" s="6">
        <v>72154</v>
      </c>
      <c r="F21" s="22">
        <v>53585224.710000001</v>
      </c>
      <c r="G21" s="6">
        <v>40125</v>
      </c>
      <c r="H21" s="22">
        <v>6713068.0199999996</v>
      </c>
      <c r="I21" s="7">
        <v>0</v>
      </c>
      <c r="J21" s="22" t="s">
        <v>438</v>
      </c>
    </row>
    <row r="22" spans="1:10" x14ac:dyDescent="0.3">
      <c r="A22" s="35">
        <v>18</v>
      </c>
      <c r="B22" s="7" t="s">
        <v>224</v>
      </c>
      <c r="C22" s="6">
        <v>16949</v>
      </c>
      <c r="D22" s="22">
        <v>8504070.9700000007</v>
      </c>
      <c r="E22" s="6">
        <v>11934</v>
      </c>
      <c r="F22" s="22">
        <v>7711963.9299999997</v>
      </c>
      <c r="G22" s="6">
        <v>5015</v>
      </c>
      <c r="H22" s="22">
        <v>792107.04</v>
      </c>
      <c r="I22" s="7">
        <v>0</v>
      </c>
      <c r="J22" s="22" t="s">
        <v>438</v>
      </c>
    </row>
    <row r="23" spans="1:10" x14ac:dyDescent="0.3">
      <c r="A23" s="35">
        <v>19</v>
      </c>
      <c r="B23" s="7" t="s">
        <v>225</v>
      </c>
      <c r="C23" s="6">
        <v>462451</v>
      </c>
      <c r="D23" s="22">
        <v>253837523.86000001</v>
      </c>
      <c r="E23" s="6">
        <v>272812</v>
      </c>
      <c r="F23" s="22">
        <v>221930189.69999999</v>
      </c>
      <c r="G23" s="6">
        <v>189639</v>
      </c>
      <c r="H23" s="22">
        <v>31907334.16</v>
      </c>
      <c r="I23" s="7">
        <v>0</v>
      </c>
      <c r="J23" s="22" t="s">
        <v>438</v>
      </c>
    </row>
    <row r="24" spans="1:10" x14ac:dyDescent="0.3">
      <c r="A24" s="35">
        <v>20</v>
      </c>
      <c r="B24" s="7" t="s">
        <v>226</v>
      </c>
      <c r="C24" s="6">
        <v>75006</v>
      </c>
      <c r="D24" s="22">
        <v>38829188.890000001</v>
      </c>
      <c r="E24" s="6">
        <v>44685</v>
      </c>
      <c r="F24" s="22">
        <v>34141218.189999998</v>
      </c>
      <c r="G24" s="6">
        <v>30321</v>
      </c>
      <c r="H24" s="22">
        <v>4687970.7</v>
      </c>
      <c r="I24" s="7">
        <v>0</v>
      </c>
      <c r="J24" s="22" t="s">
        <v>438</v>
      </c>
    </row>
    <row r="25" spans="1:10" x14ac:dyDescent="0.3">
      <c r="A25" s="35">
        <v>21</v>
      </c>
      <c r="B25" s="7" t="s">
        <v>227</v>
      </c>
      <c r="C25" s="6">
        <v>60366</v>
      </c>
      <c r="D25" s="22">
        <v>30628191.609999999</v>
      </c>
      <c r="E25" s="6">
        <v>38046</v>
      </c>
      <c r="F25" s="22">
        <v>27066489.57</v>
      </c>
      <c r="G25" s="6">
        <v>22320</v>
      </c>
      <c r="H25" s="22">
        <v>3561702.04</v>
      </c>
      <c r="I25" s="7">
        <v>0</v>
      </c>
      <c r="J25" s="22" t="s">
        <v>438</v>
      </c>
    </row>
    <row r="26" spans="1:10" x14ac:dyDescent="0.3">
      <c r="A26" s="35">
        <v>22</v>
      </c>
      <c r="B26" s="7" t="s">
        <v>228</v>
      </c>
      <c r="C26" s="6">
        <v>47281</v>
      </c>
      <c r="D26" s="22">
        <v>24521210.829999998</v>
      </c>
      <c r="E26" s="6">
        <v>32753</v>
      </c>
      <c r="F26" s="22">
        <v>22269352.059999999</v>
      </c>
      <c r="G26" s="6">
        <v>14528</v>
      </c>
      <c r="H26" s="22">
        <v>2251858.77</v>
      </c>
      <c r="I26" s="7">
        <v>0</v>
      </c>
      <c r="J26" s="22" t="s">
        <v>438</v>
      </c>
    </row>
    <row r="27" spans="1:10" x14ac:dyDescent="0.3">
      <c r="A27" s="35">
        <v>23</v>
      </c>
      <c r="B27" s="7" t="s">
        <v>229</v>
      </c>
      <c r="C27" s="6">
        <v>18338</v>
      </c>
      <c r="D27" s="22">
        <v>9706473.6400000006</v>
      </c>
      <c r="E27" s="6">
        <v>13438</v>
      </c>
      <c r="F27" s="22">
        <v>8947335.3000000007</v>
      </c>
      <c r="G27" s="6">
        <v>4900</v>
      </c>
      <c r="H27" s="22">
        <v>759138.34</v>
      </c>
      <c r="I27" s="7">
        <v>0</v>
      </c>
      <c r="J27" s="22" t="s">
        <v>438</v>
      </c>
    </row>
    <row r="28" spans="1:10" x14ac:dyDescent="0.3">
      <c r="A28" s="35">
        <v>24</v>
      </c>
      <c r="B28" s="7" t="s">
        <v>230</v>
      </c>
      <c r="C28" s="6">
        <v>43111</v>
      </c>
      <c r="D28" s="22">
        <v>21895831.050000001</v>
      </c>
      <c r="E28" s="6">
        <v>27171</v>
      </c>
      <c r="F28" s="22">
        <v>19367463.609999999</v>
      </c>
      <c r="G28" s="6">
        <v>15940</v>
      </c>
      <c r="H28" s="22">
        <v>2528367.44</v>
      </c>
      <c r="I28" s="7">
        <v>0</v>
      </c>
      <c r="J28" s="22" t="s">
        <v>438</v>
      </c>
    </row>
    <row r="29" spans="1:10" x14ac:dyDescent="0.3">
      <c r="A29" s="35">
        <v>25</v>
      </c>
      <c r="B29" s="7" t="s">
        <v>231</v>
      </c>
      <c r="C29" s="6">
        <v>14636</v>
      </c>
      <c r="D29" s="22">
        <v>7960628.21</v>
      </c>
      <c r="E29" s="6">
        <v>9952</v>
      </c>
      <c r="F29" s="22">
        <v>7097519.7999999998</v>
      </c>
      <c r="G29" s="6">
        <v>4684</v>
      </c>
      <c r="H29" s="22">
        <v>863108.41</v>
      </c>
      <c r="I29" s="7">
        <v>0</v>
      </c>
      <c r="J29" s="22" t="s">
        <v>438</v>
      </c>
    </row>
    <row r="30" spans="1:10" x14ac:dyDescent="0.3">
      <c r="A30" s="35">
        <v>26</v>
      </c>
      <c r="B30" s="7" t="s">
        <v>232</v>
      </c>
      <c r="C30" s="6">
        <v>28489</v>
      </c>
      <c r="D30" s="22">
        <v>13863142.5</v>
      </c>
      <c r="E30" s="6">
        <v>19563</v>
      </c>
      <c r="F30" s="22">
        <v>12497572.76</v>
      </c>
      <c r="G30" s="6">
        <v>8926</v>
      </c>
      <c r="H30" s="22">
        <v>1365569.74</v>
      </c>
      <c r="I30" s="7">
        <v>0</v>
      </c>
      <c r="J30" s="22" t="s">
        <v>438</v>
      </c>
    </row>
    <row r="31" spans="1:10" x14ac:dyDescent="0.3">
      <c r="A31" s="35">
        <v>27</v>
      </c>
      <c r="B31" s="7" t="s">
        <v>233</v>
      </c>
      <c r="C31" s="6">
        <v>62599</v>
      </c>
      <c r="D31" s="22">
        <v>40234911.810000002</v>
      </c>
      <c r="E31" s="6">
        <v>39403</v>
      </c>
      <c r="F31" s="22">
        <v>35347626.689999998</v>
      </c>
      <c r="G31" s="6">
        <v>23196</v>
      </c>
      <c r="H31" s="22">
        <v>4887285.12</v>
      </c>
      <c r="I31" s="7">
        <v>0</v>
      </c>
      <c r="J31" s="22" t="s">
        <v>438</v>
      </c>
    </row>
    <row r="32" spans="1:10" x14ac:dyDescent="0.3">
      <c r="A32" s="35">
        <v>28</v>
      </c>
      <c r="B32" s="7" t="s">
        <v>234</v>
      </c>
      <c r="C32" s="6">
        <v>57044</v>
      </c>
      <c r="D32" s="22">
        <v>31874204.440000001</v>
      </c>
      <c r="E32" s="6">
        <v>38258</v>
      </c>
      <c r="F32" s="22">
        <v>28584662.91</v>
      </c>
      <c r="G32" s="6">
        <v>18786</v>
      </c>
      <c r="H32" s="22">
        <v>3289541.53</v>
      </c>
      <c r="I32" s="7">
        <v>0</v>
      </c>
      <c r="J32" s="22" t="s">
        <v>438</v>
      </c>
    </row>
    <row r="33" spans="1:10" x14ac:dyDescent="0.3">
      <c r="A33" s="35">
        <v>29</v>
      </c>
      <c r="B33" s="7" t="s">
        <v>235</v>
      </c>
      <c r="C33" s="6">
        <v>38915</v>
      </c>
      <c r="D33" s="22">
        <v>22075504.899999999</v>
      </c>
      <c r="E33" s="6">
        <v>25568</v>
      </c>
      <c r="F33" s="22">
        <v>19589788.91</v>
      </c>
      <c r="G33" s="6">
        <v>13347</v>
      </c>
      <c r="H33" s="22">
        <v>2485715.9900000002</v>
      </c>
      <c r="I33" s="7">
        <v>0</v>
      </c>
      <c r="J33" s="22" t="s">
        <v>438</v>
      </c>
    </row>
    <row r="34" spans="1:10" x14ac:dyDescent="0.3">
      <c r="A34" s="35">
        <v>30</v>
      </c>
      <c r="B34" s="7" t="s">
        <v>236</v>
      </c>
      <c r="C34" s="6">
        <v>30687</v>
      </c>
      <c r="D34" s="22">
        <v>16359749.75</v>
      </c>
      <c r="E34" s="6">
        <v>22868</v>
      </c>
      <c r="F34" s="22">
        <v>15055306.050000001</v>
      </c>
      <c r="G34" s="6">
        <v>7819</v>
      </c>
      <c r="H34" s="22">
        <v>1304443.7</v>
      </c>
      <c r="I34" s="7">
        <v>0</v>
      </c>
      <c r="J34" s="22" t="s">
        <v>438</v>
      </c>
    </row>
    <row r="35" spans="1:10" x14ac:dyDescent="0.3">
      <c r="A35" s="35">
        <v>31</v>
      </c>
      <c r="B35" s="7" t="s">
        <v>237</v>
      </c>
      <c r="C35" s="6">
        <v>116276</v>
      </c>
      <c r="D35" s="22">
        <v>61626459.920000002</v>
      </c>
      <c r="E35" s="6">
        <v>74796</v>
      </c>
      <c r="F35" s="22">
        <v>54816684.359999999</v>
      </c>
      <c r="G35" s="6">
        <v>41480</v>
      </c>
      <c r="H35" s="22">
        <v>6809775.5599999996</v>
      </c>
      <c r="I35" s="7">
        <v>0</v>
      </c>
      <c r="J35" s="22" t="s">
        <v>438</v>
      </c>
    </row>
    <row r="36" spans="1:10" x14ac:dyDescent="0.3">
      <c r="A36" s="35">
        <v>32</v>
      </c>
      <c r="B36" s="7" t="s">
        <v>238</v>
      </c>
      <c r="C36" s="6">
        <v>31569</v>
      </c>
      <c r="D36" s="22">
        <v>16710422.99</v>
      </c>
      <c r="E36" s="6">
        <v>20565</v>
      </c>
      <c r="F36" s="22">
        <v>14956522.550000001</v>
      </c>
      <c r="G36" s="6">
        <v>11004</v>
      </c>
      <c r="H36" s="22">
        <v>1753900.44</v>
      </c>
      <c r="I36" s="7">
        <v>0</v>
      </c>
      <c r="J36" s="22" t="s">
        <v>438</v>
      </c>
    </row>
    <row r="37" spans="1:10" x14ac:dyDescent="0.3">
      <c r="A37" s="35">
        <v>33</v>
      </c>
      <c r="B37" s="7" t="s">
        <v>239</v>
      </c>
      <c r="C37" s="6">
        <v>39731</v>
      </c>
      <c r="D37" s="22">
        <v>21064249.030000001</v>
      </c>
      <c r="E37" s="6">
        <v>26297</v>
      </c>
      <c r="F37" s="22">
        <v>18827719.739999998</v>
      </c>
      <c r="G37" s="6">
        <v>13434</v>
      </c>
      <c r="H37" s="22">
        <v>2236529.29</v>
      </c>
      <c r="I37" s="7">
        <v>0</v>
      </c>
      <c r="J37" s="22" t="s">
        <v>438</v>
      </c>
    </row>
    <row r="38" spans="1:10" x14ac:dyDescent="0.3">
      <c r="A38" s="35">
        <v>34</v>
      </c>
      <c r="B38" s="7" t="s">
        <v>240</v>
      </c>
      <c r="C38" s="6">
        <v>9193</v>
      </c>
      <c r="D38" s="22">
        <v>4826478.04</v>
      </c>
      <c r="E38" s="6">
        <v>6091</v>
      </c>
      <c r="F38" s="22">
        <v>4322790.3600000003</v>
      </c>
      <c r="G38" s="6">
        <v>3102</v>
      </c>
      <c r="H38" s="22">
        <v>503687.67999999999</v>
      </c>
      <c r="I38" s="7">
        <v>0</v>
      </c>
      <c r="J38" s="22" t="s">
        <v>438</v>
      </c>
    </row>
    <row r="39" spans="1:10" x14ac:dyDescent="0.3">
      <c r="A39" s="35">
        <v>35</v>
      </c>
      <c r="B39" s="7" t="s">
        <v>241</v>
      </c>
      <c r="C39" s="6">
        <v>86822</v>
      </c>
      <c r="D39" s="22">
        <v>47602727.829999998</v>
      </c>
      <c r="E39" s="6">
        <v>52413</v>
      </c>
      <c r="F39" s="22">
        <v>41666959.280000001</v>
      </c>
      <c r="G39" s="6">
        <v>34409</v>
      </c>
      <c r="H39" s="22">
        <v>5935768.5499999998</v>
      </c>
      <c r="I39" s="7">
        <v>0</v>
      </c>
      <c r="J39" s="22" t="s">
        <v>438</v>
      </c>
    </row>
    <row r="40" spans="1:10" x14ac:dyDescent="0.3">
      <c r="A40" s="35">
        <v>36</v>
      </c>
      <c r="B40" s="7" t="s">
        <v>242</v>
      </c>
      <c r="C40" s="6">
        <v>63924</v>
      </c>
      <c r="D40" s="22">
        <v>34961167.32</v>
      </c>
      <c r="E40" s="6">
        <v>42135</v>
      </c>
      <c r="F40" s="22">
        <v>31281759.18</v>
      </c>
      <c r="G40" s="6">
        <v>21789</v>
      </c>
      <c r="H40" s="22">
        <v>3679408.14</v>
      </c>
      <c r="I40" s="7">
        <v>0</v>
      </c>
      <c r="J40" s="22" t="s">
        <v>438</v>
      </c>
    </row>
    <row r="41" spans="1:10" x14ac:dyDescent="0.3">
      <c r="A41" s="35">
        <v>37</v>
      </c>
      <c r="B41" s="7" t="s">
        <v>243</v>
      </c>
      <c r="C41" s="6">
        <v>39215</v>
      </c>
      <c r="D41" s="22">
        <v>19215289.390000001</v>
      </c>
      <c r="E41" s="6">
        <v>25105</v>
      </c>
      <c r="F41" s="22">
        <v>17038186.710000001</v>
      </c>
      <c r="G41" s="6">
        <v>14110</v>
      </c>
      <c r="H41" s="22">
        <v>2177102.6800000002</v>
      </c>
      <c r="I41" s="7">
        <v>0</v>
      </c>
      <c r="J41" s="22" t="s">
        <v>438</v>
      </c>
    </row>
    <row r="42" spans="1:10" x14ac:dyDescent="0.3">
      <c r="A42" s="35">
        <v>38</v>
      </c>
      <c r="B42" s="7" t="s">
        <v>244</v>
      </c>
      <c r="C42" s="6">
        <v>52352</v>
      </c>
      <c r="D42" s="22">
        <v>26516632.82</v>
      </c>
      <c r="E42" s="6">
        <v>37273</v>
      </c>
      <c r="F42" s="22">
        <v>24165186.390000001</v>
      </c>
      <c r="G42" s="6">
        <v>15079</v>
      </c>
      <c r="H42" s="22">
        <v>2351446.4300000002</v>
      </c>
      <c r="I42" s="7">
        <v>0</v>
      </c>
      <c r="J42" s="22" t="s">
        <v>438</v>
      </c>
    </row>
    <row r="43" spans="1:10" x14ac:dyDescent="0.3">
      <c r="A43" s="35">
        <v>39</v>
      </c>
      <c r="B43" s="7" t="s">
        <v>245</v>
      </c>
      <c r="C43" s="6">
        <v>46006</v>
      </c>
      <c r="D43" s="22">
        <v>23394818.210000001</v>
      </c>
      <c r="E43" s="6">
        <v>31352</v>
      </c>
      <c r="F43" s="22">
        <v>21169083.350000001</v>
      </c>
      <c r="G43" s="6">
        <v>14654</v>
      </c>
      <c r="H43" s="22">
        <v>2225734.86</v>
      </c>
      <c r="I43" s="7">
        <v>0</v>
      </c>
      <c r="J43" s="22" t="s">
        <v>438</v>
      </c>
    </row>
    <row r="44" spans="1:10" x14ac:dyDescent="0.3">
      <c r="A44" s="35">
        <v>40</v>
      </c>
      <c r="B44" s="7" t="s">
        <v>246</v>
      </c>
      <c r="C44" s="6">
        <v>27916</v>
      </c>
      <c r="D44" s="22">
        <v>14434426.039999999</v>
      </c>
      <c r="E44" s="6">
        <v>18600</v>
      </c>
      <c r="F44" s="22">
        <v>12974628.859999999</v>
      </c>
      <c r="G44" s="6">
        <v>9316</v>
      </c>
      <c r="H44" s="22">
        <v>1459797.18</v>
      </c>
      <c r="I44" s="7">
        <v>0</v>
      </c>
      <c r="J44" s="22" t="s">
        <v>438</v>
      </c>
    </row>
    <row r="45" spans="1:10" x14ac:dyDescent="0.3">
      <c r="A45" s="35">
        <v>41</v>
      </c>
      <c r="B45" s="7" t="s">
        <v>247</v>
      </c>
      <c r="C45" s="6">
        <v>29318</v>
      </c>
      <c r="D45" s="22">
        <v>15270602.779999999</v>
      </c>
      <c r="E45" s="6">
        <v>18752</v>
      </c>
      <c r="F45" s="22">
        <v>13586715.970000001</v>
      </c>
      <c r="G45" s="6">
        <v>10566</v>
      </c>
      <c r="H45" s="22">
        <v>1683886.81</v>
      </c>
      <c r="I45" s="7">
        <v>0</v>
      </c>
      <c r="J45" s="22" t="s">
        <v>438</v>
      </c>
    </row>
    <row r="46" spans="1:10" x14ac:dyDescent="0.3">
      <c r="A46" s="35">
        <v>42</v>
      </c>
      <c r="B46" s="7" t="s">
        <v>248</v>
      </c>
      <c r="C46" s="6">
        <v>40219</v>
      </c>
      <c r="D46" s="22">
        <v>20182355.07</v>
      </c>
      <c r="E46" s="6">
        <v>28908</v>
      </c>
      <c r="F46" s="22">
        <v>18406666.170000002</v>
      </c>
      <c r="G46" s="6">
        <v>11311</v>
      </c>
      <c r="H46" s="22">
        <v>1775688.9</v>
      </c>
      <c r="I46" s="7">
        <v>0</v>
      </c>
      <c r="J46" s="22" t="s">
        <v>438</v>
      </c>
    </row>
    <row r="47" spans="1:10" x14ac:dyDescent="0.3">
      <c r="A47" s="35">
        <v>43</v>
      </c>
      <c r="B47" s="7" t="s">
        <v>249</v>
      </c>
      <c r="C47" s="6">
        <v>16197</v>
      </c>
      <c r="D47" s="22">
        <v>8822516.0399999991</v>
      </c>
      <c r="E47" s="6">
        <v>10962</v>
      </c>
      <c r="F47" s="22">
        <v>7911724.5700000003</v>
      </c>
      <c r="G47" s="6">
        <v>5235</v>
      </c>
      <c r="H47" s="22">
        <v>910791.47</v>
      </c>
      <c r="I47" s="7">
        <v>0</v>
      </c>
      <c r="J47" s="22" t="s">
        <v>438</v>
      </c>
    </row>
    <row r="48" spans="1:10" x14ac:dyDescent="0.3">
      <c r="A48" s="35">
        <v>44</v>
      </c>
      <c r="B48" s="7" t="s">
        <v>250</v>
      </c>
      <c r="C48" s="6">
        <v>72467</v>
      </c>
      <c r="D48" s="22">
        <v>36602914.700000003</v>
      </c>
      <c r="E48" s="6">
        <v>50456</v>
      </c>
      <c r="F48" s="22">
        <v>33273733.800000001</v>
      </c>
      <c r="G48" s="6">
        <v>22011</v>
      </c>
      <c r="H48" s="22">
        <v>3329180.9</v>
      </c>
      <c r="I48" s="7">
        <v>0</v>
      </c>
      <c r="J48" s="22" t="s">
        <v>438</v>
      </c>
    </row>
    <row r="49" spans="1:10" x14ac:dyDescent="0.3">
      <c r="A49" s="35">
        <v>45</v>
      </c>
      <c r="B49" s="7" t="s">
        <v>251</v>
      </c>
      <c r="C49" s="6">
        <v>59461</v>
      </c>
      <c r="D49" s="22">
        <v>30229116.59</v>
      </c>
      <c r="E49" s="6">
        <v>39552</v>
      </c>
      <c r="F49" s="22">
        <v>27190669.52</v>
      </c>
      <c r="G49" s="6">
        <v>19909</v>
      </c>
      <c r="H49" s="22">
        <v>3038447.07</v>
      </c>
      <c r="I49" s="7">
        <v>0</v>
      </c>
      <c r="J49" s="22" t="s">
        <v>438</v>
      </c>
    </row>
    <row r="50" spans="1:10" x14ac:dyDescent="0.3">
      <c r="A50" s="35">
        <v>46</v>
      </c>
      <c r="B50" s="7" t="s">
        <v>252</v>
      </c>
      <c r="C50" s="6">
        <v>66063</v>
      </c>
      <c r="D50" s="22">
        <v>35648448.240000002</v>
      </c>
      <c r="E50" s="6">
        <v>42405</v>
      </c>
      <c r="F50" s="22">
        <v>31797971.18</v>
      </c>
      <c r="G50" s="6">
        <v>23658</v>
      </c>
      <c r="H50" s="22">
        <v>3850477.06</v>
      </c>
      <c r="I50" s="7">
        <v>0</v>
      </c>
      <c r="J50" s="22" t="s">
        <v>438</v>
      </c>
    </row>
    <row r="51" spans="1:10" x14ac:dyDescent="0.3">
      <c r="A51" s="35">
        <v>47</v>
      </c>
      <c r="B51" s="7" t="s">
        <v>253</v>
      </c>
      <c r="C51" s="6">
        <v>18788</v>
      </c>
      <c r="D51" s="22">
        <v>10121563.210000001</v>
      </c>
      <c r="E51" s="6">
        <v>12507</v>
      </c>
      <c r="F51" s="22">
        <v>9036146.75</v>
      </c>
      <c r="G51" s="6">
        <v>6281</v>
      </c>
      <c r="H51" s="22">
        <v>1085416.46</v>
      </c>
      <c r="I51" s="7">
        <v>0</v>
      </c>
      <c r="J51" s="22" t="s">
        <v>438</v>
      </c>
    </row>
    <row r="52" spans="1:10" x14ac:dyDescent="0.3">
      <c r="A52" s="35">
        <v>48</v>
      </c>
      <c r="B52" s="7" t="s">
        <v>254</v>
      </c>
      <c r="C52" s="6">
        <v>15215</v>
      </c>
      <c r="D52" s="22">
        <v>8141215.71</v>
      </c>
      <c r="E52" s="6">
        <v>9734</v>
      </c>
      <c r="F52" s="22">
        <v>7224841.2400000002</v>
      </c>
      <c r="G52" s="6">
        <v>5481</v>
      </c>
      <c r="H52" s="22">
        <v>916374.47</v>
      </c>
      <c r="I52" s="7">
        <v>0</v>
      </c>
      <c r="J52" s="22" t="s">
        <v>438</v>
      </c>
    </row>
    <row r="53" spans="1:10" x14ac:dyDescent="0.3">
      <c r="A53" s="35">
        <v>49</v>
      </c>
      <c r="B53" s="7" t="s">
        <v>255</v>
      </c>
      <c r="C53" s="6">
        <v>35366</v>
      </c>
      <c r="D53" s="22">
        <v>18020861.699999999</v>
      </c>
      <c r="E53" s="6">
        <v>23524</v>
      </c>
      <c r="F53" s="22">
        <v>16093973.52</v>
      </c>
      <c r="G53" s="6">
        <v>11842</v>
      </c>
      <c r="H53" s="22">
        <v>1926888.18</v>
      </c>
      <c r="I53" s="7">
        <v>0</v>
      </c>
      <c r="J53" s="22" t="s">
        <v>438</v>
      </c>
    </row>
    <row r="54" spans="1:10" x14ac:dyDescent="0.3">
      <c r="A54" s="35">
        <v>50</v>
      </c>
      <c r="B54" s="7" t="s">
        <v>256</v>
      </c>
      <c r="C54" s="6">
        <v>58354</v>
      </c>
      <c r="D54" s="22">
        <v>31849279.079999998</v>
      </c>
      <c r="E54" s="6">
        <v>35549</v>
      </c>
      <c r="F54" s="22">
        <v>28104918.640000001</v>
      </c>
      <c r="G54" s="6">
        <v>22805</v>
      </c>
      <c r="H54" s="22">
        <v>3744360.44</v>
      </c>
      <c r="I54" s="7">
        <v>0</v>
      </c>
      <c r="J54" s="22" t="s">
        <v>438</v>
      </c>
    </row>
    <row r="55" spans="1:10" x14ac:dyDescent="0.3">
      <c r="A55" s="35">
        <v>51</v>
      </c>
      <c r="B55" s="7" t="s">
        <v>257</v>
      </c>
      <c r="C55" s="6">
        <v>21085</v>
      </c>
      <c r="D55" s="22">
        <v>12620651.65</v>
      </c>
      <c r="E55" s="6">
        <v>13658</v>
      </c>
      <c r="F55" s="22">
        <v>11036590.77</v>
      </c>
      <c r="G55" s="6">
        <v>7427</v>
      </c>
      <c r="H55" s="22">
        <v>1584060.88</v>
      </c>
      <c r="I55" s="7">
        <v>0</v>
      </c>
      <c r="J55" s="22" t="s">
        <v>438</v>
      </c>
    </row>
    <row r="56" spans="1:10" x14ac:dyDescent="0.3">
      <c r="A56" s="35">
        <v>52</v>
      </c>
      <c r="B56" s="7" t="s">
        <v>438</v>
      </c>
      <c r="C56" s="6">
        <v>26681</v>
      </c>
      <c r="D56" s="22">
        <v>15801827.68</v>
      </c>
      <c r="E56" s="6">
        <v>18219</v>
      </c>
      <c r="F56" s="22">
        <v>14209506.369999999</v>
      </c>
      <c r="G56" s="6">
        <v>8462</v>
      </c>
      <c r="H56" s="22">
        <v>1592321.31</v>
      </c>
      <c r="I56" s="7">
        <v>0</v>
      </c>
      <c r="J56" s="22" t="s">
        <v>438</v>
      </c>
    </row>
    <row r="57" spans="1:10" s="42" customFormat="1" ht="15.6" x14ac:dyDescent="0.3">
      <c r="A57" s="192"/>
      <c r="B57" s="45" t="s">
        <v>537</v>
      </c>
      <c r="C57" s="63">
        <f t="shared" ref="C57:H57" si="0">SUM(C5:C56)</f>
        <v>4553448</v>
      </c>
      <c r="D57" s="46">
        <f t="shared" si="0"/>
        <v>2532211121.02</v>
      </c>
      <c r="E57" s="63">
        <f t="shared" si="0"/>
        <v>2809633</v>
      </c>
      <c r="F57" s="46">
        <f t="shared" si="0"/>
        <v>2227466809.8299994</v>
      </c>
      <c r="G57" s="63">
        <f t="shared" si="0"/>
        <v>1743815</v>
      </c>
      <c r="H57" s="46">
        <f t="shared" si="0"/>
        <v>304744311.19000006</v>
      </c>
      <c r="I57" s="63">
        <f t="shared" ref="I57" si="1">SUM(I5:I56)</f>
        <v>0</v>
      </c>
      <c r="J57" s="369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50"/>
      <c r="D63" s="337"/>
      <c r="E63" s="250"/>
      <c r="F63" s="337"/>
      <c r="G63" s="250"/>
      <c r="H63" s="337"/>
      <c r="I63" s="250"/>
      <c r="J63" s="337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9"/>
  <sheetViews>
    <sheetView topLeftCell="A126" workbookViewId="0">
      <selection activeCell="C141" sqref="C141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07" t="s">
        <v>699</v>
      </c>
      <c r="B1" s="407"/>
      <c r="C1" s="407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438</v>
      </c>
      <c r="B4" s="254" t="s">
        <v>584</v>
      </c>
      <c r="C4" s="301">
        <v>6</v>
      </c>
    </row>
    <row r="5" spans="1:3" x14ac:dyDescent="0.3">
      <c r="A5" s="59" t="s">
        <v>438</v>
      </c>
      <c r="B5" s="254" t="s">
        <v>113</v>
      </c>
      <c r="C5" s="301">
        <v>8</v>
      </c>
    </row>
    <row r="6" spans="1:3" x14ac:dyDescent="0.3">
      <c r="A6" s="83" t="s">
        <v>438</v>
      </c>
      <c r="B6" s="254" t="s">
        <v>114</v>
      </c>
      <c r="C6" s="301">
        <v>544</v>
      </c>
    </row>
    <row r="7" spans="1:3" x14ac:dyDescent="0.3">
      <c r="A7" s="83" t="s">
        <v>438</v>
      </c>
      <c r="B7" s="254" t="s">
        <v>115</v>
      </c>
      <c r="C7" s="301">
        <v>46</v>
      </c>
    </row>
    <row r="8" spans="1:3" x14ac:dyDescent="0.3">
      <c r="A8" s="190" t="s">
        <v>438</v>
      </c>
      <c r="B8" s="254" t="s">
        <v>626</v>
      </c>
      <c r="C8" s="301">
        <v>1</v>
      </c>
    </row>
    <row r="9" spans="1:3" x14ac:dyDescent="0.3">
      <c r="A9" s="84" t="s">
        <v>438</v>
      </c>
      <c r="B9" s="254" t="s">
        <v>116</v>
      </c>
      <c r="C9" s="301">
        <v>11814</v>
      </c>
    </row>
    <row r="10" spans="1:3" x14ac:dyDescent="0.3">
      <c r="A10" s="83" t="s">
        <v>438</v>
      </c>
      <c r="B10" s="254" t="s">
        <v>594</v>
      </c>
      <c r="C10" s="301">
        <v>5</v>
      </c>
    </row>
    <row r="11" spans="1:3" x14ac:dyDescent="0.3">
      <c r="A11" s="190" t="s">
        <v>47</v>
      </c>
      <c r="B11" s="254" t="s">
        <v>117</v>
      </c>
      <c r="C11" s="301">
        <v>97</v>
      </c>
    </row>
    <row r="12" spans="1:3" x14ac:dyDescent="0.3">
      <c r="A12" s="58" t="s">
        <v>438</v>
      </c>
      <c r="B12" s="254" t="s">
        <v>119</v>
      </c>
      <c r="C12" s="301">
        <v>24</v>
      </c>
    </row>
    <row r="13" spans="1:3" x14ac:dyDescent="0.3">
      <c r="A13" s="58" t="s">
        <v>438</v>
      </c>
      <c r="B13" s="254" t="s">
        <v>120</v>
      </c>
      <c r="C13" s="301">
        <v>476</v>
      </c>
    </row>
    <row r="14" spans="1:3" x14ac:dyDescent="0.3">
      <c r="A14" s="58" t="s">
        <v>438</v>
      </c>
      <c r="B14" s="254" t="s">
        <v>122</v>
      </c>
      <c r="C14" s="301">
        <v>384</v>
      </c>
    </row>
    <row r="15" spans="1:3" x14ac:dyDescent="0.3">
      <c r="A15" s="58" t="s">
        <v>438</v>
      </c>
      <c r="B15" s="254" t="s">
        <v>124</v>
      </c>
      <c r="C15" s="301">
        <v>146</v>
      </c>
    </row>
    <row r="16" spans="1:3" ht="17.25" customHeight="1" x14ac:dyDescent="0.3">
      <c r="A16" s="58" t="s">
        <v>438</v>
      </c>
      <c r="B16" s="254" t="s">
        <v>429</v>
      </c>
      <c r="C16" s="301">
        <v>5</v>
      </c>
    </row>
    <row r="17" spans="1:4" x14ac:dyDescent="0.3">
      <c r="A17" s="58" t="s">
        <v>438</v>
      </c>
      <c r="B17" s="254" t="s">
        <v>125</v>
      </c>
      <c r="C17" s="301">
        <v>129</v>
      </c>
    </row>
    <row r="18" spans="1:4" x14ac:dyDescent="0.3">
      <c r="A18" s="58" t="s">
        <v>438</v>
      </c>
      <c r="B18" s="254" t="s">
        <v>574</v>
      </c>
      <c r="C18" s="301">
        <v>5</v>
      </c>
    </row>
    <row r="19" spans="1:4" x14ac:dyDescent="0.3">
      <c r="A19" s="58" t="s">
        <v>438</v>
      </c>
      <c r="B19" s="254" t="s">
        <v>126</v>
      </c>
      <c r="C19" s="301">
        <v>16</v>
      </c>
    </row>
    <row r="20" spans="1:4" x14ac:dyDescent="0.3">
      <c r="A20" s="58" t="s">
        <v>438</v>
      </c>
      <c r="B20" s="254" t="s">
        <v>127</v>
      </c>
      <c r="C20" s="301">
        <v>3</v>
      </c>
    </row>
    <row r="21" spans="1:4" x14ac:dyDescent="0.3">
      <c r="A21" s="58" t="s">
        <v>438</v>
      </c>
      <c r="B21" s="254" t="s">
        <v>128</v>
      </c>
      <c r="C21" s="301">
        <v>11</v>
      </c>
    </row>
    <row r="22" spans="1:4" x14ac:dyDescent="0.3">
      <c r="A22" s="58" t="s">
        <v>438</v>
      </c>
      <c r="B22" s="254" t="s">
        <v>129</v>
      </c>
      <c r="C22" s="301">
        <v>7830</v>
      </c>
      <c r="D22" s="56"/>
    </row>
    <row r="23" spans="1:4" x14ac:dyDescent="0.3">
      <c r="A23" s="58" t="s">
        <v>438</v>
      </c>
      <c r="B23" s="254" t="s">
        <v>130</v>
      </c>
      <c r="C23" s="301">
        <v>62</v>
      </c>
      <c r="D23" s="56"/>
    </row>
    <row r="24" spans="1:4" x14ac:dyDescent="0.3">
      <c r="A24" s="58" t="s">
        <v>438</v>
      </c>
      <c r="B24" s="254" t="s">
        <v>131</v>
      </c>
      <c r="C24" s="301">
        <v>462</v>
      </c>
      <c r="D24" s="56"/>
    </row>
    <row r="25" spans="1:4" x14ac:dyDescent="0.3">
      <c r="A25" s="7" t="s">
        <v>438</v>
      </c>
      <c r="B25" s="254" t="s">
        <v>132</v>
      </c>
      <c r="C25" s="301">
        <v>1025</v>
      </c>
      <c r="D25" s="56"/>
    </row>
    <row r="26" spans="1:4" x14ac:dyDescent="0.3">
      <c r="A26" s="59" t="s">
        <v>438</v>
      </c>
      <c r="B26" s="254" t="s">
        <v>133</v>
      </c>
      <c r="C26" s="301">
        <v>1024</v>
      </c>
      <c r="D26" s="56"/>
    </row>
    <row r="27" spans="1:4" ht="16.5" customHeight="1" x14ac:dyDescent="0.3">
      <c r="A27" s="58" t="s">
        <v>438</v>
      </c>
      <c r="B27" s="254" t="s">
        <v>134</v>
      </c>
      <c r="C27" s="301">
        <v>76</v>
      </c>
      <c r="D27" s="56"/>
    </row>
    <row r="28" spans="1:4" x14ac:dyDescent="0.3">
      <c r="A28" s="58" t="s">
        <v>438</v>
      </c>
      <c r="B28" s="254" t="s">
        <v>135</v>
      </c>
      <c r="C28" s="301">
        <v>2</v>
      </c>
      <c r="D28" s="56"/>
    </row>
    <row r="29" spans="1:4" x14ac:dyDescent="0.3">
      <c r="A29" s="58" t="s">
        <v>438</v>
      </c>
      <c r="B29" s="254" t="s">
        <v>136</v>
      </c>
      <c r="C29" s="301">
        <v>22</v>
      </c>
      <c r="D29" s="56"/>
    </row>
    <row r="30" spans="1:4" x14ac:dyDescent="0.3">
      <c r="A30" s="83" t="s">
        <v>438</v>
      </c>
      <c r="B30" s="254" t="s">
        <v>137</v>
      </c>
      <c r="C30" s="301">
        <v>1</v>
      </c>
      <c r="D30" s="56"/>
    </row>
    <row r="31" spans="1:4" x14ac:dyDescent="0.3">
      <c r="A31" s="83" t="s">
        <v>438</v>
      </c>
      <c r="B31" s="254" t="s">
        <v>138</v>
      </c>
      <c r="C31" s="301">
        <v>62</v>
      </c>
      <c r="D31" s="56"/>
    </row>
    <row r="32" spans="1:4" x14ac:dyDescent="0.3">
      <c r="A32" s="190" t="s">
        <v>438</v>
      </c>
      <c r="B32" s="254" t="s">
        <v>139</v>
      </c>
      <c r="C32" s="301">
        <v>13</v>
      </c>
      <c r="D32" s="56"/>
    </row>
    <row r="33" spans="1:4" x14ac:dyDescent="0.3">
      <c r="A33" s="190" t="s">
        <v>438</v>
      </c>
      <c r="B33" s="254" t="s">
        <v>637</v>
      </c>
      <c r="C33" s="301">
        <v>3</v>
      </c>
      <c r="D33" s="56"/>
    </row>
    <row r="34" spans="1:4" x14ac:dyDescent="0.3">
      <c r="A34" s="83" t="s">
        <v>438</v>
      </c>
      <c r="B34" s="254" t="s">
        <v>628</v>
      </c>
      <c r="C34" s="301">
        <v>2</v>
      </c>
      <c r="D34" s="56"/>
    </row>
    <row r="35" spans="1:4" x14ac:dyDescent="0.3">
      <c r="A35" s="190"/>
      <c r="B35" s="254" t="s">
        <v>140</v>
      </c>
      <c r="C35" s="301">
        <v>87</v>
      </c>
      <c r="D35" s="56"/>
    </row>
    <row r="36" spans="1:4" x14ac:dyDescent="0.3">
      <c r="A36" s="190" t="s">
        <v>46</v>
      </c>
      <c r="B36" s="254" t="s">
        <v>141</v>
      </c>
      <c r="C36" s="301">
        <v>4515289</v>
      </c>
      <c r="D36" s="56"/>
    </row>
    <row r="37" spans="1:4" x14ac:dyDescent="0.3">
      <c r="A37" s="58" t="s">
        <v>438</v>
      </c>
      <c r="B37" s="254" t="s">
        <v>142</v>
      </c>
      <c r="C37" s="301">
        <v>4</v>
      </c>
      <c r="D37" s="56"/>
    </row>
    <row r="38" spans="1:4" x14ac:dyDescent="0.3">
      <c r="A38" s="58" t="s">
        <v>438</v>
      </c>
      <c r="B38" s="254" t="s">
        <v>501</v>
      </c>
      <c r="C38" s="301">
        <v>3</v>
      </c>
      <c r="D38" s="56"/>
    </row>
    <row r="39" spans="1:4" x14ac:dyDescent="0.3">
      <c r="A39" s="58" t="s">
        <v>438</v>
      </c>
      <c r="B39" s="254" t="s">
        <v>434</v>
      </c>
      <c r="C39" s="301">
        <v>1</v>
      </c>
      <c r="D39" s="56"/>
    </row>
    <row r="40" spans="1:4" x14ac:dyDescent="0.3">
      <c r="A40" s="58" t="s">
        <v>438</v>
      </c>
      <c r="B40" s="254" t="s">
        <v>425</v>
      </c>
      <c r="C40" s="301">
        <v>2</v>
      </c>
      <c r="D40" s="56"/>
    </row>
    <row r="41" spans="1:4" x14ac:dyDescent="0.3">
      <c r="A41" s="58" t="s">
        <v>438</v>
      </c>
      <c r="B41" s="254" t="s">
        <v>16</v>
      </c>
      <c r="C41" s="301">
        <v>983</v>
      </c>
      <c r="D41" s="56"/>
    </row>
    <row r="42" spans="1:4" x14ac:dyDescent="0.3">
      <c r="A42" s="58" t="s">
        <v>438</v>
      </c>
      <c r="B42" s="254" t="s">
        <v>143</v>
      </c>
      <c r="C42" s="301">
        <v>347</v>
      </c>
      <c r="D42" s="56"/>
    </row>
    <row r="43" spans="1:4" x14ac:dyDescent="0.3">
      <c r="A43" s="58" t="s">
        <v>438</v>
      </c>
      <c r="B43" s="254" t="s">
        <v>144</v>
      </c>
      <c r="C43" s="301">
        <v>15</v>
      </c>
      <c r="D43" s="56"/>
    </row>
    <row r="44" spans="1:4" x14ac:dyDescent="0.3">
      <c r="A44" s="58" t="s">
        <v>438</v>
      </c>
      <c r="B44" s="254" t="s">
        <v>145</v>
      </c>
      <c r="C44" s="301">
        <v>273</v>
      </c>
      <c r="D44" s="56"/>
    </row>
    <row r="45" spans="1:4" x14ac:dyDescent="0.3">
      <c r="A45" s="58" t="s">
        <v>438</v>
      </c>
      <c r="B45" s="254" t="s">
        <v>146</v>
      </c>
      <c r="C45" s="301">
        <v>18</v>
      </c>
      <c r="D45" s="56"/>
    </row>
    <row r="46" spans="1:4" x14ac:dyDescent="0.3">
      <c r="A46" s="58" t="s">
        <v>438</v>
      </c>
      <c r="B46" s="254" t="s">
        <v>147</v>
      </c>
      <c r="C46" s="301">
        <v>26</v>
      </c>
      <c r="D46" s="56"/>
    </row>
    <row r="47" spans="1:4" x14ac:dyDescent="0.3">
      <c r="A47" s="58" t="s">
        <v>438</v>
      </c>
      <c r="B47" s="254" t="s">
        <v>148</v>
      </c>
      <c r="C47" s="301">
        <v>18</v>
      </c>
      <c r="D47" s="56"/>
    </row>
    <row r="48" spans="1:4" x14ac:dyDescent="0.3">
      <c r="A48" s="58" t="s">
        <v>438</v>
      </c>
      <c r="B48" s="254" t="s">
        <v>149</v>
      </c>
      <c r="C48" s="301">
        <v>16</v>
      </c>
      <c r="D48" s="56"/>
    </row>
    <row r="49" spans="1:4" x14ac:dyDescent="0.3">
      <c r="A49" s="58" t="s">
        <v>438</v>
      </c>
      <c r="B49" s="254" t="s">
        <v>150</v>
      </c>
      <c r="C49" s="301">
        <v>46</v>
      </c>
      <c r="D49" s="56"/>
    </row>
    <row r="50" spans="1:4" x14ac:dyDescent="0.3">
      <c r="A50" s="58" t="s">
        <v>438</v>
      </c>
      <c r="B50" s="254" t="s">
        <v>656</v>
      </c>
      <c r="C50" s="301">
        <v>1</v>
      </c>
      <c r="D50" s="56"/>
    </row>
    <row r="51" spans="1:4" x14ac:dyDescent="0.3">
      <c r="A51" s="58" t="s">
        <v>438</v>
      </c>
      <c r="B51" s="254" t="s">
        <v>567</v>
      </c>
      <c r="C51" s="301">
        <v>3</v>
      </c>
      <c r="D51" s="56"/>
    </row>
    <row r="52" spans="1:4" x14ac:dyDescent="0.3">
      <c r="A52" s="58" t="s">
        <v>438</v>
      </c>
      <c r="B52" s="254" t="s">
        <v>151</v>
      </c>
      <c r="C52" s="301">
        <v>81</v>
      </c>
      <c r="D52" s="56"/>
    </row>
    <row r="53" spans="1:4" x14ac:dyDescent="0.3">
      <c r="A53" s="58" t="s">
        <v>438</v>
      </c>
      <c r="B53" s="254" t="s">
        <v>152</v>
      </c>
      <c r="C53" s="301">
        <v>18</v>
      </c>
      <c r="D53" s="56"/>
    </row>
    <row r="54" spans="1:4" x14ac:dyDescent="0.3">
      <c r="A54" s="58" t="s">
        <v>438</v>
      </c>
      <c r="B54" s="254" t="s">
        <v>153</v>
      </c>
      <c r="C54" s="301">
        <v>587</v>
      </c>
      <c r="D54" s="56"/>
    </row>
    <row r="55" spans="1:4" x14ac:dyDescent="0.3">
      <c r="A55" s="58" t="s">
        <v>438</v>
      </c>
      <c r="B55" s="254" t="s">
        <v>154</v>
      </c>
      <c r="C55" s="301">
        <v>95</v>
      </c>
      <c r="D55" s="56"/>
    </row>
    <row r="56" spans="1:4" x14ac:dyDescent="0.3">
      <c r="A56" s="58" t="s">
        <v>438</v>
      </c>
      <c r="B56" s="254" t="s">
        <v>155</v>
      </c>
      <c r="C56" s="301">
        <v>298</v>
      </c>
      <c r="D56" s="56"/>
    </row>
    <row r="57" spans="1:4" x14ac:dyDescent="0.3">
      <c r="A57" s="58" t="s">
        <v>438</v>
      </c>
      <c r="B57" s="254" t="s">
        <v>579</v>
      </c>
      <c r="C57" s="301">
        <v>7</v>
      </c>
      <c r="D57" s="56"/>
    </row>
    <row r="58" spans="1:4" x14ac:dyDescent="0.3">
      <c r="A58" s="58" t="s">
        <v>438</v>
      </c>
      <c r="B58" s="254" t="s">
        <v>568</v>
      </c>
      <c r="C58" s="301">
        <v>25</v>
      </c>
      <c r="D58" s="56"/>
    </row>
    <row r="59" spans="1:4" x14ac:dyDescent="0.3">
      <c r="A59" s="58" t="s">
        <v>438</v>
      </c>
      <c r="B59" s="254" t="s">
        <v>653</v>
      </c>
      <c r="C59" s="301">
        <v>2</v>
      </c>
      <c r="D59" s="56"/>
    </row>
    <row r="60" spans="1:4" x14ac:dyDescent="0.3">
      <c r="A60" s="58" t="s">
        <v>438</v>
      </c>
      <c r="B60" s="254" t="s">
        <v>156</v>
      </c>
      <c r="C60" s="301">
        <v>15</v>
      </c>
      <c r="D60" s="56"/>
    </row>
    <row r="61" spans="1:4" x14ac:dyDescent="0.3">
      <c r="A61" s="58" t="s">
        <v>438</v>
      </c>
      <c r="B61" s="254" t="s">
        <v>502</v>
      </c>
      <c r="C61" s="301">
        <v>13</v>
      </c>
      <c r="D61" s="56"/>
    </row>
    <row r="62" spans="1:4" x14ac:dyDescent="0.3">
      <c r="A62" s="58" t="s">
        <v>438</v>
      </c>
      <c r="B62" s="254" t="s">
        <v>157</v>
      </c>
      <c r="C62" s="301">
        <v>13</v>
      </c>
      <c r="D62" s="56"/>
    </row>
    <row r="63" spans="1:4" x14ac:dyDescent="0.3">
      <c r="A63" s="58" t="s">
        <v>438</v>
      </c>
      <c r="B63" s="254" t="s">
        <v>158</v>
      </c>
      <c r="C63" s="301">
        <v>7</v>
      </c>
      <c r="D63" s="56"/>
    </row>
    <row r="64" spans="1:4" x14ac:dyDescent="0.3">
      <c r="A64" s="58" t="s">
        <v>438</v>
      </c>
      <c r="B64" s="254" t="s">
        <v>159</v>
      </c>
      <c r="C64" s="301">
        <v>3</v>
      </c>
      <c r="D64" s="56"/>
    </row>
    <row r="65" spans="1:4" x14ac:dyDescent="0.3">
      <c r="A65" s="58" t="s">
        <v>438</v>
      </c>
      <c r="B65" s="254" t="s">
        <v>160</v>
      </c>
      <c r="C65" s="301">
        <v>17</v>
      </c>
      <c r="D65" s="56"/>
    </row>
    <row r="66" spans="1:4" x14ac:dyDescent="0.3">
      <c r="A66" s="58" t="s">
        <v>438</v>
      </c>
      <c r="B66" s="254" t="s">
        <v>161</v>
      </c>
      <c r="C66" s="301">
        <v>1863</v>
      </c>
      <c r="D66" s="56"/>
    </row>
    <row r="67" spans="1:4" x14ac:dyDescent="0.3">
      <c r="A67" s="58" t="s">
        <v>438</v>
      </c>
      <c r="B67" s="254" t="s">
        <v>162</v>
      </c>
      <c r="C67" s="301">
        <v>10</v>
      </c>
      <c r="D67" s="56"/>
    </row>
    <row r="68" spans="1:4" x14ac:dyDescent="0.3">
      <c r="A68" s="58" t="s">
        <v>438</v>
      </c>
      <c r="B68" s="254" t="s">
        <v>163</v>
      </c>
      <c r="C68" s="301">
        <v>88</v>
      </c>
      <c r="D68" s="56"/>
    </row>
    <row r="69" spans="1:4" x14ac:dyDescent="0.3">
      <c r="A69" s="58" t="s">
        <v>438</v>
      </c>
      <c r="B69" s="254" t="s">
        <v>164</v>
      </c>
      <c r="C69" s="301">
        <v>42</v>
      </c>
      <c r="D69" s="56"/>
    </row>
    <row r="70" spans="1:4" x14ac:dyDescent="0.3">
      <c r="A70" s="58" t="s">
        <v>438</v>
      </c>
      <c r="B70" s="254" t="s">
        <v>165</v>
      </c>
      <c r="C70" s="301">
        <v>4</v>
      </c>
      <c r="D70" s="56"/>
    </row>
    <row r="71" spans="1:4" x14ac:dyDescent="0.3">
      <c r="A71" s="58" t="s">
        <v>438</v>
      </c>
      <c r="B71" s="254" t="s">
        <v>166</v>
      </c>
      <c r="C71" s="301">
        <v>28</v>
      </c>
      <c r="D71" s="56"/>
    </row>
    <row r="72" spans="1:4" x14ac:dyDescent="0.3">
      <c r="A72" s="58" t="s">
        <v>438</v>
      </c>
      <c r="B72" s="254" t="s">
        <v>430</v>
      </c>
      <c r="C72" s="301">
        <v>5</v>
      </c>
      <c r="D72" s="56"/>
    </row>
    <row r="73" spans="1:4" x14ac:dyDescent="0.3">
      <c r="A73" s="58" t="s">
        <v>438</v>
      </c>
      <c r="B73" s="254" t="s">
        <v>654</v>
      </c>
      <c r="C73" s="301">
        <v>3</v>
      </c>
      <c r="D73" s="56"/>
    </row>
    <row r="74" spans="1:4" x14ac:dyDescent="0.3">
      <c r="A74" s="58" t="s">
        <v>438</v>
      </c>
      <c r="B74" s="254" t="s">
        <v>625</v>
      </c>
      <c r="C74" s="301">
        <v>2</v>
      </c>
      <c r="D74" s="56"/>
    </row>
    <row r="75" spans="1:4" x14ac:dyDescent="0.3">
      <c r="A75" s="58" t="s">
        <v>438</v>
      </c>
      <c r="B75" s="254" t="s">
        <v>167</v>
      </c>
      <c r="C75" s="301">
        <v>1</v>
      </c>
      <c r="D75" s="56"/>
    </row>
    <row r="76" spans="1:4" x14ac:dyDescent="0.3">
      <c r="A76" s="58" t="s">
        <v>438</v>
      </c>
      <c r="B76" s="254" t="s">
        <v>168</v>
      </c>
      <c r="C76" s="301">
        <v>38</v>
      </c>
      <c r="D76" s="56"/>
    </row>
    <row r="77" spans="1:4" x14ac:dyDescent="0.3">
      <c r="A77" s="58" t="s">
        <v>438</v>
      </c>
      <c r="B77" s="254" t="s">
        <v>655</v>
      </c>
      <c r="C77" s="301">
        <v>1</v>
      </c>
      <c r="D77" s="56"/>
    </row>
    <row r="78" spans="1:4" x14ac:dyDescent="0.3">
      <c r="A78" s="58" t="s">
        <v>438</v>
      </c>
      <c r="B78" s="254" t="s">
        <v>681</v>
      </c>
      <c r="C78" s="301">
        <v>1</v>
      </c>
      <c r="D78" s="56"/>
    </row>
    <row r="79" spans="1:4" x14ac:dyDescent="0.3">
      <c r="A79" s="58" t="s">
        <v>438</v>
      </c>
      <c r="B79" s="254" t="s">
        <v>650</v>
      </c>
      <c r="C79" s="301">
        <v>1</v>
      </c>
      <c r="D79" s="56"/>
    </row>
    <row r="80" spans="1:4" x14ac:dyDescent="0.3">
      <c r="A80" s="58" t="s">
        <v>438</v>
      </c>
      <c r="B80" s="254" t="s">
        <v>421</v>
      </c>
      <c r="C80" s="301">
        <v>8</v>
      </c>
      <c r="D80" s="56"/>
    </row>
    <row r="81" spans="1:4" x14ac:dyDescent="0.3">
      <c r="A81" s="58" t="s">
        <v>438</v>
      </c>
      <c r="B81" s="254" t="s">
        <v>623</v>
      </c>
      <c r="C81" s="301">
        <v>1</v>
      </c>
      <c r="D81" s="56"/>
    </row>
    <row r="82" spans="1:4" x14ac:dyDescent="0.3">
      <c r="A82" s="58" t="s">
        <v>438</v>
      </c>
      <c r="B82" s="254" t="s">
        <v>169</v>
      </c>
      <c r="C82" s="301">
        <v>406</v>
      </c>
      <c r="D82" s="56"/>
    </row>
    <row r="83" spans="1:4" x14ac:dyDescent="0.3">
      <c r="A83" s="58" t="s">
        <v>438</v>
      </c>
      <c r="B83" s="254" t="s">
        <v>171</v>
      </c>
      <c r="C83" s="301">
        <v>32</v>
      </c>
      <c r="D83" s="56"/>
    </row>
    <row r="84" spans="1:4" x14ac:dyDescent="0.3">
      <c r="A84" s="58" t="s">
        <v>438</v>
      </c>
      <c r="B84" s="254" t="s">
        <v>172</v>
      </c>
      <c r="C84" s="301">
        <v>1</v>
      </c>
      <c r="D84" s="56"/>
    </row>
    <row r="85" spans="1:4" x14ac:dyDescent="0.3">
      <c r="A85" s="58" t="s">
        <v>438</v>
      </c>
      <c r="B85" s="254" t="s">
        <v>572</v>
      </c>
      <c r="C85" s="301">
        <v>1</v>
      </c>
      <c r="D85" s="56"/>
    </row>
    <row r="86" spans="1:4" x14ac:dyDescent="0.3">
      <c r="A86" s="58" t="s">
        <v>438</v>
      </c>
      <c r="B86" s="254" t="s">
        <v>423</v>
      </c>
      <c r="C86" s="301">
        <v>2</v>
      </c>
      <c r="D86" s="56"/>
    </row>
    <row r="87" spans="1:4" x14ac:dyDescent="0.3">
      <c r="A87" s="58" t="s">
        <v>438</v>
      </c>
      <c r="B87" s="254" t="s">
        <v>173</v>
      </c>
      <c r="C87" s="301">
        <v>6</v>
      </c>
      <c r="D87" s="56"/>
    </row>
    <row r="88" spans="1:4" x14ac:dyDescent="0.3">
      <c r="A88" s="58" t="s">
        <v>438</v>
      </c>
      <c r="B88" s="254" t="s">
        <v>598</v>
      </c>
      <c r="C88" s="301">
        <v>1</v>
      </c>
      <c r="D88" s="56"/>
    </row>
    <row r="89" spans="1:4" x14ac:dyDescent="0.3">
      <c r="A89" s="58" t="s">
        <v>438</v>
      </c>
      <c r="B89" s="254" t="s">
        <v>614</v>
      </c>
      <c r="C89" s="301">
        <v>2</v>
      </c>
      <c r="D89" s="56"/>
    </row>
    <row r="90" spans="1:4" x14ac:dyDescent="0.3">
      <c r="A90" s="58" t="s">
        <v>438</v>
      </c>
      <c r="B90" s="254" t="s">
        <v>174</v>
      </c>
      <c r="C90" s="301">
        <v>26</v>
      </c>
      <c r="D90" s="56"/>
    </row>
    <row r="91" spans="1:4" x14ac:dyDescent="0.3">
      <c r="A91" s="58" t="s">
        <v>438</v>
      </c>
      <c r="B91" s="254" t="s">
        <v>175</v>
      </c>
      <c r="C91" s="301">
        <v>3</v>
      </c>
      <c r="D91" s="56"/>
    </row>
    <row r="92" spans="1:4" x14ac:dyDescent="0.3">
      <c r="A92" s="58" t="s">
        <v>438</v>
      </c>
      <c r="B92" s="254" t="s">
        <v>176</v>
      </c>
      <c r="C92" s="301">
        <v>17</v>
      </c>
      <c r="D92" s="56"/>
    </row>
    <row r="93" spans="1:4" x14ac:dyDescent="0.3">
      <c r="A93" s="58" t="s">
        <v>438</v>
      </c>
      <c r="B93" s="254" t="s">
        <v>503</v>
      </c>
      <c r="C93" s="301">
        <v>7</v>
      </c>
      <c r="D93" s="56"/>
    </row>
    <row r="94" spans="1:4" x14ac:dyDescent="0.3">
      <c r="A94" s="58" t="s">
        <v>438</v>
      </c>
      <c r="B94" s="254" t="s">
        <v>177</v>
      </c>
      <c r="C94" s="301">
        <v>24</v>
      </c>
      <c r="D94" s="56"/>
    </row>
    <row r="95" spans="1:4" x14ac:dyDescent="0.3">
      <c r="A95" s="58" t="s">
        <v>438</v>
      </c>
      <c r="B95" s="254" t="s">
        <v>178</v>
      </c>
      <c r="C95" s="301">
        <v>226</v>
      </c>
      <c r="D95" s="56"/>
    </row>
    <row r="96" spans="1:4" x14ac:dyDescent="0.3">
      <c r="A96" s="58" t="s">
        <v>438</v>
      </c>
      <c r="B96" s="254" t="s">
        <v>179</v>
      </c>
      <c r="C96" s="301">
        <v>33</v>
      </c>
      <c r="D96" s="56"/>
    </row>
    <row r="97" spans="1:4" x14ac:dyDescent="0.3">
      <c r="A97" s="58" t="s">
        <v>438</v>
      </c>
      <c r="B97" s="254" t="s">
        <v>180</v>
      </c>
      <c r="C97" s="301">
        <v>6</v>
      </c>
      <c r="D97" s="56"/>
    </row>
    <row r="98" spans="1:4" x14ac:dyDescent="0.3">
      <c r="A98" s="58" t="s">
        <v>438</v>
      </c>
      <c r="B98" s="254" t="s">
        <v>181</v>
      </c>
      <c r="C98" s="301">
        <v>62</v>
      </c>
      <c r="D98" s="56"/>
    </row>
    <row r="99" spans="1:4" x14ac:dyDescent="0.3">
      <c r="A99" s="58" t="s">
        <v>438</v>
      </c>
      <c r="B99" s="254" t="s">
        <v>182</v>
      </c>
      <c r="C99" s="301">
        <v>1407</v>
      </c>
      <c r="D99" s="56"/>
    </row>
    <row r="100" spans="1:4" x14ac:dyDescent="0.3">
      <c r="A100" s="58" t="s">
        <v>438</v>
      </c>
      <c r="B100" s="254" t="s">
        <v>183</v>
      </c>
      <c r="C100" s="301">
        <v>5</v>
      </c>
      <c r="D100" s="56"/>
    </row>
    <row r="101" spans="1:4" x14ac:dyDescent="0.3">
      <c r="A101" s="58" t="s">
        <v>438</v>
      </c>
      <c r="B101" s="254" t="s">
        <v>184</v>
      </c>
      <c r="C101" s="301">
        <v>535</v>
      </c>
      <c r="D101" s="56"/>
    </row>
    <row r="102" spans="1:4" x14ac:dyDescent="0.3">
      <c r="A102" s="58" t="s">
        <v>438</v>
      </c>
      <c r="B102" s="254" t="s">
        <v>185</v>
      </c>
      <c r="C102" s="301">
        <v>7</v>
      </c>
      <c r="D102" s="56"/>
    </row>
    <row r="103" spans="1:4" x14ac:dyDescent="0.3">
      <c r="A103" s="58" t="s">
        <v>438</v>
      </c>
      <c r="B103" s="254" t="s">
        <v>186</v>
      </c>
      <c r="C103" s="301">
        <v>6</v>
      </c>
    </row>
    <row r="104" spans="1:4" x14ac:dyDescent="0.3">
      <c r="A104" s="58" t="s">
        <v>438</v>
      </c>
      <c r="B104" s="254" t="s">
        <v>187</v>
      </c>
      <c r="C104" s="301">
        <v>5</v>
      </c>
    </row>
    <row r="105" spans="1:4" x14ac:dyDescent="0.3">
      <c r="A105" s="58" t="s">
        <v>438</v>
      </c>
      <c r="B105" s="254" t="s">
        <v>188</v>
      </c>
      <c r="C105" s="301">
        <v>889</v>
      </c>
    </row>
    <row r="106" spans="1:4" x14ac:dyDescent="0.3">
      <c r="A106" s="58" t="s">
        <v>438</v>
      </c>
      <c r="B106" s="254" t="s">
        <v>504</v>
      </c>
      <c r="C106" s="301">
        <v>18</v>
      </c>
    </row>
    <row r="107" spans="1:4" x14ac:dyDescent="0.3">
      <c r="A107" s="58" t="s">
        <v>438</v>
      </c>
      <c r="B107" s="254" t="s">
        <v>435</v>
      </c>
      <c r="C107" s="301">
        <v>5</v>
      </c>
    </row>
    <row r="108" spans="1:4" x14ac:dyDescent="0.3">
      <c r="A108" s="58" t="s">
        <v>438</v>
      </c>
      <c r="B108" s="254" t="s">
        <v>627</v>
      </c>
      <c r="C108" s="301">
        <v>1</v>
      </c>
    </row>
    <row r="109" spans="1:4" x14ac:dyDescent="0.3">
      <c r="A109" s="58" t="s">
        <v>438</v>
      </c>
      <c r="B109" s="254" t="s">
        <v>189</v>
      </c>
      <c r="C109" s="301">
        <v>1259</v>
      </c>
    </row>
    <row r="110" spans="1:4" x14ac:dyDescent="0.3">
      <c r="A110" s="58" t="s">
        <v>438</v>
      </c>
      <c r="B110" s="254" t="s">
        <v>190</v>
      </c>
      <c r="C110" s="301">
        <v>1180</v>
      </c>
    </row>
    <row r="111" spans="1:4" x14ac:dyDescent="0.3">
      <c r="A111" s="58" t="s">
        <v>438</v>
      </c>
      <c r="B111" s="254" t="s">
        <v>436</v>
      </c>
      <c r="C111" s="301">
        <v>4</v>
      </c>
    </row>
    <row r="112" spans="1:4" x14ac:dyDescent="0.3">
      <c r="A112" s="83" t="s">
        <v>438</v>
      </c>
      <c r="B112" s="254" t="s">
        <v>660</v>
      </c>
      <c r="C112" s="301">
        <v>1</v>
      </c>
    </row>
    <row r="113" spans="1:4" x14ac:dyDescent="0.3">
      <c r="A113" s="83" t="s">
        <v>438</v>
      </c>
      <c r="B113" s="254" t="s">
        <v>191</v>
      </c>
      <c r="C113" s="301">
        <v>66</v>
      </c>
    </row>
    <row r="114" spans="1:4" x14ac:dyDescent="0.3">
      <c r="A114" s="83" t="s">
        <v>438</v>
      </c>
      <c r="B114" s="254" t="s">
        <v>192</v>
      </c>
      <c r="C114" s="301">
        <v>6</v>
      </c>
    </row>
    <row r="115" spans="1:4" x14ac:dyDescent="0.3">
      <c r="A115" s="83" t="s">
        <v>438</v>
      </c>
      <c r="B115" s="254" t="s">
        <v>580</v>
      </c>
      <c r="C115" s="301">
        <v>4</v>
      </c>
      <c r="D115" s="38"/>
    </row>
    <row r="116" spans="1:4" x14ac:dyDescent="0.3">
      <c r="A116" s="238" t="s">
        <v>438</v>
      </c>
      <c r="B116" s="254" t="s">
        <v>193</v>
      </c>
      <c r="C116" s="301">
        <v>4</v>
      </c>
    </row>
    <row r="117" spans="1:4" x14ac:dyDescent="0.3">
      <c r="A117" s="185" t="s">
        <v>438</v>
      </c>
      <c r="B117" s="254" t="s">
        <v>194</v>
      </c>
      <c r="C117" s="301">
        <v>22</v>
      </c>
    </row>
    <row r="118" spans="1:4" x14ac:dyDescent="0.3">
      <c r="A118" s="84" t="s">
        <v>438</v>
      </c>
      <c r="B118" s="254" t="s">
        <v>431</v>
      </c>
      <c r="C118" s="301">
        <v>7</v>
      </c>
    </row>
    <row r="119" spans="1:4" x14ac:dyDescent="0.3">
      <c r="A119" s="83" t="s">
        <v>438</v>
      </c>
      <c r="B119" s="254" t="s">
        <v>195</v>
      </c>
      <c r="C119" s="301">
        <v>21</v>
      </c>
    </row>
    <row r="120" spans="1:4" x14ac:dyDescent="0.3">
      <c r="A120" s="83" t="s">
        <v>438</v>
      </c>
      <c r="B120" s="254" t="s">
        <v>196</v>
      </c>
      <c r="C120" s="301">
        <v>116</v>
      </c>
    </row>
    <row r="121" spans="1:4" x14ac:dyDescent="0.3">
      <c r="A121" s="185" t="s">
        <v>438</v>
      </c>
      <c r="B121" s="254" t="s">
        <v>197</v>
      </c>
      <c r="C121" s="301">
        <v>81</v>
      </c>
    </row>
    <row r="122" spans="1:4" x14ac:dyDescent="0.3">
      <c r="A122" s="84" t="s">
        <v>438</v>
      </c>
      <c r="B122" s="254" t="s">
        <v>198</v>
      </c>
      <c r="C122" s="301">
        <v>83</v>
      </c>
    </row>
    <row r="123" spans="1:4" x14ac:dyDescent="0.3">
      <c r="A123" s="84" t="s">
        <v>438</v>
      </c>
      <c r="B123" s="254" t="s">
        <v>575</v>
      </c>
      <c r="C123" s="301">
        <v>11</v>
      </c>
    </row>
    <row r="124" spans="1:4" x14ac:dyDescent="0.3">
      <c r="A124" s="84" t="s">
        <v>438</v>
      </c>
      <c r="B124" s="254" t="s">
        <v>199</v>
      </c>
      <c r="C124" s="301">
        <v>6</v>
      </c>
    </row>
    <row r="125" spans="1:4" x14ac:dyDescent="0.3">
      <c r="A125" s="84" t="s">
        <v>438</v>
      </c>
      <c r="B125" s="254" t="s">
        <v>200</v>
      </c>
      <c r="C125" s="301">
        <v>17</v>
      </c>
    </row>
    <row r="126" spans="1:4" x14ac:dyDescent="0.3">
      <c r="A126" s="84" t="s">
        <v>438</v>
      </c>
      <c r="B126" s="254" t="s">
        <v>644</v>
      </c>
      <c r="C126" s="301">
        <v>1</v>
      </c>
    </row>
    <row r="127" spans="1:4" x14ac:dyDescent="0.3">
      <c r="A127" s="84" t="s">
        <v>438</v>
      </c>
      <c r="B127" s="254" t="s">
        <v>201</v>
      </c>
      <c r="C127" s="301">
        <v>990</v>
      </c>
    </row>
    <row r="128" spans="1:4" x14ac:dyDescent="0.3">
      <c r="A128" s="84"/>
      <c r="B128" s="254" t="s">
        <v>202</v>
      </c>
      <c r="C128" s="301">
        <v>60</v>
      </c>
    </row>
    <row r="129" spans="1:3" x14ac:dyDescent="0.3">
      <c r="A129" s="84"/>
      <c r="B129" s="254" t="s">
        <v>203</v>
      </c>
      <c r="C129" s="301">
        <v>19</v>
      </c>
    </row>
    <row r="130" spans="1:3" x14ac:dyDescent="0.3">
      <c r="A130" s="84"/>
      <c r="B130" s="254" t="s">
        <v>585</v>
      </c>
      <c r="C130" s="301">
        <v>5</v>
      </c>
    </row>
    <row r="131" spans="1:3" x14ac:dyDescent="0.3">
      <c r="A131" s="83"/>
      <c r="B131" s="84" t="s">
        <v>204</v>
      </c>
      <c r="C131" s="301">
        <v>912</v>
      </c>
    </row>
    <row r="132" spans="1:3" x14ac:dyDescent="0.3">
      <c r="A132" s="83"/>
      <c r="B132" s="84" t="s">
        <v>205</v>
      </c>
      <c r="C132" s="301">
        <v>58</v>
      </c>
    </row>
    <row r="133" spans="1:3" x14ac:dyDescent="0.3">
      <c r="A133" s="83"/>
      <c r="B133" s="84" t="s">
        <v>206</v>
      </c>
      <c r="C133" s="301">
        <v>55</v>
      </c>
    </row>
    <row r="134" spans="1:3" x14ac:dyDescent="0.3">
      <c r="A134" s="83"/>
      <c r="B134" s="84" t="s">
        <v>207</v>
      </c>
      <c r="C134" s="397">
        <v>14</v>
      </c>
    </row>
    <row r="135" spans="1:3" x14ac:dyDescent="0.3">
      <c r="A135" s="249"/>
      <c r="B135" s="45" t="s">
        <v>10</v>
      </c>
      <c r="C135" s="53">
        <f>SUM(C4:C134)</f>
        <v>4553448</v>
      </c>
    </row>
    <row r="138" spans="1:3" x14ac:dyDescent="0.3">
      <c r="A138" s="138" t="s">
        <v>46</v>
      </c>
      <c r="B138" s="44" t="s">
        <v>432</v>
      </c>
    </row>
    <row r="139" spans="1:3" x14ac:dyDescent="0.3">
      <c r="A139" s="138" t="s">
        <v>47</v>
      </c>
      <c r="B139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topLeftCell="A60" workbookViewId="0">
      <selection activeCell="G79" sqref="G79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07" t="s">
        <v>702</v>
      </c>
      <c r="B1" s="407"/>
      <c r="C1" s="407"/>
      <c r="D1" s="407"/>
      <c r="E1" s="407"/>
      <c r="F1" s="407"/>
    </row>
    <row r="2" spans="1:6" ht="15" thickBot="1" x14ac:dyDescent="0.35"/>
    <row r="3" spans="1:6" s="38" customFormat="1" ht="15.6" x14ac:dyDescent="0.3">
      <c r="A3" s="268" t="s">
        <v>35</v>
      </c>
      <c r="B3" s="269" t="s">
        <v>37</v>
      </c>
      <c r="C3" s="269" t="s">
        <v>38</v>
      </c>
      <c r="D3" s="269" t="s">
        <v>442</v>
      </c>
      <c r="E3" s="269" t="s">
        <v>39</v>
      </c>
      <c r="F3" s="270" t="s">
        <v>1</v>
      </c>
    </row>
    <row r="4" spans="1:6" x14ac:dyDescent="0.3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7">
        <v>1</v>
      </c>
    </row>
    <row r="5" spans="1:6" x14ac:dyDescent="0.3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7">
        <v>2</v>
      </c>
    </row>
    <row r="6" spans="1:6" x14ac:dyDescent="0.3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7">
        <v>5</v>
      </c>
    </row>
    <row r="7" spans="1:6" x14ac:dyDescent="0.3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7">
        <v>1</v>
      </c>
    </row>
    <row r="8" spans="1:6" x14ac:dyDescent="0.3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7">
        <v>1</v>
      </c>
    </row>
    <row r="9" spans="1:6" x14ac:dyDescent="0.3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7">
        <v>1</v>
      </c>
    </row>
    <row r="10" spans="1:6" x14ac:dyDescent="0.3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7">
        <v>5</v>
      </c>
    </row>
    <row r="11" spans="1:6" x14ac:dyDescent="0.3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7">
        <v>1</v>
      </c>
    </row>
    <row r="12" spans="1:6" x14ac:dyDescent="0.3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7">
        <v>1</v>
      </c>
    </row>
    <row r="13" spans="1:6" s="2" customFormat="1" x14ac:dyDescent="0.3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7">
        <v>70</v>
      </c>
    </row>
    <row r="14" spans="1:6" x14ac:dyDescent="0.3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7">
        <v>11</v>
      </c>
    </row>
    <row r="15" spans="1:6" x14ac:dyDescent="0.3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7">
        <v>2</v>
      </c>
    </row>
    <row r="16" spans="1:6" x14ac:dyDescent="0.3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7">
        <v>4</v>
      </c>
    </row>
    <row r="17" spans="1:6" x14ac:dyDescent="0.3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7">
        <v>15</v>
      </c>
    </row>
    <row r="18" spans="1:6" x14ac:dyDescent="0.3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7">
        <v>1</v>
      </c>
    </row>
    <row r="19" spans="1:6" x14ac:dyDescent="0.3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7">
        <v>1</v>
      </c>
    </row>
    <row r="20" spans="1:6" x14ac:dyDescent="0.3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7">
        <v>3</v>
      </c>
    </row>
    <row r="21" spans="1:6" x14ac:dyDescent="0.3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7">
        <v>2</v>
      </c>
    </row>
    <row r="22" spans="1:6" x14ac:dyDescent="0.3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7">
        <v>1</v>
      </c>
    </row>
    <row r="23" spans="1:6" x14ac:dyDescent="0.3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7">
        <v>2</v>
      </c>
    </row>
    <row r="24" spans="1:6" x14ac:dyDescent="0.3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7">
        <v>88</v>
      </c>
    </row>
    <row r="25" spans="1:6" x14ac:dyDescent="0.3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7">
        <v>103</v>
      </c>
    </row>
    <row r="26" spans="1:6" x14ac:dyDescent="0.3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7">
        <v>12</v>
      </c>
    </row>
    <row r="27" spans="1:6" x14ac:dyDescent="0.3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7">
        <v>11</v>
      </c>
    </row>
    <row r="28" spans="1:6" x14ac:dyDescent="0.3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7">
        <v>57</v>
      </c>
    </row>
    <row r="29" spans="1:6" x14ac:dyDescent="0.3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7">
        <v>362</v>
      </c>
    </row>
    <row r="30" spans="1:6" x14ac:dyDescent="0.3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7">
        <v>54</v>
      </c>
    </row>
    <row r="31" spans="1:6" x14ac:dyDescent="0.3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7">
        <v>1</v>
      </c>
    </row>
    <row r="32" spans="1:6" x14ac:dyDescent="0.3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7">
        <v>2</v>
      </c>
    </row>
    <row r="33" spans="1:6" x14ac:dyDescent="0.3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7">
        <v>3</v>
      </c>
    </row>
    <row r="34" spans="1:6" x14ac:dyDescent="0.3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7">
        <v>19</v>
      </c>
    </row>
    <row r="35" spans="1:6" x14ac:dyDescent="0.3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7">
        <v>1</v>
      </c>
    </row>
    <row r="36" spans="1:6" x14ac:dyDescent="0.3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7">
        <v>4</v>
      </c>
    </row>
    <row r="37" spans="1:6" x14ac:dyDescent="0.3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7">
        <v>31</v>
      </c>
    </row>
    <row r="38" spans="1:6" x14ac:dyDescent="0.3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7">
        <v>115</v>
      </c>
    </row>
    <row r="39" spans="1:6" x14ac:dyDescent="0.3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7">
        <v>150</v>
      </c>
    </row>
    <row r="40" spans="1:6" x14ac:dyDescent="0.3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7">
        <v>20</v>
      </c>
    </row>
    <row r="41" spans="1:6" x14ac:dyDescent="0.3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7">
        <v>515</v>
      </c>
    </row>
    <row r="42" spans="1:6" x14ac:dyDescent="0.3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7">
        <v>1100</v>
      </c>
    </row>
    <row r="43" spans="1:6" x14ac:dyDescent="0.3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7">
        <v>81</v>
      </c>
    </row>
    <row r="44" spans="1:6" x14ac:dyDescent="0.3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7">
        <v>46</v>
      </c>
    </row>
    <row r="45" spans="1:6" x14ac:dyDescent="0.3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7">
        <v>499</v>
      </c>
    </row>
    <row r="46" spans="1:6" x14ac:dyDescent="0.3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7">
        <v>6375</v>
      </c>
    </row>
    <row r="47" spans="1:6" x14ac:dyDescent="0.3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7">
        <v>65</v>
      </c>
    </row>
    <row r="48" spans="1:6" x14ac:dyDescent="0.3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7">
        <v>3</v>
      </c>
    </row>
    <row r="49" spans="1:6" x14ac:dyDescent="0.3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7">
        <v>1</v>
      </c>
    </row>
    <row r="50" spans="1:6" x14ac:dyDescent="0.3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7">
        <v>27</v>
      </c>
    </row>
    <row r="51" spans="1:6" x14ac:dyDescent="0.3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7">
        <v>188</v>
      </c>
    </row>
    <row r="52" spans="1:6" x14ac:dyDescent="0.3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7">
        <v>183</v>
      </c>
    </row>
    <row r="53" spans="1:6" x14ac:dyDescent="0.3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7">
        <v>1709</v>
      </c>
    </row>
    <row r="54" spans="1:6" x14ac:dyDescent="0.3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7">
        <v>2241</v>
      </c>
    </row>
    <row r="55" spans="1:6" x14ac:dyDescent="0.3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7">
        <v>140</v>
      </c>
    </row>
    <row r="56" spans="1:6" x14ac:dyDescent="0.3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7">
        <v>3879</v>
      </c>
    </row>
    <row r="57" spans="1:6" x14ac:dyDescent="0.3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7">
        <v>12156</v>
      </c>
    </row>
    <row r="58" spans="1:6" x14ac:dyDescent="0.3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7">
        <v>155</v>
      </c>
    </row>
    <row r="59" spans="1:6" x14ac:dyDescent="0.3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7">
        <v>12</v>
      </c>
    </row>
    <row r="60" spans="1:6" x14ac:dyDescent="0.3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7">
        <v>62</v>
      </c>
    </row>
    <row r="61" spans="1:6" x14ac:dyDescent="0.3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7">
        <v>75</v>
      </c>
    </row>
    <row r="62" spans="1:6" x14ac:dyDescent="0.3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7">
        <v>2</v>
      </c>
    </row>
    <row r="63" spans="1:6" x14ac:dyDescent="0.3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7">
        <v>104</v>
      </c>
    </row>
    <row r="64" spans="1:6" x14ac:dyDescent="0.3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7">
        <v>465</v>
      </c>
    </row>
    <row r="65" spans="1:6" x14ac:dyDescent="0.3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7">
        <v>4287</v>
      </c>
    </row>
    <row r="66" spans="1:6" x14ac:dyDescent="0.3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7">
        <v>2836</v>
      </c>
    </row>
    <row r="67" spans="1:6" x14ac:dyDescent="0.3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7">
        <v>26437</v>
      </c>
    </row>
    <row r="68" spans="1:6" x14ac:dyDescent="0.3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7">
        <v>44376</v>
      </c>
    </row>
    <row r="69" spans="1:6" s="37" customFormat="1" ht="15.6" x14ac:dyDescent="0.3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7">
        <v>59</v>
      </c>
    </row>
    <row r="70" spans="1:6" x14ac:dyDescent="0.3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7">
        <v>981</v>
      </c>
    </row>
    <row r="71" spans="1:6" x14ac:dyDescent="0.3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7">
        <v>506</v>
      </c>
    </row>
    <row r="72" spans="1:6" x14ac:dyDescent="0.3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7">
        <v>10</v>
      </c>
    </row>
    <row r="73" spans="1:6" x14ac:dyDescent="0.3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7">
        <v>3289</v>
      </c>
    </row>
    <row r="74" spans="1:6" x14ac:dyDescent="0.3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7">
        <v>6628</v>
      </c>
    </row>
    <row r="75" spans="1:6" x14ac:dyDescent="0.3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7">
        <v>104235</v>
      </c>
    </row>
    <row r="76" spans="1:6" x14ac:dyDescent="0.3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7">
        <v>35512</v>
      </c>
    </row>
    <row r="77" spans="1:6" x14ac:dyDescent="0.3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7">
        <v>222841</v>
      </c>
    </row>
    <row r="78" spans="1:6" x14ac:dyDescent="0.3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7">
        <v>1720</v>
      </c>
    </row>
    <row r="79" spans="1:6" x14ac:dyDescent="0.3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7">
        <v>4</v>
      </c>
    </row>
    <row r="80" spans="1:6" x14ac:dyDescent="0.3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7">
        <v>2</v>
      </c>
    </row>
    <row r="81" spans="1:6" x14ac:dyDescent="0.3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7">
        <v>99397</v>
      </c>
    </row>
    <row r="82" spans="1:6" x14ac:dyDescent="0.3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7">
        <v>44754</v>
      </c>
    </row>
    <row r="83" spans="1:6" x14ac:dyDescent="0.3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7">
        <v>809208</v>
      </c>
    </row>
    <row r="84" spans="1:6" x14ac:dyDescent="0.3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7">
        <v>285</v>
      </c>
    </row>
    <row r="85" spans="1:6" x14ac:dyDescent="0.3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7">
        <v>123</v>
      </c>
    </row>
    <row r="86" spans="1:6" x14ac:dyDescent="0.3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7">
        <v>20</v>
      </c>
    </row>
    <row r="87" spans="1:6" x14ac:dyDescent="0.3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7">
        <v>1032459</v>
      </c>
    </row>
    <row r="88" spans="1:6" x14ac:dyDescent="0.3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7">
        <v>4467</v>
      </c>
    </row>
    <row r="89" spans="1:6" ht="15" thickBot="1" x14ac:dyDescent="0.35">
      <c r="A89" s="400">
        <v>1</v>
      </c>
      <c r="B89" s="289">
        <v>0</v>
      </c>
      <c r="C89" s="289">
        <v>1</v>
      </c>
      <c r="D89" s="289">
        <v>0</v>
      </c>
      <c r="E89" s="289">
        <v>0</v>
      </c>
      <c r="F89" s="401">
        <v>1800</v>
      </c>
    </row>
    <row r="90" spans="1:6" ht="16.2" thickBot="1" x14ac:dyDescent="0.35">
      <c r="A90" s="114"/>
      <c r="B90" s="402"/>
      <c r="C90" s="402"/>
      <c r="D90" s="402"/>
      <c r="E90" s="402"/>
      <c r="F90" s="214">
        <f>SUM(F4:F89)</f>
        <v>2477482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E753-B62D-4797-AE72-021E6A427DF1}">
  <dimension ref="A1:F18"/>
  <sheetViews>
    <sheetView workbookViewId="0">
      <selection activeCell="D4" sqref="D4:D16"/>
    </sheetView>
  </sheetViews>
  <sheetFormatPr defaultColWidth="9.109375" defaultRowHeight="14.4" x14ac:dyDescent="0.3"/>
  <cols>
    <col min="1" max="1" width="22.88671875" customWidth="1"/>
    <col min="2" max="2" width="24.5546875" customWidth="1"/>
    <col min="3" max="3" width="14.6640625" customWidth="1"/>
    <col min="4" max="4" width="12.33203125" customWidth="1"/>
  </cols>
  <sheetData>
    <row r="1" spans="1:6" ht="18" x14ac:dyDescent="0.35">
      <c r="A1" s="478" t="s">
        <v>791</v>
      </c>
      <c r="B1" s="478"/>
      <c r="C1" s="478"/>
      <c r="D1" s="478"/>
      <c r="E1" s="479"/>
      <c r="F1" s="479"/>
    </row>
    <row r="2" spans="1:6" ht="18" x14ac:dyDescent="0.35">
      <c r="A2" s="480"/>
      <c r="B2" s="480"/>
      <c r="C2" s="480"/>
      <c r="D2" s="480"/>
      <c r="E2" s="480"/>
      <c r="F2" s="480"/>
    </row>
    <row r="3" spans="1:6" ht="28.8" x14ac:dyDescent="0.3">
      <c r="A3" s="481" t="s">
        <v>792</v>
      </c>
      <c r="B3" s="482" t="s">
        <v>793</v>
      </c>
      <c r="C3" s="482" t="s">
        <v>794</v>
      </c>
      <c r="D3" s="483" t="s">
        <v>795</v>
      </c>
    </row>
    <row r="4" spans="1:6" ht="35.25" customHeight="1" x14ac:dyDescent="0.3">
      <c r="A4" s="484" t="s">
        <v>796</v>
      </c>
      <c r="B4" s="22">
        <v>120982224.37</v>
      </c>
      <c r="C4" s="485">
        <v>6813.3348880025633</v>
      </c>
      <c r="D4" s="486">
        <v>0.2130801899957121</v>
      </c>
    </row>
    <row r="5" spans="1:6" x14ac:dyDescent="0.3">
      <c r="A5" s="487" t="s">
        <v>797</v>
      </c>
      <c r="B5" s="22">
        <v>401763104.81999993</v>
      </c>
      <c r="C5" s="485">
        <v>24063.301055864631</v>
      </c>
      <c r="D5" s="486">
        <v>0.20035311226200206</v>
      </c>
    </row>
    <row r="6" spans="1:6" x14ac:dyDescent="0.3">
      <c r="A6" s="487" t="s">
        <v>798</v>
      </c>
      <c r="B6" s="22">
        <v>66462625.470000006</v>
      </c>
      <c r="C6" s="485">
        <v>4302.2949893594669</v>
      </c>
      <c r="D6" s="486">
        <v>0.18537815459249599</v>
      </c>
    </row>
    <row r="7" spans="1:6" x14ac:dyDescent="0.3">
      <c r="A7" s="487" t="s">
        <v>799</v>
      </c>
      <c r="B7" s="22">
        <v>163979515.16999999</v>
      </c>
      <c r="C7" s="485">
        <v>8927.3802822550115</v>
      </c>
      <c r="D7" s="486">
        <v>0.22041787398161056</v>
      </c>
    </row>
    <row r="8" spans="1:6" x14ac:dyDescent="0.3">
      <c r="A8" s="487" t="s">
        <v>800</v>
      </c>
      <c r="B8" s="22">
        <v>78689511.00999999</v>
      </c>
      <c r="C8" s="485">
        <v>3875.338019013695</v>
      </c>
      <c r="D8" s="486">
        <v>0.24366239215445917</v>
      </c>
    </row>
    <row r="9" spans="1:6" x14ac:dyDescent="0.3">
      <c r="A9" s="487" t="s">
        <v>801</v>
      </c>
      <c r="B9" s="22">
        <v>41308914.519999996</v>
      </c>
      <c r="C9" s="485">
        <v>3058.6299573186388</v>
      </c>
      <c r="D9" s="486">
        <v>0.16206830546921197</v>
      </c>
    </row>
    <row r="10" spans="1:6" x14ac:dyDescent="0.3">
      <c r="A10" s="487" t="s">
        <v>802</v>
      </c>
      <c r="B10" s="22">
        <v>140178446.72999999</v>
      </c>
      <c r="C10" s="485">
        <v>7844.9310180569337</v>
      </c>
      <c r="D10" s="486">
        <v>0.21442398370210777</v>
      </c>
    </row>
    <row r="11" spans="1:6" x14ac:dyDescent="0.3">
      <c r="A11" s="487" t="s">
        <v>803</v>
      </c>
      <c r="B11" s="22">
        <v>119391953.23</v>
      </c>
      <c r="C11" s="485">
        <v>8322.0699854293744</v>
      </c>
      <c r="D11" s="486">
        <v>0.17215710048923363</v>
      </c>
    </row>
    <row r="12" spans="1:6" x14ac:dyDescent="0.3">
      <c r="A12" s="487" t="s">
        <v>804</v>
      </c>
      <c r="B12" s="22">
        <v>123382083.97</v>
      </c>
      <c r="C12" s="485">
        <v>8070.6227307902109</v>
      </c>
      <c r="D12" s="486">
        <v>0.18345362644587809</v>
      </c>
    </row>
    <row r="13" spans="1:6" x14ac:dyDescent="0.3">
      <c r="A13" s="487" t="s">
        <v>805</v>
      </c>
      <c r="B13" s="22">
        <v>1036291065.87</v>
      </c>
      <c r="C13" s="485">
        <v>84650.945796552798</v>
      </c>
      <c r="D13" s="486">
        <v>0.14690317601798616</v>
      </c>
    </row>
    <row r="14" spans="1:6" x14ac:dyDescent="0.3">
      <c r="A14" s="487" t="s">
        <v>806</v>
      </c>
      <c r="B14" s="22">
        <v>42507416.719999999</v>
      </c>
      <c r="C14" s="485">
        <v>2436.3046050421085</v>
      </c>
      <c r="D14" s="486">
        <v>0.2093699612044955</v>
      </c>
    </row>
    <row r="15" spans="1:6" x14ac:dyDescent="0.3">
      <c r="A15" s="487" t="s">
        <v>807</v>
      </c>
      <c r="B15" s="22">
        <v>57343833.879999995</v>
      </c>
      <c r="C15" s="485">
        <v>5939.5582737491231</v>
      </c>
      <c r="D15" s="486">
        <v>0.11585474455251808</v>
      </c>
    </row>
    <row r="16" spans="1:6" x14ac:dyDescent="0.3">
      <c r="A16" s="487" t="s">
        <v>808</v>
      </c>
      <c r="B16" s="22">
        <v>124128597.58</v>
      </c>
      <c r="C16" s="485">
        <v>8847.1620176212655</v>
      </c>
      <c r="D16" s="486">
        <v>0.16836395309515234</v>
      </c>
    </row>
    <row r="18" spans="1:1" x14ac:dyDescent="0.3">
      <c r="A18" s="4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D17" sqref="D17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07" t="s">
        <v>682</v>
      </c>
      <c r="B1" s="407"/>
      <c r="C1" s="407"/>
      <c r="D1" s="407"/>
      <c r="E1" s="407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2809633</v>
      </c>
      <c r="C4" s="24">
        <f>C5+C6+C7+C8+C9</f>
        <v>2227466809.8300004</v>
      </c>
      <c r="D4" s="24">
        <f>C4/B4</f>
        <v>792.79635804035627</v>
      </c>
      <c r="E4" s="24"/>
    </row>
    <row r="5" spans="1:5" x14ac:dyDescent="0.3">
      <c r="A5" s="16" t="s">
        <v>5</v>
      </c>
      <c r="B5" s="20">
        <v>1901508</v>
      </c>
      <c r="C5" s="21">
        <v>1694134551.3099999</v>
      </c>
      <c r="D5" s="21">
        <v>890.94</v>
      </c>
      <c r="E5" s="21">
        <v>777.49</v>
      </c>
    </row>
    <row r="6" spans="1:5" x14ac:dyDescent="0.3">
      <c r="A6" s="16" t="s">
        <v>6</v>
      </c>
      <c r="B6" s="20">
        <v>639300</v>
      </c>
      <c r="C6" s="21">
        <v>371554519.31</v>
      </c>
      <c r="D6" s="21">
        <v>581.19000000000005</v>
      </c>
      <c r="E6" s="21">
        <v>476.97</v>
      </c>
    </row>
    <row r="7" spans="1:5" x14ac:dyDescent="0.3">
      <c r="A7" s="16" t="s">
        <v>7</v>
      </c>
      <c r="B7" s="20">
        <v>209073</v>
      </c>
      <c r="C7" s="21">
        <v>130000129.8</v>
      </c>
      <c r="D7" s="21">
        <v>621.79</v>
      </c>
      <c r="E7" s="21">
        <v>522.9</v>
      </c>
    </row>
    <row r="8" spans="1:5" x14ac:dyDescent="0.3">
      <c r="A8" s="16" t="s">
        <v>8</v>
      </c>
      <c r="B8" s="20">
        <v>26288</v>
      </c>
      <c r="C8" s="21">
        <v>20445056.760000002</v>
      </c>
      <c r="D8" s="21">
        <v>777.73</v>
      </c>
      <c r="E8" s="21">
        <v>846</v>
      </c>
    </row>
    <row r="9" spans="1:5" x14ac:dyDescent="0.3">
      <c r="A9" s="237" t="s">
        <v>613</v>
      </c>
      <c r="B9" s="20">
        <v>33464</v>
      </c>
      <c r="C9" s="21">
        <v>11332552.65</v>
      </c>
      <c r="D9" s="21">
        <v>338.65</v>
      </c>
      <c r="E9" s="21">
        <v>387.9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1316909</v>
      </c>
      <c r="C11" s="24">
        <f>C12+C13+C14+C15</f>
        <v>257581890.68000001</v>
      </c>
      <c r="D11" s="24">
        <f>C11/B11</f>
        <v>195.59581617256774</v>
      </c>
      <c r="E11" s="7"/>
    </row>
    <row r="12" spans="1:5" x14ac:dyDescent="0.3">
      <c r="A12" s="16" t="s">
        <v>5</v>
      </c>
      <c r="B12" s="20">
        <v>953073</v>
      </c>
      <c r="C12" s="21">
        <v>209725976.56</v>
      </c>
      <c r="D12" s="21">
        <v>220.05</v>
      </c>
      <c r="E12" s="21">
        <v>199.1</v>
      </c>
    </row>
    <row r="13" spans="1:5" x14ac:dyDescent="0.3">
      <c r="A13" s="16" t="s">
        <v>6</v>
      </c>
      <c r="B13" s="20">
        <v>294105</v>
      </c>
      <c r="C13" s="21">
        <v>37670136.68</v>
      </c>
      <c r="D13" s="21">
        <v>128.08000000000001</v>
      </c>
      <c r="E13" s="21">
        <v>118.99</v>
      </c>
    </row>
    <row r="14" spans="1:5" x14ac:dyDescent="0.3">
      <c r="A14" s="16" t="s">
        <v>7</v>
      </c>
      <c r="B14" s="20">
        <v>69730</v>
      </c>
      <c r="C14" s="21">
        <v>10185633.91</v>
      </c>
      <c r="D14" s="21">
        <v>146.07</v>
      </c>
      <c r="E14" s="21">
        <v>136.02000000000001</v>
      </c>
    </row>
    <row r="15" spans="1:5" x14ac:dyDescent="0.3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441</v>
      </c>
      <c r="B17" s="23">
        <f>B18+B19+B20</f>
        <v>426906</v>
      </c>
      <c r="C17" s="24">
        <f>C18+C19+C20</f>
        <v>47162420.509999998</v>
      </c>
      <c r="D17" s="24">
        <f>C17/B17</f>
        <v>110.47495352606897</v>
      </c>
      <c r="E17" s="7"/>
    </row>
    <row r="18" spans="1:5" x14ac:dyDescent="0.3">
      <c r="A18" s="16" t="s">
        <v>5</v>
      </c>
      <c r="B18" s="20">
        <v>351541</v>
      </c>
      <c r="C18" s="21">
        <v>41560874.630000003</v>
      </c>
      <c r="D18" s="21">
        <v>118.22</v>
      </c>
      <c r="E18" s="21">
        <v>101.88</v>
      </c>
    </row>
    <row r="19" spans="1:5" x14ac:dyDescent="0.3">
      <c r="A19" s="16" t="s">
        <v>6</v>
      </c>
      <c r="B19" s="20">
        <v>75349</v>
      </c>
      <c r="C19" s="21">
        <v>5595068.4400000004</v>
      </c>
      <c r="D19" s="21">
        <v>74.260000000000005</v>
      </c>
      <c r="E19" s="21">
        <v>50.3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3">
      <c r="A22" s="16"/>
      <c r="B22" s="88"/>
      <c r="C22" s="89"/>
      <c r="D22" s="89"/>
      <c r="E22" s="74"/>
    </row>
    <row r="23" spans="1:5" s="2" customFormat="1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6" x14ac:dyDescent="0.3">
      <c r="A28" s="66" t="s">
        <v>10</v>
      </c>
      <c r="B28" s="67">
        <f>B4+B11+B17+B23</f>
        <v>4553448</v>
      </c>
      <c r="C28" s="68">
        <f>C4+C11+C17+C23</f>
        <v>2532211121.0200005</v>
      </c>
      <c r="D28" s="98"/>
      <c r="E28" s="98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A28" sqref="A28:C28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07" t="s">
        <v>683</v>
      </c>
      <c r="B1" s="407"/>
      <c r="C1" s="407"/>
      <c r="D1" s="407"/>
      <c r="E1" s="407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2809633</v>
      </c>
      <c r="C4" s="24">
        <f>C5+C6+C7+C8+C9</f>
        <v>2075103191.5999999</v>
      </c>
      <c r="D4" s="24">
        <f>C4/B4</f>
        <v>738.56734726563934</v>
      </c>
      <c r="E4" s="24"/>
    </row>
    <row r="5" spans="1:5" x14ac:dyDescent="0.3">
      <c r="A5" s="16" t="s">
        <v>5</v>
      </c>
      <c r="B5" s="20">
        <v>1901508</v>
      </c>
      <c r="C5" s="21">
        <v>1573453509.71</v>
      </c>
      <c r="D5" s="21">
        <v>827.48</v>
      </c>
      <c r="E5" s="21">
        <v>729.4</v>
      </c>
    </row>
    <row r="6" spans="1:5" x14ac:dyDescent="0.3">
      <c r="A6" s="16" t="s">
        <v>6</v>
      </c>
      <c r="B6" s="20">
        <v>639300</v>
      </c>
      <c r="C6" s="21">
        <v>347379706.18000001</v>
      </c>
      <c r="D6" s="21">
        <v>543.38</v>
      </c>
      <c r="E6" s="21">
        <v>447.74</v>
      </c>
    </row>
    <row r="7" spans="1:5" x14ac:dyDescent="0.3">
      <c r="A7" s="16" t="s">
        <v>7</v>
      </c>
      <c r="B7" s="20">
        <v>209073</v>
      </c>
      <c r="C7" s="21">
        <v>123149832.33</v>
      </c>
      <c r="D7" s="21">
        <v>589.03</v>
      </c>
      <c r="E7" s="21">
        <v>491.97</v>
      </c>
    </row>
    <row r="8" spans="1:5" x14ac:dyDescent="0.3">
      <c r="A8" s="16" t="s">
        <v>8</v>
      </c>
      <c r="B8" s="20">
        <v>26288</v>
      </c>
      <c r="C8" s="21">
        <v>20153192.620000001</v>
      </c>
      <c r="D8" s="21">
        <v>766.63</v>
      </c>
      <c r="E8" s="21">
        <v>846</v>
      </c>
    </row>
    <row r="9" spans="1:5" x14ac:dyDescent="0.3">
      <c r="A9" s="237" t="s">
        <v>613</v>
      </c>
      <c r="B9" s="20">
        <v>33464</v>
      </c>
      <c r="C9" s="21">
        <v>10966950.76</v>
      </c>
      <c r="D9" s="21">
        <v>327.72</v>
      </c>
      <c r="E9" s="21">
        <v>364.63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1316909</v>
      </c>
      <c r="C11" s="24">
        <f>C12+C13+C14+C15</f>
        <v>233673561.18000001</v>
      </c>
      <c r="D11" s="24">
        <f>C11/B11</f>
        <v>177.44093265366095</v>
      </c>
      <c r="E11" s="7"/>
    </row>
    <row r="12" spans="1:5" x14ac:dyDescent="0.3">
      <c r="A12" s="16" t="s">
        <v>5</v>
      </c>
      <c r="B12" s="20">
        <v>953073</v>
      </c>
      <c r="C12" s="21">
        <v>189137629.87</v>
      </c>
      <c r="D12" s="21">
        <v>198.45</v>
      </c>
      <c r="E12" s="21">
        <v>186.69</v>
      </c>
    </row>
    <row r="13" spans="1:5" x14ac:dyDescent="0.3">
      <c r="A13" s="16" t="s">
        <v>6</v>
      </c>
      <c r="B13" s="20">
        <v>294105</v>
      </c>
      <c r="C13" s="21">
        <v>35099417.399999999</v>
      </c>
      <c r="D13" s="21">
        <v>119.34</v>
      </c>
      <c r="E13" s="21">
        <v>111.86</v>
      </c>
    </row>
    <row r="14" spans="1:5" x14ac:dyDescent="0.3">
      <c r="A14" s="16" t="s">
        <v>7</v>
      </c>
      <c r="B14" s="20">
        <v>69730</v>
      </c>
      <c r="C14" s="21">
        <v>9436378.9900000002</v>
      </c>
      <c r="D14" s="21">
        <v>135.33000000000001</v>
      </c>
      <c r="E14" s="21">
        <v>127.87</v>
      </c>
    </row>
    <row r="15" spans="1:5" x14ac:dyDescent="0.3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441</v>
      </c>
      <c r="B17" s="23">
        <f>B18+B19+B20</f>
        <v>426906</v>
      </c>
      <c r="C17" s="24">
        <f>C18+C19+C20</f>
        <v>46878661.309999995</v>
      </c>
      <c r="D17" s="24">
        <f>C17/B17</f>
        <v>109.8102657493687</v>
      </c>
      <c r="E17" s="7"/>
    </row>
    <row r="18" spans="1:6" x14ac:dyDescent="0.3">
      <c r="A18" s="16" t="s">
        <v>5</v>
      </c>
      <c r="B18" s="20">
        <v>351541</v>
      </c>
      <c r="C18" s="21">
        <v>41306180.359999999</v>
      </c>
      <c r="D18" s="21">
        <v>117.5</v>
      </c>
      <c r="E18" s="21">
        <v>101.81</v>
      </c>
    </row>
    <row r="19" spans="1:6" x14ac:dyDescent="0.3">
      <c r="A19" s="16" t="s">
        <v>6</v>
      </c>
      <c r="B19" s="20">
        <v>75349</v>
      </c>
      <c r="C19" s="21">
        <v>5566028.6500000004</v>
      </c>
      <c r="D19" s="21">
        <v>73.87</v>
      </c>
      <c r="E19" s="21">
        <v>50.27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3">
      <c r="A22" s="16"/>
      <c r="B22" s="88"/>
      <c r="C22" s="89"/>
      <c r="D22" s="89"/>
      <c r="E22" s="74"/>
    </row>
    <row r="23" spans="1:6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6" x14ac:dyDescent="0.3">
      <c r="A28" s="66" t="s">
        <v>10</v>
      </c>
      <c r="B28" s="67">
        <f>B4+B11+B17+B23</f>
        <v>4553448</v>
      </c>
      <c r="C28" s="68">
        <f>C4+C11+C17+C23</f>
        <v>2355655414.0899997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H20" sqref="H20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6" s="2" customFormat="1" ht="15.6" x14ac:dyDescent="0.3">
      <c r="A1" s="407" t="s">
        <v>809</v>
      </c>
      <c r="B1" s="407"/>
      <c r="C1" s="407"/>
      <c r="D1" s="407"/>
      <c r="E1" s="407"/>
      <c r="F1" s="407"/>
    </row>
    <row r="2" spans="1:6" x14ac:dyDescent="0.3">
      <c r="A2" s="39"/>
    </row>
    <row r="3" spans="1:6" s="42" customFormat="1" ht="46.8" x14ac:dyDescent="0.3">
      <c r="A3" s="90" t="s">
        <v>11</v>
      </c>
      <c r="B3" s="90" t="s">
        <v>615</v>
      </c>
      <c r="C3" s="90" t="s">
        <v>616</v>
      </c>
      <c r="D3" s="239" t="s">
        <v>617</v>
      </c>
      <c r="E3" s="239" t="s">
        <v>618</v>
      </c>
      <c r="F3" s="239" t="s">
        <v>619</v>
      </c>
    </row>
    <row r="4" spans="1:6" x14ac:dyDescent="0.3">
      <c r="A4" s="1" t="s">
        <v>5</v>
      </c>
      <c r="B4" s="346">
        <v>1877050</v>
      </c>
      <c r="C4" s="347">
        <v>2079095872.1600001</v>
      </c>
      <c r="D4" s="348" t="s">
        <v>684</v>
      </c>
      <c r="E4" s="347">
        <v>115490762.77</v>
      </c>
      <c r="F4" s="348" t="s">
        <v>685</v>
      </c>
    </row>
    <row r="5" spans="1:6" x14ac:dyDescent="0.3">
      <c r="A5" s="1" t="s">
        <v>613</v>
      </c>
      <c r="B5" s="346">
        <v>15830</v>
      </c>
      <c r="C5" s="347">
        <v>6201116.6699999999</v>
      </c>
      <c r="D5" s="348" t="s">
        <v>686</v>
      </c>
      <c r="E5" s="347">
        <v>369795.57</v>
      </c>
      <c r="F5" s="348" t="s">
        <v>687</v>
      </c>
    </row>
    <row r="6" spans="1:6" ht="15" customHeight="1" x14ac:dyDescent="0.3">
      <c r="A6" s="1" t="s">
        <v>6</v>
      </c>
      <c r="B6" s="346">
        <v>384850</v>
      </c>
      <c r="C6" s="347">
        <v>275452940.22000003</v>
      </c>
      <c r="D6" s="348" t="s">
        <v>688</v>
      </c>
      <c r="E6" s="347">
        <v>15025693.289999999</v>
      </c>
      <c r="F6" s="348" t="s">
        <v>689</v>
      </c>
    </row>
    <row r="7" spans="1:6" x14ac:dyDescent="0.3">
      <c r="A7" s="1" t="s">
        <v>45</v>
      </c>
      <c r="B7" s="346">
        <v>177955</v>
      </c>
      <c r="C7" s="347">
        <v>123580397.28</v>
      </c>
      <c r="D7" s="348" t="s">
        <v>690</v>
      </c>
      <c r="E7" s="347">
        <v>6278080.0199999996</v>
      </c>
      <c r="F7" s="348" t="s">
        <v>691</v>
      </c>
    </row>
    <row r="8" spans="1:6" ht="15" customHeight="1" x14ac:dyDescent="0.3">
      <c r="A8" s="1" t="s">
        <v>8</v>
      </c>
      <c r="B8" s="346">
        <v>21797</v>
      </c>
      <c r="C8" s="347">
        <v>8685763.6899999995</v>
      </c>
      <c r="D8" s="348" t="s">
        <v>692</v>
      </c>
      <c r="E8" s="347">
        <v>196344.28</v>
      </c>
      <c r="F8" s="348" t="s">
        <v>693</v>
      </c>
    </row>
    <row r="9" spans="1:6" ht="15.6" x14ac:dyDescent="0.3">
      <c r="A9" s="66" t="s">
        <v>10</v>
      </c>
      <c r="B9" s="360">
        <f>SUM(B4:B8)</f>
        <v>2477482</v>
      </c>
      <c r="C9" s="359">
        <f>SUM(C4:C8)</f>
        <v>2493016090.0200005</v>
      </c>
      <c r="D9" s="377"/>
      <c r="E9" s="359">
        <f>SUM(E4:E8)</f>
        <v>137360675.93000001</v>
      </c>
      <c r="F9" s="341"/>
    </row>
    <row r="10" spans="1:6" ht="15" customHeight="1" x14ac:dyDescent="0.3"/>
    <row r="11" spans="1:6" ht="15.6" x14ac:dyDescent="0.3">
      <c r="A11" s="407" t="s">
        <v>810</v>
      </c>
      <c r="B11" s="407"/>
      <c r="C11" s="407"/>
      <c r="D11" s="407"/>
      <c r="E11" s="407"/>
      <c r="F11" s="407"/>
    </row>
    <row r="12" spans="1:6" x14ac:dyDescent="0.3">
      <c r="A12" s="39"/>
    </row>
    <row r="13" spans="1:6" ht="46.8" x14ac:dyDescent="0.3">
      <c r="A13" s="90" t="s">
        <v>11</v>
      </c>
      <c r="B13" s="90" t="s">
        <v>615</v>
      </c>
      <c r="C13" s="90" t="s">
        <v>616</v>
      </c>
      <c r="D13" s="239" t="s">
        <v>617</v>
      </c>
      <c r="E13" s="239" t="s">
        <v>618</v>
      </c>
      <c r="F13" s="239" t="s">
        <v>619</v>
      </c>
    </row>
    <row r="14" spans="1:6" x14ac:dyDescent="0.3">
      <c r="A14" s="1" t="s">
        <v>5</v>
      </c>
      <c r="B14" s="346">
        <v>1877389</v>
      </c>
      <c r="C14" s="347">
        <v>2077131232.97</v>
      </c>
      <c r="D14" s="348" t="s">
        <v>671</v>
      </c>
      <c r="E14" s="347">
        <v>115364941.29000001</v>
      </c>
      <c r="F14" s="348" t="s">
        <v>672</v>
      </c>
    </row>
    <row r="15" spans="1:6" x14ac:dyDescent="0.3">
      <c r="A15" s="1" t="s">
        <v>613</v>
      </c>
      <c r="B15" s="346">
        <v>15953</v>
      </c>
      <c r="C15" s="347">
        <v>6247749.9500000002</v>
      </c>
      <c r="D15" s="348" t="s">
        <v>673</v>
      </c>
      <c r="E15" s="347">
        <v>372635.96</v>
      </c>
      <c r="F15" s="348" t="s">
        <v>674</v>
      </c>
    </row>
    <row r="16" spans="1:6" x14ac:dyDescent="0.3">
      <c r="A16" s="1" t="s">
        <v>6</v>
      </c>
      <c r="B16" s="346">
        <v>384832</v>
      </c>
      <c r="C16" s="347">
        <v>275191693.75999999</v>
      </c>
      <c r="D16" s="348" t="s">
        <v>675</v>
      </c>
      <c r="E16" s="347">
        <v>15010704.470000001</v>
      </c>
      <c r="F16" s="348" t="s">
        <v>676</v>
      </c>
    </row>
    <row r="17" spans="1:6" x14ac:dyDescent="0.3">
      <c r="A17" s="1" t="s">
        <v>45</v>
      </c>
      <c r="B17" s="346">
        <v>178652</v>
      </c>
      <c r="C17" s="347">
        <v>123981006.59999999</v>
      </c>
      <c r="D17" s="348" t="s">
        <v>677</v>
      </c>
      <c r="E17" s="347">
        <v>6300715.8200000003</v>
      </c>
      <c r="F17" s="348" t="s">
        <v>678</v>
      </c>
    </row>
    <row r="18" spans="1:6" x14ac:dyDescent="0.3">
      <c r="A18" s="1" t="s">
        <v>8</v>
      </c>
      <c r="B18" s="346">
        <v>21989</v>
      </c>
      <c r="C18" s="347">
        <v>8633212.4299999997</v>
      </c>
      <c r="D18" s="348" t="s">
        <v>679</v>
      </c>
      <c r="E18" s="347">
        <v>194349.72</v>
      </c>
      <c r="F18" s="348" t="s">
        <v>680</v>
      </c>
    </row>
    <row r="19" spans="1:6" ht="15.6" x14ac:dyDescent="0.3">
      <c r="A19" s="66" t="s">
        <v>10</v>
      </c>
      <c r="B19" s="360">
        <f t="shared" ref="B19:E19" si="0">SUM(B14:B18)</f>
        <v>2478815</v>
      </c>
      <c r="C19" s="359">
        <f t="shared" si="0"/>
        <v>2491184895.71</v>
      </c>
      <c r="D19" s="377"/>
      <c r="E19" s="359">
        <f t="shared" si="0"/>
        <v>137243347.25999999</v>
      </c>
      <c r="F19" s="341"/>
    </row>
    <row r="21" spans="1:6" ht="15.6" x14ac:dyDescent="0.3">
      <c r="A21" s="407" t="s">
        <v>811</v>
      </c>
      <c r="B21" s="407"/>
      <c r="C21" s="407"/>
      <c r="D21" s="407"/>
      <c r="E21" s="407"/>
      <c r="F21" s="407"/>
    </row>
    <row r="22" spans="1:6" x14ac:dyDescent="0.3">
      <c r="A22" s="39"/>
    </row>
    <row r="23" spans="1:6" ht="46.8" x14ac:dyDescent="0.3">
      <c r="A23" s="90" t="s">
        <v>11</v>
      </c>
      <c r="B23" s="90" t="s">
        <v>615</v>
      </c>
      <c r="C23" s="90" t="s">
        <v>616</v>
      </c>
      <c r="D23" s="239" t="s">
        <v>617</v>
      </c>
      <c r="E23" s="239" t="s">
        <v>618</v>
      </c>
      <c r="F23" s="239" t="s">
        <v>619</v>
      </c>
    </row>
    <row r="24" spans="1:6" x14ac:dyDescent="0.3">
      <c r="A24" s="1" t="s">
        <v>5</v>
      </c>
      <c r="B24" s="346">
        <v>1877807</v>
      </c>
      <c r="C24" s="347">
        <v>2074004797.1800001</v>
      </c>
      <c r="D24" s="347" t="s">
        <v>661</v>
      </c>
      <c r="E24" s="347">
        <v>115194872.27</v>
      </c>
      <c r="F24" s="347" t="s">
        <v>662</v>
      </c>
    </row>
    <row r="25" spans="1:6" x14ac:dyDescent="0.3">
      <c r="A25" s="1" t="s">
        <v>613</v>
      </c>
      <c r="B25" s="346">
        <v>16070</v>
      </c>
      <c r="C25" s="347">
        <v>6290746.1900000004</v>
      </c>
      <c r="D25" s="347" t="s">
        <v>663</v>
      </c>
      <c r="E25" s="347">
        <v>375236.27</v>
      </c>
      <c r="F25" s="347" t="s">
        <v>664</v>
      </c>
    </row>
    <row r="26" spans="1:6" x14ac:dyDescent="0.3">
      <c r="A26" s="1" t="s">
        <v>6</v>
      </c>
      <c r="B26" s="346">
        <v>386482</v>
      </c>
      <c r="C26" s="347">
        <v>275780473.73000002</v>
      </c>
      <c r="D26" s="347" t="s">
        <v>665</v>
      </c>
      <c r="E26" s="347">
        <v>15045712.529999999</v>
      </c>
      <c r="F26" s="347" t="s">
        <v>666</v>
      </c>
    </row>
    <row r="27" spans="1:6" x14ac:dyDescent="0.3">
      <c r="A27" s="1" t="s">
        <v>45</v>
      </c>
      <c r="B27" s="346">
        <v>178970</v>
      </c>
      <c r="C27" s="347">
        <v>124141659.34</v>
      </c>
      <c r="D27" s="347" t="s">
        <v>667</v>
      </c>
      <c r="E27" s="347">
        <v>6313263.4500000002</v>
      </c>
      <c r="F27" s="347" t="s">
        <v>668</v>
      </c>
    </row>
    <row r="28" spans="1:6" x14ac:dyDescent="0.3">
      <c r="A28" s="1" t="s">
        <v>8</v>
      </c>
      <c r="B28" s="349">
        <v>22222</v>
      </c>
      <c r="C28" s="350">
        <v>8539790.3900000006</v>
      </c>
      <c r="D28" s="350" t="s">
        <v>669</v>
      </c>
      <c r="E28" s="347">
        <v>190622.13</v>
      </c>
      <c r="F28" s="350" t="s">
        <v>670</v>
      </c>
    </row>
    <row r="29" spans="1:6" ht="15.6" x14ac:dyDescent="0.3">
      <c r="A29" s="66" t="s">
        <v>10</v>
      </c>
      <c r="B29" s="360">
        <f t="shared" ref="B29:E29" si="1">SUM(B24:B28)</f>
        <v>2481551</v>
      </c>
      <c r="C29" s="359">
        <f t="shared" si="1"/>
        <v>2488757466.8300004</v>
      </c>
      <c r="D29" s="377"/>
      <c r="E29" s="359">
        <f t="shared" si="1"/>
        <v>137119706.64999998</v>
      </c>
      <c r="F29" s="34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H16" sqref="H16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07" t="s">
        <v>695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3" ht="15.6" x14ac:dyDescent="0.3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443</v>
      </c>
      <c r="B6" s="26">
        <v>458882</v>
      </c>
      <c r="C6" s="54">
        <v>371.91</v>
      </c>
      <c r="D6" s="225">
        <v>416.81</v>
      </c>
      <c r="E6" s="182">
        <v>365770</v>
      </c>
      <c r="F6" s="225">
        <v>361.15</v>
      </c>
      <c r="G6" s="225">
        <v>388.93</v>
      </c>
      <c r="H6" s="182">
        <v>107780</v>
      </c>
      <c r="I6" s="225">
        <v>389.4</v>
      </c>
      <c r="J6" s="225">
        <v>385.3</v>
      </c>
      <c r="K6" s="182">
        <v>2982</v>
      </c>
      <c r="L6" s="225">
        <v>239.45</v>
      </c>
      <c r="M6" s="225">
        <v>200</v>
      </c>
    </row>
    <row r="7" spans="1:13" x14ac:dyDescent="0.3">
      <c r="A7" s="16" t="s">
        <v>444</v>
      </c>
      <c r="B7" s="26">
        <v>805236</v>
      </c>
      <c r="C7" s="54">
        <v>701.64</v>
      </c>
      <c r="D7" s="225">
        <v>669.2</v>
      </c>
      <c r="E7" s="182">
        <v>232682</v>
      </c>
      <c r="F7" s="225">
        <v>715.84</v>
      </c>
      <c r="G7" s="225">
        <v>708.14</v>
      </c>
      <c r="H7" s="182">
        <v>81260</v>
      </c>
      <c r="I7" s="225">
        <v>691.7</v>
      </c>
      <c r="J7" s="225">
        <v>683.42</v>
      </c>
      <c r="K7" s="182">
        <v>23298</v>
      </c>
      <c r="L7" s="225">
        <v>833.85</v>
      </c>
      <c r="M7" s="225">
        <v>846</v>
      </c>
    </row>
    <row r="8" spans="1:13" x14ac:dyDescent="0.3">
      <c r="A8" s="16" t="s">
        <v>445</v>
      </c>
      <c r="B8" s="26">
        <v>525625</v>
      </c>
      <c r="C8" s="54">
        <v>1203.3800000000001</v>
      </c>
      <c r="D8" s="225">
        <v>1189.33</v>
      </c>
      <c r="E8" s="182">
        <v>38407</v>
      </c>
      <c r="F8" s="225">
        <v>1150.1600000000001</v>
      </c>
      <c r="G8" s="225">
        <v>1125.8800000000001</v>
      </c>
      <c r="H8" s="182">
        <v>17635</v>
      </c>
      <c r="I8" s="225">
        <v>1173.0899999999999</v>
      </c>
      <c r="J8" s="225">
        <v>1157.8699999999999</v>
      </c>
      <c r="K8" s="182">
        <v>1</v>
      </c>
      <c r="L8" s="225">
        <v>1216.25</v>
      </c>
      <c r="M8" s="225">
        <v>1216.25</v>
      </c>
    </row>
    <row r="9" spans="1:13" x14ac:dyDescent="0.3">
      <c r="A9" s="16" t="s">
        <v>446</v>
      </c>
      <c r="B9" s="26">
        <v>88357</v>
      </c>
      <c r="C9" s="54">
        <v>1672.9</v>
      </c>
      <c r="D9" s="225">
        <v>1639.61</v>
      </c>
      <c r="E9" s="182">
        <v>1818</v>
      </c>
      <c r="F9" s="225">
        <v>1665.87</v>
      </c>
      <c r="G9" s="225">
        <v>1619.9</v>
      </c>
      <c r="H9" s="182">
        <v>2030</v>
      </c>
      <c r="I9" s="225">
        <v>1674.51</v>
      </c>
      <c r="J9" s="225">
        <v>1650.88</v>
      </c>
      <c r="K9" s="182">
        <v>7</v>
      </c>
      <c r="L9" s="225">
        <v>1555.74</v>
      </c>
      <c r="M9" s="225">
        <v>1555.74</v>
      </c>
    </row>
    <row r="10" spans="1:13" x14ac:dyDescent="0.3">
      <c r="A10" s="16" t="s">
        <v>447</v>
      </c>
      <c r="B10" s="26">
        <v>15803</v>
      </c>
      <c r="C10" s="54">
        <v>2203.5500000000002</v>
      </c>
      <c r="D10" s="225">
        <v>2188.5500000000002</v>
      </c>
      <c r="E10" s="182">
        <v>415</v>
      </c>
      <c r="F10" s="225">
        <v>2222.73</v>
      </c>
      <c r="G10" s="225">
        <v>2211.52</v>
      </c>
      <c r="H10" s="182">
        <v>273</v>
      </c>
      <c r="I10" s="225">
        <v>2183.48</v>
      </c>
      <c r="J10" s="225">
        <v>2157.79</v>
      </c>
      <c r="K10" s="182">
        <v>0</v>
      </c>
      <c r="L10" s="225">
        <v>0</v>
      </c>
      <c r="M10" s="225" t="s">
        <v>438</v>
      </c>
    </row>
    <row r="11" spans="1:13" x14ac:dyDescent="0.3">
      <c r="A11" s="16" t="s">
        <v>448</v>
      </c>
      <c r="B11" s="26">
        <v>7605</v>
      </c>
      <c r="C11" s="54">
        <v>2977.39</v>
      </c>
      <c r="D11" s="225">
        <v>2840.29</v>
      </c>
      <c r="E11" s="182">
        <v>208</v>
      </c>
      <c r="F11" s="225">
        <v>2857.31</v>
      </c>
      <c r="G11" s="225">
        <v>2726.77</v>
      </c>
      <c r="H11" s="182">
        <v>95</v>
      </c>
      <c r="I11" s="225">
        <v>3049.6</v>
      </c>
      <c r="J11" s="225">
        <v>2774.87</v>
      </c>
      <c r="K11" s="182">
        <v>0</v>
      </c>
      <c r="L11" s="225">
        <v>0</v>
      </c>
      <c r="M11" s="225" t="s">
        <v>438</v>
      </c>
    </row>
    <row r="12" spans="1:13" ht="15.6" x14ac:dyDescent="0.3">
      <c r="A12" s="70" t="s">
        <v>26</v>
      </c>
      <c r="B12" s="53">
        <f>SUM(B6:B11)</f>
        <v>1901508</v>
      </c>
      <c r="C12" s="71"/>
      <c r="D12" s="71"/>
      <c r="E12" s="53">
        <f>SUM(E6:E11)</f>
        <v>639300</v>
      </c>
      <c r="F12" s="71"/>
      <c r="G12" s="71"/>
      <c r="H12" s="53">
        <f>SUM(H6:H11)</f>
        <v>209073</v>
      </c>
      <c r="I12" s="71"/>
      <c r="J12" s="71"/>
      <c r="K12" s="53">
        <f>SUM(K6:K11)</f>
        <v>26288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449</v>
      </c>
      <c r="B14" s="26">
        <v>80222</v>
      </c>
      <c r="C14" s="54">
        <v>72.72</v>
      </c>
      <c r="D14" s="54">
        <v>77.53</v>
      </c>
      <c r="E14" s="26">
        <v>127916</v>
      </c>
      <c r="F14" s="54">
        <v>66.87</v>
      </c>
      <c r="G14" s="54">
        <v>72.400000000000006</v>
      </c>
      <c r="H14" s="26">
        <v>22250</v>
      </c>
      <c r="I14" s="54">
        <v>62.46</v>
      </c>
      <c r="J14" s="54">
        <v>65.459999999999994</v>
      </c>
      <c r="K14" s="26">
        <v>0</v>
      </c>
      <c r="L14" s="54">
        <v>0</v>
      </c>
      <c r="M14" s="54" t="s">
        <v>438</v>
      </c>
    </row>
    <row r="15" spans="1:13" x14ac:dyDescent="0.3">
      <c r="A15" s="16" t="s">
        <v>450</v>
      </c>
      <c r="B15" s="26">
        <v>481691</v>
      </c>
      <c r="C15" s="54">
        <v>160.75</v>
      </c>
      <c r="D15" s="54">
        <v>169.31</v>
      </c>
      <c r="E15" s="26">
        <v>143006</v>
      </c>
      <c r="F15" s="54">
        <v>143.99</v>
      </c>
      <c r="G15" s="54">
        <v>142.26</v>
      </c>
      <c r="H15" s="26">
        <v>37324</v>
      </c>
      <c r="I15" s="54">
        <v>144.63</v>
      </c>
      <c r="J15" s="54">
        <v>143.52000000000001</v>
      </c>
      <c r="K15" s="26">
        <v>1</v>
      </c>
      <c r="L15" s="54">
        <v>134.91999999999999</v>
      </c>
      <c r="M15" s="54">
        <v>134.91999999999999</v>
      </c>
    </row>
    <row r="16" spans="1:13" x14ac:dyDescent="0.3">
      <c r="A16" s="16" t="s">
        <v>451</v>
      </c>
      <c r="B16" s="26">
        <v>302647</v>
      </c>
      <c r="C16" s="54">
        <v>233.73</v>
      </c>
      <c r="D16" s="54">
        <v>226.12</v>
      </c>
      <c r="E16" s="26">
        <v>19149</v>
      </c>
      <c r="F16" s="54">
        <v>232.28</v>
      </c>
      <c r="G16" s="54">
        <v>223.87</v>
      </c>
      <c r="H16" s="26">
        <v>8320</v>
      </c>
      <c r="I16" s="54">
        <v>232.25</v>
      </c>
      <c r="J16" s="54">
        <v>228.12</v>
      </c>
      <c r="K16" s="26">
        <v>0</v>
      </c>
      <c r="L16" s="54">
        <v>0</v>
      </c>
      <c r="M16" s="54" t="s">
        <v>438</v>
      </c>
    </row>
    <row r="17" spans="1:13" x14ac:dyDescent="0.3">
      <c r="A17" s="16" t="s">
        <v>452</v>
      </c>
      <c r="B17" s="26">
        <v>59423</v>
      </c>
      <c r="C17" s="54">
        <v>342.05</v>
      </c>
      <c r="D17" s="54">
        <v>340.08</v>
      </c>
      <c r="E17" s="26">
        <v>2996</v>
      </c>
      <c r="F17" s="54">
        <v>336.34</v>
      </c>
      <c r="G17" s="54">
        <v>327.91</v>
      </c>
      <c r="H17" s="26">
        <v>1290</v>
      </c>
      <c r="I17" s="54">
        <v>341.41</v>
      </c>
      <c r="J17" s="54">
        <v>337.57</v>
      </c>
      <c r="K17" s="26">
        <v>0</v>
      </c>
      <c r="L17" s="54">
        <v>0</v>
      </c>
      <c r="M17" s="54" t="s">
        <v>438</v>
      </c>
    </row>
    <row r="18" spans="1:13" x14ac:dyDescent="0.3">
      <c r="A18" s="16" t="s">
        <v>453</v>
      </c>
      <c r="B18" s="26">
        <v>17516</v>
      </c>
      <c r="C18" s="54">
        <v>443.63</v>
      </c>
      <c r="D18" s="54">
        <v>440.46</v>
      </c>
      <c r="E18" s="26">
        <v>758</v>
      </c>
      <c r="F18" s="54">
        <v>437.86</v>
      </c>
      <c r="G18" s="54">
        <v>437.64</v>
      </c>
      <c r="H18" s="26">
        <v>359</v>
      </c>
      <c r="I18" s="54">
        <v>443.09</v>
      </c>
      <c r="J18" s="54">
        <v>439.52</v>
      </c>
      <c r="K18" s="26">
        <v>0</v>
      </c>
      <c r="L18" s="54">
        <v>0</v>
      </c>
      <c r="M18" s="54" t="s">
        <v>438</v>
      </c>
    </row>
    <row r="19" spans="1:13" x14ac:dyDescent="0.3">
      <c r="A19" s="75" t="s">
        <v>454</v>
      </c>
      <c r="B19" s="26">
        <v>11335</v>
      </c>
      <c r="C19" s="54">
        <v>596.23</v>
      </c>
      <c r="D19" s="54">
        <v>560.91999999999996</v>
      </c>
      <c r="E19" s="26">
        <v>277</v>
      </c>
      <c r="F19" s="54">
        <v>593.16999999999996</v>
      </c>
      <c r="G19" s="54">
        <v>556.61</v>
      </c>
      <c r="H19" s="26">
        <v>182</v>
      </c>
      <c r="I19" s="54">
        <v>611.01</v>
      </c>
      <c r="J19" s="54">
        <v>578.47</v>
      </c>
      <c r="K19" s="26">
        <v>0</v>
      </c>
      <c r="L19" s="54">
        <v>0</v>
      </c>
      <c r="M19" s="54" t="s">
        <v>438</v>
      </c>
    </row>
    <row r="20" spans="1:13" x14ac:dyDescent="0.3">
      <c r="A20" s="16" t="s">
        <v>455</v>
      </c>
      <c r="B20" s="26">
        <v>230</v>
      </c>
      <c r="C20" s="54">
        <v>1135.18</v>
      </c>
      <c r="D20" s="54">
        <v>1106.3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3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3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6" x14ac:dyDescent="0.3">
      <c r="A24" s="70" t="s">
        <v>28</v>
      </c>
      <c r="B24" s="53">
        <f>SUM(B14:B23)</f>
        <v>953073</v>
      </c>
      <c r="C24" s="71"/>
      <c r="D24" s="71"/>
      <c r="E24" s="53">
        <f>SUM(E14:E23)</f>
        <v>294105</v>
      </c>
      <c r="F24" s="71"/>
      <c r="G24" s="71"/>
      <c r="H24" s="53">
        <f>SUM(H14:H23)</f>
        <v>69730</v>
      </c>
      <c r="I24" s="71"/>
      <c r="J24" s="71"/>
      <c r="K24" s="53">
        <f>SUM(K14:K23)</f>
        <v>1</v>
      </c>
      <c r="L24" s="71"/>
      <c r="M24" s="71"/>
    </row>
    <row r="25" spans="1:13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449</v>
      </c>
      <c r="B26" s="26">
        <v>168764</v>
      </c>
      <c r="C26" s="225">
        <v>73.03</v>
      </c>
      <c r="D26" s="225">
        <v>74.77</v>
      </c>
      <c r="E26" s="26">
        <v>59781</v>
      </c>
      <c r="F26" s="54">
        <v>47.1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3">
      <c r="A27" s="16" t="s">
        <v>450</v>
      </c>
      <c r="B27" s="26">
        <v>158686</v>
      </c>
      <c r="C27" s="225">
        <v>130.19999999999999</v>
      </c>
      <c r="D27" s="225">
        <v>121.23</v>
      </c>
      <c r="E27" s="26">
        <v>12627</v>
      </c>
      <c r="F27" s="54">
        <v>138.44999999999999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3" x14ac:dyDescent="0.3">
      <c r="A28" s="16" t="s">
        <v>451</v>
      </c>
      <c r="B28" s="26">
        <v>11490</v>
      </c>
      <c r="C28" s="225">
        <v>235.98</v>
      </c>
      <c r="D28" s="225">
        <v>229.21</v>
      </c>
      <c r="E28" s="26">
        <v>1103</v>
      </c>
      <c r="F28" s="54">
        <v>246.04</v>
      </c>
      <c r="G28" s="54">
        <v>245.92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3" x14ac:dyDescent="0.3">
      <c r="A29" s="16" t="s">
        <v>452</v>
      </c>
      <c r="B29" s="26">
        <v>3662</v>
      </c>
      <c r="C29" s="225">
        <v>350.68</v>
      </c>
      <c r="D29" s="225">
        <v>354.32</v>
      </c>
      <c r="E29" s="26">
        <v>1082</v>
      </c>
      <c r="F29" s="54">
        <v>343.57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3" x14ac:dyDescent="0.3">
      <c r="A30" s="16" t="s">
        <v>453</v>
      </c>
      <c r="B30" s="26">
        <v>6634</v>
      </c>
      <c r="C30" s="225">
        <v>460.95</v>
      </c>
      <c r="D30" s="225">
        <v>469.2</v>
      </c>
      <c r="E30" s="26">
        <v>542</v>
      </c>
      <c r="F30" s="54">
        <v>454.38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3" x14ac:dyDescent="0.3">
      <c r="A31" s="75" t="s">
        <v>454</v>
      </c>
      <c r="B31" s="26">
        <v>2305</v>
      </c>
      <c r="C31" s="225">
        <v>549.67999999999995</v>
      </c>
      <c r="D31" s="225">
        <v>557.88</v>
      </c>
      <c r="E31" s="26">
        <v>214</v>
      </c>
      <c r="F31" s="54">
        <v>525.45000000000005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3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3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3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3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6" x14ac:dyDescent="0.3">
      <c r="A36" s="70" t="s">
        <v>649</v>
      </c>
      <c r="B36" s="53">
        <f>SUM(B26:B35)</f>
        <v>351541</v>
      </c>
      <c r="C36" s="71"/>
      <c r="D36" s="71"/>
      <c r="E36" s="53">
        <f>SUM(E26:E35)</f>
        <v>75349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443</v>
      </c>
      <c r="B38" s="26">
        <v>15708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17756</v>
      </c>
      <c r="L38" s="54">
        <v>295.02999999999997</v>
      </c>
      <c r="M38" s="54">
        <v>387.9</v>
      </c>
    </row>
    <row r="39" spans="1:14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6" x14ac:dyDescent="0.3">
      <c r="A44" s="70" t="s">
        <v>612</v>
      </c>
      <c r="B44" s="72">
        <f>SUM(B38:B43)</f>
        <v>15708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17756</v>
      </c>
      <c r="L44" s="71"/>
      <c r="M44" s="71"/>
    </row>
    <row r="45" spans="1:14" x14ac:dyDescent="0.3">
      <c r="A45" s="10" t="s">
        <v>611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2" sqref="E22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07" t="s">
        <v>701</v>
      </c>
      <c r="B1" s="407"/>
      <c r="C1" s="407"/>
      <c r="D1" s="407"/>
      <c r="E1" s="407"/>
      <c r="F1" s="407"/>
      <c r="G1" s="407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3">
      <c r="A4" s="351">
        <v>1</v>
      </c>
      <c r="B4" s="342">
        <v>10</v>
      </c>
      <c r="C4" s="343">
        <v>3</v>
      </c>
      <c r="D4" s="343">
        <v>14</v>
      </c>
      <c r="E4" s="343">
        <v>10</v>
      </c>
      <c r="F4" s="343">
        <v>6</v>
      </c>
      <c r="G4" s="343">
        <v>0</v>
      </c>
    </row>
    <row r="5" spans="1:11" x14ac:dyDescent="0.3">
      <c r="A5" s="351">
        <v>2</v>
      </c>
      <c r="B5" s="342">
        <v>9</v>
      </c>
      <c r="C5" s="343">
        <v>6</v>
      </c>
      <c r="D5" s="343">
        <v>23</v>
      </c>
      <c r="E5" s="343">
        <v>17</v>
      </c>
      <c r="F5" s="343">
        <v>14</v>
      </c>
      <c r="G5" s="343">
        <v>0</v>
      </c>
    </row>
    <row r="6" spans="1:11" x14ac:dyDescent="0.3">
      <c r="A6" s="351">
        <v>3</v>
      </c>
      <c r="B6" s="342">
        <v>8</v>
      </c>
      <c r="C6" s="343">
        <v>116</v>
      </c>
      <c r="D6" s="343">
        <v>443</v>
      </c>
      <c r="E6" s="343">
        <v>262</v>
      </c>
      <c r="F6" s="343">
        <v>223</v>
      </c>
      <c r="G6" s="343">
        <v>0</v>
      </c>
    </row>
    <row r="7" spans="1:11" x14ac:dyDescent="0.3">
      <c r="A7" s="351">
        <v>4</v>
      </c>
      <c r="B7" s="342">
        <v>7</v>
      </c>
      <c r="C7" s="343">
        <v>717</v>
      </c>
      <c r="D7" s="343">
        <v>2338</v>
      </c>
      <c r="E7" s="343">
        <v>1346</v>
      </c>
      <c r="F7" s="343">
        <v>1335</v>
      </c>
      <c r="G7" s="343">
        <v>0</v>
      </c>
    </row>
    <row r="8" spans="1:11" x14ac:dyDescent="0.3">
      <c r="A8" s="351">
        <v>5</v>
      </c>
      <c r="B8" s="342">
        <v>6</v>
      </c>
      <c r="C8" s="343">
        <v>9005</v>
      </c>
      <c r="D8" s="343">
        <v>20333</v>
      </c>
      <c r="E8" s="343">
        <v>16833</v>
      </c>
      <c r="F8" s="343">
        <v>16864</v>
      </c>
      <c r="G8" s="343">
        <v>0</v>
      </c>
    </row>
    <row r="9" spans="1:11" x14ac:dyDescent="0.3">
      <c r="A9" s="351">
        <v>6</v>
      </c>
      <c r="B9" s="342">
        <v>5</v>
      </c>
      <c r="C9" s="343">
        <v>20830</v>
      </c>
      <c r="D9" s="343">
        <v>46075</v>
      </c>
      <c r="E9" s="343">
        <v>35253</v>
      </c>
      <c r="F9" s="343">
        <v>22822</v>
      </c>
      <c r="G9" s="343">
        <v>0</v>
      </c>
    </row>
    <row r="10" spans="1:11" x14ac:dyDescent="0.3">
      <c r="A10" s="351">
        <v>7</v>
      </c>
      <c r="B10" s="342">
        <v>4</v>
      </c>
      <c r="C10" s="343">
        <v>80061</v>
      </c>
      <c r="D10" s="343">
        <v>163526</v>
      </c>
      <c r="E10" s="343">
        <v>121499</v>
      </c>
      <c r="F10" s="343">
        <v>35219</v>
      </c>
      <c r="G10" s="343">
        <v>0</v>
      </c>
    </row>
    <row r="11" spans="1:11" x14ac:dyDescent="0.3">
      <c r="A11" s="351">
        <v>8</v>
      </c>
      <c r="B11" s="342">
        <v>3</v>
      </c>
      <c r="C11" s="343">
        <v>374231</v>
      </c>
      <c r="D11" s="343">
        <v>491666</v>
      </c>
      <c r="E11" s="343">
        <v>330518</v>
      </c>
      <c r="F11" s="343">
        <v>300509</v>
      </c>
      <c r="G11" s="343">
        <v>0</v>
      </c>
    </row>
    <row r="12" spans="1:11" x14ac:dyDescent="0.3">
      <c r="A12" s="351">
        <v>9</v>
      </c>
      <c r="B12" s="342">
        <v>2</v>
      </c>
      <c r="C12" s="343">
        <v>953787</v>
      </c>
      <c r="D12" s="343">
        <v>1052756</v>
      </c>
      <c r="E12" s="343">
        <v>809371</v>
      </c>
      <c r="F12" s="343">
        <v>45447</v>
      </c>
      <c r="G12" s="343">
        <v>0</v>
      </c>
    </row>
    <row r="13" spans="1:11" x14ac:dyDescent="0.3">
      <c r="A13" s="351">
        <v>10</v>
      </c>
      <c r="B13" s="342">
        <v>1</v>
      </c>
      <c r="C13" s="343">
        <v>1038726</v>
      </c>
      <c r="D13" s="343">
        <v>1032459</v>
      </c>
      <c r="E13" s="343">
        <v>1800</v>
      </c>
      <c r="F13" s="343">
        <v>4467</v>
      </c>
      <c r="G13" s="343">
        <v>0</v>
      </c>
    </row>
    <row r="14" spans="1:11" s="2" customFormat="1" ht="15.6" x14ac:dyDescent="0.3">
      <c r="A14" s="213"/>
      <c r="B14" s="344" t="s">
        <v>439</v>
      </c>
      <c r="C14" s="345">
        <f>SUM(C4:C13)</f>
        <v>2477482</v>
      </c>
      <c r="D14" s="345">
        <f>SUM(D4:D13)</f>
        <v>2809633</v>
      </c>
      <c r="E14" s="385">
        <f>SUM(E4:E13)</f>
        <v>1316909</v>
      </c>
      <c r="F14" s="345">
        <f>SUM(F4:F13)</f>
        <v>426906</v>
      </c>
      <c r="G14" s="345">
        <f>SUM(G4:G13)</f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41"/>
      <c r="E16" s="141"/>
      <c r="G16" s="180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3">
      <c r="A19" s="251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3">
      <c r="A20" s="251">
        <v>2</v>
      </c>
      <c r="B20" s="181">
        <v>5</v>
      </c>
      <c r="C20" s="182">
        <v>16</v>
      </c>
      <c r="D20" s="85"/>
      <c r="E20" s="223"/>
      <c r="F20" s="223"/>
      <c r="G20" s="223"/>
    </row>
    <row r="21" spans="1:8" x14ac:dyDescent="0.3">
      <c r="A21" s="251">
        <v>3</v>
      </c>
      <c r="B21" s="181">
        <v>4</v>
      </c>
      <c r="C21" s="182">
        <v>909</v>
      </c>
      <c r="D21" s="85"/>
      <c r="E21" s="223"/>
      <c r="F21" s="215"/>
      <c r="G21" s="223"/>
      <c r="H21" s="215"/>
    </row>
    <row r="22" spans="1:8" x14ac:dyDescent="0.3">
      <c r="A22" s="251">
        <v>4</v>
      </c>
      <c r="B22" s="181">
        <v>3</v>
      </c>
      <c r="C22" s="182">
        <v>14398</v>
      </c>
      <c r="D22" s="85"/>
      <c r="E22" s="223"/>
      <c r="F22" s="215"/>
      <c r="G22" s="223"/>
      <c r="H22" s="223"/>
    </row>
    <row r="23" spans="1:8" x14ac:dyDescent="0.3">
      <c r="A23" s="251">
        <v>5</v>
      </c>
      <c r="B23" s="181">
        <v>2</v>
      </c>
      <c r="C23" s="182">
        <v>307255</v>
      </c>
      <c r="D23" s="8"/>
      <c r="E23" s="223"/>
      <c r="F23" s="215"/>
      <c r="G23" s="223"/>
      <c r="H23" s="223"/>
    </row>
    <row r="24" spans="1:8" x14ac:dyDescent="0.3">
      <c r="A24" s="251">
        <v>6</v>
      </c>
      <c r="B24" s="181">
        <v>1</v>
      </c>
      <c r="C24" s="182">
        <v>2148201</v>
      </c>
      <c r="D24" s="179"/>
      <c r="E24" s="223"/>
      <c r="F24" s="215"/>
      <c r="G24" s="223"/>
      <c r="H24" s="223"/>
    </row>
    <row r="25" spans="1:8" ht="15.6" x14ac:dyDescent="0.3">
      <c r="A25" s="213"/>
      <c r="B25" s="47" t="s">
        <v>439</v>
      </c>
      <c r="C25" s="47">
        <f>SUM(C19:C24)</f>
        <v>2470781</v>
      </c>
      <c r="D25" s="179"/>
      <c r="E25" s="223"/>
      <c r="F25" s="224"/>
      <c r="G25" s="250"/>
    </row>
    <row r="26" spans="1:8" x14ac:dyDescent="0.3">
      <c r="D26" s="179"/>
      <c r="E26" s="8"/>
    </row>
    <row r="27" spans="1:8" ht="15.6" x14ac:dyDescent="0.3">
      <c r="A27" s="38" t="s">
        <v>624</v>
      </c>
      <c r="D27" s="179"/>
      <c r="E27" s="8"/>
    </row>
    <row r="28" spans="1:8" x14ac:dyDescent="0.3">
      <c r="E28" s="8"/>
      <c r="F28" s="8"/>
    </row>
    <row r="29" spans="1:8" ht="15.6" x14ac:dyDescent="0.3">
      <c r="A29" s="60" t="s">
        <v>17</v>
      </c>
      <c r="B29" s="61" t="s">
        <v>41</v>
      </c>
      <c r="C29" s="60" t="s">
        <v>36</v>
      </c>
    </row>
    <row r="30" spans="1:8" x14ac:dyDescent="0.3">
      <c r="A30" s="88">
        <v>1</v>
      </c>
      <c r="B30" s="112">
        <v>4</v>
      </c>
      <c r="C30" s="112">
        <v>10</v>
      </c>
      <c r="E30" s="8"/>
    </row>
    <row r="31" spans="1:8" x14ac:dyDescent="0.3">
      <c r="A31" s="88">
        <v>2</v>
      </c>
      <c r="B31" s="112">
        <v>3</v>
      </c>
      <c r="C31" s="112">
        <v>430</v>
      </c>
    </row>
    <row r="32" spans="1:8" x14ac:dyDescent="0.3">
      <c r="A32" s="88">
        <v>3</v>
      </c>
      <c r="B32" s="112">
        <v>2</v>
      </c>
      <c r="C32" s="112">
        <v>69270</v>
      </c>
    </row>
    <row r="33" spans="1:3" x14ac:dyDescent="0.3">
      <c r="A33" s="88">
        <v>4</v>
      </c>
      <c r="B33" s="6">
        <v>1</v>
      </c>
      <c r="C33" s="6">
        <v>1177039</v>
      </c>
    </row>
    <row r="34" spans="1:3" ht="15.6" x14ac:dyDescent="0.3">
      <c r="A34" s="213"/>
      <c r="B34" s="47" t="s">
        <v>439</v>
      </c>
      <c r="C34" s="47">
        <f>SUM(C30:C33)</f>
        <v>1246749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41" workbookViewId="0">
      <selection activeCell="H60" sqref="H60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07" t="s">
        <v>703</v>
      </c>
      <c r="B1" s="407"/>
      <c r="C1" s="407"/>
      <c r="D1" s="407"/>
      <c r="E1" s="407"/>
      <c r="F1" s="407"/>
      <c r="G1" s="407"/>
      <c r="H1" s="407"/>
    </row>
    <row r="2" spans="1:8" x14ac:dyDescent="0.3">
      <c r="A2" s="39"/>
    </row>
    <row r="3" spans="1:8" s="38" customFormat="1" ht="31.2" x14ac:dyDescent="0.3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3">
      <c r="A4" s="35">
        <v>1</v>
      </c>
      <c r="B4" s="7" t="s">
        <v>34</v>
      </c>
      <c r="C4" s="6">
        <v>79015</v>
      </c>
      <c r="D4" s="6">
        <v>54371</v>
      </c>
      <c r="E4" s="6">
        <v>16187</v>
      </c>
      <c r="F4" s="6">
        <v>7000</v>
      </c>
      <c r="G4" s="6">
        <v>1457</v>
      </c>
      <c r="H4" s="6">
        <v>0</v>
      </c>
    </row>
    <row r="5" spans="1:8" x14ac:dyDescent="0.3">
      <c r="A5" s="35">
        <v>2</v>
      </c>
      <c r="B5" s="7" t="s">
        <v>208</v>
      </c>
      <c r="C5" s="6">
        <v>37081</v>
      </c>
      <c r="D5" s="6">
        <v>26534</v>
      </c>
      <c r="E5" s="6">
        <v>7592</v>
      </c>
      <c r="F5" s="6">
        <v>2520</v>
      </c>
      <c r="G5" s="6">
        <v>435</v>
      </c>
      <c r="H5" s="6">
        <v>0</v>
      </c>
    </row>
    <row r="6" spans="1:8" x14ac:dyDescent="0.3">
      <c r="A6" s="35">
        <v>3</v>
      </c>
      <c r="B6" s="7" t="s">
        <v>209</v>
      </c>
      <c r="C6" s="6">
        <v>34528</v>
      </c>
      <c r="D6" s="6">
        <v>25855</v>
      </c>
      <c r="E6" s="6">
        <v>6386</v>
      </c>
      <c r="F6" s="6">
        <v>2007</v>
      </c>
      <c r="G6" s="6">
        <v>280</v>
      </c>
      <c r="H6" s="6">
        <v>0</v>
      </c>
    </row>
    <row r="7" spans="1:8" x14ac:dyDescent="0.3">
      <c r="A7" s="35">
        <v>4</v>
      </c>
      <c r="B7" s="7" t="s">
        <v>210</v>
      </c>
      <c r="C7" s="6">
        <v>33102</v>
      </c>
      <c r="D7" s="6">
        <v>23316</v>
      </c>
      <c r="E7" s="6">
        <v>6368</v>
      </c>
      <c r="F7" s="6">
        <v>2897</v>
      </c>
      <c r="G7" s="6">
        <v>521</v>
      </c>
      <c r="H7" s="6">
        <v>0</v>
      </c>
    </row>
    <row r="8" spans="1:8" x14ac:dyDescent="0.3">
      <c r="A8" s="35">
        <v>5</v>
      </c>
      <c r="B8" s="7" t="s">
        <v>211</v>
      </c>
      <c r="C8" s="6">
        <v>1756335</v>
      </c>
      <c r="D8" s="6">
        <v>1244494</v>
      </c>
      <c r="E8" s="6">
        <v>417634</v>
      </c>
      <c r="F8" s="6">
        <v>81296</v>
      </c>
      <c r="G8" s="6">
        <v>12911</v>
      </c>
      <c r="H8" s="6">
        <v>0</v>
      </c>
    </row>
    <row r="9" spans="1:8" x14ac:dyDescent="0.3">
      <c r="A9" s="35">
        <v>6</v>
      </c>
      <c r="B9" s="7" t="s">
        <v>212</v>
      </c>
      <c r="C9" s="6">
        <v>130869</v>
      </c>
      <c r="D9" s="6">
        <v>91971</v>
      </c>
      <c r="E9" s="6">
        <v>28731</v>
      </c>
      <c r="F9" s="6">
        <v>8571</v>
      </c>
      <c r="G9" s="6">
        <v>1596</v>
      </c>
      <c r="H9" s="6">
        <v>0</v>
      </c>
    </row>
    <row r="10" spans="1:8" x14ac:dyDescent="0.3">
      <c r="A10" s="35">
        <v>7</v>
      </c>
      <c r="B10" s="7" t="s">
        <v>213</v>
      </c>
      <c r="C10" s="6">
        <v>43452</v>
      </c>
      <c r="D10" s="6">
        <v>30381</v>
      </c>
      <c r="E10" s="6">
        <v>9937</v>
      </c>
      <c r="F10" s="6">
        <v>2670</v>
      </c>
      <c r="G10" s="6">
        <v>464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12786</v>
      </c>
      <c r="D11" s="6">
        <v>9337</v>
      </c>
      <c r="E11" s="6">
        <v>2238</v>
      </c>
      <c r="F11" s="6">
        <v>1103</v>
      </c>
      <c r="G11" s="6">
        <v>108</v>
      </c>
      <c r="H11" s="6">
        <v>0</v>
      </c>
    </row>
    <row r="12" spans="1:8" x14ac:dyDescent="0.3">
      <c r="A12" s="35">
        <v>9</v>
      </c>
      <c r="B12" s="7" t="s">
        <v>215</v>
      </c>
      <c r="C12" s="6">
        <v>42090</v>
      </c>
      <c r="D12" s="6">
        <v>29532</v>
      </c>
      <c r="E12" s="6">
        <v>8809</v>
      </c>
      <c r="F12" s="6">
        <v>3169</v>
      </c>
      <c r="G12" s="6">
        <v>580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67258</v>
      </c>
      <c r="D13" s="6">
        <v>48844</v>
      </c>
      <c r="E13" s="6">
        <v>14113</v>
      </c>
      <c r="F13" s="6">
        <v>3894</v>
      </c>
      <c r="G13" s="6">
        <v>407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58942</v>
      </c>
      <c r="D14" s="6">
        <v>42967</v>
      </c>
      <c r="E14" s="6">
        <v>10327</v>
      </c>
      <c r="F14" s="6">
        <v>4796</v>
      </c>
      <c r="G14" s="6">
        <v>852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87470</v>
      </c>
      <c r="D15" s="6">
        <v>60095</v>
      </c>
      <c r="E15" s="6">
        <v>21728</v>
      </c>
      <c r="F15" s="6">
        <v>4886</v>
      </c>
      <c r="G15" s="6">
        <v>761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6656</v>
      </c>
      <c r="D16" s="6">
        <v>4871</v>
      </c>
      <c r="E16" s="6">
        <v>1168</v>
      </c>
      <c r="F16" s="6">
        <v>539</v>
      </c>
      <c r="G16" s="6">
        <v>78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12598</v>
      </c>
      <c r="D17" s="6">
        <v>9431</v>
      </c>
      <c r="E17" s="6">
        <v>2158</v>
      </c>
      <c r="F17" s="6">
        <v>838</v>
      </c>
      <c r="G17" s="6">
        <v>171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53010</v>
      </c>
      <c r="D18" s="6">
        <v>37876</v>
      </c>
      <c r="E18" s="6">
        <v>10264</v>
      </c>
      <c r="F18" s="6">
        <v>4106</v>
      </c>
      <c r="G18" s="6">
        <v>764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57887</v>
      </c>
      <c r="D19" s="6">
        <v>40754</v>
      </c>
      <c r="E19" s="6">
        <v>12003</v>
      </c>
      <c r="F19" s="6">
        <v>4563</v>
      </c>
      <c r="G19" s="6">
        <v>567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112279</v>
      </c>
      <c r="D20" s="6">
        <v>80044</v>
      </c>
      <c r="E20" s="6">
        <v>21512</v>
      </c>
      <c r="F20" s="6">
        <v>9767</v>
      </c>
      <c r="G20" s="6">
        <v>956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16949</v>
      </c>
      <c r="D21" s="6">
        <v>12715</v>
      </c>
      <c r="E21" s="6">
        <v>2670</v>
      </c>
      <c r="F21" s="6">
        <v>1375</v>
      </c>
      <c r="G21" s="6">
        <v>189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462451</v>
      </c>
      <c r="D22" s="6">
        <v>325936</v>
      </c>
      <c r="E22" s="6">
        <v>107294</v>
      </c>
      <c r="F22" s="6">
        <v>24470</v>
      </c>
      <c r="G22" s="6">
        <v>4751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75006</v>
      </c>
      <c r="D23" s="6">
        <v>54204</v>
      </c>
      <c r="E23" s="6">
        <v>14828</v>
      </c>
      <c r="F23" s="6">
        <v>5141</v>
      </c>
      <c r="G23" s="6">
        <v>833</v>
      </c>
      <c r="H23" s="6">
        <v>0</v>
      </c>
    </row>
    <row r="24" spans="1:8" x14ac:dyDescent="0.3">
      <c r="A24" s="35">
        <v>21</v>
      </c>
      <c r="B24" s="7" t="s">
        <v>227</v>
      </c>
      <c r="C24" s="6">
        <v>60366</v>
      </c>
      <c r="D24" s="6">
        <v>41819</v>
      </c>
      <c r="E24" s="6">
        <v>13260</v>
      </c>
      <c r="F24" s="6">
        <v>4633</v>
      </c>
      <c r="G24" s="6">
        <v>654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47281</v>
      </c>
      <c r="D25" s="6">
        <v>32792</v>
      </c>
      <c r="E25" s="6">
        <v>9023</v>
      </c>
      <c r="F25" s="6">
        <v>4898</v>
      </c>
      <c r="G25" s="6">
        <v>568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18338</v>
      </c>
      <c r="D26" s="6">
        <v>12873</v>
      </c>
      <c r="E26" s="6">
        <v>3784</v>
      </c>
      <c r="F26" s="6">
        <v>1415</v>
      </c>
      <c r="G26" s="6">
        <v>266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43111</v>
      </c>
      <c r="D27" s="6">
        <v>30452</v>
      </c>
      <c r="E27" s="6">
        <v>9102</v>
      </c>
      <c r="F27" s="6">
        <v>3206</v>
      </c>
      <c r="G27" s="6">
        <v>351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14636</v>
      </c>
      <c r="D28" s="6">
        <v>10697</v>
      </c>
      <c r="E28" s="6">
        <v>2968</v>
      </c>
      <c r="F28" s="6">
        <v>813</v>
      </c>
      <c r="G28" s="6">
        <v>158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28489</v>
      </c>
      <c r="D29" s="6">
        <v>20555</v>
      </c>
      <c r="E29" s="6">
        <v>5245</v>
      </c>
      <c r="F29" s="6">
        <v>2334</v>
      </c>
      <c r="G29" s="6">
        <v>355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62599</v>
      </c>
      <c r="D30" s="6">
        <v>44486</v>
      </c>
      <c r="E30" s="6">
        <v>13944</v>
      </c>
      <c r="F30" s="6">
        <v>3663</v>
      </c>
      <c r="G30" s="6">
        <v>506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57044</v>
      </c>
      <c r="D31" s="6">
        <v>40105</v>
      </c>
      <c r="E31" s="6">
        <v>12660</v>
      </c>
      <c r="F31" s="6">
        <v>3573</v>
      </c>
      <c r="G31" s="6">
        <v>706</v>
      </c>
      <c r="H31" s="6">
        <v>0</v>
      </c>
    </row>
    <row r="32" spans="1:8" x14ac:dyDescent="0.3">
      <c r="A32" s="35">
        <v>29</v>
      </c>
      <c r="B32" s="7" t="s">
        <v>235</v>
      </c>
      <c r="C32" s="6">
        <v>38915</v>
      </c>
      <c r="D32" s="6">
        <v>27840</v>
      </c>
      <c r="E32" s="6">
        <v>8528</v>
      </c>
      <c r="F32" s="6">
        <v>2276</v>
      </c>
      <c r="G32" s="6">
        <v>271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30687</v>
      </c>
      <c r="D33" s="6">
        <v>22781</v>
      </c>
      <c r="E33" s="6">
        <v>5337</v>
      </c>
      <c r="F33" s="6">
        <v>2266</v>
      </c>
      <c r="G33" s="6">
        <v>303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116276</v>
      </c>
      <c r="D34" s="6">
        <v>83382</v>
      </c>
      <c r="E34" s="6">
        <v>23100</v>
      </c>
      <c r="F34" s="6">
        <v>8868</v>
      </c>
      <c r="G34" s="6">
        <v>926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31569</v>
      </c>
      <c r="D35" s="6">
        <v>23421</v>
      </c>
      <c r="E35" s="6">
        <v>5694</v>
      </c>
      <c r="F35" s="6">
        <v>2240</v>
      </c>
      <c r="G35" s="6">
        <v>214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39731</v>
      </c>
      <c r="D36" s="6">
        <v>28255</v>
      </c>
      <c r="E36" s="6">
        <v>7947</v>
      </c>
      <c r="F36" s="6">
        <v>3235</v>
      </c>
      <c r="G36" s="6">
        <v>294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9193</v>
      </c>
      <c r="D37" s="6">
        <v>6631</v>
      </c>
      <c r="E37" s="6">
        <v>1763</v>
      </c>
      <c r="F37" s="6">
        <v>705</v>
      </c>
      <c r="G37" s="6">
        <v>94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86822</v>
      </c>
      <c r="D38" s="6">
        <v>59949</v>
      </c>
      <c r="E38" s="6">
        <v>20530</v>
      </c>
      <c r="F38" s="6">
        <v>5747</v>
      </c>
      <c r="G38" s="6">
        <v>596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63924</v>
      </c>
      <c r="D39" s="6">
        <v>46198</v>
      </c>
      <c r="E39" s="6">
        <v>12203</v>
      </c>
      <c r="F39" s="6">
        <v>4706</v>
      </c>
      <c r="G39" s="6">
        <v>817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39215</v>
      </c>
      <c r="D40" s="6">
        <v>26963</v>
      </c>
      <c r="E40" s="6">
        <v>7711</v>
      </c>
      <c r="F40" s="6">
        <v>3609</v>
      </c>
      <c r="G40" s="6">
        <v>932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52352</v>
      </c>
      <c r="D41" s="6">
        <v>36183</v>
      </c>
      <c r="E41" s="6">
        <v>10075</v>
      </c>
      <c r="F41" s="6">
        <v>5450</v>
      </c>
      <c r="G41" s="6">
        <v>644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46006</v>
      </c>
      <c r="D42" s="6">
        <v>32217</v>
      </c>
      <c r="E42" s="6">
        <v>9214</v>
      </c>
      <c r="F42" s="6">
        <v>4035</v>
      </c>
      <c r="G42" s="6">
        <v>540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27916</v>
      </c>
      <c r="D43" s="6">
        <v>20272</v>
      </c>
      <c r="E43" s="6">
        <v>4771</v>
      </c>
      <c r="F43" s="6">
        <v>2461</v>
      </c>
      <c r="G43" s="6">
        <v>412</v>
      </c>
      <c r="H43" s="6">
        <v>0</v>
      </c>
    </row>
    <row r="44" spans="1:8" x14ac:dyDescent="0.3">
      <c r="A44" s="35">
        <v>41</v>
      </c>
      <c r="B44" s="7" t="s">
        <v>247</v>
      </c>
      <c r="C44" s="6">
        <v>29318</v>
      </c>
      <c r="D44" s="6">
        <v>20459</v>
      </c>
      <c r="E44" s="6">
        <v>6085</v>
      </c>
      <c r="F44" s="6">
        <v>2484</v>
      </c>
      <c r="G44" s="6">
        <v>290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40219</v>
      </c>
      <c r="D45" s="6">
        <v>28103</v>
      </c>
      <c r="E45" s="6">
        <v>7042</v>
      </c>
      <c r="F45" s="6">
        <v>4096</v>
      </c>
      <c r="G45" s="6">
        <v>978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16197</v>
      </c>
      <c r="D46" s="6">
        <v>12197</v>
      </c>
      <c r="E46" s="6">
        <v>3081</v>
      </c>
      <c r="F46" s="6">
        <v>844</v>
      </c>
      <c r="G46" s="6">
        <v>75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72467</v>
      </c>
      <c r="D47" s="6">
        <v>51805</v>
      </c>
      <c r="E47" s="6">
        <v>14274</v>
      </c>
      <c r="F47" s="6">
        <v>5352</v>
      </c>
      <c r="G47" s="6">
        <v>1036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59461</v>
      </c>
      <c r="D48" s="6">
        <v>41988</v>
      </c>
      <c r="E48" s="6">
        <v>11871</v>
      </c>
      <c r="F48" s="6">
        <v>4980</v>
      </c>
      <c r="G48" s="6">
        <v>622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66063</v>
      </c>
      <c r="D49" s="6">
        <v>45443</v>
      </c>
      <c r="E49" s="6">
        <v>14742</v>
      </c>
      <c r="F49" s="6">
        <v>5249</v>
      </c>
      <c r="G49" s="6">
        <v>629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18788</v>
      </c>
      <c r="D50" s="6">
        <v>13674</v>
      </c>
      <c r="E50" s="6">
        <v>3522</v>
      </c>
      <c r="F50" s="6">
        <v>1380</v>
      </c>
      <c r="G50" s="6">
        <v>212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15215</v>
      </c>
      <c r="D51" s="6">
        <v>10536</v>
      </c>
      <c r="E51" s="6">
        <v>3760</v>
      </c>
      <c r="F51" s="6">
        <v>783</v>
      </c>
      <c r="G51" s="6">
        <v>136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35366</v>
      </c>
      <c r="D52" s="6">
        <v>24968</v>
      </c>
      <c r="E52" s="6">
        <v>7841</v>
      </c>
      <c r="F52" s="6">
        <v>2167</v>
      </c>
      <c r="G52" s="6">
        <v>390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58354</v>
      </c>
      <c r="D53" s="6">
        <v>40689</v>
      </c>
      <c r="E53" s="6">
        <v>13195</v>
      </c>
      <c r="F53" s="6">
        <v>3978</v>
      </c>
      <c r="G53" s="6">
        <v>492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21085</v>
      </c>
      <c r="D54" s="6">
        <v>14805</v>
      </c>
      <c r="E54" s="6">
        <v>5042</v>
      </c>
      <c r="F54" s="6">
        <v>1063</v>
      </c>
      <c r="G54" s="6">
        <v>175</v>
      </c>
      <c r="H54" s="6">
        <v>0</v>
      </c>
    </row>
    <row r="55" spans="1:9" x14ac:dyDescent="0.3">
      <c r="A55" s="35">
        <v>52</v>
      </c>
      <c r="B55" s="12" t="s">
        <v>438</v>
      </c>
      <c r="C55" s="6">
        <v>26681</v>
      </c>
      <c r="D55" s="6">
        <v>15764</v>
      </c>
      <c r="E55" s="6">
        <v>9493</v>
      </c>
      <c r="F55" s="6">
        <v>702</v>
      </c>
      <c r="G55" s="6">
        <v>722</v>
      </c>
      <c r="H55" s="6">
        <v>0</v>
      </c>
    </row>
    <row r="56" spans="1:9" s="2" customFormat="1" ht="15.6" x14ac:dyDescent="0.3">
      <c r="A56" s="45"/>
      <c r="B56" s="143" t="s">
        <v>10</v>
      </c>
      <c r="C56" s="47">
        <f>SUM(C4:C55)</f>
        <v>4553448</v>
      </c>
      <c r="D56" s="47">
        <f>SUM(D4:D55)</f>
        <v>3221830</v>
      </c>
      <c r="E56" s="47">
        <f>SUM(E4:E55)</f>
        <v>1008754</v>
      </c>
      <c r="F56" s="47">
        <f>SUM(F4:F55)</f>
        <v>278819</v>
      </c>
      <c r="G56" s="47">
        <f>SUM(G4:G55)</f>
        <v>44045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workbookViewId="0">
      <selection activeCell="H79" sqref="H79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</cols>
  <sheetData>
    <row r="1" spans="1:17" ht="15.6" x14ac:dyDescent="0.3">
      <c r="A1" s="426" t="s">
        <v>713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5" thickBot="1" x14ac:dyDescent="0.35"/>
    <row r="3" spans="1:17" x14ac:dyDescent="0.3">
      <c r="A3" s="438" t="s">
        <v>18</v>
      </c>
      <c r="B3" s="434" t="s">
        <v>5</v>
      </c>
      <c r="C3" s="435"/>
      <c r="D3" s="435"/>
      <c r="E3" s="437"/>
      <c r="F3" s="434" t="s">
        <v>6</v>
      </c>
      <c r="G3" s="435"/>
      <c r="H3" s="435"/>
      <c r="I3" s="437"/>
      <c r="J3" s="434" t="s">
        <v>19</v>
      </c>
      <c r="K3" s="435"/>
      <c r="L3" s="435"/>
      <c r="M3" s="437"/>
      <c r="N3" s="434" t="s">
        <v>20</v>
      </c>
      <c r="O3" s="435"/>
      <c r="P3" s="435"/>
      <c r="Q3" s="436"/>
    </row>
    <row r="4" spans="1:17" ht="15" thickBot="1" x14ac:dyDescent="0.35">
      <c r="A4" s="440"/>
      <c r="B4" s="246" t="s">
        <v>1</v>
      </c>
      <c r="C4" s="247" t="s">
        <v>50</v>
      </c>
      <c r="D4" s="247" t="s">
        <v>21</v>
      </c>
      <c r="E4" s="247" t="s">
        <v>440</v>
      </c>
      <c r="F4" s="246" t="s">
        <v>1</v>
      </c>
      <c r="G4" s="247" t="s">
        <v>50</v>
      </c>
      <c r="H4" s="247" t="s">
        <v>21</v>
      </c>
      <c r="I4" s="247" t="s">
        <v>440</v>
      </c>
      <c r="J4" s="246" t="s">
        <v>1</v>
      </c>
      <c r="K4" s="247" t="s">
        <v>50</v>
      </c>
      <c r="L4" s="247" t="s">
        <v>21</v>
      </c>
      <c r="M4" s="247" t="s">
        <v>440</v>
      </c>
      <c r="N4" s="247" t="s">
        <v>1</v>
      </c>
      <c r="O4" s="247" t="s">
        <v>50</v>
      </c>
      <c r="P4" s="247" t="s">
        <v>21</v>
      </c>
      <c r="Q4" s="248" t="s">
        <v>440</v>
      </c>
    </row>
    <row r="5" spans="1:17" x14ac:dyDescent="0.3">
      <c r="A5" s="242" t="s">
        <v>621</v>
      </c>
      <c r="B5" s="318">
        <v>1006864</v>
      </c>
      <c r="C5" s="319">
        <v>1166472721.72</v>
      </c>
      <c r="D5" s="319">
        <v>1158.52</v>
      </c>
      <c r="E5" s="319">
        <v>1137.32</v>
      </c>
      <c r="F5" s="318">
        <v>32308</v>
      </c>
      <c r="G5" s="319">
        <v>15631950.51</v>
      </c>
      <c r="H5" s="319">
        <v>483.84</v>
      </c>
      <c r="I5" s="319">
        <v>388.93</v>
      </c>
      <c r="J5" s="318">
        <v>108813</v>
      </c>
      <c r="K5" s="319">
        <v>76948992.859999999</v>
      </c>
      <c r="L5" s="319">
        <v>707.17</v>
      </c>
      <c r="M5" s="319">
        <v>603.71</v>
      </c>
      <c r="N5" s="318">
        <v>9044</v>
      </c>
      <c r="O5" s="319">
        <v>3689350.61</v>
      </c>
      <c r="P5" s="320">
        <v>407.93</v>
      </c>
      <c r="Q5" s="321">
        <v>387.9</v>
      </c>
    </row>
    <row r="6" spans="1:17" ht="15" thickBot="1" x14ac:dyDescent="0.35">
      <c r="A6" s="322" t="s">
        <v>622</v>
      </c>
      <c r="B6" s="323">
        <v>886016</v>
      </c>
      <c r="C6" s="324">
        <v>802963708.76999998</v>
      </c>
      <c r="D6" s="325">
        <v>906.26</v>
      </c>
      <c r="E6" s="325">
        <v>775.51</v>
      </c>
      <c r="F6" s="323">
        <v>352542</v>
      </c>
      <c r="G6" s="324">
        <v>244795296.41999999</v>
      </c>
      <c r="H6" s="325">
        <v>694.37</v>
      </c>
      <c r="I6" s="325">
        <v>597.1</v>
      </c>
      <c r="J6" s="323">
        <v>69142</v>
      </c>
      <c r="K6" s="324">
        <v>40353324.399999999</v>
      </c>
      <c r="L6" s="325">
        <v>583.63</v>
      </c>
      <c r="M6" s="325">
        <v>483.88</v>
      </c>
      <c r="N6" s="323">
        <v>12753</v>
      </c>
      <c r="O6" s="324">
        <v>4800068.8</v>
      </c>
      <c r="P6" s="324">
        <v>376.39</v>
      </c>
      <c r="Q6" s="352">
        <v>387.9</v>
      </c>
    </row>
    <row r="7" spans="1:17" ht="16.2" thickBot="1" x14ac:dyDescent="0.35">
      <c r="A7" s="326" t="s">
        <v>535</v>
      </c>
      <c r="B7" s="379">
        <f>SUM(B5:B6)</f>
        <v>1892880</v>
      </c>
      <c r="C7" s="327">
        <f>SUM(C5:C6)</f>
        <v>1969436430.49</v>
      </c>
      <c r="D7" s="317">
        <f>C7/B7</f>
        <v>1040.4444182885338</v>
      </c>
      <c r="E7" s="315">
        <v>963.03</v>
      </c>
      <c r="F7" s="253">
        <f>SUM(F5:F6)</f>
        <v>384850</v>
      </c>
      <c r="G7" s="327">
        <f>SUM(G5:G6)</f>
        <v>260427246.92999998</v>
      </c>
      <c r="H7" s="354">
        <f>G7/F7</f>
        <v>676.69805620371562</v>
      </c>
      <c r="I7" s="315">
        <v>575.41</v>
      </c>
      <c r="J7" s="253">
        <f>SUM(J5:J6)</f>
        <v>177955</v>
      </c>
      <c r="K7" s="327">
        <f>SUM(K5:K6)</f>
        <v>117302317.25999999</v>
      </c>
      <c r="L7" s="317">
        <f>K7/J7</f>
        <v>659.16842606276862</v>
      </c>
      <c r="M7" s="354">
        <v>549.24</v>
      </c>
      <c r="N7" s="253">
        <f>SUM(N5:N6)</f>
        <v>21797</v>
      </c>
      <c r="O7" s="327">
        <f>SUM(O5:O6)</f>
        <v>8489419.4100000001</v>
      </c>
      <c r="P7" s="317">
        <f>O7/N7</f>
        <v>389.47650639996328</v>
      </c>
      <c r="Q7" s="271">
        <v>387.9</v>
      </c>
    </row>
    <row r="8" spans="1:17" x14ac:dyDescent="0.3">
      <c r="D8" s="9"/>
      <c r="H8" s="9"/>
      <c r="I8" s="9"/>
      <c r="M8" s="9"/>
      <c r="P8" s="9"/>
      <c r="Q8" s="9"/>
    </row>
    <row r="9" spans="1:17" ht="15.6" x14ac:dyDescent="0.3">
      <c r="A9" s="426" t="s">
        <v>712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</row>
    <row r="10" spans="1:17" ht="16.2" thickBot="1" x14ac:dyDescent="0.3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3">
      <c r="A11" s="438" t="s">
        <v>18</v>
      </c>
      <c r="B11" s="434" t="s">
        <v>5</v>
      </c>
      <c r="C11" s="435"/>
      <c r="D11" s="435"/>
      <c r="E11" s="437"/>
      <c r="F11" s="434" t="s">
        <v>6</v>
      </c>
      <c r="G11" s="435"/>
      <c r="H11" s="435"/>
      <c r="I11" s="437"/>
      <c r="J11" s="434" t="s">
        <v>19</v>
      </c>
      <c r="K11" s="435"/>
      <c r="L11" s="435"/>
      <c r="M11" s="437"/>
      <c r="N11" s="434" t="s">
        <v>20</v>
      </c>
      <c r="O11" s="435"/>
      <c r="P11" s="435"/>
      <c r="Q11" s="436"/>
    </row>
    <row r="12" spans="1:17" ht="15" thickBot="1" x14ac:dyDescent="0.35">
      <c r="A12" s="439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3">
      <c r="A13" s="156" t="s">
        <v>458</v>
      </c>
      <c r="B13" s="157">
        <v>26551</v>
      </c>
      <c r="C13" s="158">
        <v>1528058.92</v>
      </c>
      <c r="D13" s="158">
        <v>57.55</v>
      </c>
      <c r="E13" s="158">
        <v>58.27</v>
      </c>
      <c r="F13" s="157">
        <v>7387</v>
      </c>
      <c r="G13" s="158">
        <v>471984.88</v>
      </c>
      <c r="H13" s="158">
        <v>63.89</v>
      </c>
      <c r="I13" s="158">
        <v>65.36</v>
      </c>
      <c r="J13" s="157">
        <v>1204</v>
      </c>
      <c r="K13" s="158">
        <v>70100.600000000006</v>
      </c>
      <c r="L13" s="158">
        <v>58.22</v>
      </c>
      <c r="M13" s="158">
        <v>58.86</v>
      </c>
      <c r="N13" s="157">
        <v>1564</v>
      </c>
      <c r="O13" s="158">
        <v>118191.89</v>
      </c>
      <c r="P13" s="159">
        <v>75.569999999999993</v>
      </c>
      <c r="Q13" s="160">
        <v>74.900000000000006</v>
      </c>
    </row>
    <row r="14" spans="1:17" x14ac:dyDescent="0.3">
      <c r="A14" s="149" t="s">
        <v>459</v>
      </c>
      <c r="B14" s="102">
        <v>20770</v>
      </c>
      <c r="C14" s="103">
        <v>2988865.84</v>
      </c>
      <c r="D14" s="103">
        <v>143.9</v>
      </c>
      <c r="E14" s="103">
        <v>141.1</v>
      </c>
      <c r="F14" s="102">
        <v>14536</v>
      </c>
      <c r="G14" s="103">
        <v>2358820.44</v>
      </c>
      <c r="H14" s="103">
        <v>162.27000000000001</v>
      </c>
      <c r="I14" s="103">
        <v>178.22</v>
      </c>
      <c r="J14" s="102">
        <v>947</v>
      </c>
      <c r="K14" s="103">
        <v>137839.51</v>
      </c>
      <c r="L14" s="103">
        <v>145.55000000000001</v>
      </c>
      <c r="M14" s="103">
        <v>143.63999999999999</v>
      </c>
      <c r="N14" s="102">
        <v>3516</v>
      </c>
      <c r="O14" s="103">
        <v>547485.65</v>
      </c>
      <c r="P14" s="101">
        <v>155.71</v>
      </c>
      <c r="Q14" s="150">
        <v>158.63999999999999</v>
      </c>
    </row>
    <row r="15" spans="1:17" x14ac:dyDescent="0.3">
      <c r="A15" s="149" t="s">
        <v>460</v>
      </c>
      <c r="B15" s="102">
        <v>12773</v>
      </c>
      <c r="C15" s="103">
        <v>3180272.88</v>
      </c>
      <c r="D15" s="103">
        <v>248.98</v>
      </c>
      <c r="E15" s="103">
        <v>248.02</v>
      </c>
      <c r="F15" s="102">
        <v>9875</v>
      </c>
      <c r="G15" s="103">
        <v>2415318.9500000002</v>
      </c>
      <c r="H15" s="103">
        <v>244.59</v>
      </c>
      <c r="I15" s="103">
        <v>241.77</v>
      </c>
      <c r="J15" s="102">
        <v>3930</v>
      </c>
      <c r="K15" s="103">
        <v>1047938.89</v>
      </c>
      <c r="L15" s="103">
        <v>266.64999999999998</v>
      </c>
      <c r="M15" s="103">
        <v>274.95</v>
      </c>
      <c r="N15" s="102">
        <v>2054</v>
      </c>
      <c r="O15" s="103">
        <v>513853</v>
      </c>
      <c r="P15" s="101">
        <v>250.17</v>
      </c>
      <c r="Q15" s="150">
        <v>247.9</v>
      </c>
    </row>
    <row r="16" spans="1:17" x14ac:dyDescent="0.3">
      <c r="A16" s="149" t="s">
        <v>461</v>
      </c>
      <c r="B16" s="102">
        <v>86771</v>
      </c>
      <c r="C16" s="103">
        <v>31777649.18</v>
      </c>
      <c r="D16" s="103">
        <v>366.22</v>
      </c>
      <c r="E16" s="103">
        <v>364.63</v>
      </c>
      <c r="F16" s="102">
        <v>49322</v>
      </c>
      <c r="G16" s="103">
        <v>18409537.789999999</v>
      </c>
      <c r="H16" s="103">
        <v>373.25</v>
      </c>
      <c r="I16" s="103">
        <v>374.98</v>
      </c>
      <c r="J16" s="102">
        <v>34430</v>
      </c>
      <c r="K16" s="103">
        <v>12505799.720000001</v>
      </c>
      <c r="L16" s="103">
        <v>363.22</v>
      </c>
      <c r="M16" s="103">
        <v>364.63</v>
      </c>
      <c r="N16" s="102">
        <v>10603</v>
      </c>
      <c r="O16" s="103">
        <v>4066524.39</v>
      </c>
      <c r="P16" s="101">
        <v>383.53</v>
      </c>
      <c r="Q16" s="150">
        <v>387.9</v>
      </c>
    </row>
    <row r="17" spans="1:19" x14ac:dyDescent="0.3">
      <c r="A17" s="149" t="s">
        <v>462</v>
      </c>
      <c r="B17" s="102">
        <v>155007</v>
      </c>
      <c r="C17" s="103">
        <v>70929369.920000002</v>
      </c>
      <c r="D17" s="103">
        <v>457.59</v>
      </c>
      <c r="E17" s="103">
        <v>459.48</v>
      </c>
      <c r="F17" s="102">
        <v>69302</v>
      </c>
      <c r="G17" s="103">
        <v>31181937.510000002</v>
      </c>
      <c r="H17" s="103">
        <v>449.94</v>
      </c>
      <c r="I17" s="103">
        <v>446.23</v>
      </c>
      <c r="J17" s="102">
        <v>35607</v>
      </c>
      <c r="K17" s="103">
        <v>16186967.529999999</v>
      </c>
      <c r="L17" s="103">
        <v>454.6</v>
      </c>
      <c r="M17" s="103">
        <v>457.63</v>
      </c>
      <c r="N17" s="102">
        <v>6</v>
      </c>
      <c r="O17" s="103">
        <v>2538</v>
      </c>
      <c r="P17" s="101">
        <v>423</v>
      </c>
      <c r="Q17" s="150">
        <v>423</v>
      </c>
    </row>
    <row r="18" spans="1:19" x14ac:dyDescent="0.3">
      <c r="A18" s="149" t="s">
        <v>463</v>
      </c>
      <c r="B18" s="102">
        <v>183444</v>
      </c>
      <c r="C18" s="103">
        <v>100969974.73</v>
      </c>
      <c r="D18" s="103">
        <v>550.41</v>
      </c>
      <c r="E18" s="103">
        <v>549.32000000000005</v>
      </c>
      <c r="F18" s="102">
        <v>51952</v>
      </c>
      <c r="G18" s="103">
        <v>28329585.100000001</v>
      </c>
      <c r="H18" s="103">
        <v>545.29999999999995</v>
      </c>
      <c r="I18" s="103">
        <v>543.45000000000005</v>
      </c>
      <c r="J18" s="102">
        <v>26139</v>
      </c>
      <c r="K18" s="103">
        <v>14359185.289999999</v>
      </c>
      <c r="L18" s="103">
        <v>549.34</v>
      </c>
      <c r="M18" s="103">
        <v>550.39</v>
      </c>
      <c r="N18" s="102">
        <v>14</v>
      </c>
      <c r="O18" s="103">
        <v>8230.6</v>
      </c>
      <c r="P18" s="101">
        <v>587.9</v>
      </c>
      <c r="Q18" s="150">
        <v>587.9</v>
      </c>
    </row>
    <row r="19" spans="1:19" x14ac:dyDescent="0.3">
      <c r="A19" s="149" t="s">
        <v>464</v>
      </c>
      <c r="B19" s="102">
        <v>149647</v>
      </c>
      <c r="C19" s="103">
        <v>97157797.409999996</v>
      </c>
      <c r="D19" s="103">
        <v>649.25</v>
      </c>
      <c r="E19" s="103">
        <v>649.08000000000004</v>
      </c>
      <c r="F19" s="102">
        <v>33041</v>
      </c>
      <c r="G19" s="103">
        <v>21414150.73</v>
      </c>
      <c r="H19" s="103">
        <v>648.11</v>
      </c>
      <c r="I19" s="103">
        <v>647.33000000000004</v>
      </c>
      <c r="J19" s="102">
        <v>16361</v>
      </c>
      <c r="K19" s="103">
        <v>10527165.67</v>
      </c>
      <c r="L19" s="103">
        <v>643.42999999999995</v>
      </c>
      <c r="M19" s="103">
        <v>640.61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3">
      <c r="A20" s="149" t="s">
        <v>465</v>
      </c>
      <c r="B20" s="102">
        <v>123842</v>
      </c>
      <c r="C20" s="103">
        <v>92718841.689999998</v>
      </c>
      <c r="D20" s="103">
        <v>748.69</v>
      </c>
      <c r="E20" s="103">
        <v>747.7</v>
      </c>
      <c r="F20" s="102">
        <v>30431</v>
      </c>
      <c r="G20" s="103">
        <v>22800068.32</v>
      </c>
      <c r="H20" s="103">
        <v>749.24</v>
      </c>
      <c r="I20" s="103">
        <v>748.74</v>
      </c>
      <c r="J20" s="102">
        <v>15990</v>
      </c>
      <c r="K20" s="103">
        <v>12244101.050000001</v>
      </c>
      <c r="L20" s="103">
        <v>765.73</v>
      </c>
      <c r="M20" s="103">
        <v>777.87</v>
      </c>
      <c r="N20" s="102">
        <v>3714</v>
      </c>
      <c r="O20" s="103">
        <v>2952679.32</v>
      </c>
      <c r="P20" s="101">
        <v>795.01</v>
      </c>
      <c r="Q20" s="150">
        <v>795.24</v>
      </c>
    </row>
    <row r="21" spans="1:19" x14ac:dyDescent="0.3">
      <c r="A21" s="149" t="s">
        <v>466</v>
      </c>
      <c r="B21" s="102">
        <v>110573</v>
      </c>
      <c r="C21" s="103">
        <v>93929197.620000005</v>
      </c>
      <c r="D21" s="103">
        <v>849.48</v>
      </c>
      <c r="E21" s="103">
        <v>849.08</v>
      </c>
      <c r="F21" s="102">
        <v>26435</v>
      </c>
      <c r="G21" s="103">
        <v>22492331.140000001</v>
      </c>
      <c r="H21" s="103">
        <v>850.85</v>
      </c>
      <c r="I21" s="103">
        <v>852.58</v>
      </c>
      <c r="J21" s="102">
        <v>8908</v>
      </c>
      <c r="K21" s="103">
        <v>7572107.0599999996</v>
      </c>
      <c r="L21" s="103">
        <v>850.03</v>
      </c>
      <c r="M21" s="103">
        <v>849.2</v>
      </c>
      <c r="N21" s="102">
        <v>318</v>
      </c>
      <c r="O21" s="103">
        <v>268131.96999999997</v>
      </c>
      <c r="P21" s="101">
        <v>843.18</v>
      </c>
      <c r="Q21" s="150">
        <v>846</v>
      </c>
      <c r="S21" s="8"/>
    </row>
    <row r="22" spans="1:19" x14ac:dyDescent="0.3">
      <c r="A22" s="149" t="s">
        <v>467</v>
      </c>
      <c r="B22" s="102">
        <v>118087</v>
      </c>
      <c r="C22" s="103">
        <v>112091360.31</v>
      </c>
      <c r="D22" s="103">
        <v>949.23</v>
      </c>
      <c r="E22" s="103">
        <v>946.35</v>
      </c>
      <c r="F22" s="102">
        <v>25968</v>
      </c>
      <c r="G22" s="103">
        <v>24585194.879999999</v>
      </c>
      <c r="H22" s="103">
        <v>946.75</v>
      </c>
      <c r="I22" s="103">
        <v>943.64</v>
      </c>
      <c r="J22" s="102">
        <v>7453</v>
      </c>
      <c r="K22" s="103">
        <v>7036763.3399999999</v>
      </c>
      <c r="L22" s="103">
        <v>944.15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3">
      <c r="A23" s="149" t="s">
        <v>445</v>
      </c>
      <c r="B23" s="102">
        <v>546527</v>
      </c>
      <c r="C23" s="103">
        <v>686278208.21000004</v>
      </c>
      <c r="D23" s="103">
        <v>1255.71</v>
      </c>
      <c r="E23" s="103">
        <v>1267.6099999999999</v>
      </c>
      <c r="F23" s="102">
        <v>55787</v>
      </c>
      <c r="G23" s="103">
        <v>66712186.960000001</v>
      </c>
      <c r="H23" s="103">
        <v>1195.8399999999999</v>
      </c>
      <c r="I23" s="103">
        <v>1176.05</v>
      </c>
      <c r="J23" s="102">
        <v>22147</v>
      </c>
      <c r="K23" s="103">
        <v>26818000.550000001</v>
      </c>
      <c r="L23" s="103">
        <v>1210.9100000000001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19" x14ac:dyDescent="0.3">
      <c r="A24" s="149" t="s">
        <v>446</v>
      </c>
      <c r="B24" s="102">
        <v>263078</v>
      </c>
      <c r="C24" s="103">
        <v>442234884.32999998</v>
      </c>
      <c r="D24" s="103">
        <v>1681</v>
      </c>
      <c r="E24" s="103">
        <v>1651.65</v>
      </c>
      <c r="F24" s="102">
        <v>9051</v>
      </c>
      <c r="G24" s="103">
        <v>15096715.619999999</v>
      </c>
      <c r="H24" s="103">
        <v>1667.96</v>
      </c>
      <c r="I24" s="103">
        <v>1638.56</v>
      </c>
      <c r="J24" s="102">
        <v>3894</v>
      </c>
      <c r="K24" s="103">
        <v>6556410.1299999999</v>
      </c>
      <c r="L24" s="103">
        <v>1683.72</v>
      </c>
      <c r="M24" s="103">
        <v>1664.67</v>
      </c>
      <c r="N24" s="102">
        <v>6</v>
      </c>
      <c r="O24" s="103">
        <v>9334.44</v>
      </c>
      <c r="P24" s="101">
        <v>1555.74</v>
      </c>
      <c r="Q24" s="150">
        <v>1555.74</v>
      </c>
    </row>
    <row r="25" spans="1:19" x14ac:dyDescent="0.3">
      <c r="A25" s="149" t="s">
        <v>447</v>
      </c>
      <c r="B25" s="102">
        <v>66202</v>
      </c>
      <c r="C25" s="103">
        <v>146096091.28</v>
      </c>
      <c r="D25" s="103">
        <v>2206.8200000000002</v>
      </c>
      <c r="E25" s="103">
        <v>2189.81</v>
      </c>
      <c r="F25" s="102">
        <v>1307</v>
      </c>
      <c r="G25" s="103">
        <v>2852530.29</v>
      </c>
      <c r="H25" s="103">
        <v>2182.5</v>
      </c>
      <c r="I25" s="103">
        <v>2151.8200000000002</v>
      </c>
      <c r="J25" s="102">
        <v>705</v>
      </c>
      <c r="K25" s="103">
        <v>1542416.8</v>
      </c>
      <c r="L25" s="103">
        <v>2187.83</v>
      </c>
      <c r="M25" s="103">
        <v>2162.6799999999998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3">
      <c r="A26" s="149" t="s">
        <v>494</v>
      </c>
      <c r="B26" s="102">
        <v>19988</v>
      </c>
      <c r="C26" s="103">
        <v>53941968.670000002</v>
      </c>
      <c r="D26" s="103">
        <v>2698.72</v>
      </c>
      <c r="E26" s="103">
        <v>2675.05</v>
      </c>
      <c r="F26" s="102">
        <v>357</v>
      </c>
      <c r="G26" s="103">
        <v>968689.31</v>
      </c>
      <c r="H26" s="103">
        <v>2713.42</v>
      </c>
      <c r="I26" s="103">
        <v>2697.18</v>
      </c>
      <c r="J26" s="102">
        <v>182</v>
      </c>
      <c r="K26" s="103">
        <v>499773.49</v>
      </c>
      <c r="L26" s="103">
        <v>2746.01</v>
      </c>
      <c r="M26" s="103">
        <v>2794.4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3">
      <c r="A27" s="149" t="s">
        <v>495</v>
      </c>
      <c r="B27" s="102">
        <v>5867</v>
      </c>
      <c r="C27" s="103">
        <v>18807204.449999999</v>
      </c>
      <c r="D27" s="103">
        <v>3205.59</v>
      </c>
      <c r="E27" s="103">
        <v>3184.02</v>
      </c>
      <c r="F27" s="102">
        <v>75</v>
      </c>
      <c r="G27" s="103">
        <v>238985.1</v>
      </c>
      <c r="H27" s="103">
        <v>3186.47</v>
      </c>
      <c r="I27" s="103">
        <v>3156.02</v>
      </c>
      <c r="J27" s="102">
        <v>43</v>
      </c>
      <c r="K27" s="103">
        <v>137380.01</v>
      </c>
      <c r="L27" s="103">
        <v>3194.88</v>
      </c>
      <c r="M27" s="103">
        <v>3187.05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3">
      <c r="A28" s="149" t="s">
        <v>496</v>
      </c>
      <c r="B28" s="102">
        <v>2315</v>
      </c>
      <c r="C28" s="103">
        <v>8597470.3900000006</v>
      </c>
      <c r="D28" s="103">
        <v>3713.81</v>
      </c>
      <c r="E28" s="103">
        <v>3691.45</v>
      </c>
      <c r="F28" s="102">
        <v>11</v>
      </c>
      <c r="G28" s="103">
        <v>40771.01</v>
      </c>
      <c r="H28" s="103">
        <v>3706.46</v>
      </c>
      <c r="I28" s="103">
        <v>3733.05</v>
      </c>
      <c r="J28" s="102">
        <v>8</v>
      </c>
      <c r="K28" s="103">
        <v>29213.81</v>
      </c>
      <c r="L28" s="103">
        <v>3651.73</v>
      </c>
      <c r="M28" s="103">
        <v>3624.67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" thickBot="1" x14ac:dyDescent="0.35">
      <c r="A29" s="151" t="s">
        <v>497</v>
      </c>
      <c r="B29" s="152">
        <v>1438</v>
      </c>
      <c r="C29" s="153">
        <v>6209214.6600000001</v>
      </c>
      <c r="D29" s="153">
        <v>4317.95</v>
      </c>
      <c r="E29" s="153">
        <v>4222.6099999999997</v>
      </c>
      <c r="F29" s="152">
        <v>13</v>
      </c>
      <c r="G29" s="153">
        <v>58438.9</v>
      </c>
      <c r="H29" s="153">
        <v>4495.3</v>
      </c>
      <c r="I29" s="153">
        <v>4261.8</v>
      </c>
      <c r="J29" s="152">
        <v>7</v>
      </c>
      <c r="K29" s="153">
        <v>31153.81</v>
      </c>
      <c r="L29" s="153">
        <v>4450.54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2" thickBot="1" x14ac:dyDescent="0.35">
      <c r="A30" s="145" t="s">
        <v>535</v>
      </c>
      <c r="B30" s="313">
        <v>1892880</v>
      </c>
      <c r="C30" s="314">
        <v>1969436430.49</v>
      </c>
      <c r="D30" s="317">
        <v>1040.44</v>
      </c>
      <c r="E30" s="315">
        <v>963.03</v>
      </c>
      <c r="F30" s="316">
        <v>384850</v>
      </c>
      <c r="G30" s="317">
        <v>260427246.93000001</v>
      </c>
      <c r="H30" s="354">
        <v>676.7</v>
      </c>
      <c r="I30" s="315">
        <v>575.41</v>
      </c>
      <c r="J30" s="316">
        <v>177955</v>
      </c>
      <c r="K30" s="317">
        <v>117302317.26000001</v>
      </c>
      <c r="L30" s="317">
        <v>659.17</v>
      </c>
      <c r="M30" s="354">
        <v>549.24</v>
      </c>
      <c r="N30" s="316">
        <v>21797</v>
      </c>
      <c r="O30" s="317">
        <v>8489419.4100000001</v>
      </c>
      <c r="P30" s="317">
        <v>389.48</v>
      </c>
      <c r="Q30" s="271">
        <v>387.9</v>
      </c>
    </row>
    <row r="32" spans="1:19" ht="15.6" x14ac:dyDescent="0.3">
      <c r="A32" s="426" t="s">
        <v>710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</row>
    <row r="33" spans="1:19" ht="16.2" thickBot="1" x14ac:dyDescent="0.3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3">
      <c r="A34" s="438" t="s">
        <v>18</v>
      </c>
      <c r="B34" s="434" t="s">
        <v>5</v>
      </c>
      <c r="C34" s="435"/>
      <c r="D34" s="435"/>
      <c r="E34" s="437"/>
      <c r="F34" s="434" t="s">
        <v>6</v>
      </c>
      <c r="G34" s="435"/>
      <c r="H34" s="435"/>
      <c r="I34" s="437"/>
      <c r="J34" s="434" t="s">
        <v>19</v>
      </c>
      <c r="K34" s="435"/>
      <c r="L34" s="435"/>
      <c r="M34" s="437"/>
      <c r="N34" s="434" t="s">
        <v>20</v>
      </c>
      <c r="O34" s="435"/>
      <c r="P34" s="435"/>
      <c r="Q34" s="436"/>
    </row>
    <row r="35" spans="1:19" ht="15" thickBot="1" x14ac:dyDescent="0.35">
      <c r="A35" s="439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3">
      <c r="A36" s="156" t="s">
        <v>458</v>
      </c>
      <c r="B36" s="157">
        <v>14917</v>
      </c>
      <c r="C36" s="158">
        <v>827843.22</v>
      </c>
      <c r="D36" s="158">
        <v>55.5</v>
      </c>
      <c r="E36" s="158">
        <v>54.7</v>
      </c>
      <c r="F36" s="157">
        <v>1162</v>
      </c>
      <c r="G36" s="158">
        <v>76106.289999999994</v>
      </c>
      <c r="H36" s="158">
        <v>65.5</v>
      </c>
      <c r="I36" s="158">
        <v>69.14</v>
      </c>
      <c r="J36" s="157">
        <v>780</v>
      </c>
      <c r="K36" s="158">
        <v>45045.26</v>
      </c>
      <c r="L36" s="158">
        <v>57.75</v>
      </c>
      <c r="M36" s="158">
        <v>57.9</v>
      </c>
      <c r="N36" s="157">
        <v>685</v>
      </c>
      <c r="O36" s="158">
        <v>50608.37</v>
      </c>
      <c r="P36" s="159">
        <v>73.88</v>
      </c>
      <c r="Q36" s="160">
        <v>74.900000000000006</v>
      </c>
    </row>
    <row r="37" spans="1:19" x14ac:dyDescent="0.3">
      <c r="A37" s="149" t="s">
        <v>459</v>
      </c>
      <c r="B37" s="102">
        <v>9224</v>
      </c>
      <c r="C37" s="103">
        <v>1319053.58</v>
      </c>
      <c r="D37" s="103">
        <v>143</v>
      </c>
      <c r="E37" s="103">
        <v>140.09</v>
      </c>
      <c r="F37" s="102">
        <v>5348</v>
      </c>
      <c r="G37" s="103">
        <v>902799.4</v>
      </c>
      <c r="H37" s="103">
        <v>168.81</v>
      </c>
      <c r="I37" s="103">
        <v>182.31</v>
      </c>
      <c r="J37" s="102">
        <v>592</v>
      </c>
      <c r="K37" s="103">
        <v>85338.68</v>
      </c>
      <c r="L37" s="103">
        <v>144.15</v>
      </c>
      <c r="M37" s="103">
        <v>141.21</v>
      </c>
      <c r="N37" s="102">
        <v>1144</v>
      </c>
      <c r="O37" s="103">
        <v>182975.08</v>
      </c>
      <c r="P37" s="101">
        <v>159.94</v>
      </c>
      <c r="Q37" s="150">
        <v>164.27</v>
      </c>
    </row>
    <row r="38" spans="1:19" x14ac:dyDescent="0.3">
      <c r="A38" s="149" t="s">
        <v>460</v>
      </c>
      <c r="B38" s="102">
        <v>5294</v>
      </c>
      <c r="C38" s="103">
        <v>1315933.93</v>
      </c>
      <c r="D38" s="103">
        <v>248.57</v>
      </c>
      <c r="E38" s="103">
        <v>247.63</v>
      </c>
      <c r="F38" s="102">
        <v>2835</v>
      </c>
      <c r="G38" s="103">
        <v>671551.26</v>
      </c>
      <c r="H38" s="103">
        <v>236.88</v>
      </c>
      <c r="I38" s="103">
        <v>230.35</v>
      </c>
      <c r="J38" s="102">
        <v>1766</v>
      </c>
      <c r="K38" s="103">
        <v>471420.29</v>
      </c>
      <c r="L38" s="103">
        <v>266.94</v>
      </c>
      <c r="M38" s="103">
        <v>274.81</v>
      </c>
      <c r="N38" s="102">
        <v>660</v>
      </c>
      <c r="O38" s="103">
        <v>166198.39000000001</v>
      </c>
      <c r="P38" s="101">
        <v>251.82</v>
      </c>
      <c r="Q38" s="150">
        <v>252.93</v>
      </c>
    </row>
    <row r="39" spans="1:19" x14ac:dyDescent="0.3">
      <c r="A39" s="149" t="s">
        <v>461</v>
      </c>
      <c r="B39" s="102">
        <v>24921</v>
      </c>
      <c r="C39" s="103">
        <v>9148741.2599999998</v>
      </c>
      <c r="D39" s="103">
        <v>367.11</v>
      </c>
      <c r="E39" s="103">
        <v>364.63</v>
      </c>
      <c r="F39" s="102">
        <v>8007</v>
      </c>
      <c r="G39" s="103">
        <v>3011316</v>
      </c>
      <c r="H39" s="103">
        <v>376.09</v>
      </c>
      <c r="I39" s="103">
        <v>383.74</v>
      </c>
      <c r="J39" s="102">
        <v>16468</v>
      </c>
      <c r="K39" s="103">
        <v>5994683.9800000004</v>
      </c>
      <c r="L39" s="103">
        <v>364.02</v>
      </c>
      <c r="M39" s="103">
        <v>364.63</v>
      </c>
      <c r="N39" s="102">
        <v>4699</v>
      </c>
      <c r="O39" s="103">
        <v>1807774.56</v>
      </c>
      <c r="P39" s="101">
        <v>384.71</v>
      </c>
      <c r="Q39" s="150">
        <v>387.9</v>
      </c>
    </row>
    <row r="40" spans="1:19" x14ac:dyDescent="0.3">
      <c r="A40" s="149" t="s">
        <v>462</v>
      </c>
      <c r="B40" s="102">
        <v>48872</v>
      </c>
      <c r="C40" s="103">
        <v>22365466.539999999</v>
      </c>
      <c r="D40" s="103">
        <v>457.63</v>
      </c>
      <c r="E40" s="103">
        <v>460.26</v>
      </c>
      <c r="F40" s="102">
        <v>5745</v>
      </c>
      <c r="G40" s="103">
        <v>2544443.08</v>
      </c>
      <c r="H40" s="103">
        <v>442.9</v>
      </c>
      <c r="I40" s="103">
        <v>436.58</v>
      </c>
      <c r="J40" s="102">
        <v>18399</v>
      </c>
      <c r="K40" s="103">
        <v>8377989.0599999996</v>
      </c>
      <c r="L40" s="103">
        <v>455.35</v>
      </c>
      <c r="M40" s="103">
        <v>457.63</v>
      </c>
      <c r="N40" s="102">
        <v>5</v>
      </c>
      <c r="O40" s="103">
        <v>2115</v>
      </c>
      <c r="P40" s="101">
        <v>423</v>
      </c>
      <c r="Q40" s="150">
        <v>423</v>
      </c>
    </row>
    <row r="41" spans="1:19" x14ac:dyDescent="0.3">
      <c r="A41" s="149" t="s">
        <v>463</v>
      </c>
      <c r="B41" s="102">
        <v>65158</v>
      </c>
      <c r="C41" s="103">
        <v>35964767.590000004</v>
      </c>
      <c r="D41" s="103">
        <v>551.96</v>
      </c>
      <c r="E41" s="103">
        <v>552.65</v>
      </c>
      <c r="F41" s="102">
        <v>2055</v>
      </c>
      <c r="G41" s="103">
        <v>1120086.24</v>
      </c>
      <c r="H41" s="103">
        <v>545.04999999999995</v>
      </c>
      <c r="I41" s="103">
        <v>542.51</v>
      </c>
      <c r="J41" s="102">
        <v>15455</v>
      </c>
      <c r="K41" s="103">
        <v>8511178.2400000002</v>
      </c>
      <c r="L41" s="103">
        <v>550.71</v>
      </c>
      <c r="M41" s="103">
        <v>552.62</v>
      </c>
      <c r="N41" s="102">
        <v>14</v>
      </c>
      <c r="O41" s="103">
        <v>8230.6</v>
      </c>
      <c r="P41" s="101">
        <v>587.9</v>
      </c>
      <c r="Q41" s="150">
        <v>587.9</v>
      </c>
    </row>
    <row r="42" spans="1:19" x14ac:dyDescent="0.3">
      <c r="A42" s="149" t="s">
        <v>464</v>
      </c>
      <c r="B42" s="102">
        <v>67755</v>
      </c>
      <c r="C42" s="103">
        <v>44138330.159999996</v>
      </c>
      <c r="D42" s="103">
        <v>651.44000000000005</v>
      </c>
      <c r="E42" s="103">
        <v>652.1</v>
      </c>
      <c r="F42" s="102">
        <v>1224</v>
      </c>
      <c r="G42" s="103">
        <v>791545.1</v>
      </c>
      <c r="H42" s="103">
        <v>646.69000000000005</v>
      </c>
      <c r="I42" s="103">
        <v>645.16999999999996</v>
      </c>
      <c r="J42" s="102">
        <v>12057</v>
      </c>
      <c r="K42" s="103">
        <v>7759559.21</v>
      </c>
      <c r="L42" s="103">
        <v>643.57000000000005</v>
      </c>
      <c r="M42" s="103">
        <v>640.95000000000005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3">
      <c r="A43" s="149" t="s">
        <v>465</v>
      </c>
      <c r="B43" s="102">
        <v>66530</v>
      </c>
      <c r="C43" s="103">
        <v>49837858.539999999</v>
      </c>
      <c r="D43" s="103">
        <v>749.1</v>
      </c>
      <c r="E43" s="103">
        <v>748.3</v>
      </c>
      <c r="F43" s="102">
        <v>1064</v>
      </c>
      <c r="G43" s="103">
        <v>797035.62</v>
      </c>
      <c r="H43" s="103">
        <v>749.09</v>
      </c>
      <c r="I43" s="103">
        <v>749.89</v>
      </c>
      <c r="J43" s="102">
        <v>10997</v>
      </c>
      <c r="K43" s="103">
        <v>8382847.7699999996</v>
      </c>
      <c r="L43" s="103">
        <v>762.28</v>
      </c>
      <c r="M43" s="103">
        <v>771.3</v>
      </c>
      <c r="N43" s="102">
        <v>1688</v>
      </c>
      <c r="O43" s="103">
        <v>1341965.6100000001</v>
      </c>
      <c r="P43" s="101">
        <v>795</v>
      </c>
      <c r="Q43" s="150">
        <v>795.24</v>
      </c>
    </row>
    <row r="44" spans="1:19" x14ac:dyDescent="0.3">
      <c r="A44" s="149" t="s">
        <v>466</v>
      </c>
      <c r="B44" s="102">
        <v>60230</v>
      </c>
      <c r="C44" s="103">
        <v>51146497.530000001</v>
      </c>
      <c r="D44" s="103">
        <v>849.19</v>
      </c>
      <c r="E44" s="103">
        <v>848.65</v>
      </c>
      <c r="F44" s="102">
        <v>956</v>
      </c>
      <c r="G44" s="103">
        <v>811892.69</v>
      </c>
      <c r="H44" s="103">
        <v>849.26</v>
      </c>
      <c r="I44" s="103">
        <v>847.76</v>
      </c>
      <c r="J44" s="102">
        <v>7130</v>
      </c>
      <c r="K44" s="103">
        <v>6064780.8499999996</v>
      </c>
      <c r="L44" s="103">
        <v>850.6</v>
      </c>
      <c r="M44" s="103">
        <v>850.18</v>
      </c>
      <c r="N44" s="102">
        <v>143</v>
      </c>
      <c r="O44" s="103">
        <v>120488.05</v>
      </c>
      <c r="P44" s="101">
        <v>842.57</v>
      </c>
      <c r="Q44" s="150">
        <v>846</v>
      </c>
    </row>
    <row r="45" spans="1:19" x14ac:dyDescent="0.3">
      <c r="A45" s="149" t="s">
        <v>467</v>
      </c>
      <c r="B45" s="102">
        <v>63435</v>
      </c>
      <c r="C45" s="103">
        <v>60204407.32</v>
      </c>
      <c r="D45" s="103">
        <v>949.07</v>
      </c>
      <c r="E45" s="103">
        <v>945.58</v>
      </c>
      <c r="F45" s="102">
        <v>876</v>
      </c>
      <c r="G45" s="103">
        <v>831426.93</v>
      </c>
      <c r="H45" s="103">
        <v>949.12</v>
      </c>
      <c r="I45" s="103">
        <v>947.69</v>
      </c>
      <c r="J45" s="102">
        <v>6227</v>
      </c>
      <c r="K45" s="103">
        <v>5879187.4900000002</v>
      </c>
      <c r="L45" s="103">
        <v>944.14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3">
      <c r="A46" s="149" t="s">
        <v>445</v>
      </c>
      <c r="B46" s="102">
        <v>328657</v>
      </c>
      <c r="C46" s="103">
        <v>415621661.56</v>
      </c>
      <c r="D46" s="103">
        <v>1264.6099999999999</v>
      </c>
      <c r="E46" s="103">
        <v>1282.0899999999999</v>
      </c>
      <c r="F46" s="102">
        <v>2386</v>
      </c>
      <c r="G46" s="103">
        <v>2878359.61</v>
      </c>
      <c r="H46" s="103">
        <v>1206.3499999999999</v>
      </c>
      <c r="I46" s="103">
        <v>1203.1199999999999</v>
      </c>
      <c r="J46" s="102">
        <v>14975</v>
      </c>
      <c r="K46" s="103">
        <v>18146909.399999999</v>
      </c>
      <c r="L46" s="103">
        <v>1211.81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3">
      <c r="A47" s="149" t="s">
        <v>446</v>
      </c>
      <c r="B47" s="102">
        <v>184871</v>
      </c>
      <c r="C47" s="103">
        <v>310914182.17000002</v>
      </c>
      <c r="D47" s="103">
        <v>1681.79</v>
      </c>
      <c r="E47" s="103">
        <v>1652.47</v>
      </c>
      <c r="F47" s="102">
        <v>504</v>
      </c>
      <c r="G47" s="103">
        <v>845983.02</v>
      </c>
      <c r="H47" s="103">
        <v>1678.54</v>
      </c>
      <c r="I47" s="103">
        <v>1653.93</v>
      </c>
      <c r="J47" s="102">
        <v>3187</v>
      </c>
      <c r="K47" s="103">
        <v>5370550.75</v>
      </c>
      <c r="L47" s="103">
        <v>1685.14</v>
      </c>
      <c r="M47" s="103">
        <v>1666.73</v>
      </c>
      <c r="N47" s="102">
        <v>5</v>
      </c>
      <c r="O47" s="103">
        <v>7778.7</v>
      </c>
      <c r="P47" s="101">
        <v>1555.74</v>
      </c>
      <c r="Q47" s="150">
        <v>1555.74</v>
      </c>
    </row>
    <row r="48" spans="1:19" x14ac:dyDescent="0.3">
      <c r="A48" s="149" t="s">
        <v>447</v>
      </c>
      <c r="B48" s="102">
        <v>45982</v>
      </c>
      <c r="C48" s="103">
        <v>101387039.39</v>
      </c>
      <c r="D48" s="103">
        <v>2204.9299999999998</v>
      </c>
      <c r="E48" s="103">
        <v>2188.59</v>
      </c>
      <c r="F48" s="102">
        <v>107</v>
      </c>
      <c r="G48" s="103">
        <v>232762.35</v>
      </c>
      <c r="H48" s="103">
        <v>2175.35</v>
      </c>
      <c r="I48" s="103">
        <v>2144.0500000000002</v>
      </c>
      <c r="J48" s="102">
        <v>573</v>
      </c>
      <c r="K48" s="103">
        <v>1256613.1399999999</v>
      </c>
      <c r="L48" s="103">
        <v>2193.04</v>
      </c>
      <c r="M48" s="103">
        <v>2166.1799999999998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3">
      <c r="A49" s="149" t="s">
        <v>494</v>
      </c>
      <c r="B49" s="102">
        <v>14079</v>
      </c>
      <c r="C49" s="103">
        <v>38013120.810000002</v>
      </c>
      <c r="D49" s="103">
        <v>2699.99</v>
      </c>
      <c r="E49" s="103">
        <v>2676.87</v>
      </c>
      <c r="F49" s="102">
        <v>30</v>
      </c>
      <c r="G49" s="103">
        <v>82480.850000000006</v>
      </c>
      <c r="H49" s="103">
        <v>2749.36</v>
      </c>
      <c r="I49" s="103">
        <v>2749.96</v>
      </c>
      <c r="J49" s="102">
        <v>155</v>
      </c>
      <c r="K49" s="103">
        <v>424901.59</v>
      </c>
      <c r="L49" s="103">
        <v>2741.3</v>
      </c>
      <c r="M49" s="103">
        <v>2782.35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3">
      <c r="A50" s="149" t="s">
        <v>495</v>
      </c>
      <c r="B50" s="102">
        <v>4166</v>
      </c>
      <c r="C50" s="103">
        <v>13350091.52</v>
      </c>
      <c r="D50" s="103">
        <v>3204.53</v>
      </c>
      <c r="E50" s="103">
        <v>3182.9</v>
      </c>
      <c r="F50" s="102">
        <v>4</v>
      </c>
      <c r="G50" s="103">
        <v>12586.43</v>
      </c>
      <c r="H50" s="103">
        <v>3146.61</v>
      </c>
      <c r="I50" s="103">
        <v>3126.39</v>
      </c>
      <c r="J50" s="102">
        <v>39</v>
      </c>
      <c r="K50" s="103">
        <v>124776.38</v>
      </c>
      <c r="L50" s="103">
        <v>3199.39</v>
      </c>
      <c r="M50" s="103">
        <v>3205.64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3">
      <c r="A51" s="149" t="s">
        <v>496</v>
      </c>
      <c r="B51" s="102">
        <v>1739</v>
      </c>
      <c r="C51" s="103">
        <v>6460201.9800000004</v>
      </c>
      <c r="D51" s="103">
        <v>3714.89</v>
      </c>
      <c r="E51" s="103">
        <v>3693.72</v>
      </c>
      <c r="F51" s="102">
        <v>3</v>
      </c>
      <c r="G51" s="103">
        <v>11238.77</v>
      </c>
      <c r="H51" s="103">
        <v>3746.26</v>
      </c>
      <c r="I51" s="103">
        <v>3739.38</v>
      </c>
      <c r="J51" s="102">
        <v>6</v>
      </c>
      <c r="K51" s="103">
        <v>22056.959999999999</v>
      </c>
      <c r="L51" s="103">
        <v>3676.16</v>
      </c>
      <c r="M51" s="103">
        <v>3680.97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" thickBot="1" x14ac:dyDescent="0.35">
      <c r="A52" s="151" t="s">
        <v>497</v>
      </c>
      <c r="B52" s="152">
        <v>1034</v>
      </c>
      <c r="C52" s="153">
        <v>4457524.62</v>
      </c>
      <c r="D52" s="153">
        <v>4310.95</v>
      </c>
      <c r="E52" s="153">
        <v>4216.57</v>
      </c>
      <c r="F52" s="152">
        <v>2</v>
      </c>
      <c r="G52" s="153">
        <v>10336.870000000001</v>
      </c>
      <c r="H52" s="153">
        <v>5168.4399999999996</v>
      </c>
      <c r="I52" s="153">
        <v>5168.4399999999996</v>
      </c>
      <c r="J52" s="152">
        <v>7</v>
      </c>
      <c r="K52" s="153">
        <v>31153.81</v>
      </c>
      <c r="L52" s="153">
        <v>4450.54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2" thickBot="1" x14ac:dyDescent="0.35">
      <c r="A53" s="145" t="s">
        <v>535</v>
      </c>
      <c r="B53" s="146">
        <v>1006864</v>
      </c>
      <c r="C53" s="147">
        <v>1166472721.72</v>
      </c>
      <c r="D53" s="147">
        <v>1158.52</v>
      </c>
      <c r="E53" s="147">
        <v>1137.32</v>
      </c>
      <c r="F53" s="146">
        <v>32308</v>
      </c>
      <c r="G53" s="147">
        <v>15631950.51</v>
      </c>
      <c r="H53" s="147">
        <v>483.84</v>
      </c>
      <c r="I53" s="147">
        <v>388.93</v>
      </c>
      <c r="J53" s="146">
        <v>108813</v>
      </c>
      <c r="K53" s="147">
        <v>76948992.859999999</v>
      </c>
      <c r="L53" s="147">
        <v>707.17</v>
      </c>
      <c r="M53" s="147">
        <v>603.71</v>
      </c>
      <c r="N53" s="146">
        <v>9044</v>
      </c>
      <c r="O53" s="147">
        <v>3689350.61</v>
      </c>
      <c r="P53" s="148">
        <v>407.93</v>
      </c>
      <c r="Q53" s="271">
        <v>387.9</v>
      </c>
    </row>
    <row r="55" spans="1:20" ht="15.6" x14ac:dyDescent="0.3">
      <c r="A55" s="433" t="s">
        <v>711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</row>
    <row r="56" spans="1:20" ht="15" thickBot="1" x14ac:dyDescent="0.35"/>
    <row r="57" spans="1:20" x14ac:dyDescent="0.3">
      <c r="A57" s="427" t="s">
        <v>18</v>
      </c>
      <c r="B57" s="429" t="s">
        <v>5</v>
      </c>
      <c r="C57" s="430"/>
      <c r="D57" s="430"/>
      <c r="E57" s="431"/>
      <c r="F57" s="429" t="s">
        <v>6</v>
      </c>
      <c r="G57" s="430"/>
      <c r="H57" s="430"/>
      <c r="I57" s="431"/>
      <c r="J57" s="429" t="s">
        <v>19</v>
      </c>
      <c r="K57" s="430"/>
      <c r="L57" s="430"/>
      <c r="M57" s="431"/>
      <c r="N57" s="429" t="s">
        <v>20</v>
      </c>
      <c r="O57" s="430"/>
      <c r="P57" s="430"/>
      <c r="Q57" s="432"/>
    </row>
    <row r="58" spans="1:20" ht="15" thickBot="1" x14ac:dyDescent="0.35">
      <c r="A58" s="428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3">
      <c r="A59" s="328" t="s">
        <v>458</v>
      </c>
      <c r="B59" s="184">
        <v>11634</v>
      </c>
      <c r="C59" s="332">
        <v>700215.7</v>
      </c>
      <c r="D59" s="332">
        <v>60.19</v>
      </c>
      <c r="E59" s="332">
        <v>60.9</v>
      </c>
      <c r="F59" s="184">
        <v>6225</v>
      </c>
      <c r="G59" s="332">
        <v>395878.59</v>
      </c>
      <c r="H59" s="332">
        <v>63.59</v>
      </c>
      <c r="I59" s="332">
        <v>64.02</v>
      </c>
      <c r="J59" s="184">
        <v>424</v>
      </c>
      <c r="K59" s="332">
        <v>25055.34</v>
      </c>
      <c r="L59" s="332">
        <v>59.09</v>
      </c>
      <c r="M59" s="332">
        <v>60.77</v>
      </c>
      <c r="N59" s="184">
        <v>879</v>
      </c>
      <c r="O59" s="332">
        <v>67583.520000000004</v>
      </c>
      <c r="P59" s="332">
        <v>76.89</v>
      </c>
      <c r="Q59" s="334">
        <v>77.17</v>
      </c>
      <c r="T59" s="8"/>
    </row>
    <row r="60" spans="1:20" x14ac:dyDescent="0.3">
      <c r="A60" s="329" t="s">
        <v>459</v>
      </c>
      <c r="B60" s="182">
        <v>11546</v>
      </c>
      <c r="C60" s="225">
        <v>1669812.26</v>
      </c>
      <c r="D60" s="225">
        <v>144.62</v>
      </c>
      <c r="E60" s="225">
        <v>142.29</v>
      </c>
      <c r="F60" s="182">
        <v>9188</v>
      </c>
      <c r="G60" s="225">
        <v>1456021.04</v>
      </c>
      <c r="H60" s="225">
        <v>158.47</v>
      </c>
      <c r="I60" s="225">
        <v>163.76</v>
      </c>
      <c r="J60" s="182">
        <v>355</v>
      </c>
      <c r="K60" s="225">
        <v>52500.83</v>
      </c>
      <c r="L60" s="225">
        <v>147.88999999999999</v>
      </c>
      <c r="M60" s="225">
        <v>148.13</v>
      </c>
      <c r="N60" s="182">
        <v>2372</v>
      </c>
      <c r="O60" s="225">
        <v>364510.57</v>
      </c>
      <c r="P60" s="225">
        <v>153.66999999999999</v>
      </c>
      <c r="Q60" s="335">
        <v>153.19</v>
      </c>
    </row>
    <row r="61" spans="1:20" x14ac:dyDescent="0.3">
      <c r="A61" s="329" t="s">
        <v>460</v>
      </c>
      <c r="B61" s="182">
        <v>7479</v>
      </c>
      <c r="C61" s="225">
        <v>1864338.95</v>
      </c>
      <c r="D61" s="225">
        <v>249.28</v>
      </c>
      <c r="E61" s="225">
        <v>248.53</v>
      </c>
      <c r="F61" s="182">
        <v>7040</v>
      </c>
      <c r="G61" s="225">
        <v>1743767.69</v>
      </c>
      <c r="H61" s="225">
        <v>247.69</v>
      </c>
      <c r="I61" s="225">
        <v>248.12</v>
      </c>
      <c r="J61" s="182">
        <v>2164</v>
      </c>
      <c r="K61" s="225">
        <v>576518.6</v>
      </c>
      <c r="L61" s="225">
        <v>266.41000000000003</v>
      </c>
      <c r="M61" s="225">
        <v>275.04000000000002</v>
      </c>
      <c r="N61" s="182">
        <v>1394</v>
      </c>
      <c r="O61" s="225">
        <v>347654.61</v>
      </c>
      <c r="P61" s="225">
        <v>249.39</v>
      </c>
      <c r="Q61" s="335">
        <v>243.82</v>
      </c>
    </row>
    <row r="62" spans="1:20" x14ac:dyDescent="0.3">
      <c r="A62" s="329" t="s">
        <v>461</v>
      </c>
      <c r="B62" s="182">
        <v>61850</v>
      </c>
      <c r="C62" s="225">
        <v>22628907.920000002</v>
      </c>
      <c r="D62" s="225">
        <v>365.87</v>
      </c>
      <c r="E62" s="225">
        <v>364.63</v>
      </c>
      <c r="F62" s="182">
        <v>41315</v>
      </c>
      <c r="G62" s="225">
        <v>15398221.789999999</v>
      </c>
      <c r="H62" s="225">
        <v>372.7</v>
      </c>
      <c r="I62" s="225">
        <v>374.35</v>
      </c>
      <c r="J62" s="182">
        <v>17962</v>
      </c>
      <c r="K62" s="225">
        <v>6511115.7400000002</v>
      </c>
      <c r="L62" s="225">
        <v>362.49</v>
      </c>
      <c r="M62" s="225">
        <v>364.63</v>
      </c>
      <c r="N62" s="182">
        <v>5904</v>
      </c>
      <c r="O62" s="225">
        <v>2258749.83</v>
      </c>
      <c r="P62" s="225">
        <v>382.58</v>
      </c>
      <c r="Q62" s="335">
        <v>387.9</v>
      </c>
    </row>
    <row r="63" spans="1:20" x14ac:dyDescent="0.3">
      <c r="A63" s="329" t="s">
        <v>462</v>
      </c>
      <c r="B63" s="182">
        <v>106135</v>
      </c>
      <c r="C63" s="225">
        <v>48563903.380000003</v>
      </c>
      <c r="D63" s="225">
        <v>457.57</v>
      </c>
      <c r="E63" s="225">
        <v>458.9</v>
      </c>
      <c r="F63" s="182">
        <v>63557</v>
      </c>
      <c r="G63" s="225">
        <v>28637494.43</v>
      </c>
      <c r="H63" s="225">
        <v>450.58</v>
      </c>
      <c r="I63" s="225">
        <v>447.62</v>
      </c>
      <c r="J63" s="182">
        <v>17208</v>
      </c>
      <c r="K63" s="225">
        <v>7808978.4699999997</v>
      </c>
      <c r="L63" s="225">
        <v>453.8</v>
      </c>
      <c r="M63" s="225">
        <v>457.11</v>
      </c>
      <c r="N63" s="182">
        <v>1</v>
      </c>
      <c r="O63" s="225">
        <v>423</v>
      </c>
      <c r="P63" s="225">
        <v>423</v>
      </c>
      <c r="Q63" s="335">
        <v>423</v>
      </c>
    </row>
    <row r="64" spans="1:20" x14ac:dyDescent="0.3">
      <c r="A64" s="329" t="s">
        <v>463</v>
      </c>
      <c r="B64" s="182">
        <v>118286</v>
      </c>
      <c r="C64" s="225">
        <v>65005207.140000001</v>
      </c>
      <c r="D64" s="225">
        <v>549.55999999999995</v>
      </c>
      <c r="E64" s="225">
        <v>548.5</v>
      </c>
      <c r="F64" s="182">
        <v>49897</v>
      </c>
      <c r="G64" s="225">
        <v>27209498.859999999</v>
      </c>
      <c r="H64" s="225">
        <v>545.30999999999995</v>
      </c>
      <c r="I64" s="225">
        <v>543.5</v>
      </c>
      <c r="J64" s="182">
        <v>10684</v>
      </c>
      <c r="K64" s="225">
        <v>5848007.0499999998</v>
      </c>
      <c r="L64" s="225">
        <v>547.36</v>
      </c>
      <c r="M64" s="225">
        <v>546.52</v>
      </c>
      <c r="N64" s="182">
        <v>0</v>
      </c>
      <c r="O64" s="225">
        <v>0</v>
      </c>
      <c r="P64" s="225">
        <v>0</v>
      </c>
      <c r="Q64" s="335" t="s">
        <v>438</v>
      </c>
    </row>
    <row r="65" spans="1:17" x14ac:dyDescent="0.3">
      <c r="A65" s="329" t="s">
        <v>464</v>
      </c>
      <c r="B65" s="182">
        <v>81892</v>
      </c>
      <c r="C65" s="225">
        <v>53019467.25</v>
      </c>
      <c r="D65" s="225">
        <v>647.42999999999995</v>
      </c>
      <c r="E65" s="225">
        <v>645.82000000000005</v>
      </c>
      <c r="F65" s="182">
        <v>31817</v>
      </c>
      <c r="G65" s="225">
        <v>20622605.629999999</v>
      </c>
      <c r="H65" s="225">
        <v>648.16</v>
      </c>
      <c r="I65" s="225">
        <v>647.41</v>
      </c>
      <c r="J65" s="182">
        <v>4304</v>
      </c>
      <c r="K65" s="225">
        <v>2767606.46</v>
      </c>
      <c r="L65" s="225">
        <v>643.03</v>
      </c>
      <c r="M65" s="225">
        <v>639.25</v>
      </c>
      <c r="N65" s="182">
        <v>0</v>
      </c>
      <c r="O65" s="225">
        <v>0</v>
      </c>
      <c r="P65" s="225">
        <v>0</v>
      </c>
      <c r="Q65" s="335" t="s">
        <v>438</v>
      </c>
    </row>
    <row r="66" spans="1:17" x14ac:dyDescent="0.3">
      <c r="A66" s="329" t="s">
        <v>465</v>
      </c>
      <c r="B66" s="182">
        <v>57312</v>
      </c>
      <c r="C66" s="225">
        <v>42880983.149999999</v>
      </c>
      <c r="D66" s="225">
        <v>748.2</v>
      </c>
      <c r="E66" s="225">
        <v>747.01</v>
      </c>
      <c r="F66" s="182">
        <v>29367</v>
      </c>
      <c r="G66" s="225">
        <v>22003032.699999999</v>
      </c>
      <c r="H66" s="225">
        <v>749.24</v>
      </c>
      <c r="I66" s="225">
        <v>748.7</v>
      </c>
      <c r="J66" s="182">
        <v>4993</v>
      </c>
      <c r="K66" s="225">
        <v>3861253.28</v>
      </c>
      <c r="L66" s="225">
        <v>773.33</v>
      </c>
      <c r="M66" s="225">
        <v>795.24</v>
      </c>
      <c r="N66" s="182">
        <v>2026</v>
      </c>
      <c r="O66" s="225">
        <v>1610713.71</v>
      </c>
      <c r="P66" s="225">
        <v>795.02</v>
      </c>
      <c r="Q66" s="335">
        <v>795.24</v>
      </c>
    </row>
    <row r="67" spans="1:17" x14ac:dyDescent="0.3">
      <c r="A67" s="329" t="s">
        <v>466</v>
      </c>
      <c r="B67" s="182">
        <v>50343</v>
      </c>
      <c r="C67" s="225">
        <v>42782700.090000004</v>
      </c>
      <c r="D67" s="225">
        <v>849.82</v>
      </c>
      <c r="E67" s="225">
        <v>849.53</v>
      </c>
      <c r="F67" s="182">
        <v>25479</v>
      </c>
      <c r="G67" s="225">
        <v>21680438.449999999</v>
      </c>
      <c r="H67" s="225">
        <v>850.91</v>
      </c>
      <c r="I67" s="225">
        <v>852.68</v>
      </c>
      <c r="J67" s="182">
        <v>1778</v>
      </c>
      <c r="K67" s="225">
        <v>1507326.21</v>
      </c>
      <c r="L67" s="225">
        <v>847.77</v>
      </c>
      <c r="M67" s="225">
        <v>847.01</v>
      </c>
      <c r="N67" s="182">
        <v>175</v>
      </c>
      <c r="O67" s="225">
        <v>147643.92000000001</v>
      </c>
      <c r="P67" s="225">
        <v>843.68</v>
      </c>
      <c r="Q67" s="335">
        <v>846</v>
      </c>
    </row>
    <row r="68" spans="1:17" x14ac:dyDescent="0.3">
      <c r="A68" s="329" t="s">
        <v>467</v>
      </c>
      <c r="B68" s="182">
        <v>54652</v>
      </c>
      <c r="C68" s="225">
        <v>51886952.990000002</v>
      </c>
      <c r="D68" s="225">
        <v>949.41</v>
      </c>
      <c r="E68" s="225">
        <v>946.97</v>
      </c>
      <c r="F68" s="182">
        <v>25092</v>
      </c>
      <c r="G68" s="225">
        <v>23753767.949999999</v>
      </c>
      <c r="H68" s="225">
        <v>946.67</v>
      </c>
      <c r="I68" s="225">
        <v>943.51</v>
      </c>
      <c r="J68" s="182">
        <v>1226</v>
      </c>
      <c r="K68" s="225">
        <v>1157575.8500000001</v>
      </c>
      <c r="L68" s="225">
        <v>944.19</v>
      </c>
      <c r="M68" s="225">
        <v>940.01</v>
      </c>
      <c r="N68" s="182">
        <v>0</v>
      </c>
      <c r="O68" s="225">
        <v>0</v>
      </c>
      <c r="P68" s="225">
        <v>0</v>
      </c>
      <c r="Q68" s="335" t="s">
        <v>438</v>
      </c>
    </row>
    <row r="69" spans="1:17" x14ac:dyDescent="0.3">
      <c r="A69" s="329" t="s">
        <v>445</v>
      </c>
      <c r="B69" s="182">
        <v>217870</v>
      </c>
      <c r="C69" s="225">
        <v>270656546.64999998</v>
      </c>
      <c r="D69" s="225">
        <v>1242.28</v>
      </c>
      <c r="E69" s="225">
        <v>1243.6400000000001</v>
      </c>
      <c r="F69" s="182">
        <v>53401</v>
      </c>
      <c r="G69" s="225">
        <v>63833827.350000001</v>
      </c>
      <c r="H69" s="225">
        <v>1195.3699999999999</v>
      </c>
      <c r="I69" s="225">
        <v>1174.8699999999999</v>
      </c>
      <c r="J69" s="182">
        <v>7172</v>
      </c>
      <c r="K69" s="225">
        <v>8671091.1500000004</v>
      </c>
      <c r="L69" s="225">
        <v>1209.02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5">
        <v>1233.9000000000001</v>
      </c>
    </row>
    <row r="70" spans="1:17" x14ac:dyDescent="0.3">
      <c r="A70" s="329" t="s">
        <v>446</v>
      </c>
      <c r="B70" s="182">
        <v>78207</v>
      </c>
      <c r="C70" s="225">
        <v>131320702.16</v>
      </c>
      <c r="D70" s="225">
        <v>1679.14</v>
      </c>
      <c r="E70" s="225">
        <v>1649.27</v>
      </c>
      <c r="F70" s="182">
        <v>8547</v>
      </c>
      <c r="G70" s="225">
        <v>14250732.6</v>
      </c>
      <c r="H70" s="225">
        <v>1667.34</v>
      </c>
      <c r="I70" s="225">
        <v>1637.93</v>
      </c>
      <c r="J70" s="182">
        <v>707</v>
      </c>
      <c r="K70" s="225">
        <v>1185859.3799999999</v>
      </c>
      <c r="L70" s="225">
        <v>1677.31</v>
      </c>
      <c r="M70" s="225">
        <v>1644.38</v>
      </c>
      <c r="N70" s="182">
        <v>1</v>
      </c>
      <c r="O70" s="225">
        <v>1555.74</v>
      </c>
      <c r="P70" s="225">
        <v>1555.74</v>
      </c>
      <c r="Q70" s="335">
        <v>1555.74</v>
      </c>
    </row>
    <row r="71" spans="1:17" x14ac:dyDescent="0.3">
      <c r="A71" s="329" t="s">
        <v>447</v>
      </c>
      <c r="B71" s="182">
        <v>20220</v>
      </c>
      <c r="C71" s="225">
        <v>44709051.890000001</v>
      </c>
      <c r="D71" s="225">
        <v>2211.13</v>
      </c>
      <c r="E71" s="225">
        <v>2192.5300000000002</v>
      </c>
      <c r="F71" s="182">
        <v>1200</v>
      </c>
      <c r="G71" s="225">
        <v>2619767.94</v>
      </c>
      <c r="H71" s="225">
        <v>2183.14</v>
      </c>
      <c r="I71" s="225">
        <v>2153.88</v>
      </c>
      <c r="J71" s="182">
        <v>132</v>
      </c>
      <c r="K71" s="225">
        <v>285803.65999999997</v>
      </c>
      <c r="L71" s="225">
        <v>2165.1799999999998</v>
      </c>
      <c r="M71" s="225">
        <v>2150.4</v>
      </c>
      <c r="N71" s="182">
        <v>0</v>
      </c>
      <c r="O71" s="225">
        <v>0</v>
      </c>
      <c r="P71" s="225">
        <v>0</v>
      </c>
      <c r="Q71" s="335" t="s">
        <v>438</v>
      </c>
    </row>
    <row r="72" spans="1:17" x14ac:dyDescent="0.3">
      <c r="A72" s="329" t="s">
        <v>494</v>
      </c>
      <c r="B72" s="182">
        <v>5909</v>
      </c>
      <c r="C72" s="225">
        <v>15928847.859999999</v>
      </c>
      <c r="D72" s="225">
        <v>2695.69</v>
      </c>
      <c r="E72" s="225">
        <v>2671.56</v>
      </c>
      <c r="F72" s="182">
        <v>327</v>
      </c>
      <c r="G72" s="225">
        <v>886208.46</v>
      </c>
      <c r="H72" s="225">
        <v>2710.12</v>
      </c>
      <c r="I72" s="225">
        <v>2687.92</v>
      </c>
      <c r="J72" s="182">
        <v>27</v>
      </c>
      <c r="K72" s="225">
        <v>74871.899999999994</v>
      </c>
      <c r="L72" s="225">
        <v>2773.03</v>
      </c>
      <c r="M72" s="225">
        <v>2798.74</v>
      </c>
      <c r="N72" s="182">
        <v>0</v>
      </c>
      <c r="O72" s="225">
        <v>0</v>
      </c>
      <c r="P72" s="225">
        <v>0</v>
      </c>
      <c r="Q72" s="335" t="s">
        <v>438</v>
      </c>
    </row>
    <row r="73" spans="1:17" x14ac:dyDescent="0.3">
      <c r="A73" s="329" t="s">
        <v>495</v>
      </c>
      <c r="B73" s="182">
        <v>1701</v>
      </c>
      <c r="C73" s="225">
        <v>5457112.9299999997</v>
      </c>
      <c r="D73" s="225">
        <v>3208.18</v>
      </c>
      <c r="E73" s="225">
        <v>3186.04</v>
      </c>
      <c r="F73" s="182">
        <v>71</v>
      </c>
      <c r="G73" s="225">
        <v>226398.67</v>
      </c>
      <c r="H73" s="225">
        <v>3188.71</v>
      </c>
      <c r="I73" s="225">
        <v>3168.44</v>
      </c>
      <c r="J73" s="182">
        <v>4</v>
      </c>
      <c r="K73" s="225">
        <v>12603.63</v>
      </c>
      <c r="L73" s="225">
        <v>3150.91</v>
      </c>
      <c r="M73" s="225">
        <v>3065.65</v>
      </c>
      <c r="N73" s="182">
        <v>0</v>
      </c>
      <c r="O73" s="225">
        <v>0</v>
      </c>
      <c r="P73" s="225">
        <v>0</v>
      </c>
      <c r="Q73" s="335" t="s">
        <v>438</v>
      </c>
    </row>
    <row r="74" spans="1:17" x14ac:dyDescent="0.3">
      <c r="A74" s="329" t="s">
        <v>496</v>
      </c>
      <c r="B74" s="182">
        <v>576</v>
      </c>
      <c r="C74" s="225">
        <v>2137268.41</v>
      </c>
      <c r="D74" s="225">
        <v>3710.54</v>
      </c>
      <c r="E74" s="225">
        <v>3687.41</v>
      </c>
      <c r="F74" s="182">
        <v>8</v>
      </c>
      <c r="G74" s="225">
        <v>29532.240000000002</v>
      </c>
      <c r="H74" s="225">
        <v>3691.53</v>
      </c>
      <c r="I74" s="225">
        <v>3721.25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5" t="s">
        <v>438</v>
      </c>
    </row>
    <row r="75" spans="1:17" ht="15" thickBot="1" x14ac:dyDescent="0.35">
      <c r="A75" s="330" t="s">
        <v>497</v>
      </c>
      <c r="B75" s="221">
        <v>404</v>
      </c>
      <c r="C75" s="333">
        <v>1751690.04</v>
      </c>
      <c r="D75" s="333">
        <v>4335.87</v>
      </c>
      <c r="E75" s="333">
        <v>4241.91</v>
      </c>
      <c r="F75" s="221">
        <v>11</v>
      </c>
      <c r="G75" s="333">
        <v>48102.03</v>
      </c>
      <c r="H75" s="333">
        <v>4372.91</v>
      </c>
      <c r="I75" s="333">
        <v>4256.9799999999996</v>
      </c>
      <c r="J75" s="221">
        <v>0</v>
      </c>
      <c r="K75" s="333">
        <v>0</v>
      </c>
      <c r="L75" s="333">
        <v>0</v>
      </c>
      <c r="M75" s="333" t="s">
        <v>438</v>
      </c>
      <c r="N75" s="221">
        <v>0</v>
      </c>
      <c r="O75" s="333">
        <v>0</v>
      </c>
      <c r="P75" s="333">
        <v>0</v>
      </c>
      <c r="Q75" s="336" t="s">
        <v>438</v>
      </c>
    </row>
    <row r="76" spans="1:17" ht="16.2" thickBot="1" x14ac:dyDescent="0.35">
      <c r="A76" s="145" t="s">
        <v>535</v>
      </c>
      <c r="B76" s="316">
        <v>886016</v>
      </c>
      <c r="C76" s="317">
        <v>802963708.76999998</v>
      </c>
      <c r="D76" s="315">
        <v>906.26</v>
      </c>
      <c r="E76" s="315">
        <v>775.51</v>
      </c>
      <c r="F76" s="316">
        <v>352542</v>
      </c>
      <c r="G76" s="317">
        <v>244795296.41999999</v>
      </c>
      <c r="H76" s="315">
        <v>694.37</v>
      </c>
      <c r="I76" s="315">
        <v>597.1</v>
      </c>
      <c r="J76" s="316">
        <v>69142</v>
      </c>
      <c r="K76" s="317">
        <v>40353324.399999999</v>
      </c>
      <c r="L76" s="315">
        <v>583.63</v>
      </c>
      <c r="M76" s="315">
        <v>483.88</v>
      </c>
      <c r="N76" s="316">
        <v>12753</v>
      </c>
      <c r="O76" s="317">
        <v>4800068.8</v>
      </c>
      <c r="P76" s="317">
        <v>376.39</v>
      </c>
      <c r="Q76" s="353">
        <v>387.9</v>
      </c>
    </row>
    <row r="78" spans="1:17" x14ac:dyDescent="0.3">
      <c r="D78" s="8"/>
    </row>
    <row r="79" spans="1:17" x14ac:dyDescent="0.3">
      <c r="B79" s="8"/>
    </row>
    <row r="80" spans="1:17" x14ac:dyDescent="0.3">
      <c r="D80" s="8"/>
      <c r="F80" s="8"/>
      <c r="G80" s="8"/>
    </row>
    <row r="86" spans="2:2" x14ac:dyDescent="0.3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topLeftCell="A39" zoomScaleNormal="100" workbookViewId="0">
      <selection activeCell="I54" sqref="I54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07" t="s">
        <v>704</v>
      </c>
      <c r="B1" s="407"/>
      <c r="C1" s="407"/>
      <c r="D1" s="407"/>
      <c r="E1" s="407"/>
      <c r="F1" s="407"/>
      <c r="G1" s="407"/>
    </row>
    <row r="2" spans="1:7" ht="15" thickBot="1" x14ac:dyDescent="0.35">
      <c r="A2" s="39"/>
    </row>
    <row r="3" spans="1:7" s="42" customFormat="1" ht="16.2" thickBot="1" x14ac:dyDescent="0.35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2" t="s">
        <v>72</v>
      </c>
    </row>
    <row r="4" spans="1:7" x14ac:dyDescent="0.3">
      <c r="A4" s="86">
        <v>1</v>
      </c>
      <c r="B4" s="357" t="s">
        <v>258</v>
      </c>
      <c r="C4" s="363" t="s">
        <v>424</v>
      </c>
      <c r="D4" s="202" t="s">
        <v>438</v>
      </c>
      <c r="E4" s="202" t="s">
        <v>438</v>
      </c>
      <c r="F4" s="202">
        <v>2</v>
      </c>
      <c r="G4" s="358">
        <v>19</v>
      </c>
    </row>
    <row r="5" spans="1:7" x14ac:dyDescent="0.3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5</v>
      </c>
    </row>
    <row r="6" spans="1:7" x14ac:dyDescent="0.3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212</v>
      </c>
      <c r="G6" s="137">
        <v>1179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15</v>
      </c>
      <c r="G7" s="137">
        <v>145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3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17</v>
      </c>
    </row>
    <row r="11" spans="1:7" x14ac:dyDescent="0.3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3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3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3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44</v>
      </c>
    </row>
    <row r="15" spans="1:7" x14ac:dyDescent="0.3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3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3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77</v>
      </c>
      <c r="G17" s="137">
        <v>296</v>
      </c>
    </row>
    <row r="18" spans="1:7" x14ac:dyDescent="0.3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39</v>
      </c>
      <c r="G18" s="137">
        <v>155</v>
      </c>
    </row>
    <row r="19" spans="1:7" x14ac:dyDescent="0.3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3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3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18</v>
      </c>
    </row>
    <row r="22" spans="1:7" x14ac:dyDescent="0.3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3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53</v>
      </c>
      <c r="G23" s="137">
        <v>338</v>
      </c>
    </row>
    <row r="24" spans="1:7" x14ac:dyDescent="0.3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3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5</v>
      </c>
    </row>
    <row r="26" spans="1:7" x14ac:dyDescent="0.3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20</v>
      </c>
    </row>
    <row r="27" spans="1:7" x14ac:dyDescent="0.3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15</v>
      </c>
      <c r="G27" s="137">
        <v>34</v>
      </c>
    </row>
    <row r="28" spans="1:7" x14ac:dyDescent="0.3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83</v>
      </c>
    </row>
    <row r="29" spans="1:7" x14ac:dyDescent="0.3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35</v>
      </c>
    </row>
    <row r="30" spans="1:7" x14ac:dyDescent="0.3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3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4</v>
      </c>
    </row>
    <row r="32" spans="1:7" x14ac:dyDescent="0.3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190</v>
      </c>
      <c r="G32" s="137">
        <v>927</v>
      </c>
    </row>
    <row r="33" spans="1:7" x14ac:dyDescent="0.3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3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3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3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3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3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3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65</v>
      </c>
    </row>
    <row r="40" spans="1:7" x14ac:dyDescent="0.3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62</v>
      </c>
    </row>
    <row r="41" spans="1:7" x14ac:dyDescent="0.3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4</v>
      </c>
    </row>
    <row r="42" spans="1:7" x14ac:dyDescent="0.3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3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3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3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3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23</v>
      </c>
    </row>
    <row r="47" spans="1:7" x14ac:dyDescent="0.3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3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3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3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3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21</v>
      </c>
    </row>
    <row r="52" spans="1:7" x14ac:dyDescent="0.3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3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5</v>
      </c>
    </row>
    <row r="54" spans="1:7" x14ac:dyDescent="0.3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104</v>
      </c>
    </row>
    <row r="55" spans="1:7" x14ac:dyDescent="0.3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3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3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196</v>
      </c>
      <c r="G57" s="137">
        <v>1080</v>
      </c>
    </row>
    <row r="58" spans="1:7" x14ac:dyDescent="0.3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4">
        <v>26</v>
      </c>
    </row>
    <row r="59" spans="1:7" x14ac:dyDescent="0.3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4">
        <v>89</v>
      </c>
    </row>
    <row r="60" spans="1:7" ht="16.2" thickBot="1" x14ac:dyDescent="0.35">
      <c r="A60" s="365"/>
      <c r="B60" s="366"/>
      <c r="C60" s="366" t="s">
        <v>537</v>
      </c>
      <c r="D60" s="366">
        <f>SUM(D6:D59)</f>
        <v>30</v>
      </c>
      <c r="E60" s="366">
        <f>SUM(E6:E59)</f>
        <v>54</v>
      </c>
      <c r="F60" s="366">
        <f>SUM(F4:F59)</f>
        <v>928</v>
      </c>
      <c r="G60" s="287">
        <f>SUM(G4:G59)</f>
        <v>5019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F15" sqref="F15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8" max="8" width="15.44140625" bestFit="1" customWidth="1"/>
    <col min="9" max="9" width="17.5546875" bestFit="1" customWidth="1"/>
  </cols>
  <sheetData>
    <row r="1" spans="1:10" s="2" customFormat="1" ht="15.6" x14ac:dyDescent="0.3">
      <c r="A1" s="407" t="s">
        <v>705</v>
      </c>
      <c r="B1" s="407"/>
      <c r="C1" s="407"/>
      <c r="D1" s="407"/>
      <c r="E1" s="407"/>
    </row>
    <row r="3" spans="1:10" x14ac:dyDescent="0.3">
      <c r="A3" s="2" t="s">
        <v>304</v>
      </c>
    </row>
    <row r="4" spans="1:10" ht="28.8" x14ac:dyDescent="0.3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3">
      <c r="A5" s="1" t="s">
        <v>13</v>
      </c>
      <c r="B5" s="3"/>
      <c r="C5" s="4"/>
      <c r="D5" s="4"/>
      <c r="E5" s="1"/>
    </row>
    <row r="6" spans="1:10" x14ac:dyDescent="0.3">
      <c r="A6" s="5" t="s">
        <v>5</v>
      </c>
      <c r="B6" s="6">
        <v>1002554</v>
      </c>
      <c r="C6" s="13">
        <v>1260555837.6600001</v>
      </c>
      <c r="D6" s="13">
        <v>1257.3399999999999</v>
      </c>
      <c r="E6" s="22">
        <v>1210.24</v>
      </c>
      <c r="I6" s="8"/>
    </row>
    <row r="7" spans="1:10" x14ac:dyDescent="0.3">
      <c r="A7" s="237" t="s">
        <v>613</v>
      </c>
      <c r="B7" s="6">
        <v>4310</v>
      </c>
      <c r="C7" s="13">
        <v>1691983.46</v>
      </c>
      <c r="D7" s="13">
        <v>392.57</v>
      </c>
      <c r="E7" s="22">
        <v>387.9</v>
      </c>
    </row>
    <row r="8" spans="1:10" x14ac:dyDescent="0.3">
      <c r="A8" s="1" t="s">
        <v>6</v>
      </c>
      <c r="B8" s="6">
        <v>32308</v>
      </c>
      <c r="C8" s="13">
        <v>16549060.73</v>
      </c>
      <c r="D8" s="13">
        <v>512.23</v>
      </c>
      <c r="E8" s="22">
        <v>413.76</v>
      </c>
    </row>
    <row r="9" spans="1:10" x14ac:dyDescent="0.3">
      <c r="A9" s="1" t="s">
        <v>45</v>
      </c>
      <c r="B9" s="6">
        <v>108813</v>
      </c>
      <c r="C9" s="13">
        <v>81303144.370000005</v>
      </c>
      <c r="D9" s="13">
        <v>747.18</v>
      </c>
      <c r="E9" s="22">
        <v>640.42999999999995</v>
      </c>
    </row>
    <row r="10" spans="1:10" x14ac:dyDescent="0.3">
      <c r="A10" s="1" t="s">
        <v>8</v>
      </c>
      <c r="B10" s="6">
        <v>9044</v>
      </c>
      <c r="C10" s="13">
        <v>3780028.49</v>
      </c>
      <c r="D10" s="13">
        <v>417.96</v>
      </c>
      <c r="E10" s="22">
        <v>387.9</v>
      </c>
      <c r="H10" s="9"/>
    </row>
    <row r="11" spans="1:10" ht="15.6" x14ac:dyDescent="0.3">
      <c r="A11" s="45" t="s">
        <v>10</v>
      </c>
      <c r="B11" s="47">
        <f t="shared" ref="B11:C11" si="0">SUM(B6:B10)</f>
        <v>1157029</v>
      </c>
      <c r="C11" s="49">
        <f t="shared" si="0"/>
        <v>1363880054.7100003</v>
      </c>
      <c r="D11" s="49"/>
      <c r="E11" s="49"/>
      <c r="G11" s="8"/>
      <c r="H11" s="8"/>
      <c r="I11" s="9"/>
    </row>
    <row r="12" spans="1:10" x14ac:dyDescent="0.3">
      <c r="H12" s="8"/>
      <c r="I12" s="8"/>
    </row>
    <row r="13" spans="1:10" x14ac:dyDescent="0.3">
      <c r="A13" s="2" t="s">
        <v>305</v>
      </c>
    </row>
    <row r="14" spans="1:10" ht="28.8" x14ac:dyDescent="0.3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3">
      <c r="A15" s="1" t="s">
        <v>13</v>
      </c>
      <c r="B15" s="3"/>
      <c r="C15" s="4"/>
      <c r="D15" s="4"/>
      <c r="E15" s="1"/>
      <c r="J15" s="36"/>
    </row>
    <row r="16" spans="1:10" x14ac:dyDescent="0.3">
      <c r="A16" s="5" t="s">
        <v>5</v>
      </c>
      <c r="B16" s="6">
        <v>874496</v>
      </c>
      <c r="C16" s="13">
        <v>856597599.65999997</v>
      </c>
      <c r="D16" s="13">
        <v>979.53</v>
      </c>
      <c r="E16" s="7">
        <v>835.26</v>
      </c>
      <c r="H16" s="8"/>
    </row>
    <row r="17" spans="1:9" x14ac:dyDescent="0.3">
      <c r="A17" s="237" t="s">
        <v>613</v>
      </c>
      <c r="B17" s="6">
        <v>11520</v>
      </c>
      <c r="C17" s="13">
        <v>4509292.79</v>
      </c>
      <c r="D17" s="13">
        <v>391.43</v>
      </c>
      <c r="E17" s="7">
        <v>387.9</v>
      </c>
    </row>
    <row r="18" spans="1:9" x14ac:dyDescent="0.3">
      <c r="A18" s="1" t="s">
        <v>6</v>
      </c>
      <c r="B18" s="6">
        <v>352542</v>
      </c>
      <c r="C18" s="13">
        <v>259798363.61000001</v>
      </c>
      <c r="D18" s="13">
        <v>736.93</v>
      </c>
      <c r="E18" s="7">
        <v>633.55999999999995</v>
      </c>
      <c r="G18" s="8"/>
      <c r="H18" s="8"/>
    </row>
    <row r="19" spans="1:9" x14ac:dyDescent="0.3">
      <c r="A19" s="1" t="s">
        <v>45</v>
      </c>
      <c r="B19" s="6">
        <v>69142</v>
      </c>
      <c r="C19" s="13">
        <v>42520075.049999997</v>
      </c>
      <c r="D19" s="13">
        <v>614.97</v>
      </c>
      <c r="E19" s="7">
        <v>514.54</v>
      </c>
    </row>
    <row r="20" spans="1:9" x14ac:dyDescent="0.3">
      <c r="A20" s="1" t="s">
        <v>8</v>
      </c>
      <c r="B20" s="6">
        <v>12753</v>
      </c>
      <c r="C20" s="13">
        <v>4905735.2</v>
      </c>
      <c r="D20" s="13">
        <v>384.67</v>
      </c>
      <c r="E20" s="232">
        <v>387.9</v>
      </c>
    </row>
    <row r="21" spans="1:9" ht="15.6" x14ac:dyDescent="0.3">
      <c r="A21" s="45" t="s">
        <v>10</v>
      </c>
      <c r="B21" s="47">
        <f t="shared" ref="B21:C21" si="1">SUM(B16:B20)</f>
        <v>1320453</v>
      </c>
      <c r="C21" s="49">
        <f t="shared" si="1"/>
        <v>1168331066.3099999</v>
      </c>
      <c r="D21" s="49"/>
      <c r="E21" s="49"/>
    </row>
    <row r="22" spans="1:9" x14ac:dyDescent="0.3">
      <c r="B22" s="8"/>
    </row>
    <row r="23" spans="1:9" x14ac:dyDescent="0.3">
      <c r="A23" s="2" t="s">
        <v>306</v>
      </c>
    </row>
    <row r="24" spans="1:9" ht="28.8" x14ac:dyDescent="0.3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3">
      <c r="A25" s="1" t="s">
        <v>13</v>
      </c>
      <c r="B25" s="3"/>
      <c r="C25" s="4"/>
      <c r="D25" s="4"/>
      <c r="E25" s="1"/>
      <c r="H25" s="36"/>
    </row>
    <row r="26" spans="1:9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3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  <c r="G28" s="8"/>
    </row>
    <row r="29" spans="1:9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3" workbookViewId="0">
      <selection activeCell="J49" sqref="J49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  <col min="16" max="16" width="12.6640625" bestFit="1" customWidth="1"/>
  </cols>
  <sheetData>
    <row r="1" spans="1:13" s="42" customFormat="1" ht="15.6" x14ac:dyDescent="0.3">
      <c r="A1" s="407" t="s">
        <v>706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3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244770</v>
      </c>
      <c r="C5" s="30"/>
      <c r="D5" s="31">
        <v>359</v>
      </c>
      <c r="E5" s="30">
        <v>127659</v>
      </c>
      <c r="F5" s="30"/>
      <c r="G5" s="225">
        <v>362.95</v>
      </c>
      <c r="H5" s="182">
        <v>64686</v>
      </c>
      <c r="I5" s="30"/>
      <c r="J5" s="31">
        <v>400.49</v>
      </c>
      <c r="K5" s="30">
        <v>17743</v>
      </c>
      <c r="L5" s="30"/>
      <c r="M5" s="31">
        <v>295.95</v>
      </c>
    </row>
    <row r="6" spans="1:13" x14ac:dyDescent="0.3">
      <c r="A6" s="7" t="s">
        <v>80</v>
      </c>
      <c r="B6" s="30">
        <v>676550</v>
      </c>
      <c r="C6" s="6"/>
      <c r="D6" s="31">
        <v>723.23</v>
      </c>
      <c r="E6" s="30">
        <v>177773</v>
      </c>
      <c r="F6" s="6"/>
      <c r="G6" s="225">
        <v>705.51</v>
      </c>
      <c r="H6" s="182">
        <v>83110</v>
      </c>
      <c r="I6" s="6"/>
      <c r="J6" s="31">
        <v>691.57</v>
      </c>
      <c r="K6" s="30">
        <v>4046</v>
      </c>
      <c r="L6" s="6"/>
      <c r="M6" s="31">
        <v>845.84</v>
      </c>
    </row>
    <row r="7" spans="1:13" x14ac:dyDescent="0.3">
      <c r="A7" s="7" t="s">
        <v>23</v>
      </c>
      <c r="B7" s="30">
        <v>521096</v>
      </c>
      <c r="C7" s="6"/>
      <c r="D7" s="31">
        <v>1255.49</v>
      </c>
      <c r="E7" s="30">
        <v>64239</v>
      </c>
      <c r="F7" s="6"/>
      <c r="G7" s="225">
        <v>1197.6099999999999</v>
      </c>
      <c r="H7" s="182">
        <v>24032</v>
      </c>
      <c r="I7" s="6"/>
      <c r="J7" s="31">
        <v>1213.9100000000001</v>
      </c>
      <c r="K7" s="30">
        <v>2</v>
      </c>
      <c r="L7" s="6"/>
      <c r="M7" s="31">
        <v>1263.8900000000001</v>
      </c>
    </row>
    <row r="8" spans="1:13" x14ac:dyDescent="0.3">
      <c r="A8" s="7" t="s">
        <v>24</v>
      </c>
      <c r="B8" s="30">
        <v>303020</v>
      </c>
      <c r="C8" s="6"/>
      <c r="D8" s="31">
        <v>1694.67</v>
      </c>
      <c r="E8" s="30">
        <v>12160</v>
      </c>
      <c r="F8" s="6"/>
      <c r="G8" s="225">
        <v>1672.57</v>
      </c>
      <c r="H8" s="182">
        <v>4806</v>
      </c>
      <c r="I8" s="6"/>
      <c r="J8" s="31">
        <v>1685</v>
      </c>
      <c r="K8" s="30">
        <v>6</v>
      </c>
      <c r="L8" s="6"/>
      <c r="M8" s="31">
        <v>1655.04</v>
      </c>
    </row>
    <row r="9" spans="1:13" x14ac:dyDescent="0.3">
      <c r="A9" s="7" t="s">
        <v>25</v>
      </c>
      <c r="B9" s="30">
        <v>87004</v>
      </c>
      <c r="C9" s="6"/>
      <c r="D9" s="31">
        <v>2210.0700000000002</v>
      </c>
      <c r="E9" s="30">
        <v>2141</v>
      </c>
      <c r="F9" s="6"/>
      <c r="G9" s="225">
        <v>2190.0500000000002</v>
      </c>
      <c r="H9" s="182">
        <v>962</v>
      </c>
      <c r="I9" s="6"/>
      <c r="J9" s="31">
        <v>2194.77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22482</v>
      </c>
      <c r="C10" s="6"/>
      <c r="D10" s="31">
        <v>2617.58</v>
      </c>
      <c r="E10" s="30">
        <v>362</v>
      </c>
      <c r="F10" s="6"/>
      <c r="G10" s="225">
        <v>2610.98</v>
      </c>
      <c r="H10" s="182">
        <v>138</v>
      </c>
      <c r="I10" s="6"/>
      <c r="J10" s="31">
        <v>2602.6999999999998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13621</v>
      </c>
      <c r="C11" s="6"/>
      <c r="D11" s="31">
        <v>2864.26</v>
      </c>
      <c r="E11" s="30">
        <v>192</v>
      </c>
      <c r="F11" s="6"/>
      <c r="G11" s="225">
        <v>2856.94</v>
      </c>
      <c r="H11" s="182">
        <v>118</v>
      </c>
      <c r="I11" s="6"/>
      <c r="J11" s="31">
        <v>2873.71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8288</v>
      </c>
      <c r="C12" s="6"/>
      <c r="D12" s="31">
        <v>3116.33</v>
      </c>
      <c r="E12" s="30">
        <v>111</v>
      </c>
      <c r="F12" s="6"/>
      <c r="G12" s="225">
        <v>3112.5</v>
      </c>
      <c r="H12" s="182">
        <v>42</v>
      </c>
      <c r="I12" s="6"/>
      <c r="J12" s="31">
        <v>3111.86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5238</v>
      </c>
      <c r="C13" s="6"/>
      <c r="D13" s="31">
        <v>3364.79</v>
      </c>
      <c r="E13" s="30">
        <v>95</v>
      </c>
      <c r="F13" s="6"/>
      <c r="G13" s="225">
        <v>3378.64</v>
      </c>
      <c r="H13" s="182">
        <v>24</v>
      </c>
      <c r="I13" s="6"/>
      <c r="J13" s="31">
        <v>3357.64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3393</v>
      </c>
      <c r="C14" s="6"/>
      <c r="D14" s="31">
        <v>3616.51</v>
      </c>
      <c r="E14" s="30">
        <v>50</v>
      </c>
      <c r="F14" s="6"/>
      <c r="G14" s="225">
        <v>3600.22</v>
      </c>
      <c r="H14" s="182">
        <v>16</v>
      </c>
      <c r="I14" s="6"/>
      <c r="J14" s="31">
        <v>3597.47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2261</v>
      </c>
      <c r="C15" s="6"/>
      <c r="D15" s="31">
        <v>3863.87</v>
      </c>
      <c r="E15" s="30">
        <v>34</v>
      </c>
      <c r="F15" s="6"/>
      <c r="G15" s="225">
        <v>3860.91</v>
      </c>
      <c r="H15" s="182">
        <v>7</v>
      </c>
      <c r="I15" s="6"/>
      <c r="J15" s="31">
        <v>3876.99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1460</v>
      </c>
      <c r="C16" s="6"/>
      <c r="D16" s="31">
        <v>4121.54</v>
      </c>
      <c r="E16" s="30">
        <v>15</v>
      </c>
      <c r="F16" s="6"/>
      <c r="G16" s="225">
        <v>4120.05</v>
      </c>
      <c r="H16" s="182">
        <v>7</v>
      </c>
      <c r="I16" s="6"/>
      <c r="J16" s="31">
        <v>4087.08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1183</v>
      </c>
      <c r="C17" s="6"/>
      <c r="D17" s="31">
        <v>4365.3999999999996</v>
      </c>
      <c r="E17" s="30">
        <v>5</v>
      </c>
      <c r="F17" s="6"/>
      <c r="G17" s="225">
        <v>4374.7700000000004</v>
      </c>
      <c r="H17" s="182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758</v>
      </c>
      <c r="C18" s="6"/>
      <c r="D18" s="31">
        <v>4626.7299999999996</v>
      </c>
      <c r="E18" s="30">
        <v>6</v>
      </c>
      <c r="F18" s="6"/>
      <c r="G18" s="225">
        <v>4604.43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727</v>
      </c>
      <c r="C19" s="6"/>
      <c r="D19" s="31">
        <v>4891.75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4990.9799999999996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455</v>
      </c>
      <c r="C20" s="6"/>
      <c r="D20" s="31">
        <v>5107.75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6" x14ac:dyDescent="0.3">
      <c r="A21" s="7" t="s">
        <v>93</v>
      </c>
      <c r="B21" s="30">
        <v>252</v>
      </c>
      <c r="C21" s="6"/>
      <c r="D21" s="31">
        <v>5366.11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322</v>
      </c>
      <c r="C22" s="6"/>
      <c r="D22" s="31">
        <v>5902.13</v>
      </c>
      <c r="E22" s="30">
        <v>4</v>
      </c>
      <c r="F22" s="6"/>
      <c r="G22" s="225">
        <v>7716.26</v>
      </c>
      <c r="H22" s="182">
        <v>1</v>
      </c>
      <c r="I22" s="6"/>
      <c r="J22" s="31">
        <v>6151.01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1892880</v>
      </c>
      <c r="C23" s="47"/>
      <c r="D23" s="48"/>
      <c r="E23" s="47">
        <f>SUM(E5:E22)</f>
        <v>384850</v>
      </c>
      <c r="F23" s="47"/>
      <c r="G23" s="48"/>
      <c r="H23" s="47">
        <f>SUM(H5:H22)</f>
        <v>177955</v>
      </c>
      <c r="I23" s="47"/>
      <c r="J23" s="50"/>
      <c r="K23" s="51">
        <f>SUM(K5:K22)</f>
        <v>21797</v>
      </c>
      <c r="L23" s="47"/>
      <c r="M23" s="48"/>
      <c r="O23" s="8"/>
      <c r="P23" s="8"/>
    </row>
    <row r="26" spans="1:16" x14ac:dyDescent="0.3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6" x14ac:dyDescent="0.3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458</v>
      </c>
      <c r="B28" s="30">
        <v>25393</v>
      </c>
      <c r="C28" s="31">
        <v>1484774.05</v>
      </c>
      <c r="D28" s="31">
        <v>58.47</v>
      </c>
      <c r="E28" s="30">
        <v>6805</v>
      </c>
      <c r="F28" s="31">
        <v>439010.32</v>
      </c>
      <c r="G28" s="31">
        <v>64.510000000000005</v>
      </c>
      <c r="H28" s="30">
        <v>1138</v>
      </c>
      <c r="I28" s="31">
        <v>67324.84</v>
      </c>
      <c r="J28" s="31">
        <v>59.16</v>
      </c>
      <c r="K28" s="30">
        <v>1564</v>
      </c>
      <c r="L28" s="31">
        <v>118191.89</v>
      </c>
      <c r="M28" s="31">
        <v>75.569999999999993</v>
      </c>
    </row>
    <row r="29" spans="1:16" x14ac:dyDescent="0.3">
      <c r="A29" s="14" t="s">
        <v>459</v>
      </c>
      <c r="B29" s="30">
        <v>20300</v>
      </c>
      <c r="C29" s="31">
        <v>2928992.88</v>
      </c>
      <c r="D29" s="31">
        <v>144.29</v>
      </c>
      <c r="E29" s="30">
        <v>10942</v>
      </c>
      <c r="F29" s="31">
        <v>1702361.4</v>
      </c>
      <c r="G29" s="31">
        <v>155.58000000000001</v>
      </c>
      <c r="H29" s="30">
        <v>932</v>
      </c>
      <c r="I29" s="31">
        <v>135834.25</v>
      </c>
      <c r="J29" s="31">
        <v>145.74</v>
      </c>
      <c r="K29" s="30">
        <v>3516</v>
      </c>
      <c r="L29" s="31">
        <v>547485.65</v>
      </c>
      <c r="M29" s="31">
        <v>155.71</v>
      </c>
    </row>
    <row r="30" spans="1:16" x14ac:dyDescent="0.3">
      <c r="A30" s="14" t="s">
        <v>460</v>
      </c>
      <c r="B30" s="30">
        <v>12194</v>
      </c>
      <c r="C30" s="31">
        <v>3018128.85</v>
      </c>
      <c r="D30" s="31">
        <v>247.51</v>
      </c>
      <c r="E30" s="30">
        <v>12486</v>
      </c>
      <c r="F30" s="31">
        <v>2939714.3</v>
      </c>
      <c r="G30" s="31">
        <v>235.44</v>
      </c>
      <c r="H30" s="30">
        <v>2492</v>
      </c>
      <c r="I30" s="31">
        <v>658352.89</v>
      </c>
      <c r="J30" s="31">
        <v>264.19</v>
      </c>
      <c r="K30" s="30">
        <v>2054</v>
      </c>
      <c r="L30" s="31">
        <v>513853</v>
      </c>
      <c r="M30" s="31">
        <v>250.17</v>
      </c>
    </row>
    <row r="31" spans="1:16" x14ac:dyDescent="0.3">
      <c r="A31" s="14" t="s">
        <v>461</v>
      </c>
      <c r="B31" s="30">
        <v>61748</v>
      </c>
      <c r="C31" s="31">
        <v>23206467.489999998</v>
      </c>
      <c r="D31" s="31">
        <v>375.83</v>
      </c>
      <c r="E31" s="30">
        <v>26653</v>
      </c>
      <c r="F31" s="31">
        <v>10025990.289999999</v>
      </c>
      <c r="G31" s="31">
        <v>376.17</v>
      </c>
      <c r="H31" s="30">
        <v>29478</v>
      </c>
      <c r="I31" s="31">
        <v>11103868.050000001</v>
      </c>
      <c r="J31" s="31">
        <v>376.68</v>
      </c>
      <c r="K31" s="30">
        <v>10507</v>
      </c>
      <c r="L31" s="31">
        <v>4028374.65</v>
      </c>
      <c r="M31" s="31">
        <v>383.4</v>
      </c>
    </row>
    <row r="32" spans="1:16" x14ac:dyDescent="0.3">
      <c r="A32" s="14" t="s">
        <v>462</v>
      </c>
      <c r="B32" s="30">
        <v>125135</v>
      </c>
      <c r="C32" s="31">
        <v>57233438.960000001</v>
      </c>
      <c r="D32" s="31">
        <v>457.37</v>
      </c>
      <c r="E32" s="30">
        <v>70773</v>
      </c>
      <c r="F32" s="31">
        <v>31226486.399999999</v>
      </c>
      <c r="G32" s="31">
        <v>441.22</v>
      </c>
      <c r="H32" s="30">
        <v>30646</v>
      </c>
      <c r="I32" s="31">
        <v>13940471.699999999</v>
      </c>
      <c r="J32" s="31">
        <v>454.89</v>
      </c>
      <c r="K32" s="30">
        <v>102</v>
      </c>
      <c r="L32" s="31">
        <v>43146</v>
      </c>
      <c r="M32" s="31">
        <v>423</v>
      </c>
    </row>
    <row r="33" spans="1:13" x14ac:dyDescent="0.3">
      <c r="A33" s="14" t="s">
        <v>463</v>
      </c>
      <c r="B33" s="30">
        <v>178999</v>
      </c>
      <c r="C33" s="31">
        <v>98733731.769999996</v>
      </c>
      <c r="D33" s="31">
        <v>551.59</v>
      </c>
      <c r="E33" s="30">
        <v>60502</v>
      </c>
      <c r="F33" s="31">
        <v>33134579.039999999</v>
      </c>
      <c r="G33" s="31">
        <v>547.66</v>
      </c>
      <c r="H33" s="30">
        <v>29208</v>
      </c>
      <c r="I33" s="31">
        <v>15989090.609999999</v>
      </c>
      <c r="J33" s="31">
        <v>547.41999999999996</v>
      </c>
      <c r="K33" s="30">
        <v>14</v>
      </c>
      <c r="L33" s="31">
        <v>8230.6</v>
      </c>
      <c r="M33" s="31">
        <v>587.9</v>
      </c>
    </row>
    <row r="34" spans="1:13" x14ac:dyDescent="0.3">
      <c r="A34" s="14" t="s">
        <v>464</v>
      </c>
      <c r="B34" s="30">
        <v>151018</v>
      </c>
      <c r="C34" s="31">
        <v>97887392.969999999</v>
      </c>
      <c r="D34" s="31">
        <v>648.17999999999995</v>
      </c>
      <c r="E34" s="30">
        <v>34652</v>
      </c>
      <c r="F34" s="31">
        <v>22415101.93</v>
      </c>
      <c r="G34" s="31">
        <v>646.86</v>
      </c>
      <c r="H34" s="30">
        <v>19623</v>
      </c>
      <c r="I34" s="31">
        <v>12650842.359999999</v>
      </c>
      <c r="J34" s="31">
        <v>644.69000000000005</v>
      </c>
      <c r="K34" s="30">
        <v>0</v>
      </c>
      <c r="L34" s="31">
        <v>0</v>
      </c>
      <c r="M34" s="31">
        <v>0</v>
      </c>
    </row>
    <row r="35" spans="1:13" x14ac:dyDescent="0.3">
      <c r="A35" s="14" t="s">
        <v>465</v>
      </c>
      <c r="B35" s="30">
        <v>127952</v>
      </c>
      <c r="C35" s="31">
        <v>95741517.840000004</v>
      </c>
      <c r="D35" s="31">
        <v>748.26</v>
      </c>
      <c r="E35" s="30">
        <v>29556</v>
      </c>
      <c r="F35" s="31">
        <v>22117465.390000001</v>
      </c>
      <c r="G35" s="31">
        <v>748.32</v>
      </c>
      <c r="H35" s="30">
        <v>10855</v>
      </c>
      <c r="I35" s="31">
        <v>8106485.7800000003</v>
      </c>
      <c r="J35" s="31">
        <v>746.8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466</v>
      </c>
      <c r="B36" s="30">
        <v>108896</v>
      </c>
      <c r="C36" s="31">
        <v>92493436.590000004</v>
      </c>
      <c r="D36" s="31">
        <v>849.37</v>
      </c>
      <c r="E36" s="30">
        <v>26134</v>
      </c>
      <c r="F36" s="31">
        <v>22159594.559999999</v>
      </c>
      <c r="G36" s="31">
        <v>847.92</v>
      </c>
      <c r="H36" s="30">
        <v>14943</v>
      </c>
      <c r="I36" s="31">
        <v>12655992.66</v>
      </c>
      <c r="J36" s="31">
        <v>846.95</v>
      </c>
      <c r="K36" s="30">
        <v>4028</v>
      </c>
      <c r="L36" s="31">
        <v>3410336.65</v>
      </c>
      <c r="M36" s="31">
        <v>846.66</v>
      </c>
    </row>
    <row r="37" spans="1:13" x14ac:dyDescent="0.3">
      <c r="A37" s="14" t="s">
        <v>467</v>
      </c>
      <c r="B37" s="30">
        <v>109685</v>
      </c>
      <c r="C37" s="31">
        <v>104447279.73</v>
      </c>
      <c r="D37" s="31">
        <v>952.25</v>
      </c>
      <c r="E37" s="30">
        <v>26929</v>
      </c>
      <c r="F37" s="31">
        <v>25593314.190000001</v>
      </c>
      <c r="G37" s="31">
        <v>950.4</v>
      </c>
      <c r="H37" s="30">
        <v>8481</v>
      </c>
      <c r="I37" s="31">
        <v>8074234.4000000004</v>
      </c>
      <c r="J37" s="31">
        <v>952.04</v>
      </c>
      <c r="K37" s="30">
        <v>4</v>
      </c>
      <c r="L37" s="31">
        <v>3687.23</v>
      </c>
      <c r="M37" s="31">
        <v>921.81</v>
      </c>
    </row>
    <row r="38" spans="1:13" x14ac:dyDescent="0.3">
      <c r="A38" s="14" t="s">
        <v>468</v>
      </c>
      <c r="B38" s="30">
        <v>104912</v>
      </c>
      <c r="C38" s="31">
        <v>110077993.73</v>
      </c>
      <c r="D38" s="31">
        <v>1049.24</v>
      </c>
      <c r="E38" s="30">
        <v>20384</v>
      </c>
      <c r="F38" s="31">
        <v>21323743.34</v>
      </c>
      <c r="G38" s="31">
        <v>1046.0999999999999</v>
      </c>
      <c r="H38" s="30">
        <v>7871</v>
      </c>
      <c r="I38" s="31">
        <v>8261730.54</v>
      </c>
      <c r="J38" s="31">
        <v>1049.6400000000001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469</v>
      </c>
      <c r="B39" s="30">
        <v>96457</v>
      </c>
      <c r="C39" s="31">
        <v>110883776.64</v>
      </c>
      <c r="D39" s="31">
        <v>1149.57</v>
      </c>
      <c r="E39" s="30">
        <v>14583</v>
      </c>
      <c r="F39" s="31">
        <v>16756375.210000001</v>
      </c>
      <c r="G39" s="31">
        <v>1149.03</v>
      </c>
      <c r="H39" s="30">
        <v>3428</v>
      </c>
      <c r="I39" s="31">
        <v>3934424.95</v>
      </c>
      <c r="J39" s="31">
        <v>1147.73</v>
      </c>
      <c r="K39" s="30">
        <v>0</v>
      </c>
      <c r="L39" s="31">
        <v>0</v>
      </c>
      <c r="M39" s="31">
        <v>0</v>
      </c>
    </row>
    <row r="40" spans="1:13" x14ac:dyDescent="0.3">
      <c r="A40" s="14" t="s">
        <v>470</v>
      </c>
      <c r="B40" s="30">
        <v>98021</v>
      </c>
      <c r="C40" s="31">
        <v>122598224.09</v>
      </c>
      <c r="D40" s="31">
        <v>1250.73</v>
      </c>
      <c r="E40" s="30">
        <v>12961</v>
      </c>
      <c r="F40" s="31">
        <v>16174528.890000001</v>
      </c>
      <c r="G40" s="31">
        <v>1247.94</v>
      </c>
      <c r="H40" s="30">
        <v>5197</v>
      </c>
      <c r="I40" s="31">
        <v>6473195.3399999999</v>
      </c>
      <c r="J40" s="31">
        <v>1245.56</v>
      </c>
      <c r="K40" s="30">
        <v>2</v>
      </c>
      <c r="L40" s="31">
        <v>2527.7800000000002</v>
      </c>
      <c r="M40" s="31">
        <v>1263.8900000000001</v>
      </c>
    </row>
    <row r="41" spans="1:13" x14ac:dyDescent="0.3">
      <c r="A41" s="14" t="s">
        <v>471</v>
      </c>
      <c r="B41" s="30">
        <v>108235</v>
      </c>
      <c r="C41" s="31">
        <v>146509949.52000001</v>
      </c>
      <c r="D41" s="31">
        <v>1353.63</v>
      </c>
      <c r="E41" s="30">
        <v>9154</v>
      </c>
      <c r="F41" s="31">
        <v>12354642.390000001</v>
      </c>
      <c r="G41" s="31">
        <v>1349.64</v>
      </c>
      <c r="H41" s="30">
        <v>4001</v>
      </c>
      <c r="I41" s="31">
        <v>5393033.4199999999</v>
      </c>
      <c r="J41" s="31">
        <v>1347.92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472</v>
      </c>
      <c r="B42" s="30">
        <v>113471</v>
      </c>
      <c r="C42" s="31">
        <v>164162099.21000001</v>
      </c>
      <c r="D42" s="31">
        <v>1446.73</v>
      </c>
      <c r="E42" s="30">
        <v>7157</v>
      </c>
      <c r="F42" s="31">
        <v>10324075.550000001</v>
      </c>
      <c r="G42" s="31">
        <v>1442.51</v>
      </c>
      <c r="H42" s="30">
        <v>3535</v>
      </c>
      <c r="I42" s="31">
        <v>5110327.58</v>
      </c>
      <c r="J42" s="31">
        <v>1445.64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473</v>
      </c>
      <c r="B43" s="30">
        <v>94245</v>
      </c>
      <c r="C43" s="31">
        <v>145981036.59999999</v>
      </c>
      <c r="D43" s="31">
        <v>1548.95</v>
      </c>
      <c r="E43" s="30">
        <v>4641</v>
      </c>
      <c r="F43" s="31">
        <v>7174745.29</v>
      </c>
      <c r="G43" s="31">
        <v>1545.95</v>
      </c>
      <c r="H43" s="30">
        <v>1748</v>
      </c>
      <c r="I43" s="31">
        <v>2699196.29</v>
      </c>
      <c r="J43" s="31">
        <v>1544.16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474</v>
      </c>
      <c r="B44" s="30">
        <v>77095</v>
      </c>
      <c r="C44" s="31">
        <v>127050950.87</v>
      </c>
      <c r="D44" s="31">
        <v>1647.98</v>
      </c>
      <c r="E44" s="30">
        <v>3093</v>
      </c>
      <c r="F44" s="31">
        <v>5095597.78</v>
      </c>
      <c r="G44" s="31">
        <v>1647.46</v>
      </c>
      <c r="H44" s="30">
        <v>1084</v>
      </c>
      <c r="I44" s="31">
        <v>1788193.73</v>
      </c>
      <c r="J44" s="31">
        <v>1649.63</v>
      </c>
      <c r="K44" s="30">
        <v>6</v>
      </c>
      <c r="L44" s="31">
        <v>9930.24</v>
      </c>
      <c r="M44" s="31">
        <v>1655.04</v>
      </c>
    </row>
    <row r="45" spans="1:13" x14ac:dyDescent="0.3">
      <c r="A45" s="14" t="s">
        <v>475</v>
      </c>
      <c r="B45" s="30">
        <v>57748</v>
      </c>
      <c r="C45" s="31">
        <v>100917482.43000001</v>
      </c>
      <c r="D45" s="31">
        <v>1747.55</v>
      </c>
      <c r="E45" s="30">
        <v>2050</v>
      </c>
      <c r="F45" s="31">
        <v>3581837.42</v>
      </c>
      <c r="G45" s="31">
        <v>1747.24</v>
      </c>
      <c r="H45" s="30">
        <v>810</v>
      </c>
      <c r="I45" s="31">
        <v>1417157.97</v>
      </c>
      <c r="J45" s="31">
        <v>1749.58</v>
      </c>
      <c r="K45" s="30">
        <v>0</v>
      </c>
      <c r="L45" s="31">
        <v>0</v>
      </c>
      <c r="M45" s="31">
        <v>0</v>
      </c>
    </row>
    <row r="46" spans="1:13" x14ac:dyDescent="0.3">
      <c r="A46" s="14" t="s">
        <v>476</v>
      </c>
      <c r="B46" s="30">
        <v>43847</v>
      </c>
      <c r="C46" s="31">
        <v>80950071.840000004</v>
      </c>
      <c r="D46" s="31">
        <v>1846.19</v>
      </c>
      <c r="E46" s="30">
        <v>1411</v>
      </c>
      <c r="F46" s="31">
        <v>2607567.5</v>
      </c>
      <c r="G46" s="31">
        <v>1848.03</v>
      </c>
      <c r="H46" s="30">
        <v>716</v>
      </c>
      <c r="I46" s="31">
        <v>1322810.72</v>
      </c>
      <c r="J46" s="31">
        <v>1847.5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477</v>
      </c>
      <c r="B47" s="30">
        <v>30085</v>
      </c>
      <c r="C47" s="31">
        <v>58618376.969999999</v>
      </c>
      <c r="D47" s="31">
        <v>1948.43</v>
      </c>
      <c r="E47" s="30">
        <v>965</v>
      </c>
      <c r="F47" s="31">
        <v>1878728.93</v>
      </c>
      <c r="G47" s="31">
        <v>1946.87</v>
      </c>
      <c r="H47" s="30">
        <v>448</v>
      </c>
      <c r="I47" s="31">
        <v>870744.54</v>
      </c>
      <c r="J47" s="31">
        <v>1943.63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478</v>
      </c>
      <c r="B48" s="30">
        <v>54087</v>
      </c>
      <c r="C48" s="31">
        <v>114381510.58</v>
      </c>
      <c r="D48" s="31">
        <v>2114.77</v>
      </c>
      <c r="E48" s="30">
        <v>1444</v>
      </c>
      <c r="F48" s="31">
        <v>3045062.53</v>
      </c>
      <c r="G48" s="31">
        <v>2108.77</v>
      </c>
      <c r="H48" s="30">
        <v>644</v>
      </c>
      <c r="I48" s="31">
        <v>1360998.65</v>
      </c>
      <c r="J48" s="31">
        <v>2113.35</v>
      </c>
      <c r="K48" s="30">
        <v>0</v>
      </c>
      <c r="L48" s="31">
        <v>0</v>
      </c>
      <c r="M48" s="31">
        <v>0</v>
      </c>
    </row>
    <row r="49" spans="1:16" x14ac:dyDescent="0.3">
      <c r="A49" s="14" t="s">
        <v>479</v>
      </c>
      <c r="B49" s="30">
        <v>32917</v>
      </c>
      <c r="C49" s="31">
        <v>77903642.870000005</v>
      </c>
      <c r="D49" s="31">
        <v>2366.67</v>
      </c>
      <c r="E49" s="30">
        <v>697</v>
      </c>
      <c r="F49" s="31">
        <v>1643838.43</v>
      </c>
      <c r="G49" s="31">
        <v>2358.4499999999998</v>
      </c>
      <c r="H49" s="30">
        <v>318</v>
      </c>
      <c r="I49" s="31">
        <v>750371.31</v>
      </c>
      <c r="J49" s="31">
        <v>2359.66</v>
      </c>
      <c r="K49" s="30">
        <v>0</v>
      </c>
      <c r="L49" s="31">
        <v>0</v>
      </c>
      <c r="M49" s="31">
        <v>0</v>
      </c>
    </row>
    <row r="50" spans="1:16" x14ac:dyDescent="0.3">
      <c r="A50" s="14" t="s">
        <v>480</v>
      </c>
      <c r="B50" s="30">
        <v>22482</v>
      </c>
      <c r="C50" s="31">
        <v>58848531.799999997</v>
      </c>
      <c r="D50" s="31">
        <v>2617.58</v>
      </c>
      <c r="E50" s="30">
        <v>362</v>
      </c>
      <c r="F50" s="31">
        <v>945174.7</v>
      </c>
      <c r="G50" s="31">
        <v>2610.98</v>
      </c>
      <c r="H50" s="30">
        <v>138</v>
      </c>
      <c r="I50" s="31">
        <v>359172.25</v>
      </c>
      <c r="J50" s="31">
        <v>2602.6999999999998</v>
      </c>
      <c r="K50" s="30">
        <v>0</v>
      </c>
      <c r="L50" s="31">
        <v>0</v>
      </c>
      <c r="M50" s="31">
        <v>0</v>
      </c>
    </row>
    <row r="51" spans="1:16" x14ac:dyDescent="0.3">
      <c r="A51" s="14" t="s">
        <v>481</v>
      </c>
      <c r="B51" s="30">
        <v>13621</v>
      </c>
      <c r="C51" s="31">
        <v>39014101.5</v>
      </c>
      <c r="D51" s="31">
        <v>2864.26</v>
      </c>
      <c r="E51" s="30">
        <v>192</v>
      </c>
      <c r="F51" s="31">
        <v>548532.64</v>
      </c>
      <c r="G51" s="31">
        <v>2856.94</v>
      </c>
      <c r="H51" s="30">
        <v>118</v>
      </c>
      <c r="I51" s="31">
        <v>339098.03</v>
      </c>
      <c r="J51" s="31">
        <v>2873.71</v>
      </c>
      <c r="K51" s="30">
        <v>0</v>
      </c>
      <c r="L51" s="31">
        <v>0</v>
      </c>
      <c r="M51" s="31">
        <v>0</v>
      </c>
    </row>
    <row r="52" spans="1:16" x14ac:dyDescent="0.3">
      <c r="A52" s="14" t="s">
        <v>482</v>
      </c>
      <c r="B52" s="30">
        <v>8288</v>
      </c>
      <c r="C52" s="31">
        <v>25828125.329999998</v>
      </c>
      <c r="D52" s="31">
        <v>3116.33</v>
      </c>
      <c r="E52" s="30">
        <v>111</v>
      </c>
      <c r="F52" s="31">
        <v>345487.99</v>
      </c>
      <c r="G52" s="31">
        <v>3112.5</v>
      </c>
      <c r="H52" s="30">
        <v>42</v>
      </c>
      <c r="I52" s="31">
        <v>130698.3</v>
      </c>
      <c r="J52" s="31">
        <v>3111.86</v>
      </c>
      <c r="K52" s="30">
        <v>0</v>
      </c>
      <c r="L52" s="31">
        <v>0</v>
      </c>
      <c r="M52" s="31">
        <v>0</v>
      </c>
    </row>
    <row r="53" spans="1:16" x14ac:dyDescent="0.3">
      <c r="A53" s="14" t="s">
        <v>483</v>
      </c>
      <c r="B53" s="30">
        <v>5238</v>
      </c>
      <c r="C53" s="31">
        <v>17624789.300000001</v>
      </c>
      <c r="D53" s="31">
        <v>3364.79</v>
      </c>
      <c r="E53" s="30">
        <v>95</v>
      </c>
      <c r="F53" s="31">
        <v>320970.95</v>
      </c>
      <c r="G53" s="31">
        <v>3378.64</v>
      </c>
      <c r="H53" s="30">
        <v>24</v>
      </c>
      <c r="I53" s="31">
        <v>80583.44</v>
      </c>
      <c r="J53" s="31">
        <v>3357.64</v>
      </c>
      <c r="K53" s="30">
        <v>0</v>
      </c>
      <c r="L53" s="31">
        <v>0</v>
      </c>
      <c r="M53" s="31">
        <v>0</v>
      </c>
    </row>
    <row r="54" spans="1:16" x14ac:dyDescent="0.3">
      <c r="A54" s="14" t="s">
        <v>484</v>
      </c>
      <c r="B54" s="30">
        <v>3393</v>
      </c>
      <c r="C54" s="31">
        <v>12270826.880000001</v>
      </c>
      <c r="D54" s="31">
        <v>3616.51</v>
      </c>
      <c r="E54" s="30">
        <v>50</v>
      </c>
      <c r="F54" s="31">
        <v>180011.02</v>
      </c>
      <c r="G54" s="31">
        <v>3600.22</v>
      </c>
      <c r="H54" s="30">
        <v>16</v>
      </c>
      <c r="I54" s="31">
        <v>57559.54</v>
      </c>
      <c r="J54" s="31">
        <v>3597.47</v>
      </c>
      <c r="K54" s="30">
        <v>0</v>
      </c>
      <c r="L54" s="31">
        <v>0</v>
      </c>
      <c r="M54" s="31">
        <v>0</v>
      </c>
    </row>
    <row r="55" spans="1:16" x14ac:dyDescent="0.3">
      <c r="A55" s="14" t="s">
        <v>485</v>
      </c>
      <c r="B55" s="30">
        <v>2261</v>
      </c>
      <c r="C55" s="31">
        <v>8736215.9399999995</v>
      </c>
      <c r="D55" s="31">
        <v>3863.87</v>
      </c>
      <c r="E55" s="30">
        <v>34</v>
      </c>
      <c r="F55" s="31">
        <v>131271</v>
      </c>
      <c r="G55" s="31">
        <v>3860.91</v>
      </c>
      <c r="H55" s="30">
        <v>7</v>
      </c>
      <c r="I55" s="31">
        <v>27138.94</v>
      </c>
      <c r="J55" s="31">
        <v>3876.99</v>
      </c>
      <c r="K55" s="30">
        <v>0</v>
      </c>
      <c r="L55" s="31">
        <v>0</v>
      </c>
      <c r="M55" s="31">
        <v>0</v>
      </c>
    </row>
    <row r="56" spans="1:16" x14ac:dyDescent="0.3">
      <c r="A56" s="14" t="s">
        <v>486</v>
      </c>
      <c r="B56" s="30">
        <v>1460</v>
      </c>
      <c r="C56" s="31">
        <v>6017450.4800000004</v>
      </c>
      <c r="D56" s="31">
        <v>4121.54</v>
      </c>
      <c r="E56" s="30">
        <v>15</v>
      </c>
      <c r="F56" s="31">
        <v>61800.73</v>
      </c>
      <c r="G56" s="31">
        <v>4120.05</v>
      </c>
      <c r="H56" s="30">
        <v>7</v>
      </c>
      <c r="I56" s="31">
        <v>28609.55</v>
      </c>
      <c r="J56" s="31">
        <v>4087.08</v>
      </c>
      <c r="K56" s="30">
        <v>0</v>
      </c>
      <c r="L56" s="31">
        <v>0</v>
      </c>
      <c r="M56" s="31">
        <v>0</v>
      </c>
    </row>
    <row r="57" spans="1:16" x14ac:dyDescent="0.3">
      <c r="A57" s="14" t="s">
        <v>487</v>
      </c>
      <c r="B57" s="30">
        <v>1183</v>
      </c>
      <c r="C57" s="31">
        <v>5164266.79</v>
      </c>
      <c r="D57" s="31">
        <v>4365.3999999999996</v>
      </c>
      <c r="E57" s="30">
        <v>5</v>
      </c>
      <c r="F57" s="31">
        <v>21873.87</v>
      </c>
      <c r="G57" s="31">
        <v>4374.7700000000004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6" x14ac:dyDescent="0.3">
      <c r="A58" s="14" t="s">
        <v>488</v>
      </c>
      <c r="B58" s="30">
        <v>758</v>
      </c>
      <c r="C58" s="31">
        <v>3507058.96</v>
      </c>
      <c r="D58" s="31">
        <v>4626.7299999999996</v>
      </c>
      <c r="E58" s="30">
        <v>6</v>
      </c>
      <c r="F58" s="31">
        <v>27626.59</v>
      </c>
      <c r="G58" s="31">
        <v>4604.43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6" x14ac:dyDescent="0.3">
      <c r="A59" s="14" t="s">
        <v>489</v>
      </c>
      <c r="B59" s="30">
        <v>727</v>
      </c>
      <c r="C59" s="31">
        <v>3556302.17</v>
      </c>
      <c r="D59" s="31">
        <v>4891.75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4990.9799999999996</v>
      </c>
      <c r="J59" s="31">
        <v>4990.9799999999996</v>
      </c>
      <c r="K59" s="30">
        <v>0</v>
      </c>
      <c r="L59" s="31">
        <v>0</v>
      </c>
      <c r="M59" s="31">
        <v>0</v>
      </c>
    </row>
    <row r="60" spans="1:16" x14ac:dyDescent="0.3">
      <c r="A60" s="14" t="s">
        <v>490</v>
      </c>
      <c r="B60" s="30">
        <v>455</v>
      </c>
      <c r="C60" s="31">
        <v>2324023.9900000002</v>
      </c>
      <c r="D60" s="31">
        <v>5107.75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6" x14ac:dyDescent="0.3">
      <c r="A61" s="14" t="s">
        <v>491</v>
      </c>
      <c r="B61" s="30">
        <v>252</v>
      </c>
      <c r="C61" s="31">
        <v>1352259.45</v>
      </c>
      <c r="D61" s="31">
        <v>5366.11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6" x14ac:dyDescent="0.3">
      <c r="A62" s="34" t="s">
        <v>492</v>
      </c>
      <c r="B62" s="30">
        <v>322</v>
      </c>
      <c r="C62" s="31">
        <v>1900484.5</v>
      </c>
      <c r="D62" s="31">
        <v>5902.13</v>
      </c>
      <c r="E62" s="30">
        <v>4</v>
      </c>
      <c r="F62" s="31">
        <v>30865.03</v>
      </c>
      <c r="G62" s="31">
        <v>7716.26</v>
      </c>
      <c r="H62" s="30">
        <v>1</v>
      </c>
      <c r="I62" s="31">
        <v>6151.01</v>
      </c>
      <c r="J62" s="31">
        <v>6151.01</v>
      </c>
      <c r="K62" s="30">
        <v>0</v>
      </c>
      <c r="L62" s="31">
        <v>0</v>
      </c>
      <c r="M62" s="31">
        <v>0</v>
      </c>
    </row>
    <row r="63" spans="1:16" ht="15.6" x14ac:dyDescent="0.3">
      <c r="A63" s="45" t="s">
        <v>10</v>
      </c>
      <c r="B63" s="47">
        <f>SUM(B28:B62)</f>
        <v>1892880</v>
      </c>
      <c r="C63" s="48">
        <f>SUM(C28:C62)</f>
        <v>2123354713.5700002</v>
      </c>
      <c r="D63" s="47"/>
      <c r="E63" s="47">
        <f>SUM(E28:E62)</f>
        <v>384850</v>
      </c>
      <c r="F63" s="48">
        <f>SUM(F28:F62)</f>
        <v>276347424.33999985</v>
      </c>
      <c r="G63" s="47"/>
      <c r="H63" s="47">
        <f>SUM(H28:H62)</f>
        <v>177955</v>
      </c>
      <c r="I63" s="48">
        <f>SUM(I28:I62)</f>
        <v>123823219.42000005</v>
      </c>
      <c r="J63" s="47"/>
      <c r="K63" s="47">
        <f>SUM(K28:K62)</f>
        <v>21797</v>
      </c>
      <c r="L63" s="48">
        <f>SUM(L28:L62)</f>
        <v>8685763.6899999995</v>
      </c>
      <c r="M63" s="47"/>
      <c r="O63" s="8"/>
      <c r="P63" s="8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8"/>
      <c r="E68" s="8"/>
      <c r="F68" s="9"/>
    </row>
    <row r="69" spans="2:6" x14ac:dyDescent="0.3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topLeftCell="A45" workbookViewId="0">
      <selection activeCell="I70" sqref="I70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44140625" bestFit="1" customWidth="1"/>
    <col min="16" max="16" width="8.33203125" bestFit="1" customWidth="1"/>
    <col min="17" max="17" width="10.6640625" customWidth="1"/>
    <col min="19" max="19" width="15.44140625" bestFit="1" customWidth="1"/>
  </cols>
  <sheetData>
    <row r="1" spans="1:20" ht="15.6" x14ac:dyDescent="0.3">
      <c r="A1" s="426" t="s">
        <v>709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0" ht="16.2" thickBo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3">
      <c r="A3" s="438" t="s">
        <v>18</v>
      </c>
      <c r="B3" s="434" t="s">
        <v>5</v>
      </c>
      <c r="C3" s="435"/>
      <c r="D3" s="435"/>
      <c r="E3" s="437"/>
      <c r="F3" s="434" t="s">
        <v>6</v>
      </c>
      <c r="G3" s="435"/>
      <c r="H3" s="435"/>
      <c r="I3" s="437"/>
      <c r="J3" s="434" t="s">
        <v>19</v>
      </c>
      <c r="K3" s="435"/>
      <c r="L3" s="435"/>
      <c r="M3" s="437"/>
      <c r="N3" s="434" t="s">
        <v>20</v>
      </c>
      <c r="O3" s="435"/>
      <c r="P3" s="435"/>
      <c r="Q3" s="436"/>
    </row>
    <row r="4" spans="1:20" ht="15" thickBot="1" x14ac:dyDescent="0.35">
      <c r="A4" s="439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0" x14ac:dyDescent="0.3">
      <c r="A5" s="156" t="s">
        <v>458</v>
      </c>
      <c r="B5" s="157">
        <v>25393</v>
      </c>
      <c r="C5" s="158">
        <v>1484774.05</v>
      </c>
      <c r="D5" s="158">
        <v>58.47</v>
      </c>
      <c r="E5" s="158">
        <v>59.43</v>
      </c>
      <c r="F5" s="157">
        <v>6805</v>
      </c>
      <c r="G5" s="158">
        <v>439010.32</v>
      </c>
      <c r="H5" s="158">
        <v>64.510000000000005</v>
      </c>
      <c r="I5" s="158">
        <v>67.989999999999995</v>
      </c>
      <c r="J5" s="157">
        <v>1138</v>
      </c>
      <c r="K5" s="158">
        <v>67324.84</v>
      </c>
      <c r="L5" s="158">
        <v>59.16</v>
      </c>
      <c r="M5" s="158">
        <v>60.61</v>
      </c>
      <c r="N5" s="157">
        <v>1564</v>
      </c>
      <c r="O5" s="158">
        <v>118191.89</v>
      </c>
      <c r="P5" s="159">
        <v>75.569999999999993</v>
      </c>
      <c r="Q5" s="160">
        <v>74.900000000000006</v>
      </c>
    </row>
    <row r="6" spans="1:20" x14ac:dyDescent="0.3">
      <c r="A6" s="149" t="s">
        <v>459</v>
      </c>
      <c r="B6" s="102">
        <v>20300</v>
      </c>
      <c r="C6" s="103">
        <v>2928992.88</v>
      </c>
      <c r="D6" s="103">
        <v>144.29</v>
      </c>
      <c r="E6" s="103">
        <v>141</v>
      </c>
      <c r="F6" s="102">
        <v>10942</v>
      </c>
      <c r="G6" s="103">
        <v>1702361.4</v>
      </c>
      <c r="H6" s="103">
        <v>155.58000000000001</v>
      </c>
      <c r="I6" s="103">
        <v>151.53</v>
      </c>
      <c r="J6" s="102">
        <v>932</v>
      </c>
      <c r="K6" s="103">
        <v>135834.25</v>
      </c>
      <c r="L6" s="103">
        <v>145.74</v>
      </c>
      <c r="M6" s="103">
        <v>141.76</v>
      </c>
      <c r="N6" s="102">
        <v>3516</v>
      </c>
      <c r="O6" s="103">
        <v>547485.65</v>
      </c>
      <c r="P6" s="101">
        <v>155.71</v>
      </c>
      <c r="Q6" s="150">
        <v>158.63999999999999</v>
      </c>
    </row>
    <row r="7" spans="1:20" x14ac:dyDescent="0.3">
      <c r="A7" s="149" t="s">
        <v>460</v>
      </c>
      <c r="B7" s="102">
        <v>12194</v>
      </c>
      <c r="C7" s="103">
        <v>3018128.85</v>
      </c>
      <c r="D7" s="103">
        <v>247.51</v>
      </c>
      <c r="E7" s="103">
        <v>246.63</v>
      </c>
      <c r="F7" s="102">
        <v>12486</v>
      </c>
      <c r="G7" s="103">
        <v>2939714.3</v>
      </c>
      <c r="H7" s="103">
        <v>235.44</v>
      </c>
      <c r="I7" s="103">
        <v>227.57</v>
      </c>
      <c r="J7" s="102">
        <v>2492</v>
      </c>
      <c r="K7" s="103">
        <v>658352.89</v>
      </c>
      <c r="L7" s="103">
        <v>264.19</v>
      </c>
      <c r="M7" s="103">
        <v>268.14</v>
      </c>
      <c r="N7" s="102">
        <v>2054</v>
      </c>
      <c r="O7" s="103">
        <v>513853</v>
      </c>
      <c r="P7" s="101">
        <v>250.17</v>
      </c>
      <c r="Q7" s="150">
        <v>247.9</v>
      </c>
    </row>
    <row r="8" spans="1:20" x14ac:dyDescent="0.3">
      <c r="A8" s="149" t="s">
        <v>461</v>
      </c>
      <c r="B8" s="102">
        <v>61748</v>
      </c>
      <c r="C8" s="103">
        <v>23206467.489999998</v>
      </c>
      <c r="D8" s="103">
        <v>375.83</v>
      </c>
      <c r="E8" s="103">
        <v>387.9</v>
      </c>
      <c r="F8" s="102">
        <v>26653</v>
      </c>
      <c r="G8" s="103">
        <v>10025990.289999999</v>
      </c>
      <c r="H8" s="103">
        <v>376.17</v>
      </c>
      <c r="I8" s="103">
        <v>387.9</v>
      </c>
      <c r="J8" s="102">
        <v>29478</v>
      </c>
      <c r="K8" s="103">
        <v>11103868.050000001</v>
      </c>
      <c r="L8" s="103">
        <v>376.68</v>
      </c>
      <c r="M8" s="103">
        <v>387.9</v>
      </c>
      <c r="N8" s="102">
        <v>10507</v>
      </c>
      <c r="O8" s="103">
        <v>4028374.65</v>
      </c>
      <c r="P8" s="101">
        <v>383.4</v>
      </c>
      <c r="Q8" s="150">
        <v>387.9</v>
      </c>
    </row>
    <row r="9" spans="1:20" x14ac:dyDescent="0.3">
      <c r="A9" s="149" t="s">
        <v>462</v>
      </c>
      <c r="B9" s="102">
        <v>125135</v>
      </c>
      <c r="C9" s="103">
        <v>57233438.960000001</v>
      </c>
      <c r="D9" s="103">
        <v>457.37</v>
      </c>
      <c r="E9" s="103">
        <v>461.74</v>
      </c>
      <c r="F9" s="102">
        <v>70773</v>
      </c>
      <c r="G9" s="103">
        <v>31226486.399999999</v>
      </c>
      <c r="H9" s="103">
        <v>441.22</v>
      </c>
      <c r="I9" s="103">
        <v>435.14</v>
      </c>
      <c r="J9" s="102">
        <v>30646</v>
      </c>
      <c r="K9" s="103">
        <v>13940471.699999999</v>
      </c>
      <c r="L9" s="103">
        <v>454.89</v>
      </c>
      <c r="M9" s="103">
        <v>459.42</v>
      </c>
      <c r="N9" s="102">
        <v>102</v>
      </c>
      <c r="O9" s="103">
        <v>43146</v>
      </c>
      <c r="P9" s="101">
        <v>423</v>
      </c>
      <c r="Q9" s="150">
        <v>423</v>
      </c>
    </row>
    <row r="10" spans="1:20" x14ac:dyDescent="0.3">
      <c r="A10" s="149" t="s">
        <v>463</v>
      </c>
      <c r="B10" s="102">
        <v>178999</v>
      </c>
      <c r="C10" s="103">
        <v>98733731.769999996</v>
      </c>
      <c r="D10" s="103">
        <v>551.59</v>
      </c>
      <c r="E10" s="103">
        <v>554.30999999999995</v>
      </c>
      <c r="F10" s="102">
        <v>60502</v>
      </c>
      <c r="G10" s="103">
        <v>33134579.039999999</v>
      </c>
      <c r="H10" s="103">
        <v>547.66</v>
      </c>
      <c r="I10" s="103">
        <v>542.91</v>
      </c>
      <c r="J10" s="102">
        <v>29208</v>
      </c>
      <c r="K10" s="103">
        <v>15989090.609999999</v>
      </c>
      <c r="L10" s="103">
        <v>547.41999999999996</v>
      </c>
      <c r="M10" s="103">
        <v>543.89</v>
      </c>
      <c r="N10" s="102">
        <v>14</v>
      </c>
      <c r="O10" s="103">
        <v>8230.6</v>
      </c>
      <c r="P10" s="101">
        <v>587.9</v>
      </c>
      <c r="Q10" s="150">
        <v>587.9</v>
      </c>
    </row>
    <row r="11" spans="1:20" x14ac:dyDescent="0.3">
      <c r="A11" s="149" t="s">
        <v>464</v>
      </c>
      <c r="B11" s="102">
        <v>151018</v>
      </c>
      <c r="C11" s="103">
        <v>97887392.969999999</v>
      </c>
      <c r="D11" s="103">
        <v>648.17999999999995</v>
      </c>
      <c r="E11" s="103">
        <v>647.4</v>
      </c>
      <c r="F11" s="102">
        <v>34652</v>
      </c>
      <c r="G11" s="103">
        <v>22415101.93</v>
      </c>
      <c r="H11" s="103">
        <v>646.86</v>
      </c>
      <c r="I11" s="103">
        <v>645.66999999999996</v>
      </c>
      <c r="J11" s="102">
        <v>19623</v>
      </c>
      <c r="K11" s="103">
        <v>12650842.359999999</v>
      </c>
      <c r="L11" s="103">
        <v>644.69000000000005</v>
      </c>
      <c r="M11" s="103">
        <v>641.53</v>
      </c>
      <c r="N11" s="102">
        <v>0</v>
      </c>
      <c r="O11" s="103">
        <v>0</v>
      </c>
      <c r="P11" s="101">
        <v>0</v>
      </c>
      <c r="Q11" s="150" t="s">
        <v>438</v>
      </c>
    </row>
    <row r="12" spans="1:20" x14ac:dyDescent="0.3">
      <c r="A12" s="149" t="s">
        <v>465</v>
      </c>
      <c r="B12" s="102">
        <v>127952</v>
      </c>
      <c r="C12" s="103">
        <v>95741517.840000004</v>
      </c>
      <c r="D12" s="103">
        <v>748.26</v>
      </c>
      <c r="E12" s="103">
        <v>747.1</v>
      </c>
      <c r="F12" s="102">
        <v>29556</v>
      </c>
      <c r="G12" s="103">
        <v>22117465.390000001</v>
      </c>
      <c r="H12" s="103">
        <v>748.32</v>
      </c>
      <c r="I12" s="103">
        <v>748.86</v>
      </c>
      <c r="J12" s="102">
        <v>10855</v>
      </c>
      <c r="K12" s="103">
        <v>8106485.7800000003</v>
      </c>
      <c r="L12" s="103">
        <v>746.8</v>
      </c>
      <c r="M12" s="103">
        <v>745.53</v>
      </c>
      <c r="N12" s="102">
        <v>0</v>
      </c>
      <c r="O12" s="103">
        <v>0</v>
      </c>
      <c r="P12" s="101">
        <v>0</v>
      </c>
      <c r="Q12" s="150" t="s">
        <v>438</v>
      </c>
    </row>
    <row r="13" spans="1:20" x14ac:dyDescent="0.3">
      <c r="A13" s="149" t="s">
        <v>466</v>
      </c>
      <c r="B13" s="102">
        <v>108896</v>
      </c>
      <c r="C13" s="103">
        <v>92493436.590000004</v>
      </c>
      <c r="D13" s="103">
        <v>849.37</v>
      </c>
      <c r="E13" s="103">
        <v>848.75</v>
      </c>
      <c r="F13" s="102">
        <v>26134</v>
      </c>
      <c r="G13" s="103">
        <v>22159594.559999999</v>
      </c>
      <c r="H13" s="103">
        <v>847.92</v>
      </c>
      <c r="I13" s="103">
        <v>845.53</v>
      </c>
      <c r="J13" s="102">
        <v>14943</v>
      </c>
      <c r="K13" s="103">
        <v>12655992.66</v>
      </c>
      <c r="L13" s="103">
        <v>846.95</v>
      </c>
      <c r="M13" s="103">
        <v>846</v>
      </c>
      <c r="N13" s="102">
        <v>4028</v>
      </c>
      <c r="O13" s="103">
        <v>3410336.65</v>
      </c>
      <c r="P13" s="101">
        <v>846.66</v>
      </c>
      <c r="Q13" s="150">
        <v>846</v>
      </c>
    </row>
    <row r="14" spans="1:20" x14ac:dyDescent="0.3">
      <c r="A14" s="149" t="s">
        <v>467</v>
      </c>
      <c r="B14" s="102">
        <v>109685</v>
      </c>
      <c r="C14" s="103">
        <v>104447279.73</v>
      </c>
      <c r="D14" s="103">
        <v>952.25</v>
      </c>
      <c r="E14" s="103">
        <v>953.53</v>
      </c>
      <c r="F14" s="102">
        <v>26929</v>
      </c>
      <c r="G14" s="103">
        <v>25593314.190000001</v>
      </c>
      <c r="H14" s="103">
        <v>950.4</v>
      </c>
      <c r="I14" s="103">
        <v>950.5</v>
      </c>
      <c r="J14" s="102">
        <v>8481</v>
      </c>
      <c r="K14" s="103">
        <v>8074234.4000000004</v>
      </c>
      <c r="L14" s="103">
        <v>952.04</v>
      </c>
      <c r="M14" s="103">
        <v>952.56</v>
      </c>
      <c r="N14" s="102">
        <v>4</v>
      </c>
      <c r="O14" s="103">
        <v>3687.23</v>
      </c>
      <c r="P14" s="101">
        <v>921.81</v>
      </c>
      <c r="Q14" s="150">
        <v>921.58</v>
      </c>
    </row>
    <row r="15" spans="1:20" x14ac:dyDescent="0.3">
      <c r="A15" s="149" t="s">
        <v>445</v>
      </c>
      <c r="B15" s="102">
        <v>521096</v>
      </c>
      <c r="C15" s="103">
        <v>654232043.19000006</v>
      </c>
      <c r="D15" s="103">
        <v>1255.49</v>
      </c>
      <c r="E15" s="103">
        <v>1261.29</v>
      </c>
      <c r="F15" s="102">
        <v>64239</v>
      </c>
      <c r="G15" s="103">
        <v>76933365.379999995</v>
      </c>
      <c r="H15" s="103">
        <v>1197.6099999999999</v>
      </c>
      <c r="I15" s="103">
        <v>1179.68</v>
      </c>
      <c r="J15" s="102">
        <v>24032</v>
      </c>
      <c r="K15" s="103">
        <v>29172711.829999998</v>
      </c>
      <c r="L15" s="103">
        <v>1213.9100000000001</v>
      </c>
      <c r="M15" s="103">
        <v>1222.82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0" x14ac:dyDescent="0.3">
      <c r="A16" s="149" t="s">
        <v>446</v>
      </c>
      <c r="B16" s="102">
        <v>303020</v>
      </c>
      <c r="C16" s="103">
        <v>513517918.70999998</v>
      </c>
      <c r="D16" s="103">
        <v>1694.67</v>
      </c>
      <c r="E16" s="103">
        <v>1671.75</v>
      </c>
      <c r="F16" s="102">
        <v>12160</v>
      </c>
      <c r="G16" s="103">
        <v>20338476.920000002</v>
      </c>
      <c r="H16" s="103">
        <v>1672.57</v>
      </c>
      <c r="I16" s="103">
        <v>1641.64</v>
      </c>
      <c r="J16" s="102">
        <v>4806</v>
      </c>
      <c r="K16" s="103">
        <v>8098103.25</v>
      </c>
      <c r="L16" s="103">
        <v>1685</v>
      </c>
      <c r="M16" s="103">
        <v>1658.78</v>
      </c>
      <c r="N16" s="102">
        <v>6</v>
      </c>
      <c r="O16" s="103">
        <v>9930.24</v>
      </c>
      <c r="P16" s="101">
        <v>1655.04</v>
      </c>
      <c r="Q16" s="150">
        <v>1655.04</v>
      </c>
      <c r="T16" s="8"/>
    </row>
    <row r="17" spans="1:19" x14ac:dyDescent="0.3">
      <c r="A17" s="149" t="s">
        <v>447</v>
      </c>
      <c r="B17" s="102">
        <v>87004</v>
      </c>
      <c r="C17" s="103">
        <v>192285153.44999999</v>
      </c>
      <c r="D17" s="103">
        <v>2210.0700000000002</v>
      </c>
      <c r="E17" s="103">
        <v>2192.23</v>
      </c>
      <c r="F17" s="102">
        <v>2141</v>
      </c>
      <c r="G17" s="103">
        <v>4688900.96</v>
      </c>
      <c r="H17" s="103">
        <v>2190.0500000000002</v>
      </c>
      <c r="I17" s="103">
        <v>2165.09</v>
      </c>
      <c r="J17" s="102">
        <v>962</v>
      </c>
      <c r="K17" s="103">
        <v>2111369.96</v>
      </c>
      <c r="L17" s="103">
        <v>2194.77</v>
      </c>
      <c r="M17" s="103">
        <v>2167.36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3">
      <c r="A18" s="149" t="s">
        <v>494</v>
      </c>
      <c r="B18" s="102">
        <v>36103</v>
      </c>
      <c r="C18" s="103">
        <v>97862633.299999997</v>
      </c>
      <c r="D18" s="103">
        <v>2710.65</v>
      </c>
      <c r="E18" s="103">
        <v>2691.21</v>
      </c>
      <c r="F18" s="102">
        <v>554</v>
      </c>
      <c r="G18" s="103">
        <v>1493707.34</v>
      </c>
      <c r="H18" s="103">
        <v>2696.22</v>
      </c>
      <c r="I18" s="103">
        <v>2676.14</v>
      </c>
      <c r="J18" s="102">
        <v>256</v>
      </c>
      <c r="K18" s="103">
        <v>698270.28</v>
      </c>
      <c r="L18" s="103">
        <v>2727.62</v>
      </c>
      <c r="M18" s="103">
        <v>2728.93</v>
      </c>
      <c r="N18" s="102">
        <v>0</v>
      </c>
      <c r="O18" s="103">
        <v>0</v>
      </c>
      <c r="P18" s="101">
        <v>0</v>
      </c>
      <c r="Q18" s="150" t="s">
        <v>438</v>
      </c>
    </row>
    <row r="19" spans="1:19" x14ac:dyDescent="0.3">
      <c r="A19" s="149" t="s">
        <v>495</v>
      </c>
      <c r="B19" s="102">
        <v>13526</v>
      </c>
      <c r="C19" s="103">
        <v>43452914.630000003</v>
      </c>
      <c r="D19" s="103">
        <v>3212.55</v>
      </c>
      <c r="E19" s="103">
        <v>3195.3</v>
      </c>
      <c r="F19" s="102">
        <v>206</v>
      </c>
      <c r="G19" s="103">
        <v>666458.93999999994</v>
      </c>
      <c r="H19" s="103">
        <v>3235.24</v>
      </c>
      <c r="I19" s="103">
        <v>3215.25</v>
      </c>
      <c r="J19" s="102">
        <v>66</v>
      </c>
      <c r="K19" s="103">
        <v>211281.74</v>
      </c>
      <c r="L19" s="103">
        <v>3201.24</v>
      </c>
      <c r="M19" s="103">
        <v>3182.72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3">
      <c r="A20" s="149" t="s">
        <v>496</v>
      </c>
      <c r="B20" s="102">
        <v>5654</v>
      </c>
      <c r="C20" s="103">
        <v>21007042.82</v>
      </c>
      <c r="D20" s="103">
        <v>3715.43</v>
      </c>
      <c r="E20" s="103">
        <v>3701.06</v>
      </c>
      <c r="F20" s="102">
        <v>84</v>
      </c>
      <c r="G20" s="103">
        <v>311282.02</v>
      </c>
      <c r="H20" s="103">
        <v>3705.74</v>
      </c>
      <c r="I20" s="103">
        <v>3673.92</v>
      </c>
      <c r="J20" s="102">
        <v>23</v>
      </c>
      <c r="K20" s="103">
        <v>84698.48</v>
      </c>
      <c r="L20" s="103">
        <v>3682.54</v>
      </c>
      <c r="M20" s="103">
        <v>3665.09</v>
      </c>
      <c r="N20" s="102">
        <v>0</v>
      </c>
      <c r="O20" s="103">
        <v>0</v>
      </c>
      <c r="P20" s="101">
        <v>0</v>
      </c>
      <c r="Q20" s="150" t="s">
        <v>438</v>
      </c>
      <c r="S20" s="8"/>
    </row>
    <row r="21" spans="1:19" ht="15" thickBot="1" x14ac:dyDescent="0.35">
      <c r="A21" s="151" t="s">
        <v>497</v>
      </c>
      <c r="B21" s="152">
        <v>5157</v>
      </c>
      <c r="C21" s="153">
        <v>23821846.34</v>
      </c>
      <c r="D21" s="153">
        <v>4619.32</v>
      </c>
      <c r="E21" s="153">
        <v>4484.1000000000004</v>
      </c>
      <c r="F21" s="152">
        <v>34</v>
      </c>
      <c r="G21" s="153">
        <v>161614.96</v>
      </c>
      <c r="H21" s="153">
        <v>4753.38</v>
      </c>
      <c r="I21" s="153">
        <v>4324.8500000000004</v>
      </c>
      <c r="J21" s="152">
        <v>14</v>
      </c>
      <c r="K21" s="153">
        <v>64286.34</v>
      </c>
      <c r="L21" s="153">
        <v>4591.88</v>
      </c>
      <c r="M21" s="153">
        <v>4214.82</v>
      </c>
      <c r="N21" s="152">
        <v>0</v>
      </c>
      <c r="O21" s="153">
        <v>0</v>
      </c>
      <c r="P21" s="154">
        <v>0</v>
      </c>
      <c r="Q21" s="155" t="s">
        <v>438</v>
      </c>
    </row>
    <row r="22" spans="1:19" ht="16.2" thickBot="1" x14ac:dyDescent="0.35">
      <c r="A22" s="145" t="s">
        <v>535</v>
      </c>
      <c r="B22" s="146">
        <v>1892880</v>
      </c>
      <c r="C22" s="147">
        <v>2123354713.5699999</v>
      </c>
      <c r="D22" s="147">
        <v>1121.76</v>
      </c>
      <c r="E22" s="147">
        <v>1023.2</v>
      </c>
      <c r="F22" s="146">
        <v>384850</v>
      </c>
      <c r="G22" s="147">
        <v>276347424.33999997</v>
      </c>
      <c r="H22" s="147">
        <v>718.07</v>
      </c>
      <c r="I22" s="147">
        <v>610.45000000000005</v>
      </c>
      <c r="J22" s="146">
        <v>177955</v>
      </c>
      <c r="K22" s="147">
        <v>123823219.42</v>
      </c>
      <c r="L22" s="147">
        <v>695.81</v>
      </c>
      <c r="M22" s="147">
        <v>583.69000000000005</v>
      </c>
      <c r="N22" s="146">
        <v>21797</v>
      </c>
      <c r="O22" s="147">
        <v>8685763.6899999995</v>
      </c>
      <c r="P22" s="148">
        <v>398.48</v>
      </c>
      <c r="Q22" s="267">
        <v>387.9</v>
      </c>
      <c r="S22" s="9"/>
    </row>
    <row r="23" spans="1:19" x14ac:dyDescent="0.3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9" ht="15.6" x14ac:dyDescent="0.3">
      <c r="A24" s="426" t="s">
        <v>707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</row>
    <row r="25" spans="1:19" ht="16.2" thickBot="1" x14ac:dyDescent="0.3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3">
      <c r="A26" s="438" t="s">
        <v>18</v>
      </c>
      <c r="B26" s="434" t="s">
        <v>5</v>
      </c>
      <c r="C26" s="435"/>
      <c r="D26" s="435"/>
      <c r="E26" s="437"/>
      <c r="F26" s="434" t="s">
        <v>6</v>
      </c>
      <c r="G26" s="435"/>
      <c r="H26" s="435"/>
      <c r="I26" s="437"/>
      <c r="J26" s="434" t="s">
        <v>19</v>
      </c>
      <c r="K26" s="435"/>
      <c r="L26" s="435"/>
      <c r="M26" s="437"/>
      <c r="N26" s="434" t="s">
        <v>20</v>
      </c>
      <c r="O26" s="435"/>
      <c r="P26" s="435"/>
      <c r="Q26" s="436"/>
    </row>
    <row r="27" spans="1:19" ht="15" thickBot="1" x14ac:dyDescent="0.35">
      <c r="A27" s="439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9" x14ac:dyDescent="0.3">
      <c r="A28" s="156" t="s">
        <v>458</v>
      </c>
      <c r="B28" s="157">
        <v>14394</v>
      </c>
      <c r="C28" s="158">
        <v>816448.27</v>
      </c>
      <c r="D28" s="158">
        <v>56.72</v>
      </c>
      <c r="E28" s="158">
        <v>55.89</v>
      </c>
      <c r="F28" s="157">
        <v>1032</v>
      </c>
      <c r="G28" s="158">
        <v>67090.490000000005</v>
      </c>
      <c r="H28" s="158">
        <v>65.010000000000005</v>
      </c>
      <c r="I28" s="158">
        <v>70.42</v>
      </c>
      <c r="J28" s="157">
        <v>743</v>
      </c>
      <c r="K28" s="158">
        <v>43852.46</v>
      </c>
      <c r="L28" s="158">
        <v>59.02</v>
      </c>
      <c r="M28" s="158">
        <v>60.18</v>
      </c>
      <c r="N28" s="157">
        <v>685</v>
      </c>
      <c r="O28" s="158">
        <v>50608.37</v>
      </c>
      <c r="P28" s="159">
        <v>73.88</v>
      </c>
      <c r="Q28" s="160">
        <v>74.900000000000006</v>
      </c>
      <c r="S28" s="8"/>
    </row>
    <row r="29" spans="1:19" x14ac:dyDescent="0.3">
      <c r="A29" s="149" t="s">
        <v>459</v>
      </c>
      <c r="B29" s="102">
        <v>9116</v>
      </c>
      <c r="C29" s="103">
        <v>1310170.05</v>
      </c>
      <c r="D29" s="103">
        <v>143.72</v>
      </c>
      <c r="E29" s="103">
        <v>139.99</v>
      </c>
      <c r="F29" s="102">
        <v>3540</v>
      </c>
      <c r="G29" s="103">
        <v>573202.21</v>
      </c>
      <c r="H29" s="103">
        <v>161.91999999999999</v>
      </c>
      <c r="I29" s="103">
        <v>160.61000000000001</v>
      </c>
      <c r="J29" s="102">
        <v>588</v>
      </c>
      <c r="K29" s="103">
        <v>85588.19</v>
      </c>
      <c r="L29" s="103">
        <v>145.56</v>
      </c>
      <c r="M29" s="103">
        <v>141</v>
      </c>
      <c r="N29" s="102">
        <v>1144</v>
      </c>
      <c r="O29" s="103">
        <v>182975.08</v>
      </c>
      <c r="P29" s="101">
        <v>159.94</v>
      </c>
      <c r="Q29" s="150">
        <v>164.27</v>
      </c>
    </row>
    <row r="30" spans="1:19" x14ac:dyDescent="0.3">
      <c r="A30" s="149" t="s">
        <v>460</v>
      </c>
      <c r="B30" s="102">
        <v>5060</v>
      </c>
      <c r="C30" s="103">
        <v>1252074.96</v>
      </c>
      <c r="D30" s="103">
        <v>247.45</v>
      </c>
      <c r="E30" s="103">
        <v>246.41</v>
      </c>
      <c r="F30" s="102">
        <v>4532</v>
      </c>
      <c r="G30" s="103">
        <v>1037934.21</v>
      </c>
      <c r="H30" s="103">
        <v>229.02</v>
      </c>
      <c r="I30" s="103">
        <v>218.47</v>
      </c>
      <c r="J30" s="102">
        <v>1102</v>
      </c>
      <c r="K30" s="103">
        <v>289853.56</v>
      </c>
      <c r="L30" s="103">
        <v>263.02999999999997</v>
      </c>
      <c r="M30" s="103">
        <v>268</v>
      </c>
      <c r="N30" s="102">
        <v>660</v>
      </c>
      <c r="O30" s="103">
        <v>166198.39000000001</v>
      </c>
      <c r="P30" s="101">
        <v>251.82</v>
      </c>
      <c r="Q30" s="150">
        <v>252.93</v>
      </c>
    </row>
    <row r="31" spans="1:19" x14ac:dyDescent="0.3">
      <c r="A31" s="149" t="s">
        <v>461</v>
      </c>
      <c r="B31" s="102">
        <v>16867</v>
      </c>
      <c r="C31" s="103">
        <v>6301780.8799999999</v>
      </c>
      <c r="D31" s="103">
        <v>373.62</v>
      </c>
      <c r="E31" s="103">
        <v>387.09</v>
      </c>
      <c r="F31" s="102">
        <v>3772</v>
      </c>
      <c r="G31" s="103">
        <v>1424977.71</v>
      </c>
      <c r="H31" s="103">
        <v>377.78</v>
      </c>
      <c r="I31" s="103">
        <v>387.9</v>
      </c>
      <c r="J31" s="102">
        <v>13738</v>
      </c>
      <c r="K31" s="103">
        <v>5181243.05</v>
      </c>
      <c r="L31" s="103">
        <v>377.15</v>
      </c>
      <c r="M31" s="103">
        <v>387.9</v>
      </c>
      <c r="N31" s="102">
        <v>4636</v>
      </c>
      <c r="O31" s="103">
        <v>1782746.28</v>
      </c>
      <c r="P31" s="101">
        <v>384.54</v>
      </c>
      <c r="Q31" s="150">
        <v>387.9</v>
      </c>
    </row>
    <row r="32" spans="1:19" x14ac:dyDescent="0.3">
      <c r="A32" s="149" t="s">
        <v>462</v>
      </c>
      <c r="B32" s="102">
        <v>39290</v>
      </c>
      <c r="C32" s="103">
        <v>17921825.170000002</v>
      </c>
      <c r="D32" s="103">
        <v>456.14</v>
      </c>
      <c r="E32" s="103">
        <v>461.25</v>
      </c>
      <c r="F32" s="102">
        <v>8952</v>
      </c>
      <c r="G32" s="103">
        <v>3889809.41</v>
      </c>
      <c r="H32" s="103">
        <v>434.52</v>
      </c>
      <c r="I32" s="103">
        <v>424.8</v>
      </c>
      <c r="J32" s="102">
        <v>15873</v>
      </c>
      <c r="K32" s="103">
        <v>7223014.8099999996</v>
      </c>
      <c r="L32" s="103">
        <v>455.05</v>
      </c>
      <c r="M32" s="103">
        <v>460.07</v>
      </c>
      <c r="N32" s="102">
        <v>68</v>
      </c>
      <c r="O32" s="103">
        <v>28764</v>
      </c>
      <c r="P32" s="101">
        <v>423</v>
      </c>
      <c r="Q32" s="150">
        <v>423</v>
      </c>
    </row>
    <row r="33" spans="1:21" x14ac:dyDescent="0.3">
      <c r="A33" s="149" t="s">
        <v>463</v>
      </c>
      <c r="B33" s="102">
        <v>59957</v>
      </c>
      <c r="C33" s="103">
        <v>33122713.800000001</v>
      </c>
      <c r="D33" s="103">
        <v>552.44000000000005</v>
      </c>
      <c r="E33" s="103">
        <v>554.9</v>
      </c>
      <c r="F33" s="102">
        <v>2772</v>
      </c>
      <c r="G33" s="103">
        <v>1502936.21</v>
      </c>
      <c r="H33" s="103">
        <v>542.17999999999995</v>
      </c>
      <c r="I33" s="103">
        <v>534.02</v>
      </c>
      <c r="J33" s="102">
        <v>16085</v>
      </c>
      <c r="K33" s="103">
        <v>8820634.8100000005</v>
      </c>
      <c r="L33" s="103">
        <v>548.38</v>
      </c>
      <c r="M33" s="103">
        <v>546.03</v>
      </c>
      <c r="N33" s="102">
        <v>14</v>
      </c>
      <c r="O33" s="103">
        <v>8230.6</v>
      </c>
      <c r="P33" s="101">
        <v>587.9</v>
      </c>
      <c r="Q33" s="150">
        <v>587.9</v>
      </c>
    </row>
    <row r="34" spans="1:21" x14ac:dyDescent="0.3">
      <c r="A34" s="149" t="s">
        <v>464</v>
      </c>
      <c r="B34" s="102">
        <v>61605</v>
      </c>
      <c r="C34" s="103">
        <v>40022722.310000002</v>
      </c>
      <c r="D34" s="103">
        <v>649.66999999999996</v>
      </c>
      <c r="E34" s="103">
        <v>649.76</v>
      </c>
      <c r="F34" s="102">
        <v>1366</v>
      </c>
      <c r="G34" s="103">
        <v>881900.92</v>
      </c>
      <c r="H34" s="103">
        <v>645.61</v>
      </c>
      <c r="I34" s="103">
        <v>642.44000000000005</v>
      </c>
      <c r="J34" s="102">
        <v>13596</v>
      </c>
      <c r="K34" s="103">
        <v>8789024.3200000003</v>
      </c>
      <c r="L34" s="103">
        <v>646.44000000000005</v>
      </c>
      <c r="M34" s="103">
        <v>644.21</v>
      </c>
      <c r="N34" s="102">
        <v>0</v>
      </c>
      <c r="O34" s="103">
        <v>0</v>
      </c>
      <c r="P34" s="101">
        <v>0</v>
      </c>
      <c r="Q34" s="150" t="s">
        <v>438</v>
      </c>
    </row>
    <row r="35" spans="1:21" x14ac:dyDescent="0.3">
      <c r="A35" s="149" t="s">
        <v>465</v>
      </c>
      <c r="B35" s="102">
        <v>65787</v>
      </c>
      <c r="C35" s="103">
        <v>49304691.579999998</v>
      </c>
      <c r="D35" s="103">
        <v>749.46</v>
      </c>
      <c r="E35" s="103">
        <v>749.07</v>
      </c>
      <c r="F35" s="102">
        <v>1014</v>
      </c>
      <c r="G35" s="103">
        <v>758609.56</v>
      </c>
      <c r="H35" s="103">
        <v>748.14</v>
      </c>
      <c r="I35" s="103">
        <v>747.73</v>
      </c>
      <c r="J35" s="102">
        <v>8130</v>
      </c>
      <c r="K35" s="103">
        <v>6073970.96</v>
      </c>
      <c r="L35" s="103">
        <v>747.11</v>
      </c>
      <c r="M35" s="103">
        <v>745.9</v>
      </c>
      <c r="N35" s="102">
        <v>0</v>
      </c>
      <c r="O35" s="103">
        <v>0</v>
      </c>
      <c r="P35" s="101">
        <v>0</v>
      </c>
      <c r="Q35" s="150" t="s">
        <v>438</v>
      </c>
    </row>
    <row r="36" spans="1:21" x14ac:dyDescent="0.3">
      <c r="A36" s="149" t="s">
        <v>466</v>
      </c>
      <c r="B36" s="102">
        <v>59333</v>
      </c>
      <c r="C36" s="103">
        <v>50397848.43</v>
      </c>
      <c r="D36" s="103">
        <v>849.41</v>
      </c>
      <c r="E36" s="103">
        <v>849.02</v>
      </c>
      <c r="F36" s="102">
        <v>966</v>
      </c>
      <c r="G36" s="103">
        <v>820365.6</v>
      </c>
      <c r="H36" s="103">
        <v>849.24</v>
      </c>
      <c r="I36" s="103">
        <v>848.67</v>
      </c>
      <c r="J36" s="102">
        <v>10302</v>
      </c>
      <c r="K36" s="103">
        <v>8729879.8599999994</v>
      </c>
      <c r="L36" s="103">
        <v>847.4</v>
      </c>
      <c r="M36" s="103">
        <v>846</v>
      </c>
      <c r="N36" s="102">
        <v>1827</v>
      </c>
      <c r="O36" s="103">
        <v>1547249.46</v>
      </c>
      <c r="P36" s="101">
        <v>846.88</v>
      </c>
      <c r="Q36" s="150">
        <v>846</v>
      </c>
    </row>
    <row r="37" spans="1:21" x14ac:dyDescent="0.3">
      <c r="A37" s="149" t="s">
        <v>467</v>
      </c>
      <c r="B37" s="102">
        <v>59160</v>
      </c>
      <c r="C37" s="103">
        <v>56339250.899999999</v>
      </c>
      <c r="D37" s="103">
        <v>952.32</v>
      </c>
      <c r="E37" s="103">
        <v>953.52</v>
      </c>
      <c r="F37" s="102">
        <v>858</v>
      </c>
      <c r="G37" s="103">
        <v>813383.57</v>
      </c>
      <c r="H37" s="103">
        <v>948</v>
      </c>
      <c r="I37" s="103">
        <v>947.06</v>
      </c>
      <c r="J37" s="102">
        <v>7007</v>
      </c>
      <c r="K37" s="103">
        <v>6675020.25</v>
      </c>
      <c r="L37" s="103">
        <v>952.62</v>
      </c>
      <c r="M37" s="103">
        <v>952.93</v>
      </c>
      <c r="N37" s="102">
        <v>4</v>
      </c>
      <c r="O37" s="103">
        <v>3687.23</v>
      </c>
      <c r="P37" s="101">
        <v>921.81</v>
      </c>
      <c r="Q37" s="150">
        <v>921.58</v>
      </c>
    </row>
    <row r="38" spans="1:21" x14ac:dyDescent="0.3">
      <c r="A38" s="149" t="s">
        <v>445</v>
      </c>
      <c r="B38" s="102">
        <v>305161</v>
      </c>
      <c r="C38" s="103">
        <v>385964519.26999998</v>
      </c>
      <c r="D38" s="103">
        <v>1264.79</v>
      </c>
      <c r="E38" s="103">
        <v>1275.3800000000001</v>
      </c>
      <c r="F38" s="102">
        <v>2688</v>
      </c>
      <c r="G38" s="103">
        <v>3246186.34</v>
      </c>
      <c r="H38" s="103">
        <v>1207.6600000000001</v>
      </c>
      <c r="I38" s="103">
        <v>1206.75</v>
      </c>
      <c r="J38" s="102">
        <v>16670</v>
      </c>
      <c r="K38" s="103">
        <v>20184913.739999998</v>
      </c>
      <c r="L38" s="103">
        <v>1210.8499999999999</v>
      </c>
      <c r="M38" s="103">
        <v>1205.0899999999999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1" x14ac:dyDescent="0.3">
      <c r="A39" s="149" t="s">
        <v>446</v>
      </c>
      <c r="B39" s="102">
        <v>207200</v>
      </c>
      <c r="C39" s="103">
        <v>352159002.51999998</v>
      </c>
      <c r="D39" s="103">
        <v>1699.61</v>
      </c>
      <c r="E39" s="103">
        <v>1680.72</v>
      </c>
      <c r="F39" s="102">
        <v>615</v>
      </c>
      <c r="G39" s="103">
        <v>1041120.84</v>
      </c>
      <c r="H39" s="103">
        <v>1692.88</v>
      </c>
      <c r="I39" s="103">
        <v>1666.23</v>
      </c>
      <c r="J39" s="102">
        <v>3900</v>
      </c>
      <c r="K39" s="103">
        <v>6595510.5800000001</v>
      </c>
      <c r="L39" s="103">
        <v>1691.16</v>
      </c>
      <c r="M39" s="103">
        <v>1671.11</v>
      </c>
      <c r="N39" s="102">
        <v>5</v>
      </c>
      <c r="O39" s="103">
        <v>8275.2000000000007</v>
      </c>
      <c r="P39" s="101">
        <v>1655.04</v>
      </c>
      <c r="Q39" s="150">
        <v>1655.04</v>
      </c>
    </row>
    <row r="40" spans="1:21" x14ac:dyDescent="0.3">
      <c r="A40" s="149" t="s">
        <v>447</v>
      </c>
      <c r="B40" s="102">
        <v>61028</v>
      </c>
      <c r="C40" s="103">
        <v>134799193.69999999</v>
      </c>
      <c r="D40" s="103">
        <v>2208.81</v>
      </c>
      <c r="E40" s="103">
        <v>2191.75</v>
      </c>
      <c r="F40" s="102">
        <v>142</v>
      </c>
      <c r="G40" s="103">
        <v>313756.67</v>
      </c>
      <c r="H40" s="103">
        <v>2209.5500000000002</v>
      </c>
      <c r="I40" s="103">
        <v>2194.2399999999998</v>
      </c>
      <c r="J40" s="102">
        <v>769</v>
      </c>
      <c r="K40" s="103">
        <v>1692679.45</v>
      </c>
      <c r="L40" s="103">
        <v>2201.14</v>
      </c>
      <c r="M40" s="103">
        <v>2172.4499999999998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3">
      <c r="A41" s="149" t="s">
        <v>494</v>
      </c>
      <c r="B41" s="102">
        <v>25197</v>
      </c>
      <c r="C41" s="103">
        <v>68312332.989999995</v>
      </c>
      <c r="D41" s="103">
        <v>2711.13</v>
      </c>
      <c r="E41" s="103">
        <v>2691.2</v>
      </c>
      <c r="F41" s="102">
        <v>38</v>
      </c>
      <c r="G41" s="103">
        <v>102571.44</v>
      </c>
      <c r="H41" s="103">
        <v>2699.25</v>
      </c>
      <c r="I41" s="103">
        <v>2638.68</v>
      </c>
      <c r="J41" s="102">
        <v>219</v>
      </c>
      <c r="K41" s="103">
        <v>596889.5</v>
      </c>
      <c r="L41" s="103">
        <v>2725.52</v>
      </c>
      <c r="M41" s="103">
        <v>2733.9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3">
      <c r="A42" s="149" t="s">
        <v>495</v>
      </c>
      <c r="B42" s="102">
        <v>9913</v>
      </c>
      <c r="C42" s="103">
        <v>31838009.829999998</v>
      </c>
      <c r="D42" s="103">
        <v>3211.74</v>
      </c>
      <c r="E42" s="103">
        <v>3194.28</v>
      </c>
      <c r="F42" s="102">
        <v>15</v>
      </c>
      <c r="G42" s="103">
        <v>47832.62</v>
      </c>
      <c r="H42" s="103">
        <v>3188.84</v>
      </c>
      <c r="I42" s="103">
        <v>3119.24</v>
      </c>
      <c r="J42" s="102">
        <v>57</v>
      </c>
      <c r="K42" s="103">
        <v>183285.88</v>
      </c>
      <c r="L42" s="103">
        <v>3215.54</v>
      </c>
      <c r="M42" s="103">
        <v>3208.35</v>
      </c>
      <c r="N42" s="102">
        <v>0</v>
      </c>
      <c r="O42" s="103">
        <v>0</v>
      </c>
      <c r="P42" s="101">
        <v>0</v>
      </c>
      <c r="Q42" s="150" t="s">
        <v>438</v>
      </c>
    </row>
    <row r="43" spans="1:21" x14ac:dyDescent="0.3">
      <c r="A43" s="149" t="s">
        <v>496</v>
      </c>
      <c r="B43" s="102">
        <v>4029</v>
      </c>
      <c r="C43" s="103">
        <v>14974515.77</v>
      </c>
      <c r="D43" s="103">
        <v>3716.68</v>
      </c>
      <c r="E43" s="103">
        <v>3700.34</v>
      </c>
      <c r="F43" s="102">
        <v>3</v>
      </c>
      <c r="G43" s="103">
        <v>11060.64</v>
      </c>
      <c r="H43" s="103">
        <v>3686.88</v>
      </c>
      <c r="I43" s="103">
        <v>3686.03</v>
      </c>
      <c r="J43" s="102">
        <v>20</v>
      </c>
      <c r="K43" s="103">
        <v>73496.61</v>
      </c>
      <c r="L43" s="103">
        <v>3674.83</v>
      </c>
      <c r="M43" s="103">
        <v>3662.54</v>
      </c>
      <c r="N43" s="102">
        <v>0</v>
      </c>
      <c r="O43" s="103">
        <v>0</v>
      </c>
      <c r="P43" s="101">
        <v>0</v>
      </c>
      <c r="Q43" s="150" t="s">
        <v>438</v>
      </c>
      <c r="S43" s="8"/>
    </row>
    <row r="44" spans="1:21" ht="15" thickBot="1" x14ac:dyDescent="0.35">
      <c r="A44" s="151" t="s">
        <v>497</v>
      </c>
      <c r="B44" s="152">
        <v>3767</v>
      </c>
      <c r="C44" s="153">
        <v>17410720.690000001</v>
      </c>
      <c r="D44" s="153">
        <v>4621.91</v>
      </c>
      <c r="E44" s="153">
        <v>4493.8900000000003</v>
      </c>
      <c r="F44" s="152">
        <v>3</v>
      </c>
      <c r="G44" s="153">
        <v>16322.29</v>
      </c>
      <c r="H44" s="153">
        <v>5440.76</v>
      </c>
      <c r="I44" s="153">
        <v>4561.9799999999996</v>
      </c>
      <c r="J44" s="152">
        <v>14</v>
      </c>
      <c r="K44" s="153">
        <v>64286.34</v>
      </c>
      <c r="L44" s="153">
        <v>4591.88</v>
      </c>
      <c r="M44" s="153">
        <v>4214.82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2" thickBot="1" x14ac:dyDescent="0.35">
      <c r="A45" s="145" t="s">
        <v>535</v>
      </c>
      <c r="B45" s="146">
        <v>1006864</v>
      </c>
      <c r="C45" s="147">
        <v>1262247821.1199999</v>
      </c>
      <c r="D45" s="147">
        <v>1253.6400000000001</v>
      </c>
      <c r="E45" s="147">
        <v>1205.93</v>
      </c>
      <c r="F45" s="146">
        <v>32308</v>
      </c>
      <c r="G45" s="147">
        <v>16549060.73</v>
      </c>
      <c r="H45" s="147">
        <v>512.23</v>
      </c>
      <c r="I45" s="147">
        <v>413.76</v>
      </c>
      <c r="J45" s="146">
        <v>108813</v>
      </c>
      <c r="K45" s="147">
        <v>81303144.370000005</v>
      </c>
      <c r="L45" s="147">
        <v>747.18</v>
      </c>
      <c r="M45" s="147">
        <v>640.42999999999995</v>
      </c>
      <c r="N45" s="146">
        <v>9044</v>
      </c>
      <c r="O45" s="147">
        <v>3780028.49</v>
      </c>
      <c r="P45" s="148">
        <v>417.96</v>
      </c>
      <c r="Q45" s="267">
        <v>387.9</v>
      </c>
      <c r="S45" s="8"/>
    </row>
    <row r="46" spans="1:21" x14ac:dyDescent="0.3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6" x14ac:dyDescent="0.3">
      <c r="A47" s="433" t="s">
        <v>708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U47" s="8"/>
    </row>
    <row r="48" spans="1:21" ht="15" thickBot="1" x14ac:dyDescent="0.35"/>
    <row r="49" spans="1:17" x14ac:dyDescent="0.3">
      <c r="A49" s="427" t="s">
        <v>18</v>
      </c>
      <c r="B49" s="429" t="s">
        <v>5</v>
      </c>
      <c r="C49" s="430"/>
      <c r="D49" s="430"/>
      <c r="E49" s="431"/>
      <c r="F49" s="429" t="s">
        <v>6</v>
      </c>
      <c r="G49" s="430"/>
      <c r="H49" s="430"/>
      <c r="I49" s="431"/>
      <c r="J49" s="429" t="s">
        <v>19</v>
      </c>
      <c r="K49" s="430"/>
      <c r="L49" s="430"/>
      <c r="M49" s="431"/>
      <c r="N49" s="429" t="s">
        <v>20</v>
      </c>
      <c r="O49" s="430"/>
      <c r="P49" s="430"/>
      <c r="Q49" s="432"/>
    </row>
    <row r="50" spans="1:17" ht="15" thickBot="1" x14ac:dyDescent="0.35">
      <c r="A50" s="428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3">
      <c r="A51" s="167" t="s">
        <v>458</v>
      </c>
      <c r="B51" s="168">
        <v>10999</v>
      </c>
      <c r="C51" s="169">
        <v>668325.78</v>
      </c>
      <c r="D51" s="169">
        <v>60.76</v>
      </c>
      <c r="E51" s="169">
        <v>62.06</v>
      </c>
      <c r="F51" s="168">
        <v>5773</v>
      </c>
      <c r="G51" s="169">
        <v>371919.83</v>
      </c>
      <c r="H51" s="169">
        <v>64.42</v>
      </c>
      <c r="I51" s="169">
        <v>67.97</v>
      </c>
      <c r="J51" s="168">
        <v>395</v>
      </c>
      <c r="K51" s="169">
        <v>23472.38</v>
      </c>
      <c r="L51" s="169">
        <v>59.42</v>
      </c>
      <c r="M51" s="169">
        <v>61.25</v>
      </c>
      <c r="N51" s="168">
        <v>879</v>
      </c>
      <c r="O51" s="169">
        <v>67583.520000000004</v>
      </c>
      <c r="P51" s="170">
        <v>76.89</v>
      </c>
      <c r="Q51" s="171">
        <v>77.17</v>
      </c>
    </row>
    <row r="52" spans="1:17" x14ac:dyDescent="0.3">
      <c r="A52" s="172" t="s">
        <v>459</v>
      </c>
      <c r="B52" s="105">
        <v>11184</v>
      </c>
      <c r="C52" s="106">
        <v>1618822.83</v>
      </c>
      <c r="D52" s="106">
        <v>144.74</v>
      </c>
      <c r="E52" s="106">
        <v>141.91</v>
      </c>
      <c r="F52" s="105">
        <v>7402</v>
      </c>
      <c r="G52" s="106">
        <v>1129159.19</v>
      </c>
      <c r="H52" s="106">
        <v>152.55000000000001</v>
      </c>
      <c r="I52" s="106">
        <v>148.19</v>
      </c>
      <c r="J52" s="105">
        <v>344</v>
      </c>
      <c r="K52" s="106">
        <v>50246.06</v>
      </c>
      <c r="L52" s="106">
        <v>146.06</v>
      </c>
      <c r="M52" s="106">
        <v>144.25</v>
      </c>
      <c r="N52" s="105">
        <v>2372</v>
      </c>
      <c r="O52" s="106">
        <v>364510.57</v>
      </c>
      <c r="P52" s="104">
        <v>153.66999999999999</v>
      </c>
      <c r="Q52" s="173">
        <v>153.19</v>
      </c>
    </row>
    <row r="53" spans="1:17" x14ac:dyDescent="0.3">
      <c r="A53" s="172" t="s">
        <v>460</v>
      </c>
      <c r="B53" s="105">
        <v>7134</v>
      </c>
      <c r="C53" s="106">
        <v>1766053.89</v>
      </c>
      <c r="D53" s="106">
        <v>247.55</v>
      </c>
      <c r="E53" s="106">
        <v>246.87</v>
      </c>
      <c r="F53" s="105">
        <v>7954</v>
      </c>
      <c r="G53" s="106">
        <v>1901780.09</v>
      </c>
      <c r="H53" s="106">
        <v>239.1</v>
      </c>
      <c r="I53" s="106">
        <v>232.6</v>
      </c>
      <c r="J53" s="105">
        <v>1390</v>
      </c>
      <c r="K53" s="106">
        <v>368499.33</v>
      </c>
      <c r="L53" s="106">
        <v>265.11</v>
      </c>
      <c r="M53" s="106">
        <v>268.18</v>
      </c>
      <c r="N53" s="105">
        <v>1394</v>
      </c>
      <c r="O53" s="106">
        <v>347654.61</v>
      </c>
      <c r="P53" s="104">
        <v>249.39</v>
      </c>
      <c r="Q53" s="173">
        <v>243.82</v>
      </c>
    </row>
    <row r="54" spans="1:17" x14ac:dyDescent="0.3">
      <c r="A54" s="172" t="s">
        <v>461</v>
      </c>
      <c r="B54" s="105">
        <v>44881</v>
      </c>
      <c r="C54" s="106">
        <v>16904686.609999999</v>
      </c>
      <c r="D54" s="106">
        <v>376.66</v>
      </c>
      <c r="E54" s="106">
        <v>387.9</v>
      </c>
      <c r="F54" s="105">
        <v>22881</v>
      </c>
      <c r="G54" s="106">
        <v>8601012.5800000001</v>
      </c>
      <c r="H54" s="106">
        <v>375.9</v>
      </c>
      <c r="I54" s="106">
        <v>387.9</v>
      </c>
      <c r="J54" s="105">
        <v>15740</v>
      </c>
      <c r="K54" s="106">
        <v>5922625</v>
      </c>
      <c r="L54" s="106">
        <v>376.28</v>
      </c>
      <c r="M54" s="106">
        <v>387.9</v>
      </c>
      <c r="N54" s="105">
        <v>5871</v>
      </c>
      <c r="O54" s="106">
        <v>2245628.37</v>
      </c>
      <c r="P54" s="104">
        <v>382.5</v>
      </c>
      <c r="Q54" s="173">
        <v>387.9</v>
      </c>
    </row>
    <row r="55" spans="1:17" x14ac:dyDescent="0.3">
      <c r="A55" s="172" t="s">
        <v>462</v>
      </c>
      <c r="B55" s="105">
        <v>85845</v>
      </c>
      <c r="C55" s="106">
        <v>39311613.789999999</v>
      </c>
      <c r="D55" s="106">
        <v>457.94</v>
      </c>
      <c r="E55" s="106">
        <v>462.35</v>
      </c>
      <c r="F55" s="105">
        <v>61821</v>
      </c>
      <c r="G55" s="106">
        <v>27336676.989999998</v>
      </c>
      <c r="H55" s="106">
        <v>442.19</v>
      </c>
      <c r="I55" s="106">
        <v>435.14</v>
      </c>
      <c r="J55" s="105">
        <v>14773</v>
      </c>
      <c r="K55" s="106">
        <v>6717456.8899999997</v>
      </c>
      <c r="L55" s="106">
        <v>454.71</v>
      </c>
      <c r="M55" s="106">
        <v>458.32</v>
      </c>
      <c r="N55" s="105">
        <v>34</v>
      </c>
      <c r="O55" s="106">
        <v>14382</v>
      </c>
      <c r="P55" s="104">
        <v>423</v>
      </c>
      <c r="Q55" s="173">
        <v>423</v>
      </c>
    </row>
    <row r="56" spans="1:17" x14ac:dyDescent="0.3">
      <c r="A56" s="172" t="s">
        <v>463</v>
      </c>
      <c r="B56" s="105">
        <v>119042</v>
      </c>
      <c r="C56" s="106">
        <v>65611017.969999999</v>
      </c>
      <c r="D56" s="106">
        <v>551.16</v>
      </c>
      <c r="E56" s="106">
        <v>553.84</v>
      </c>
      <c r="F56" s="105">
        <v>57730</v>
      </c>
      <c r="G56" s="106">
        <v>31631642.829999998</v>
      </c>
      <c r="H56" s="106">
        <v>547.91999999999996</v>
      </c>
      <c r="I56" s="106">
        <v>543.36</v>
      </c>
      <c r="J56" s="105">
        <v>13123</v>
      </c>
      <c r="K56" s="106">
        <v>7168455.7999999998</v>
      </c>
      <c r="L56" s="106">
        <v>546.25</v>
      </c>
      <c r="M56" s="106">
        <v>541.05999999999995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3">
      <c r="A57" s="172" t="s">
        <v>464</v>
      </c>
      <c r="B57" s="105">
        <v>89413</v>
      </c>
      <c r="C57" s="106">
        <v>57864670.659999996</v>
      </c>
      <c r="D57" s="106">
        <v>647.16</v>
      </c>
      <c r="E57" s="106">
        <v>646.29999999999995</v>
      </c>
      <c r="F57" s="105">
        <v>33286</v>
      </c>
      <c r="G57" s="106">
        <v>21533201.010000002</v>
      </c>
      <c r="H57" s="106">
        <v>646.91</v>
      </c>
      <c r="I57" s="106">
        <v>645.84</v>
      </c>
      <c r="J57" s="105">
        <v>6027</v>
      </c>
      <c r="K57" s="106">
        <v>3861818.04</v>
      </c>
      <c r="L57" s="106">
        <v>640.75</v>
      </c>
      <c r="M57" s="106">
        <v>636.39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3">
      <c r="A58" s="172" t="s">
        <v>465</v>
      </c>
      <c r="B58" s="105">
        <v>62165</v>
      </c>
      <c r="C58" s="106">
        <v>46436826.259999998</v>
      </c>
      <c r="D58" s="106">
        <v>746.99</v>
      </c>
      <c r="E58" s="106">
        <v>745.16</v>
      </c>
      <c r="F58" s="105">
        <v>28542</v>
      </c>
      <c r="G58" s="106">
        <v>21358855.829999998</v>
      </c>
      <c r="H58" s="106">
        <v>748.33</v>
      </c>
      <c r="I58" s="106">
        <v>748.98</v>
      </c>
      <c r="J58" s="105">
        <v>2725</v>
      </c>
      <c r="K58" s="106">
        <v>2032514.82</v>
      </c>
      <c r="L58" s="106">
        <v>745.88</v>
      </c>
      <c r="M58" s="106">
        <v>744.22</v>
      </c>
      <c r="N58" s="105">
        <v>0</v>
      </c>
      <c r="O58" s="106">
        <v>0</v>
      </c>
      <c r="P58" s="104">
        <v>0</v>
      </c>
      <c r="Q58" s="173" t="s">
        <v>438</v>
      </c>
    </row>
    <row r="59" spans="1:17" x14ac:dyDescent="0.3">
      <c r="A59" s="172" t="s">
        <v>466</v>
      </c>
      <c r="B59" s="105">
        <v>49563</v>
      </c>
      <c r="C59" s="106">
        <v>42095588.159999996</v>
      </c>
      <c r="D59" s="106">
        <v>849.33</v>
      </c>
      <c r="E59" s="106">
        <v>848.47</v>
      </c>
      <c r="F59" s="105">
        <v>25168</v>
      </c>
      <c r="G59" s="106">
        <v>21339228.960000001</v>
      </c>
      <c r="H59" s="106">
        <v>847.87</v>
      </c>
      <c r="I59" s="106">
        <v>845.32</v>
      </c>
      <c r="J59" s="105">
        <v>4641</v>
      </c>
      <c r="K59" s="106">
        <v>3926112.8</v>
      </c>
      <c r="L59" s="106">
        <v>845.96</v>
      </c>
      <c r="M59" s="106">
        <v>846</v>
      </c>
      <c r="N59" s="105">
        <v>2201</v>
      </c>
      <c r="O59" s="106">
        <v>1863087.19</v>
      </c>
      <c r="P59" s="104">
        <v>846.47</v>
      </c>
      <c r="Q59" s="173">
        <v>846</v>
      </c>
    </row>
    <row r="60" spans="1:17" x14ac:dyDescent="0.3">
      <c r="A60" s="172" t="s">
        <v>467</v>
      </c>
      <c r="B60" s="105">
        <v>50525</v>
      </c>
      <c r="C60" s="106">
        <v>48108028.829999998</v>
      </c>
      <c r="D60" s="106">
        <v>952.16</v>
      </c>
      <c r="E60" s="106">
        <v>953.54</v>
      </c>
      <c r="F60" s="105">
        <v>26071</v>
      </c>
      <c r="G60" s="106">
        <v>24779930.620000001</v>
      </c>
      <c r="H60" s="106">
        <v>950.48</v>
      </c>
      <c r="I60" s="106">
        <v>950.68</v>
      </c>
      <c r="J60" s="105">
        <v>1474</v>
      </c>
      <c r="K60" s="106">
        <v>1399214.15</v>
      </c>
      <c r="L60" s="106">
        <v>949.26</v>
      </c>
      <c r="M60" s="106">
        <v>950.88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3">
      <c r="A61" s="172" t="s">
        <v>445</v>
      </c>
      <c r="B61" s="105">
        <v>215935</v>
      </c>
      <c r="C61" s="106">
        <v>268267523.91999999</v>
      </c>
      <c r="D61" s="106">
        <v>1242.3499999999999</v>
      </c>
      <c r="E61" s="106">
        <v>1238.99</v>
      </c>
      <c r="F61" s="105">
        <v>61551</v>
      </c>
      <c r="G61" s="106">
        <v>73687179.040000007</v>
      </c>
      <c r="H61" s="106">
        <v>1197.17</v>
      </c>
      <c r="I61" s="106">
        <v>1178.67</v>
      </c>
      <c r="J61" s="105">
        <v>7362</v>
      </c>
      <c r="K61" s="106">
        <v>8987798.0899999999</v>
      </c>
      <c r="L61" s="106">
        <v>1220.8399999999999</v>
      </c>
      <c r="M61" s="106">
        <v>1233.9000000000001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3">
      <c r="A62" s="172" t="s">
        <v>446</v>
      </c>
      <c r="B62" s="105">
        <v>95820</v>
      </c>
      <c r="C62" s="106">
        <v>161358916.19</v>
      </c>
      <c r="D62" s="106">
        <v>1683.98</v>
      </c>
      <c r="E62" s="106">
        <v>1651.56</v>
      </c>
      <c r="F62" s="105">
        <v>11545</v>
      </c>
      <c r="G62" s="106">
        <v>19297356.079999998</v>
      </c>
      <c r="H62" s="106">
        <v>1671.49</v>
      </c>
      <c r="I62" s="106">
        <v>1640.17</v>
      </c>
      <c r="J62" s="105">
        <v>906</v>
      </c>
      <c r="K62" s="106">
        <v>1502592.67</v>
      </c>
      <c r="L62" s="106">
        <v>1658.49</v>
      </c>
      <c r="M62" s="106">
        <v>1615.36</v>
      </c>
      <c r="N62" s="105">
        <v>1</v>
      </c>
      <c r="O62" s="106">
        <v>1655.04</v>
      </c>
      <c r="P62" s="104">
        <v>1655.04</v>
      </c>
      <c r="Q62" s="173">
        <v>1655.04</v>
      </c>
    </row>
    <row r="63" spans="1:17" x14ac:dyDescent="0.3">
      <c r="A63" s="172" t="s">
        <v>447</v>
      </c>
      <c r="B63" s="105">
        <v>25976</v>
      </c>
      <c r="C63" s="106">
        <v>57485959.75</v>
      </c>
      <c r="D63" s="106">
        <v>2213.04</v>
      </c>
      <c r="E63" s="106">
        <v>2194</v>
      </c>
      <c r="F63" s="105">
        <v>1999</v>
      </c>
      <c r="G63" s="106">
        <v>4375144.29</v>
      </c>
      <c r="H63" s="106">
        <v>2188.67</v>
      </c>
      <c r="I63" s="106">
        <v>2160.5300000000002</v>
      </c>
      <c r="J63" s="105">
        <v>193</v>
      </c>
      <c r="K63" s="106">
        <v>418690.51</v>
      </c>
      <c r="L63" s="106">
        <v>2169.38</v>
      </c>
      <c r="M63" s="106">
        <v>2140.17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3">
      <c r="A64" s="172" t="s">
        <v>494</v>
      </c>
      <c r="B64" s="105">
        <v>10906</v>
      </c>
      <c r="C64" s="106">
        <v>29550300.309999999</v>
      </c>
      <c r="D64" s="106">
        <v>2709.55</v>
      </c>
      <c r="E64" s="106">
        <v>2691.29</v>
      </c>
      <c r="F64" s="105">
        <v>516</v>
      </c>
      <c r="G64" s="106">
        <v>1391135.9</v>
      </c>
      <c r="H64" s="106">
        <v>2696</v>
      </c>
      <c r="I64" s="106">
        <v>2676.58</v>
      </c>
      <c r="J64" s="105">
        <v>37</v>
      </c>
      <c r="K64" s="106">
        <v>101380.78</v>
      </c>
      <c r="L64" s="106">
        <v>2740.02</v>
      </c>
      <c r="M64" s="106">
        <v>2698.89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3">
      <c r="A65" s="172" t="s">
        <v>495</v>
      </c>
      <c r="B65" s="105">
        <v>3613</v>
      </c>
      <c r="C65" s="106">
        <v>11614904.800000001</v>
      </c>
      <c r="D65" s="106">
        <v>3214.75</v>
      </c>
      <c r="E65" s="106">
        <v>3197.78</v>
      </c>
      <c r="F65" s="105">
        <v>191</v>
      </c>
      <c r="G65" s="106">
        <v>618626.31999999995</v>
      </c>
      <c r="H65" s="106">
        <v>3238.88</v>
      </c>
      <c r="I65" s="106">
        <v>3217.7</v>
      </c>
      <c r="J65" s="105">
        <v>9</v>
      </c>
      <c r="K65" s="106">
        <v>27995.86</v>
      </c>
      <c r="L65" s="106">
        <v>3110.65</v>
      </c>
      <c r="M65" s="106">
        <v>3122.97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3">
      <c r="A66" s="172" t="s">
        <v>496</v>
      </c>
      <c r="B66" s="105">
        <v>1625</v>
      </c>
      <c r="C66" s="106">
        <v>6032527.0499999998</v>
      </c>
      <c r="D66" s="106">
        <v>3712.32</v>
      </c>
      <c r="E66" s="106">
        <v>3702.41</v>
      </c>
      <c r="F66" s="105">
        <v>81</v>
      </c>
      <c r="G66" s="106">
        <v>300221.38</v>
      </c>
      <c r="H66" s="106">
        <v>3706.44</v>
      </c>
      <c r="I66" s="106">
        <v>3673.63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" thickBot="1" x14ac:dyDescent="0.35">
      <c r="A67" s="174" t="s">
        <v>497</v>
      </c>
      <c r="B67" s="175">
        <v>1390</v>
      </c>
      <c r="C67" s="176">
        <v>6411125.6500000004</v>
      </c>
      <c r="D67" s="176">
        <v>4612.32</v>
      </c>
      <c r="E67" s="176">
        <v>4462.96</v>
      </c>
      <c r="F67" s="175">
        <v>31</v>
      </c>
      <c r="G67" s="176">
        <v>145292.67000000001</v>
      </c>
      <c r="H67" s="176">
        <v>4686.8599999999997</v>
      </c>
      <c r="I67" s="176">
        <v>4315.96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2" thickBot="1" x14ac:dyDescent="0.35">
      <c r="A68" s="107" t="s">
        <v>535</v>
      </c>
      <c r="B68" s="108">
        <v>886016</v>
      </c>
      <c r="C68" s="109">
        <v>861106892.45000005</v>
      </c>
      <c r="D68" s="109">
        <v>971.89</v>
      </c>
      <c r="E68" s="109">
        <v>824.11</v>
      </c>
      <c r="F68" s="108">
        <v>352542</v>
      </c>
      <c r="G68" s="109">
        <v>259798363.61000001</v>
      </c>
      <c r="H68" s="109">
        <v>736.93</v>
      </c>
      <c r="I68" s="109">
        <v>633.55999999999995</v>
      </c>
      <c r="J68" s="108">
        <v>69142</v>
      </c>
      <c r="K68" s="109">
        <v>42520075.049999997</v>
      </c>
      <c r="L68" s="109">
        <v>614.97</v>
      </c>
      <c r="M68" s="109">
        <v>514.54</v>
      </c>
      <c r="N68" s="108">
        <v>12753</v>
      </c>
      <c r="O68" s="109">
        <v>4905735.2</v>
      </c>
      <c r="P68" s="110">
        <v>384.67</v>
      </c>
      <c r="Q68" s="361">
        <v>387.9</v>
      </c>
    </row>
    <row r="70" spans="1:17" x14ac:dyDescent="0.3">
      <c r="D70" s="8"/>
    </row>
    <row r="73" spans="1:17" x14ac:dyDescent="0.3">
      <c r="B73" s="8"/>
    </row>
    <row r="74" spans="1:17" x14ac:dyDescent="0.3">
      <c r="G74" s="8"/>
    </row>
    <row r="75" spans="1:17" x14ac:dyDescent="0.3">
      <c r="B75" s="8"/>
      <c r="F75" s="8"/>
    </row>
    <row r="78" spans="1:17" x14ac:dyDescent="0.3">
      <c r="C78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B26" sqref="B26:C26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 x14ac:dyDescent="0.3">
      <c r="A1" s="407" t="s">
        <v>720</v>
      </c>
      <c r="B1" s="407"/>
      <c r="C1" s="407"/>
    </row>
    <row r="2" spans="1:4" ht="15" thickBot="1" x14ac:dyDescent="0.35">
      <c r="B2" s="39"/>
    </row>
    <row r="3" spans="1:4" s="42" customFormat="1" ht="16.2" thickBot="1" x14ac:dyDescent="0.35">
      <c r="A3" s="258" t="s">
        <v>52</v>
      </c>
      <c r="B3" s="144" t="s">
        <v>307</v>
      </c>
      <c r="C3" s="259" t="s">
        <v>1</v>
      </c>
    </row>
    <row r="4" spans="1:4" x14ac:dyDescent="0.3">
      <c r="A4" s="86">
        <v>1</v>
      </c>
      <c r="B4" s="139" t="s">
        <v>76</v>
      </c>
      <c r="C4" s="292">
        <v>32025</v>
      </c>
    </row>
    <row r="5" spans="1:4" x14ac:dyDescent="0.3">
      <c r="A5" s="52">
        <v>2</v>
      </c>
      <c r="B5" s="7" t="s">
        <v>77</v>
      </c>
      <c r="C5" s="137">
        <v>41760</v>
      </c>
      <c r="D5" s="8"/>
    </row>
    <row r="6" spans="1:4" x14ac:dyDescent="0.3">
      <c r="A6" s="52">
        <v>3</v>
      </c>
      <c r="B6" s="78" t="s">
        <v>308</v>
      </c>
      <c r="C6" s="137">
        <v>5937</v>
      </c>
    </row>
    <row r="7" spans="1:4" x14ac:dyDescent="0.3">
      <c r="A7" s="52">
        <v>4</v>
      </c>
      <c r="B7" s="78" t="s">
        <v>309</v>
      </c>
      <c r="C7" s="137">
        <v>7153</v>
      </c>
    </row>
    <row r="8" spans="1:4" x14ac:dyDescent="0.3">
      <c r="A8" s="52">
        <v>5</v>
      </c>
      <c r="B8" s="78" t="s">
        <v>310</v>
      </c>
      <c r="C8" s="137">
        <v>8393</v>
      </c>
    </row>
    <row r="9" spans="1:4" x14ac:dyDescent="0.3">
      <c r="A9" s="52">
        <v>6</v>
      </c>
      <c r="B9" s="78" t="s">
        <v>311</v>
      </c>
      <c r="C9" s="137">
        <v>10380</v>
      </c>
    </row>
    <row r="10" spans="1:4" x14ac:dyDescent="0.3">
      <c r="A10" s="52">
        <v>7</v>
      </c>
      <c r="B10" s="78" t="s">
        <v>312</v>
      </c>
      <c r="C10" s="137">
        <v>12370</v>
      </c>
    </row>
    <row r="11" spans="1:4" x14ac:dyDescent="0.3">
      <c r="A11" s="52">
        <v>8</v>
      </c>
      <c r="B11" s="78" t="s">
        <v>313</v>
      </c>
      <c r="C11" s="137">
        <v>14777</v>
      </c>
    </row>
    <row r="12" spans="1:4" x14ac:dyDescent="0.3">
      <c r="A12" s="52">
        <v>9</v>
      </c>
      <c r="B12" s="78" t="s">
        <v>314</v>
      </c>
      <c r="C12" s="137">
        <v>18495</v>
      </c>
    </row>
    <row r="13" spans="1:4" x14ac:dyDescent="0.3">
      <c r="A13" s="52">
        <v>10</v>
      </c>
      <c r="B13" s="78" t="s">
        <v>170</v>
      </c>
      <c r="C13" s="137">
        <v>22956</v>
      </c>
    </row>
    <row r="14" spans="1:4" x14ac:dyDescent="0.3">
      <c r="A14" s="52">
        <v>11</v>
      </c>
      <c r="B14" s="78" t="s">
        <v>315</v>
      </c>
      <c r="C14" s="137">
        <v>28280</v>
      </c>
    </row>
    <row r="15" spans="1:4" x14ac:dyDescent="0.3">
      <c r="A15" s="52">
        <v>12</v>
      </c>
      <c r="B15" s="78" t="s">
        <v>316</v>
      </c>
      <c r="C15" s="137">
        <v>30914</v>
      </c>
    </row>
    <row r="16" spans="1:4" x14ac:dyDescent="0.3">
      <c r="A16" s="52">
        <v>13</v>
      </c>
      <c r="B16" s="78" t="s">
        <v>317</v>
      </c>
      <c r="C16" s="137">
        <v>36817</v>
      </c>
    </row>
    <row r="17" spans="1:5" x14ac:dyDescent="0.3">
      <c r="A17" s="52">
        <v>14</v>
      </c>
      <c r="B17" s="78" t="s">
        <v>118</v>
      </c>
      <c r="C17" s="137">
        <v>45176</v>
      </c>
    </row>
    <row r="18" spans="1:5" x14ac:dyDescent="0.3">
      <c r="A18" s="52">
        <v>15</v>
      </c>
      <c r="B18" s="78" t="s">
        <v>318</v>
      </c>
      <c r="C18" s="137">
        <v>61873</v>
      </c>
    </row>
    <row r="19" spans="1:5" x14ac:dyDescent="0.3">
      <c r="A19" s="52">
        <v>16</v>
      </c>
      <c r="B19" s="78" t="s">
        <v>319</v>
      </c>
      <c r="C19" s="137">
        <v>68212</v>
      </c>
    </row>
    <row r="20" spans="1:5" x14ac:dyDescent="0.3">
      <c r="A20" s="52">
        <v>17</v>
      </c>
      <c r="B20" s="78" t="s">
        <v>123</v>
      </c>
      <c r="C20" s="137">
        <v>69381</v>
      </c>
    </row>
    <row r="21" spans="1:5" x14ac:dyDescent="0.3">
      <c r="A21" s="52">
        <v>18</v>
      </c>
      <c r="B21" s="78" t="s">
        <v>320</v>
      </c>
      <c r="C21" s="137">
        <v>72847</v>
      </c>
    </row>
    <row r="22" spans="1:5" x14ac:dyDescent="0.3">
      <c r="A22" s="52">
        <v>19</v>
      </c>
      <c r="B22" s="78" t="s">
        <v>321</v>
      </c>
      <c r="C22" s="137">
        <v>83256</v>
      </c>
    </row>
    <row r="23" spans="1:5" x14ac:dyDescent="0.3">
      <c r="A23" s="52">
        <v>20</v>
      </c>
      <c r="B23" s="78" t="s">
        <v>121</v>
      </c>
      <c r="C23" s="137">
        <v>96465</v>
      </c>
    </row>
    <row r="24" spans="1:5" x14ac:dyDescent="0.3">
      <c r="A24" s="52">
        <v>21</v>
      </c>
      <c r="B24" s="78" t="s">
        <v>322</v>
      </c>
      <c r="C24" s="137">
        <v>96736</v>
      </c>
    </row>
    <row r="25" spans="1:5" ht="15" thickBot="1" x14ac:dyDescent="0.35">
      <c r="A25" s="288">
        <v>22</v>
      </c>
      <c r="B25" s="289" t="s">
        <v>78</v>
      </c>
      <c r="C25" s="290">
        <v>1613279</v>
      </c>
      <c r="E25" s="8"/>
    </row>
    <row r="26" spans="1:5" s="42" customFormat="1" ht="16.2" thickBot="1" x14ac:dyDescent="0.35">
      <c r="A26" s="114"/>
      <c r="B26" s="291" t="s">
        <v>10</v>
      </c>
      <c r="C26" s="214">
        <f>SUM(C4:C25)</f>
        <v>2477482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33" workbookViewId="0">
      <selection activeCell="B53" sqref="B53:W53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0.109375" style="8" bestFit="1" customWidth="1"/>
    <col min="4" max="4" width="18.6640625" style="15" customWidth="1"/>
    <col min="5" max="5" width="9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07" t="s">
        <v>721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5">
      <c r="C2" s="39"/>
    </row>
    <row r="3" spans="1:23" s="38" customFormat="1" ht="14.25" customHeight="1" x14ac:dyDescent="0.3">
      <c r="A3" s="441" t="s">
        <v>52</v>
      </c>
      <c r="B3" s="443" t="s">
        <v>102</v>
      </c>
      <c r="C3" s="445" t="s">
        <v>105</v>
      </c>
      <c r="D3" s="446"/>
      <c r="E3" s="446"/>
      <c r="F3" s="447"/>
      <c r="G3" s="445" t="s">
        <v>106</v>
      </c>
      <c r="H3" s="446"/>
      <c r="I3" s="446"/>
      <c r="J3" s="447"/>
      <c r="K3" s="445" t="s">
        <v>107</v>
      </c>
      <c r="L3" s="446"/>
      <c r="M3" s="446"/>
      <c r="N3" s="447"/>
      <c r="O3" s="445" t="s">
        <v>108</v>
      </c>
      <c r="P3" s="446"/>
      <c r="Q3" s="446"/>
      <c r="R3" s="447"/>
      <c r="S3" s="445" t="s">
        <v>104</v>
      </c>
      <c r="T3" s="446"/>
      <c r="U3" s="446"/>
      <c r="V3" s="446"/>
      <c r="W3" s="447"/>
    </row>
    <row r="4" spans="1:23" s="38" customFormat="1" ht="16.2" thickBot="1" x14ac:dyDescent="0.35">
      <c r="A4" s="442"/>
      <c r="B4" s="444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29486</v>
      </c>
      <c r="H5" s="135">
        <v>9842237.1699999999</v>
      </c>
      <c r="I5" s="132">
        <v>333.79</v>
      </c>
      <c r="J5" s="133">
        <v>320.31</v>
      </c>
      <c r="K5" s="134">
        <v>1578</v>
      </c>
      <c r="L5" s="135">
        <v>1296105.58</v>
      </c>
      <c r="M5" s="132">
        <v>821.36</v>
      </c>
      <c r="N5" s="133">
        <v>846</v>
      </c>
      <c r="O5" s="134">
        <v>961</v>
      </c>
      <c r="P5" s="135">
        <v>809966.4</v>
      </c>
      <c r="Q5" s="132">
        <v>842.84</v>
      </c>
      <c r="R5" s="133">
        <v>846</v>
      </c>
      <c r="S5" s="286">
        <v>32025</v>
      </c>
      <c r="T5" s="135">
        <v>11948309.15</v>
      </c>
      <c r="U5" s="133">
        <v>373.09</v>
      </c>
      <c r="V5" s="133">
        <v>387.9</v>
      </c>
      <c r="W5" s="111">
        <v>1.29</v>
      </c>
    </row>
    <row r="6" spans="1:23" x14ac:dyDescent="0.3">
      <c r="A6" s="52">
        <v>2</v>
      </c>
      <c r="B6" s="116" t="s">
        <v>77</v>
      </c>
      <c r="C6" s="118">
        <v>3331</v>
      </c>
      <c r="D6" s="119">
        <v>4372924.28</v>
      </c>
      <c r="E6" s="117">
        <v>1312.8</v>
      </c>
      <c r="F6" s="117">
        <v>1280.68</v>
      </c>
      <c r="G6" s="118">
        <v>18301</v>
      </c>
      <c r="H6" s="119">
        <v>10052933.17</v>
      </c>
      <c r="I6" s="116">
        <v>549.30999999999995</v>
      </c>
      <c r="J6" s="117">
        <v>462.39</v>
      </c>
      <c r="K6" s="118">
        <v>18682</v>
      </c>
      <c r="L6" s="119">
        <v>12274856.17</v>
      </c>
      <c r="M6" s="116">
        <v>657.04</v>
      </c>
      <c r="N6" s="117">
        <v>531.86</v>
      </c>
      <c r="O6" s="118">
        <v>1446</v>
      </c>
      <c r="P6" s="119">
        <v>1210849.3600000001</v>
      </c>
      <c r="Q6" s="116">
        <v>837.38</v>
      </c>
      <c r="R6" s="117">
        <v>846</v>
      </c>
      <c r="S6" s="118">
        <v>41760</v>
      </c>
      <c r="T6" s="119">
        <v>27911562.98</v>
      </c>
      <c r="U6" s="117">
        <v>668.38</v>
      </c>
      <c r="V6" s="117">
        <v>531.83000000000004</v>
      </c>
      <c r="W6" s="113">
        <v>1.69</v>
      </c>
    </row>
    <row r="7" spans="1:23" x14ac:dyDescent="0.3">
      <c r="A7" s="52">
        <v>3</v>
      </c>
      <c r="B7" s="116" t="s">
        <v>95</v>
      </c>
      <c r="C7" s="118">
        <v>12771</v>
      </c>
      <c r="D7" s="119">
        <v>18056788.920000002</v>
      </c>
      <c r="E7" s="117">
        <v>1413.89</v>
      </c>
      <c r="F7" s="117">
        <v>1405.21</v>
      </c>
      <c r="G7" s="118">
        <v>16752</v>
      </c>
      <c r="H7" s="119">
        <v>10196834.439999999</v>
      </c>
      <c r="I7" s="116">
        <v>608.69000000000005</v>
      </c>
      <c r="J7" s="117">
        <v>527.32000000000005</v>
      </c>
      <c r="K7" s="118">
        <v>14360</v>
      </c>
      <c r="L7" s="119">
        <v>9732034.5099999998</v>
      </c>
      <c r="M7" s="116">
        <v>677.72</v>
      </c>
      <c r="N7" s="117">
        <v>560.45000000000005</v>
      </c>
      <c r="O7" s="118">
        <v>350</v>
      </c>
      <c r="P7" s="119">
        <v>290273.76</v>
      </c>
      <c r="Q7" s="116">
        <v>829.35</v>
      </c>
      <c r="R7" s="117">
        <v>846</v>
      </c>
      <c r="S7" s="118">
        <v>44233</v>
      </c>
      <c r="T7" s="119">
        <v>38275931.630000003</v>
      </c>
      <c r="U7" s="117">
        <v>865.33</v>
      </c>
      <c r="V7" s="117">
        <v>697.52</v>
      </c>
      <c r="W7" s="113">
        <v>1.79</v>
      </c>
    </row>
    <row r="8" spans="1:23" x14ac:dyDescent="0.3">
      <c r="A8" s="52">
        <v>4</v>
      </c>
      <c r="B8" s="116" t="s">
        <v>96</v>
      </c>
      <c r="C8" s="118">
        <v>68238</v>
      </c>
      <c r="D8" s="119">
        <v>89202341.239999995</v>
      </c>
      <c r="E8" s="117">
        <v>1307.22</v>
      </c>
      <c r="F8" s="117">
        <v>1258.1500000000001</v>
      </c>
      <c r="G8" s="118">
        <v>26141</v>
      </c>
      <c r="H8" s="119">
        <v>17470359.899999999</v>
      </c>
      <c r="I8" s="116">
        <v>668.31</v>
      </c>
      <c r="J8" s="117">
        <v>572.98</v>
      </c>
      <c r="K8" s="118">
        <v>20721</v>
      </c>
      <c r="L8" s="119">
        <v>14860086.41</v>
      </c>
      <c r="M8" s="116">
        <v>717.15</v>
      </c>
      <c r="N8" s="117">
        <v>597.39</v>
      </c>
      <c r="O8" s="118">
        <v>322</v>
      </c>
      <c r="P8" s="119">
        <v>266200.7</v>
      </c>
      <c r="Q8" s="116">
        <v>826.71</v>
      </c>
      <c r="R8" s="117">
        <v>846</v>
      </c>
      <c r="S8" s="118">
        <v>115422</v>
      </c>
      <c r="T8" s="119">
        <v>121798988.25</v>
      </c>
      <c r="U8" s="117">
        <v>1055.25</v>
      </c>
      <c r="V8" s="117">
        <v>971.71</v>
      </c>
      <c r="W8" s="113">
        <v>4.66</v>
      </c>
    </row>
    <row r="9" spans="1:23" x14ac:dyDescent="0.3">
      <c r="A9" s="52">
        <v>5</v>
      </c>
      <c r="B9" s="116" t="s">
        <v>97</v>
      </c>
      <c r="C9" s="118">
        <v>216865</v>
      </c>
      <c r="D9" s="119">
        <v>282006650.56</v>
      </c>
      <c r="E9" s="117">
        <v>1300.3800000000001</v>
      </c>
      <c r="F9" s="117">
        <v>1215.95</v>
      </c>
      <c r="G9" s="118">
        <v>37106</v>
      </c>
      <c r="H9" s="119">
        <v>26673268.780000001</v>
      </c>
      <c r="I9" s="116">
        <v>718.84</v>
      </c>
      <c r="J9" s="117">
        <v>625.16</v>
      </c>
      <c r="K9" s="118">
        <v>27221</v>
      </c>
      <c r="L9" s="119">
        <v>19965406.859999999</v>
      </c>
      <c r="M9" s="116">
        <v>733.46</v>
      </c>
      <c r="N9" s="117">
        <v>608.21</v>
      </c>
      <c r="O9" s="118">
        <v>267</v>
      </c>
      <c r="P9" s="119">
        <v>216675</v>
      </c>
      <c r="Q9" s="116">
        <v>811.52</v>
      </c>
      <c r="R9" s="117">
        <v>846</v>
      </c>
      <c r="S9" s="118">
        <v>281459</v>
      </c>
      <c r="T9" s="119">
        <v>328862001.19999999</v>
      </c>
      <c r="U9" s="117">
        <v>1168.42</v>
      </c>
      <c r="V9" s="117">
        <v>1070.3399999999999</v>
      </c>
      <c r="W9" s="113">
        <v>11.36</v>
      </c>
    </row>
    <row r="10" spans="1:23" x14ac:dyDescent="0.3">
      <c r="A10" s="52">
        <v>6</v>
      </c>
      <c r="B10" s="116" t="s">
        <v>98</v>
      </c>
      <c r="C10" s="118">
        <v>372508</v>
      </c>
      <c r="D10" s="119">
        <v>448878183.33999997</v>
      </c>
      <c r="E10" s="117">
        <v>1205.02</v>
      </c>
      <c r="F10" s="117">
        <v>1142.18</v>
      </c>
      <c r="G10" s="118">
        <v>38422</v>
      </c>
      <c r="H10" s="119">
        <v>30212520.940000001</v>
      </c>
      <c r="I10" s="116">
        <v>786.33</v>
      </c>
      <c r="J10" s="117">
        <v>707</v>
      </c>
      <c r="K10" s="118">
        <v>26868</v>
      </c>
      <c r="L10" s="119">
        <v>19550375.02</v>
      </c>
      <c r="M10" s="116">
        <v>727.65</v>
      </c>
      <c r="N10" s="117">
        <v>607.72</v>
      </c>
      <c r="O10" s="118">
        <v>4104</v>
      </c>
      <c r="P10" s="119">
        <v>1500471.38</v>
      </c>
      <c r="Q10" s="116">
        <v>365.61</v>
      </c>
      <c r="R10" s="117">
        <v>387.9</v>
      </c>
      <c r="S10" s="118">
        <v>441902</v>
      </c>
      <c r="T10" s="119">
        <v>500141550.68000001</v>
      </c>
      <c r="U10" s="117">
        <v>1131.79</v>
      </c>
      <c r="V10" s="117">
        <v>1034.49</v>
      </c>
      <c r="W10" s="113">
        <v>17.84</v>
      </c>
    </row>
    <row r="11" spans="1:23" x14ac:dyDescent="0.3">
      <c r="A11" s="52">
        <v>7</v>
      </c>
      <c r="B11" s="116" t="s">
        <v>99</v>
      </c>
      <c r="C11" s="118">
        <v>383448</v>
      </c>
      <c r="D11" s="119">
        <v>449357356.44</v>
      </c>
      <c r="E11" s="117">
        <v>1171.8900000000001</v>
      </c>
      <c r="F11" s="117">
        <v>1087.46</v>
      </c>
      <c r="G11" s="118">
        <v>42031</v>
      </c>
      <c r="H11" s="119">
        <v>33874542.630000003</v>
      </c>
      <c r="I11" s="116">
        <v>805.94</v>
      </c>
      <c r="J11" s="117">
        <v>727.13</v>
      </c>
      <c r="K11" s="118">
        <v>22927</v>
      </c>
      <c r="L11" s="119">
        <v>16199828.109999999</v>
      </c>
      <c r="M11" s="116">
        <v>706.58</v>
      </c>
      <c r="N11" s="117">
        <v>597.20000000000005</v>
      </c>
      <c r="O11" s="118">
        <v>9065</v>
      </c>
      <c r="P11" s="119">
        <v>2977043.45</v>
      </c>
      <c r="Q11" s="116">
        <v>328.41</v>
      </c>
      <c r="R11" s="117">
        <v>387.9</v>
      </c>
      <c r="S11" s="118">
        <v>457471</v>
      </c>
      <c r="T11" s="119">
        <v>502408770.63</v>
      </c>
      <c r="U11" s="117">
        <v>1098.23</v>
      </c>
      <c r="V11" s="117">
        <v>983.67</v>
      </c>
      <c r="W11" s="113">
        <v>18.47</v>
      </c>
    </row>
    <row r="12" spans="1:23" x14ac:dyDescent="0.3">
      <c r="A12" s="52">
        <v>8</v>
      </c>
      <c r="B12" s="116" t="s">
        <v>100</v>
      </c>
      <c r="C12" s="118">
        <v>337458</v>
      </c>
      <c r="D12" s="119">
        <v>364850159.43000001</v>
      </c>
      <c r="E12" s="117">
        <v>1081.17</v>
      </c>
      <c r="F12" s="117">
        <v>982.61</v>
      </c>
      <c r="G12" s="118">
        <v>54781</v>
      </c>
      <c r="H12" s="119">
        <v>43440609.619999997</v>
      </c>
      <c r="I12" s="116">
        <v>792.99</v>
      </c>
      <c r="J12" s="117">
        <v>704.7</v>
      </c>
      <c r="K12" s="118">
        <v>19489</v>
      </c>
      <c r="L12" s="119">
        <v>13112713.220000001</v>
      </c>
      <c r="M12" s="116">
        <v>672.83</v>
      </c>
      <c r="N12" s="117">
        <v>578.85</v>
      </c>
      <c r="O12" s="118">
        <v>2698</v>
      </c>
      <c r="P12" s="119">
        <v>809675.38</v>
      </c>
      <c r="Q12" s="116">
        <v>300.10000000000002</v>
      </c>
      <c r="R12" s="117">
        <v>277.07</v>
      </c>
      <c r="S12" s="118">
        <v>414426</v>
      </c>
      <c r="T12" s="119">
        <v>422213157.64999998</v>
      </c>
      <c r="U12" s="117">
        <v>1018.79</v>
      </c>
      <c r="V12" s="117">
        <v>893.67</v>
      </c>
      <c r="W12" s="113">
        <v>16.73</v>
      </c>
    </row>
    <row r="13" spans="1:23" x14ac:dyDescent="0.3">
      <c r="A13" s="52">
        <v>9</v>
      </c>
      <c r="B13" s="116" t="s">
        <v>101</v>
      </c>
      <c r="C13" s="118">
        <v>244038</v>
      </c>
      <c r="D13" s="119">
        <v>238078729.30000001</v>
      </c>
      <c r="E13" s="117">
        <v>975.58</v>
      </c>
      <c r="F13" s="117">
        <v>818.98</v>
      </c>
      <c r="G13" s="118">
        <v>50664</v>
      </c>
      <c r="H13" s="119">
        <v>39357008.899999999</v>
      </c>
      <c r="I13" s="116">
        <v>776.82</v>
      </c>
      <c r="J13" s="117">
        <v>670.41</v>
      </c>
      <c r="K13" s="118">
        <v>13691</v>
      </c>
      <c r="L13" s="119">
        <v>8789707.5999999996</v>
      </c>
      <c r="M13" s="116">
        <v>642.01</v>
      </c>
      <c r="N13" s="117">
        <v>546.49</v>
      </c>
      <c r="O13" s="118">
        <v>1438</v>
      </c>
      <c r="P13" s="119">
        <v>342905.4</v>
      </c>
      <c r="Q13" s="116">
        <v>238.46</v>
      </c>
      <c r="R13" s="117">
        <v>166.24</v>
      </c>
      <c r="S13" s="118">
        <v>309831</v>
      </c>
      <c r="T13" s="119">
        <v>286568351.19999999</v>
      </c>
      <c r="U13" s="117">
        <v>924.92</v>
      </c>
      <c r="V13" s="117">
        <v>763.76</v>
      </c>
      <c r="W13" s="113">
        <v>12.51</v>
      </c>
    </row>
    <row r="14" spans="1:23" x14ac:dyDescent="0.3">
      <c r="A14" s="52">
        <v>10</v>
      </c>
      <c r="B14" s="116" t="s">
        <v>109</v>
      </c>
      <c r="C14" s="118">
        <v>174172</v>
      </c>
      <c r="D14" s="119">
        <v>160061397.31999999</v>
      </c>
      <c r="E14" s="117">
        <v>918.98</v>
      </c>
      <c r="F14" s="117">
        <v>720.49</v>
      </c>
      <c r="G14" s="118">
        <v>44478</v>
      </c>
      <c r="H14" s="119">
        <v>34521181.619999997</v>
      </c>
      <c r="I14" s="116">
        <v>776.14</v>
      </c>
      <c r="J14" s="117">
        <v>664.37</v>
      </c>
      <c r="K14" s="118">
        <v>8498</v>
      </c>
      <c r="L14" s="119">
        <v>5492397.71</v>
      </c>
      <c r="M14" s="116">
        <v>646.32000000000005</v>
      </c>
      <c r="N14" s="117">
        <v>516.92999999999995</v>
      </c>
      <c r="O14" s="118">
        <v>812</v>
      </c>
      <c r="P14" s="119">
        <v>191579.19</v>
      </c>
      <c r="Q14" s="116">
        <v>235.93</v>
      </c>
      <c r="R14" s="117">
        <v>159.78</v>
      </c>
      <c r="S14" s="118">
        <v>227960</v>
      </c>
      <c r="T14" s="119">
        <v>200266555.84</v>
      </c>
      <c r="U14" s="117">
        <v>878.52</v>
      </c>
      <c r="V14" s="117">
        <v>695.5</v>
      </c>
      <c r="W14" s="113">
        <v>9.1999999999999993</v>
      </c>
    </row>
    <row r="15" spans="1:23" x14ac:dyDescent="0.3">
      <c r="A15" s="52">
        <v>11</v>
      </c>
      <c r="B15" s="116" t="s">
        <v>110</v>
      </c>
      <c r="C15" s="118">
        <v>66367</v>
      </c>
      <c r="D15" s="119">
        <v>57232053.909999996</v>
      </c>
      <c r="E15" s="117">
        <v>862.36</v>
      </c>
      <c r="F15" s="117">
        <v>642.11</v>
      </c>
      <c r="G15" s="118">
        <v>21248</v>
      </c>
      <c r="H15" s="119">
        <v>16542016.07</v>
      </c>
      <c r="I15" s="116">
        <v>778.52</v>
      </c>
      <c r="J15" s="117">
        <v>652.19000000000005</v>
      </c>
      <c r="K15" s="118">
        <v>3036</v>
      </c>
      <c r="L15" s="119">
        <v>1995488.07</v>
      </c>
      <c r="M15" s="116">
        <v>657.28</v>
      </c>
      <c r="N15" s="117">
        <v>485.39</v>
      </c>
      <c r="O15" s="118">
        <v>283</v>
      </c>
      <c r="P15" s="119">
        <v>61754.02</v>
      </c>
      <c r="Q15" s="116">
        <v>218.21</v>
      </c>
      <c r="R15" s="117">
        <v>153.19</v>
      </c>
      <c r="S15" s="118">
        <v>90934</v>
      </c>
      <c r="T15" s="119">
        <v>75831312.069999993</v>
      </c>
      <c r="U15" s="117">
        <v>833.92</v>
      </c>
      <c r="V15" s="117">
        <v>638.4</v>
      </c>
      <c r="W15" s="113">
        <v>3.67</v>
      </c>
    </row>
    <row r="16" spans="1:23" ht="15" thickBot="1" x14ac:dyDescent="0.35">
      <c r="A16" s="52">
        <v>12</v>
      </c>
      <c r="B16" s="116" t="s">
        <v>111</v>
      </c>
      <c r="C16" s="118">
        <v>13684</v>
      </c>
      <c r="D16" s="119">
        <v>11258128.83</v>
      </c>
      <c r="E16" s="117">
        <v>822.72207176264249</v>
      </c>
      <c r="F16" s="117">
        <v>588.25</v>
      </c>
      <c r="G16" s="118">
        <v>5440</v>
      </c>
      <c r="H16" s="119">
        <v>4163911.1</v>
      </c>
      <c r="I16" s="293">
        <v>765.42483455882359</v>
      </c>
      <c r="J16" s="117">
        <v>618.29999999999995</v>
      </c>
      <c r="K16" s="118">
        <v>884</v>
      </c>
      <c r="L16" s="119">
        <v>554220.16</v>
      </c>
      <c r="M16" s="117">
        <v>626.94588235294123</v>
      </c>
      <c r="N16" s="117">
        <v>454.41</v>
      </c>
      <c r="O16" s="118">
        <v>51</v>
      </c>
      <c r="P16" s="119">
        <v>8369.65</v>
      </c>
      <c r="Q16" s="117">
        <v>164.11078431372547</v>
      </c>
      <c r="R16" s="117">
        <v>140.58000000000001</v>
      </c>
      <c r="S16" s="118">
        <v>20059</v>
      </c>
      <c r="T16" s="119">
        <v>15984629.74</v>
      </c>
      <c r="U16" s="117">
        <v>796.88068896754578</v>
      </c>
      <c r="V16" s="117">
        <v>590.23</v>
      </c>
      <c r="W16" s="113">
        <v>0.80965270383397336</v>
      </c>
    </row>
    <row r="17" spans="1:23" s="42" customFormat="1" ht="16.2" thickBot="1" x14ac:dyDescent="0.35">
      <c r="A17" s="114"/>
      <c r="B17" s="124" t="s">
        <v>535</v>
      </c>
      <c r="C17" s="125">
        <v>1892880</v>
      </c>
      <c r="D17" s="126">
        <v>2123354713.5699999</v>
      </c>
      <c r="E17" s="127">
        <v>1121.758755742572</v>
      </c>
      <c r="F17" s="127">
        <v>1023.2</v>
      </c>
      <c r="G17" s="125">
        <v>384850</v>
      </c>
      <c r="H17" s="126">
        <v>276347424.34000003</v>
      </c>
      <c r="I17" s="127">
        <v>718.06528346108882</v>
      </c>
      <c r="J17" s="127">
        <v>610.45000000000005</v>
      </c>
      <c r="K17" s="125">
        <v>177955</v>
      </c>
      <c r="L17" s="126">
        <v>123823219.41999997</v>
      </c>
      <c r="M17" s="127">
        <v>695.81197167823314</v>
      </c>
      <c r="N17" s="127">
        <v>583.69000000000005</v>
      </c>
      <c r="O17" s="125">
        <v>21797</v>
      </c>
      <c r="P17" s="126">
        <v>8685763.6899999995</v>
      </c>
      <c r="Q17" s="127">
        <v>398.48436436206816</v>
      </c>
      <c r="R17" s="127">
        <v>387.9</v>
      </c>
      <c r="S17" s="125">
        <v>2477482</v>
      </c>
      <c r="T17" s="126">
        <v>2532211121.02</v>
      </c>
      <c r="U17" s="127">
        <v>1022.0906230680989</v>
      </c>
      <c r="V17" s="124">
        <v>891.33</v>
      </c>
      <c r="W17" s="115">
        <v>100</v>
      </c>
    </row>
    <row r="18" spans="1:23" x14ac:dyDescent="0.3">
      <c r="C18" s="15"/>
    </row>
    <row r="19" spans="1:23" ht="15" customHeight="1" x14ac:dyDescent="0.3">
      <c r="A19" s="407" t="s">
        <v>722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" thickBot="1" x14ac:dyDescent="0.35"/>
    <row r="21" spans="1:23" ht="15.6" x14ac:dyDescent="0.3">
      <c r="A21" s="441" t="s">
        <v>52</v>
      </c>
      <c r="B21" s="443" t="s">
        <v>102</v>
      </c>
      <c r="C21" s="445" t="s">
        <v>105</v>
      </c>
      <c r="D21" s="446"/>
      <c r="E21" s="446"/>
      <c r="F21" s="447"/>
      <c r="G21" s="445" t="s">
        <v>106</v>
      </c>
      <c r="H21" s="446"/>
      <c r="I21" s="446"/>
      <c r="J21" s="447"/>
      <c r="K21" s="445" t="s">
        <v>107</v>
      </c>
      <c r="L21" s="446"/>
      <c r="M21" s="446"/>
      <c r="N21" s="447"/>
      <c r="O21" s="445" t="s">
        <v>108</v>
      </c>
      <c r="P21" s="446"/>
      <c r="Q21" s="446"/>
      <c r="R21" s="447"/>
      <c r="S21" s="445" t="s">
        <v>104</v>
      </c>
      <c r="T21" s="446"/>
      <c r="U21" s="446"/>
      <c r="V21" s="446"/>
      <c r="W21" s="447"/>
    </row>
    <row r="22" spans="1:23" ht="16.2" thickBot="1" x14ac:dyDescent="0.35">
      <c r="A22" s="442"/>
      <c r="B22" s="444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14972</v>
      </c>
      <c r="H23" s="135">
        <v>4969996.6100000003</v>
      </c>
      <c r="I23" s="132">
        <v>331.95</v>
      </c>
      <c r="J23" s="133">
        <v>302.88</v>
      </c>
      <c r="K23" s="134">
        <v>890</v>
      </c>
      <c r="L23" s="135">
        <v>731493.18</v>
      </c>
      <c r="M23" s="132">
        <v>821.9</v>
      </c>
      <c r="N23" s="133">
        <v>846</v>
      </c>
      <c r="O23" s="134">
        <v>571</v>
      </c>
      <c r="P23" s="135">
        <v>480350.69</v>
      </c>
      <c r="Q23" s="132">
        <v>841.24</v>
      </c>
      <c r="R23" s="133">
        <v>846</v>
      </c>
      <c r="S23" s="286">
        <v>16433</v>
      </c>
      <c r="T23" s="135">
        <v>6181840.4800000004</v>
      </c>
      <c r="U23" s="135">
        <v>376.18</v>
      </c>
      <c r="V23" s="133">
        <v>387.9</v>
      </c>
      <c r="W23" s="111">
        <v>1.42</v>
      </c>
    </row>
    <row r="24" spans="1:23" x14ac:dyDescent="0.3">
      <c r="A24" s="52">
        <v>2</v>
      </c>
      <c r="B24" s="116" t="s">
        <v>77</v>
      </c>
      <c r="C24" s="118">
        <v>2431</v>
      </c>
      <c r="D24" s="119">
        <v>3200380.66</v>
      </c>
      <c r="E24" s="117">
        <v>1316.49</v>
      </c>
      <c r="F24" s="117">
        <v>1274.97</v>
      </c>
      <c r="G24" s="118">
        <v>3717</v>
      </c>
      <c r="H24" s="119">
        <v>2227485.0499999998</v>
      </c>
      <c r="I24" s="116">
        <v>599.27</v>
      </c>
      <c r="J24" s="117">
        <v>468.44</v>
      </c>
      <c r="K24" s="118">
        <v>11484</v>
      </c>
      <c r="L24" s="119">
        <v>7684809.5499999998</v>
      </c>
      <c r="M24" s="116">
        <v>669.18</v>
      </c>
      <c r="N24" s="117">
        <v>547.08000000000004</v>
      </c>
      <c r="O24" s="118">
        <v>778</v>
      </c>
      <c r="P24" s="119">
        <v>648802.6</v>
      </c>
      <c r="Q24" s="116">
        <v>833.94</v>
      </c>
      <c r="R24" s="117">
        <v>846</v>
      </c>
      <c r="S24" s="118">
        <v>18410</v>
      </c>
      <c r="T24" s="119">
        <v>13761477.859999999</v>
      </c>
      <c r="U24" s="119">
        <v>747.5</v>
      </c>
      <c r="V24" s="117">
        <v>596.67999999999995</v>
      </c>
      <c r="W24" s="113">
        <v>1.59</v>
      </c>
    </row>
    <row r="25" spans="1:23" x14ac:dyDescent="0.3">
      <c r="A25" s="52">
        <v>3</v>
      </c>
      <c r="B25" s="116" t="s">
        <v>95</v>
      </c>
      <c r="C25" s="118">
        <v>7967</v>
      </c>
      <c r="D25" s="119">
        <v>12114768.09</v>
      </c>
      <c r="E25" s="117">
        <v>1520.62</v>
      </c>
      <c r="F25" s="117">
        <v>1480.68</v>
      </c>
      <c r="G25" s="118">
        <v>2093</v>
      </c>
      <c r="H25" s="119">
        <v>1219027.99</v>
      </c>
      <c r="I25" s="116">
        <v>582.42999999999995</v>
      </c>
      <c r="J25" s="117">
        <v>457.75</v>
      </c>
      <c r="K25" s="118">
        <v>8546</v>
      </c>
      <c r="L25" s="119">
        <v>5994095.29</v>
      </c>
      <c r="M25" s="116">
        <v>701.39</v>
      </c>
      <c r="N25" s="117">
        <v>596.05999999999995</v>
      </c>
      <c r="O25" s="118">
        <v>196</v>
      </c>
      <c r="P25" s="119">
        <v>162094.68</v>
      </c>
      <c r="Q25" s="116">
        <v>827.01</v>
      </c>
      <c r="R25" s="117">
        <v>846</v>
      </c>
      <c r="S25" s="118">
        <v>18802</v>
      </c>
      <c r="T25" s="119">
        <v>19489986.050000001</v>
      </c>
      <c r="U25" s="119">
        <v>1036.5899999999999</v>
      </c>
      <c r="V25" s="117">
        <v>950.95</v>
      </c>
      <c r="W25" s="113">
        <v>1.63</v>
      </c>
    </row>
    <row r="26" spans="1:23" x14ac:dyDescent="0.3">
      <c r="A26" s="52">
        <v>4</v>
      </c>
      <c r="B26" s="380" t="s">
        <v>96</v>
      </c>
      <c r="C26" s="381">
        <v>27563</v>
      </c>
      <c r="D26" s="382">
        <v>44360386.82</v>
      </c>
      <c r="E26" s="117">
        <v>1609.42</v>
      </c>
      <c r="F26" s="117">
        <v>1554.98</v>
      </c>
      <c r="G26" s="118">
        <v>2763</v>
      </c>
      <c r="H26" s="119">
        <v>1676127.41</v>
      </c>
      <c r="I26" s="116">
        <v>606.63</v>
      </c>
      <c r="J26" s="117">
        <v>491.06</v>
      </c>
      <c r="K26" s="118">
        <v>13014</v>
      </c>
      <c r="L26" s="119">
        <v>9843621.0700000003</v>
      </c>
      <c r="M26" s="116">
        <v>756.39</v>
      </c>
      <c r="N26" s="117">
        <v>638.29</v>
      </c>
      <c r="O26" s="118">
        <v>151</v>
      </c>
      <c r="P26" s="119">
        <v>124442.64</v>
      </c>
      <c r="Q26" s="116">
        <v>824.12</v>
      </c>
      <c r="R26" s="117">
        <v>846</v>
      </c>
      <c r="S26" s="118">
        <v>43491</v>
      </c>
      <c r="T26" s="119">
        <v>56004577.939999998</v>
      </c>
      <c r="U26" s="119">
        <v>1287.73</v>
      </c>
      <c r="V26" s="117">
        <v>1342.19</v>
      </c>
      <c r="W26" s="113">
        <v>3.76</v>
      </c>
    </row>
    <row r="27" spans="1:23" x14ac:dyDescent="0.3">
      <c r="A27" s="52">
        <v>5</v>
      </c>
      <c r="B27" s="116" t="s">
        <v>97</v>
      </c>
      <c r="C27" s="118">
        <v>118227</v>
      </c>
      <c r="D27" s="119">
        <v>169653534.71000001</v>
      </c>
      <c r="E27" s="117">
        <v>1434.98</v>
      </c>
      <c r="F27" s="117">
        <v>1339.08</v>
      </c>
      <c r="G27" s="118">
        <v>2654</v>
      </c>
      <c r="H27" s="119">
        <v>1696510.09</v>
      </c>
      <c r="I27" s="116">
        <v>639.23</v>
      </c>
      <c r="J27" s="117">
        <v>512.16999999999996</v>
      </c>
      <c r="K27" s="118">
        <v>17387</v>
      </c>
      <c r="L27" s="119">
        <v>13781560.15</v>
      </c>
      <c r="M27" s="116">
        <v>792.64</v>
      </c>
      <c r="N27" s="117">
        <v>674.29</v>
      </c>
      <c r="O27" s="118">
        <v>111</v>
      </c>
      <c r="P27" s="119">
        <v>89650.98</v>
      </c>
      <c r="Q27" s="116">
        <v>807.67</v>
      </c>
      <c r="R27" s="117">
        <v>846</v>
      </c>
      <c r="S27" s="118">
        <v>138379</v>
      </c>
      <c r="T27" s="119">
        <v>185221255.93000001</v>
      </c>
      <c r="U27" s="119">
        <v>1338.51</v>
      </c>
      <c r="V27" s="117">
        <v>1232.01</v>
      </c>
      <c r="W27" s="113">
        <v>11.96</v>
      </c>
    </row>
    <row r="28" spans="1:23" x14ac:dyDescent="0.3">
      <c r="A28" s="52">
        <v>6</v>
      </c>
      <c r="B28" s="116" t="s">
        <v>98</v>
      </c>
      <c r="C28" s="118">
        <v>206807</v>
      </c>
      <c r="D28" s="119">
        <v>275598642.94</v>
      </c>
      <c r="E28" s="117">
        <v>1332.64</v>
      </c>
      <c r="F28" s="117">
        <v>1288.6600000000001</v>
      </c>
      <c r="G28" s="118">
        <v>1774</v>
      </c>
      <c r="H28" s="119">
        <v>1303869.96</v>
      </c>
      <c r="I28" s="116">
        <v>734.99</v>
      </c>
      <c r="J28" s="117">
        <v>575.69000000000005</v>
      </c>
      <c r="K28" s="118">
        <v>17410</v>
      </c>
      <c r="L28" s="119">
        <v>13817360.640000001</v>
      </c>
      <c r="M28" s="116">
        <v>793.65</v>
      </c>
      <c r="N28" s="117">
        <v>684.17</v>
      </c>
      <c r="O28" s="118">
        <v>1854</v>
      </c>
      <c r="P28" s="119">
        <v>656056.97</v>
      </c>
      <c r="Q28" s="116">
        <v>353.86</v>
      </c>
      <c r="R28" s="117">
        <v>387.9</v>
      </c>
      <c r="S28" s="118">
        <v>227845</v>
      </c>
      <c r="T28" s="119">
        <v>291375930.50999999</v>
      </c>
      <c r="U28" s="119">
        <v>1278.83</v>
      </c>
      <c r="V28" s="117">
        <v>1229.8</v>
      </c>
      <c r="W28" s="113">
        <v>19.690000000000001</v>
      </c>
    </row>
    <row r="29" spans="1:23" x14ac:dyDescent="0.3">
      <c r="A29" s="52">
        <v>7</v>
      </c>
      <c r="B29" s="116" t="s">
        <v>99</v>
      </c>
      <c r="C29" s="118">
        <v>211658</v>
      </c>
      <c r="D29" s="119">
        <v>276603552.10000002</v>
      </c>
      <c r="E29" s="117">
        <v>1306.8399999999999</v>
      </c>
      <c r="F29" s="117">
        <v>1291.3</v>
      </c>
      <c r="G29" s="118">
        <v>1139</v>
      </c>
      <c r="H29" s="119">
        <v>951685.84</v>
      </c>
      <c r="I29" s="116">
        <v>835.55</v>
      </c>
      <c r="J29" s="117">
        <v>714.51</v>
      </c>
      <c r="K29" s="118">
        <v>14715</v>
      </c>
      <c r="L29" s="119">
        <v>11331544.119999999</v>
      </c>
      <c r="M29" s="116">
        <v>770.07</v>
      </c>
      <c r="N29" s="117">
        <v>670.52</v>
      </c>
      <c r="O29" s="118">
        <v>3598</v>
      </c>
      <c r="P29" s="119">
        <v>1191596.96</v>
      </c>
      <c r="Q29" s="116">
        <v>331.18</v>
      </c>
      <c r="R29" s="117">
        <v>387.9</v>
      </c>
      <c r="S29" s="118">
        <v>231110</v>
      </c>
      <c r="T29" s="119">
        <v>290078379.01999998</v>
      </c>
      <c r="U29" s="119">
        <v>1255.1500000000001</v>
      </c>
      <c r="V29" s="117">
        <v>1238.8</v>
      </c>
      <c r="W29" s="113">
        <v>19.97</v>
      </c>
    </row>
    <row r="30" spans="1:23" x14ac:dyDescent="0.3">
      <c r="A30" s="52">
        <v>8</v>
      </c>
      <c r="B30" s="116" t="s">
        <v>100</v>
      </c>
      <c r="C30" s="118">
        <v>184374</v>
      </c>
      <c r="D30" s="119">
        <v>222226018.84</v>
      </c>
      <c r="E30" s="117">
        <v>1205.3</v>
      </c>
      <c r="F30" s="117">
        <v>1167.8900000000001</v>
      </c>
      <c r="G30" s="118">
        <v>1123</v>
      </c>
      <c r="H30" s="119">
        <v>914641.53</v>
      </c>
      <c r="I30" s="116">
        <v>814.46</v>
      </c>
      <c r="J30" s="117">
        <v>703.5</v>
      </c>
      <c r="K30" s="118">
        <v>11815</v>
      </c>
      <c r="L30" s="119">
        <v>8711002.8300000001</v>
      </c>
      <c r="M30" s="116">
        <v>737.28</v>
      </c>
      <c r="N30" s="117">
        <v>647.4</v>
      </c>
      <c r="O30" s="118">
        <v>997</v>
      </c>
      <c r="P30" s="119">
        <v>281499.77</v>
      </c>
      <c r="Q30" s="116">
        <v>282.35000000000002</v>
      </c>
      <c r="R30" s="117">
        <v>387.9</v>
      </c>
      <c r="S30" s="118">
        <v>198309</v>
      </c>
      <c r="T30" s="119">
        <v>232133162.97</v>
      </c>
      <c r="U30" s="119">
        <v>1170.56</v>
      </c>
      <c r="V30" s="117">
        <v>1120.3</v>
      </c>
      <c r="W30" s="113">
        <v>17.14</v>
      </c>
    </row>
    <row r="31" spans="1:23" x14ac:dyDescent="0.3">
      <c r="A31" s="52">
        <v>9</v>
      </c>
      <c r="B31" s="116" t="s">
        <v>101</v>
      </c>
      <c r="C31" s="118">
        <v>126013</v>
      </c>
      <c r="D31" s="119">
        <v>136321139.00999999</v>
      </c>
      <c r="E31" s="117">
        <v>1081.8</v>
      </c>
      <c r="F31" s="117">
        <v>978.88</v>
      </c>
      <c r="G31" s="118">
        <v>875</v>
      </c>
      <c r="H31" s="119">
        <v>699252.51</v>
      </c>
      <c r="I31" s="116">
        <v>799.15</v>
      </c>
      <c r="J31" s="117">
        <v>727.92</v>
      </c>
      <c r="K31" s="118">
        <v>7558</v>
      </c>
      <c r="L31" s="119">
        <v>5266593.33</v>
      </c>
      <c r="M31" s="116">
        <v>696.82</v>
      </c>
      <c r="N31" s="117">
        <v>611.33000000000004</v>
      </c>
      <c r="O31" s="118">
        <v>488</v>
      </c>
      <c r="P31" s="119">
        <v>93919.86</v>
      </c>
      <c r="Q31" s="116">
        <v>192.46</v>
      </c>
      <c r="R31" s="117">
        <v>164.27</v>
      </c>
      <c r="S31" s="118">
        <v>134934</v>
      </c>
      <c r="T31" s="119">
        <v>142380904.71000001</v>
      </c>
      <c r="U31" s="119">
        <v>1055.19</v>
      </c>
      <c r="V31" s="117">
        <v>945.24</v>
      </c>
      <c r="W31" s="113">
        <v>11.66</v>
      </c>
    </row>
    <row r="32" spans="1:23" x14ac:dyDescent="0.3">
      <c r="A32" s="52">
        <v>10</v>
      </c>
      <c r="B32" s="116" t="s">
        <v>109</v>
      </c>
      <c r="C32" s="118">
        <v>85187</v>
      </c>
      <c r="D32" s="119">
        <v>87133535.799999997</v>
      </c>
      <c r="E32" s="117">
        <v>1022.85</v>
      </c>
      <c r="F32" s="117">
        <v>872.25</v>
      </c>
      <c r="G32" s="118">
        <v>710</v>
      </c>
      <c r="H32" s="119">
        <v>549978.81000000006</v>
      </c>
      <c r="I32" s="116">
        <v>774.62</v>
      </c>
      <c r="J32" s="117">
        <v>774.82</v>
      </c>
      <c r="K32" s="118">
        <v>4288</v>
      </c>
      <c r="L32" s="119">
        <v>2972074.01</v>
      </c>
      <c r="M32" s="116">
        <v>693.11</v>
      </c>
      <c r="N32" s="117">
        <v>603.45000000000005</v>
      </c>
      <c r="O32" s="118">
        <v>229</v>
      </c>
      <c r="P32" s="119">
        <v>38051.67</v>
      </c>
      <c r="Q32" s="116">
        <v>166.16</v>
      </c>
      <c r="R32" s="117">
        <v>141.63</v>
      </c>
      <c r="S32" s="118">
        <v>90414</v>
      </c>
      <c r="T32" s="119">
        <v>90693640.290000007</v>
      </c>
      <c r="U32" s="119">
        <v>1003.09</v>
      </c>
      <c r="V32" s="117">
        <v>849.22</v>
      </c>
      <c r="W32" s="113">
        <v>7.81</v>
      </c>
    </row>
    <row r="33" spans="1:23" x14ac:dyDescent="0.3">
      <c r="A33" s="52">
        <v>11</v>
      </c>
      <c r="B33" s="116" t="s">
        <v>110</v>
      </c>
      <c r="C33" s="118">
        <v>30912</v>
      </c>
      <c r="D33" s="119">
        <v>29639007.530000001</v>
      </c>
      <c r="E33" s="117">
        <v>958.82</v>
      </c>
      <c r="F33" s="117">
        <v>793.04</v>
      </c>
      <c r="G33" s="118">
        <v>399</v>
      </c>
      <c r="H33" s="119">
        <v>287007.7</v>
      </c>
      <c r="I33" s="116">
        <v>719.32</v>
      </c>
      <c r="J33" s="117">
        <v>528.88</v>
      </c>
      <c r="K33" s="118">
        <v>1385</v>
      </c>
      <c r="L33" s="119">
        <v>960620.71</v>
      </c>
      <c r="M33" s="116">
        <v>693.59</v>
      </c>
      <c r="N33" s="117">
        <v>617.91999999999996</v>
      </c>
      <c r="O33" s="118">
        <v>63</v>
      </c>
      <c r="P33" s="119">
        <v>11370.77</v>
      </c>
      <c r="Q33" s="116">
        <v>180.49</v>
      </c>
      <c r="R33" s="117">
        <v>142.11000000000001</v>
      </c>
      <c r="S33" s="118">
        <v>32759</v>
      </c>
      <c r="T33" s="119">
        <v>30898006.710000001</v>
      </c>
      <c r="U33" s="119">
        <v>943.19</v>
      </c>
      <c r="V33" s="117">
        <v>776.26</v>
      </c>
      <c r="W33" s="113">
        <v>2.83</v>
      </c>
    </row>
    <row r="34" spans="1:23" ht="15" thickBot="1" x14ac:dyDescent="0.35">
      <c r="A34" s="288">
        <v>12</v>
      </c>
      <c r="B34" s="289" t="s">
        <v>111</v>
      </c>
      <c r="C34" s="272">
        <v>5725</v>
      </c>
      <c r="D34" s="273">
        <v>5396854.6200000001</v>
      </c>
      <c r="E34" s="273">
        <v>942.68202969432321</v>
      </c>
      <c r="F34" s="305">
        <v>765.28</v>
      </c>
      <c r="G34" s="272">
        <v>89</v>
      </c>
      <c r="H34" s="273">
        <v>53477.23</v>
      </c>
      <c r="I34" s="273">
        <v>600.86775280898883</v>
      </c>
      <c r="J34" s="305">
        <v>527.30999999999995</v>
      </c>
      <c r="K34" s="272">
        <v>321</v>
      </c>
      <c r="L34" s="273">
        <v>208369.49</v>
      </c>
      <c r="M34" s="273">
        <v>649.1261370716511</v>
      </c>
      <c r="N34" s="305">
        <v>512.35</v>
      </c>
      <c r="O34" s="272">
        <v>8</v>
      </c>
      <c r="P34" s="273">
        <v>2190.9</v>
      </c>
      <c r="Q34" s="273">
        <v>273.86250000000001</v>
      </c>
      <c r="R34" s="305">
        <v>150.97</v>
      </c>
      <c r="S34" s="272">
        <v>6143</v>
      </c>
      <c r="T34" s="273">
        <v>5660892.2400000002</v>
      </c>
      <c r="U34" s="273">
        <v>921.51916653101091</v>
      </c>
      <c r="V34" s="305">
        <v>745.85</v>
      </c>
      <c r="W34" s="273">
        <v>0.53092878398034971</v>
      </c>
    </row>
    <row r="35" spans="1:23" ht="16.2" thickBot="1" x14ac:dyDescent="0.35">
      <c r="A35" s="114"/>
      <c r="B35" s="124" t="s">
        <v>535</v>
      </c>
      <c r="C35" s="253">
        <v>1006864</v>
      </c>
      <c r="D35" s="327">
        <v>1262247821.1199999</v>
      </c>
      <c r="E35" s="327">
        <v>1253.642816825311</v>
      </c>
      <c r="F35" s="127">
        <v>1205.93</v>
      </c>
      <c r="G35" s="253">
        <v>32308</v>
      </c>
      <c r="H35" s="327">
        <v>16549060.729999999</v>
      </c>
      <c r="I35" s="327">
        <v>512.22795375758324</v>
      </c>
      <c r="J35" s="127">
        <v>413.76</v>
      </c>
      <c r="K35" s="253">
        <v>108813</v>
      </c>
      <c r="L35" s="327">
        <v>81303144.36999999</v>
      </c>
      <c r="M35" s="327">
        <v>747.18227022506494</v>
      </c>
      <c r="N35" s="127">
        <v>640.42999999999995</v>
      </c>
      <c r="O35" s="253">
        <v>9044</v>
      </c>
      <c r="P35" s="327">
        <v>3780028.4899999993</v>
      </c>
      <c r="Q35" s="327">
        <v>417.95980650154792</v>
      </c>
      <c r="R35" s="127">
        <v>387.9</v>
      </c>
      <c r="S35" s="253">
        <v>1157029</v>
      </c>
      <c r="T35" s="327">
        <v>1363880054.71</v>
      </c>
      <c r="U35" s="327">
        <v>1178.7777615859241</v>
      </c>
      <c r="V35" s="127">
        <v>1100.51</v>
      </c>
      <c r="W35" s="115">
        <v>100</v>
      </c>
    </row>
    <row r="36" spans="1:23" x14ac:dyDescent="0.3">
      <c r="D36" s="215"/>
    </row>
    <row r="37" spans="1:23" ht="15.6" x14ac:dyDescent="0.3">
      <c r="A37" s="407" t="s">
        <v>723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/>
    <row r="39" spans="1:23" ht="15.6" x14ac:dyDescent="0.3">
      <c r="A39" s="441" t="s">
        <v>52</v>
      </c>
      <c r="B39" s="443" t="s">
        <v>102</v>
      </c>
      <c r="C39" s="445" t="s">
        <v>105</v>
      </c>
      <c r="D39" s="446"/>
      <c r="E39" s="446"/>
      <c r="F39" s="447"/>
      <c r="G39" s="445" t="s">
        <v>106</v>
      </c>
      <c r="H39" s="446"/>
      <c r="I39" s="446"/>
      <c r="J39" s="447"/>
      <c r="K39" s="445" t="s">
        <v>107</v>
      </c>
      <c r="L39" s="446"/>
      <c r="M39" s="446"/>
      <c r="N39" s="447"/>
      <c r="O39" s="445" t="s">
        <v>108</v>
      </c>
      <c r="P39" s="446"/>
      <c r="Q39" s="446"/>
      <c r="R39" s="447"/>
      <c r="S39" s="445" t="s">
        <v>104</v>
      </c>
      <c r="T39" s="446"/>
      <c r="U39" s="446"/>
      <c r="V39" s="446"/>
      <c r="W39" s="447"/>
    </row>
    <row r="40" spans="1:23" ht="16.2" thickBot="1" x14ac:dyDescent="0.35">
      <c r="A40" s="442"/>
      <c r="B40" s="444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14514</v>
      </c>
      <c r="H41" s="135">
        <v>4872240.5599999996</v>
      </c>
      <c r="I41" s="132">
        <v>335.69</v>
      </c>
      <c r="J41" s="133">
        <v>340.3</v>
      </c>
      <c r="K41" s="134">
        <v>688</v>
      </c>
      <c r="L41" s="135">
        <v>564612.4</v>
      </c>
      <c r="M41" s="132">
        <v>820.66</v>
      </c>
      <c r="N41" s="133">
        <v>846</v>
      </c>
      <c r="O41" s="134">
        <v>390</v>
      </c>
      <c r="P41" s="135">
        <v>329615.71000000002</v>
      </c>
      <c r="Q41" s="132">
        <v>845.17</v>
      </c>
      <c r="R41" s="133">
        <v>846</v>
      </c>
      <c r="S41" s="286">
        <v>15592</v>
      </c>
      <c r="T41" s="135">
        <v>5766468.6699999999</v>
      </c>
      <c r="U41" s="135">
        <v>369.84</v>
      </c>
      <c r="V41" s="132">
        <v>387.9</v>
      </c>
      <c r="W41" s="111">
        <v>1.18</v>
      </c>
    </row>
    <row r="42" spans="1:23" x14ac:dyDescent="0.3">
      <c r="A42" s="52">
        <v>2</v>
      </c>
      <c r="B42" s="116" t="s">
        <v>77</v>
      </c>
      <c r="C42" s="118">
        <v>900</v>
      </c>
      <c r="D42" s="119">
        <v>1172543.6200000001</v>
      </c>
      <c r="E42" s="117">
        <v>1302.83</v>
      </c>
      <c r="F42" s="117">
        <v>1304.99</v>
      </c>
      <c r="G42" s="118">
        <v>14584</v>
      </c>
      <c r="H42" s="119">
        <v>7825448.1200000001</v>
      </c>
      <c r="I42" s="116">
        <v>536.58000000000004</v>
      </c>
      <c r="J42" s="117">
        <v>460.42</v>
      </c>
      <c r="K42" s="118">
        <v>7198</v>
      </c>
      <c r="L42" s="119">
        <v>4590046.62</v>
      </c>
      <c r="M42" s="116">
        <v>637.67999999999995</v>
      </c>
      <c r="N42" s="117">
        <v>509.84</v>
      </c>
      <c r="O42" s="118">
        <v>668</v>
      </c>
      <c r="P42" s="119">
        <v>562046.76</v>
      </c>
      <c r="Q42" s="116">
        <v>841.39</v>
      </c>
      <c r="R42" s="117">
        <v>846</v>
      </c>
      <c r="S42" s="118">
        <v>23350</v>
      </c>
      <c r="T42" s="119">
        <v>14150085.119999999</v>
      </c>
      <c r="U42" s="119">
        <v>606</v>
      </c>
      <c r="V42" s="116">
        <v>494.01</v>
      </c>
      <c r="W42" s="113">
        <v>1.77</v>
      </c>
    </row>
    <row r="43" spans="1:23" x14ac:dyDescent="0.3">
      <c r="A43" s="52">
        <v>3</v>
      </c>
      <c r="B43" s="116" t="s">
        <v>95</v>
      </c>
      <c r="C43" s="118">
        <v>4804</v>
      </c>
      <c r="D43" s="119">
        <v>5942020.8300000001</v>
      </c>
      <c r="E43" s="117">
        <v>1236.8900000000001</v>
      </c>
      <c r="F43" s="117">
        <v>1158.9000000000001</v>
      </c>
      <c r="G43" s="118">
        <v>14659</v>
      </c>
      <c r="H43" s="119">
        <v>8977806.4499999993</v>
      </c>
      <c r="I43" s="116">
        <v>612.44000000000005</v>
      </c>
      <c r="J43" s="117">
        <v>533.19000000000005</v>
      </c>
      <c r="K43" s="118">
        <v>5814</v>
      </c>
      <c r="L43" s="119">
        <v>3737939.22</v>
      </c>
      <c r="M43" s="116">
        <v>642.91999999999996</v>
      </c>
      <c r="N43" s="117">
        <v>522.29999999999995</v>
      </c>
      <c r="O43" s="118">
        <v>154</v>
      </c>
      <c r="P43" s="119">
        <v>128179.08</v>
      </c>
      <c r="Q43" s="116">
        <v>832.33</v>
      </c>
      <c r="R43" s="117">
        <v>846</v>
      </c>
      <c r="S43" s="118">
        <v>25431</v>
      </c>
      <c r="T43" s="119">
        <v>18785945.579999998</v>
      </c>
      <c r="U43" s="119">
        <v>738.7</v>
      </c>
      <c r="V43" s="116">
        <v>602.45000000000005</v>
      </c>
      <c r="W43" s="113">
        <v>1.93</v>
      </c>
    </row>
    <row r="44" spans="1:23" x14ac:dyDescent="0.3">
      <c r="A44" s="52">
        <v>4</v>
      </c>
      <c r="B44" s="380" t="s">
        <v>96</v>
      </c>
      <c r="C44" s="381">
        <v>40675</v>
      </c>
      <c r="D44" s="382">
        <v>44841954.420000002</v>
      </c>
      <c r="E44" s="117">
        <v>1102.45</v>
      </c>
      <c r="F44" s="117">
        <v>1057.97</v>
      </c>
      <c r="G44" s="118">
        <v>23378</v>
      </c>
      <c r="H44" s="119">
        <v>15794232.49</v>
      </c>
      <c r="I44" s="116">
        <v>675.6</v>
      </c>
      <c r="J44" s="117">
        <v>581.85</v>
      </c>
      <c r="K44" s="118">
        <v>7707</v>
      </c>
      <c r="L44" s="119">
        <v>5016465.34</v>
      </c>
      <c r="M44" s="116">
        <v>650.9</v>
      </c>
      <c r="N44" s="117">
        <v>526.41999999999996</v>
      </c>
      <c r="O44" s="118">
        <v>171</v>
      </c>
      <c r="P44" s="119">
        <v>141758.06</v>
      </c>
      <c r="Q44" s="116">
        <v>828.99</v>
      </c>
      <c r="R44" s="117">
        <v>846</v>
      </c>
      <c r="S44" s="118">
        <v>71931</v>
      </c>
      <c r="T44" s="119">
        <v>65794410.310000002</v>
      </c>
      <c r="U44" s="119">
        <v>914.69</v>
      </c>
      <c r="V44" s="116">
        <v>845.23</v>
      </c>
      <c r="W44" s="113">
        <v>5.45</v>
      </c>
    </row>
    <row r="45" spans="1:23" x14ac:dyDescent="0.3">
      <c r="A45" s="52">
        <v>5</v>
      </c>
      <c r="B45" s="116" t="s">
        <v>97</v>
      </c>
      <c r="C45" s="118">
        <v>98638</v>
      </c>
      <c r="D45" s="119">
        <v>112353115.84999999</v>
      </c>
      <c r="E45" s="117">
        <v>1139.04</v>
      </c>
      <c r="F45" s="117">
        <v>1094.43</v>
      </c>
      <c r="G45" s="118">
        <v>34452</v>
      </c>
      <c r="H45" s="119">
        <v>24976758.690000001</v>
      </c>
      <c r="I45" s="116">
        <v>724.97</v>
      </c>
      <c r="J45" s="117">
        <v>636.07000000000005</v>
      </c>
      <c r="K45" s="118">
        <v>9834</v>
      </c>
      <c r="L45" s="119">
        <v>6183846.71</v>
      </c>
      <c r="M45" s="116">
        <v>628.82000000000005</v>
      </c>
      <c r="N45" s="117">
        <v>520.29</v>
      </c>
      <c r="O45" s="118">
        <v>156</v>
      </c>
      <c r="P45" s="119">
        <v>127024.02</v>
      </c>
      <c r="Q45" s="116">
        <v>814.26</v>
      </c>
      <c r="R45" s="117">
        <v>846</v>
      </c>
      <c r="S45" s="118">
        <v>143080</v>
      </c>
      <c r="T45" s="119">
        <v>143640745.27000001</v>
      </c>
      <c r="U45" s="119">
        <v>1003.92</v>
      </c>
      <c r="V45" s="116">
        <v>926.24</v>
      </c>
      <c r="W45" s="113">
        <v>10.84</v>
      </c>
    </row>
    <row r="46" spans="1:23" x14ac:dyDescent="0.3">
      <c r="A46" s="52">
        <v>6</v>
      </c>
      <c r="B46" s="116" t="s">
        <v>98</v>
      </c>
      <c r="C46" s="118">
        <v>165701</v>
      </c>
      <c r="D46" s="119">
        <v>173279540.40000001</v>
      </c>
      <c r="E46" s="117">
        <v>1045.74</v>
      </c>
      <c r="F46" s="117">
        <v>935.56</v>
      </c>
      <c r="G46" s="118">
        <v>36648</v>
      </c>
      <c r="H46" s="119">
        <v>28908650.98</v>
      </c>
      <c r="I46" s="116">
        <v>788.82</v>
      </c>
      <c r="J46" s="117">
        <v>710.29</v>
      </c>
      <c r="K46" s="118">
        <v>9458</v>
      </c>
      <c r="L46" s="119">
        <v>5733014.3799999999</v>
      </c>
      <c r="M46" s="116">
        <v>606.16</v>
      </c>
      <c r="N46" s="117">
        <v>515.85</v>
      </c>
      <c r="O46" s="118">
        <v>2250</v>
      </c>
      <c r="P46" s="119">
        <v>844414.41</v>
      </c>
      <c r="Q46" s="116">
        <v>375.3</v>
      </c>
      <c r="R46" s="117">
        <v>387.9</v>
      </c>
      <c r="S46" s="118">
        <v>214057</v>
      </c>
      <c r="T46" s="119">
        <v>208765620.16999999</v>
      </c>
      <c r="U46" s="119">
        <v>975.28</v>
      </c>
      <c r="V46" s="116">
        <v>846</v>
      </c>
      <c r="W46" s="113">
        <v>16.21</v>
      </c>
    </row>
    <row r="47" spans="1:23" x14ac:dyDescent="0.3">
      <c r="A47" s="52">
        <v>7</v>
      </c>
      <c r="B47" s="116" t="s">
        <v>99</v>
      </c>
      <c r="C47" s="118">
        <v>171790</v>
      </c>
      <c r="D47" s="119">
        <v>172753804.34</v>
      </c>
      <c r="E47" s="117">
        <v>1005.61</v>
      </c>
      <c r="F47" s="117">
        <v>841.84</v>
      </c>
      <c r="G47" s="118">
        <v>40892</v>
      </c>
      <c r="H47" s="119">
        <v>32922856.789999999</v>
      </c>
      <c r="I47" s="116">
        <v>805.12</v>
      </c>
      <c r="J47" s="117">
        <v>727.13</v>
      </c>
      <c r="K47" s="118">
        <v>8212</v>
      </c>
      <c r="L47" s="119">
        <v>4868283.99</v>
      </c>
      <c r="M47" s="116">
        <v>592.83000000000004</v>
      </c>
      <c r="N47" s="117">
        <v>522</v>
      </c>
      <c r="O47" s="118">
        <v>5467</v>
      </c>
      <c r="P47" s="119">
        <v>1785446.49</v>
      </c>
      <c r="Q47" s="116">
        <v>326.58999999999997</v>
      </c>
      <c r="R47" s="117">
        <v>387.9</v>
      </c>
      <c r="S47" s="118">
        <v>226361</v>
      </c>
      <c r="T47" s="119">
        <v>212330391.61000001</v>
      </c>
      <c r="U47" s="119">
        <v>938.02</v>
      </c>
      <c r="V47" s="116">
        <v>777.55</v>
      </c>
      <c r="W47" s="113">
        <v>17.14</v>
      </c>
    </row>
    <row r="48" spans="1:23" x14ac:dyDescent="0.3">
      <c r="A48" s="52">
        <v>8</v>
      </c>
      <c r="B48" s="116" t="s">
        <v>100</v>
      </c>
      <c r="C48" s="118">
        <v>153084</v>
      </c>
      <c r="D48" s="119">
        <v>142624140.59</v>
      </c>
      <c r="E48" s="117">
        <v>931.67</v>
      </c>
      <c r="F48" s="117">
        <v>746.17</v>
      </c>
      <c r="G48" s="118">
        <v>53658</v>
      </c>
      <c r="H48" s="119">
        <v>42525968.090000004</v>
      </c>
      <c r="I48" s="116">
        <v>792.54</v>
      </c>
      <c r="J48" s="117">
        <v>704.71</v>
      </c>
      <c r="K48" s="118">
        <v>7674</v>
      </c>
      <c r="L48" s="119">
        <v>4401710.3899999997</v>
      </c>
      <c r="M48" s="116">
        <v>573.59</v>
      </c>
      <c r="N48" s="117">
        <v>520.48</v>
      </c>
      <c r="O48" s="118">
        <v>1701</v>
      </c>
      <c r="P48" s="119">
        <v>528175.61</v>
      </c>
      <c r="Q48" s="116">
        <v>310.51</v>
      </c>
      <c r="R48" s="117">
        <v>252.93</v>
      </c>
      <c r="S48" s="118">
        <v>216117</v>
      </c>
      <c r="T48" s="119">
        <v>190079994.68000001</v>
      </c>
      <c r="U48" s="119">
        <v>879.52</v>
      </c>
      <c r="V48" s="116">
        <v>713.2</v>
      </c>
      <c r="W48" s="113">
        <v>16.37</v>
      </c>
    </row>
    <row r="49" spans="1:23" x14ac:dyDescent="0.3">
      <c r="A49" s="52">
        <v>9</v>
      </c>
      <c r="B49" s="116" t="s">
        <v>101</v>
      </c>
      <c r="C49" s="118">
        <v>118025</v>
      </c>
      <c r="D49" s="119">
        <v>101757590.29000001</v>
      </c>
      <c r="E49" s="117">
        <v>862.17</v>
      </c>
      <c r="F49" s="117">
        <v>674.08</v>
      </c>
      <c r="G49" s="118">
        <v>49789</v>
      </c>
      <c r="H49" s="119">
        <v>38657756.390000001</v>
      </c>
      <c r="I49" s="116">
        <v>776.43</v>
      </c>
      <c r="J49" s="117">
        <v>670.07</v>
      </c>
      <c r="K49" s="118">
        <v>6133</v>
      </c>
      <c r="L49" s="119">
        <v>3523114.27</v>
      </c>
      <c r="M49" s="116">
        <v>574.45000000000005</v>
      </c>
      <c r="N49" s="117">
        <v>502.97</v>
      </c>
      <c r="O49" s="118">
        <v>950</v>
      </c>
      <c r="P49" s="119">
        <v>248985.54</v>
      </c>
      <c r="Q49" s="116">
        <v>262.08999999999997</v>
      </c>
      <c r="R49" s="117">
        <v>166.24</v>
      </c>
      <c r="S49" s="118">
        <v>174897</v>
      </c>
      <c r="T49" s="119">
        <v>144187446.49000001</v>
      </c>
      <c r="U49" s="119">
        <v>824.41</v>
      </c>
      <c r="V49" s="116">
        <v>659.37</v>
      </c>
      <c r="W49" s="113">
        <v>13.25</v>
      </c>
    </row>
    <row r="50" spans="1:23" x14ac:dyDescent="0.3">
      <c r="A50" s="52">
        <v>10</v>
      </c>
      <c r="B50" s="116" t="s">
        <v>109</v>
      </c>
      <c r="C50" s="118">
        <v>88985</v>
      </c>
      <c r="D50" s="119">
        <v>72927861.519999996</v>
      </c>
      <c r="E50" s="117">
        <v>819.55</v>
      </c>
      <c r="F50" s="117">
        <v>610.85</v>
      </c>
      <c r="G50" s="118">
        <v>43768</v>
      </c>
      <c r="H50" s="119">
        <v>33971202.810000002</v>
      </c>
      <c r="I50" s="116">
        <v>776.17</v>
      </c>
      <c r="J50" s="117">
        <v>663.83</v>
      </c>
      <c r="K50" s="118">
        <v>4210</v>
      </c>
      <c r="L50" s="119">
        <v>2520323.7000000002</v>
      </c>
      <c r="M50" s="116">
        <v>598.65</v>
      </c>
      <c r="N50" s="117">
        <v>454.3</v>
      </c>
      <c r="O50" s="118">
        <v>583</v>
      </c>
      <c r="P50" s="119">
        <v>153527.51999999999</v>
      </c>
      <c r="Q50" s="116">
        <v>263.33999999999997</v>
      </c>
      <c r="R50" s="117">
        <v>164.27</v>
      </c>
      <c r="S50" s="118">
        <v>137546</v>
      </c>
      <c r="T50" s="119">
        <v>109572915.55</v>
      </c>
      <c r="U50" s="119">
        <v>796.63</v>
      </c>
      <c r="V50" s="116">
        <v>618.83000000000004</v>
      </c>
      <c r="W50" s="113">
        <v>10.42</v>
      </c>
    </row>
    <row r="51" spans="1:23" x14ac:dyDescent="0.3">
      <c r="A51" s="52">
        <v>11</v>
      </c>
      <c r="B51" s="116" t="s">
        <v>110</v>
      </c>
      <c r="C51" s="118">
        <v>35455</v>
      </c>
      <c r="D51" s="119">
        <v>27593046.379999999</v>
      </c>
      <c r="E51" s="117">
        <v>778.26</v>
      </c>
      <c r="F51" s="117">
        <v>493.2</v>
      </c>
      <c r="G51" s="118">
        <v>20849</v>
      </c>
      <c r="H51" s="119">
        <v>16255008.369999999</v>
      </c>
      <c r="I51" s="116">
        <v>779.65</v>
      </c>
      <c r="J51" s="117">
        <v>653.23</v>
      </c>
      <c r="K51" s="118">
        <v>1651</v>
      </c>
      <c r="L51" s="119">
        <v>1034867.36</v>
      </c>
      <c r="M51" s="116">
        <v>626.80999999999995</v>
      </c>
      <c r="N51" s="117">
        <v>423.8</v>
      </c>
      <c r="O51" s="118">
        <v>220</v>
      </c>
      <c r="P51" s="119">
        <v>50383.25</v>
      </c>
      <c r="Q51" s="116">
        <v>229.01</v>
      </c>
      <c r="R51" s="117">
        <v>153.19</v>
      </c>
      <c r="S51" s="118">
        <v>58175</v>
      </c>
      <c r="T51" s="119">
        <v>44933305.359999999</v>
      </c>
      <c r="U51" s="119">
        <v>772.38</v>
      </c>
      <c r="V51" s="116">
        <v>559.71</v>
      </c>
      <c r="W51" s="113">
        <v>4.41</v>
      </c>
    </row>
    <row r="52" spans="1:23" ht="15" thickBot="1" x14ac:dyDescent="0.35">
      <c r="A52" s="288">
        <v>12</v>
      </c>
      <c r="B52" s="289" t="s">
        <v>111</v>
      </c>
      <c r="C52" s="272">
        <v>7959</v>
      </c>
      <c r="D52" s="273">
        <v>5861274.21</v>
      </c>
      <c r="E52" s="273">
        <v>736.43349792687525</v>
      </c>
      <c r="F52" s="305">
        <v>454.41</v>
      </c>
      <c r="G52" s="272">
        <v>5351</v>
      </c>
      <c r="H52" s="273">
        <v>4110433.87</v>
      </c>
      <c r="I52" s="273">
        <v>768.16181461409087</v>
      </c>
      <c r="J52" s="305">
        <v>620.27</v>
      </c>
      <c r="K52" s="272">
        <v>563</v>
      </c>
      <c r="L52" s="273">
        <v>345850.67</v>
      </c>
      <c r="M52" s="273">
        <v>614.29959147424506</v>
      </c>
      <c r="N52" s="273">
        <v>405.9</v>
      </c>
      <c r="O52" s="272">
        <v>43</v>
      </c>
      <c r="P52" s="273">
        <v>6178.75</v>
      </c>
      <c r="Q52" s="273">
        <v>143.69186046511629</v>
      </c>
      <c r="R52" s="305">
        <v>140.58000000000001</v>
      </c>
      <c r="S52" s="272">
        <v>13916</v>
      </c>
      <c r="T52" s="273">
        <v>10323737.5</v>
      </c>
      <c r="U52" s="273">
        <v>741.86098735268752</v>
      </c>
      <c r="V52" s="302">
        <v>527.63</v>
      </c>
      <c r="W52" s="273">
        <v>1.0538807515299673</v>
      </c>
    </row>
    <row r="53" spans="1:23" ht="16.2" thickBot="1" x14ac:dyDescent="0.35">
      <c r="A53" s="114"/>
      <c r="B53" s="124" t="s">
        <v>535</v>
      </c>
      <c r="C53" s="253">
        <v>886016</v>
      </c>
      <c r="D53" s="327">
        <v>861106892.45000005</v>
      </c>
      <c r="E53" s="327">
        <v>971.88639082138479</v>
      </c>
      <c r="F53" s="127">
        <v>824.11</v>
      </c>
      <c r="G53" s="253">
        <v>352542</v>
      </c>
      <c r="H53" s="327">
        <v>259798363.61000001</v>
      </c>
      <c r="I53" s="327">
        <v>736.9288300684741</v>
      </c>
      <c r="J53" s="127">
        <v>633.55999999999995</v>
      </c>
      <c r="K53" s="253">
        <v>69142</v>
      </c>
      <c r="L53" s="327">
        <v>42520075.050000004</v>
      </c>
      <c r="M53" s="327">
        <v>614.96738668247963</v>
      </c>
      <c r="N53" s="127">
        <v>514.54</v>
      </c>
      <c r="O53" s="253">
        <v>12753</v>
      </c>
      <c r="P53" s="327">
        <v>4905735.2</v>
      </c>
      <c r="Q53" s="327">
        <v>384.67303379596962</v>
      </c>
      <c r="R53" s="127">
        <v>387.9</v>
      </c>
      <c r="S53" s="253">
        <v>1320453</v>
      </c>
      <c r="T53" s="327">
        <v>1168331066.3099999</v>
      </c>
      <c r="U53" s="327">
        <v>884.79564688027517</v>
      </c>
      <c r="V53" s="124">
        <v>731.55</v>
      </c>
      <c r="W53" s="115">
        <v>100</v>
      </c>
    </row>
    <row r="58" spans="1:23" x14ac:dyDescent="0.3">
      <c r="B58" s="8"/>
    </row>
    <row r="61" spans="1:23" x14ac:dyDescent="0.3">
      <c r="D61" s="378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3"/>
  <sheetViews>
    <sheetView topLeftCell="A79" zoomScale="115" zoomScaleNormal="115" workbookViewId="0">
      <selection activeCell="N98" sqref="N98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99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07" t="s">
        <v>714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4" s="2" customFormat="1" ht="15" thickBot="1" x14ac:dyDescent="0.35">
      <c r="A2" s="296"/>
      <c r="E2" s="36"/>
      <c r="F2" s="36"/>
      <c r="G2" s="36"/>
      <c r="H2" s="298"/>
      <c r="I2" s="297"/>
      <c r="J2" s="297"/>
      <c r="K2" s="297"/>
      <c r="L2" s="297"/>
    </row>
    <row r="3" spans="1:14" s="2" customFormat="1" ht="33" customHeight="1" x14ac:dyDescent="0.3">
      <c r="A3" s="370" t="s">
        <v>369</v>
      </c>
      <c r="B3" s="371" t="s">
        <v>370</v>
      </c>
      <c r="C3" s="371" t="s">
        <v>43</v>
      </c>
      <c r="D3" s="371" t="s">
        <v>44</v>
      </c>
      <c r="E3" s="371" t="s">
        <v>5</v>
      </c>
      <c r="F3" s="371" t="s">
        <v>6</v>
      </c>
      <c r="G3" s="371" t="s">
        <v>45</v>
      </c>
      <c r="H3" s="372" t="s">
        <v>49</v>
      </c>
      <c r="I3" s="373" t="s">
        <v>112</v>
      </c>
      <c r="J3" s="373" t="s">
        <v>505</v>
      </c>
      <c r="K3" s="373" t="s">
        <v>506</v>
      </c>
      <c r="L3" s="374" t="s">
        <v>507</v>
      </c>
    </row>
    <row r="4" spans="1:14" s="42" customFormat="1" ht="15.6" x14ac:dyDescent="0.3">
      <c r="A4" s="211">
        <v>1</v>
      </c>
      <c r="B4" s="236" t="s">
        <v>371</v>
      </c>
      <c r="C4" s="3"/>
      <c r="D4" s="236" t="s">
        <v>371</v>
      </c>
      <c r="E4" s="3">
        <v>350636</v>
      </c>
      <c r="F4" s="3">
        <v>94510</v>
      </c>
      <c r="G4" s="3">
        <v>10336</v>
      </c>
      <c r="H4" s="236">
        <v>2508</v>
      </c>
      <c r="I4" s="4">
        <v>494463663.01999998</v>
      </c>
      <c r="J4" s="4">
        <v>7227448.3099999996</v>
      </c>
      <c r="K4" s="4">
        <v>26584939.190000001</v>
      </c>
      <c r="L4" s="197">
        <v>528276050.51999998</v>
      </c>
    </row>
    <row r="5" spans="1:14" x14ac:dyDescent="0.3">
      <c r="A5" s="212"/>
      <c r="B5" s="235" t="s">
        <v>371</v>
      </c>
      <c r="C5" s="78" t="s">
        <v>258</v>
      </c>
      <c r="D5" s="235" t="s">
        <v>424</v>
      </c>
      <c r="E5" s="6">
        <v>327</v>
      </c>
      <c r="F5" s="6">
        <v>9197</v>
      </c>
      <c r="G5" s="6">
        <v>2303</v>
      </c>
      <c r="H5" s="235">
        <v>0</v>
      </c>
      <c r="I5" s="22">
        <v>5697312.1699999999</v>
      </c>
      <c r="J5" s="22">
        <v>1757.07</v>
      </c>
      <c r="K5" s="22">
        <v>300569.37</v>
      </c>
      <c r="L5" s="95">
        <v>5999638.6100000003</v>
      </c>
    </row>
    <row r="6" spans="1:14" s="42" customFormat="1" ht="15.6" x14ac:dyDescent="0.3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2508</v>
      </c>
      <c r="I6" s="22">
        <v>554456.64</v>
      </c>
      <c r="J6" s="22">
        <v>0</v>
      </c>
      <c r="K6" s="22">
        <v>4071.3</v>
      </c>
      <c r="L6" s="95">
        <v>558527.93999999994</v>
      </c>
    </row>
    <row r="7" spans="1:14" x14ac:dyDescent="0.3">
      <c r="A7" s="212"/>
      <c r="B7" s="6" t="s">
        <v>371</v>
      </c>
      <c r="C7" s="6" t="s">
        <v>508</v>
      </c>
      <c r="D7" s="6" t="s">
        <v>566</v>
      </c>
      <c r="E7" s="6">
        <v>350309</v>
      </c>
      <c r="F7" s="6">
        <v>85313</v>
      </c>
      <c r="G7" s="6">
        <v>8033</v>
      </c>
      <c r="H7" s="235">
        <v>0</v>
      </c>
      <c r="I7" s="22">
        <v>488211894.20999998</v>
      </c>
      <c r="J7" s="22">
        <v>7225691.2400000002</v>
      </c>
      <c r="K7" s="22">
        <v>26280298.52</v>
      </c>
      <c r="L7" s="95">
        <v>521717883.97000003</v>
      </c>
    </row>
    <row r="8" spans="1:14" s="42" customFormat="1" ht="15.6" x14ac:dyDescent="0.3">
      <c r="A8" s="211">
        <v>1</v>
      </c>
      <c r="B8" s="3" t="s">
        <v>69</v>
      </c>
      <c r="C8" s="3"/>
      <c r="D8" s="3" t="s">
        <v>69</v>
      </c>
      <c r="E8" s="3">
        <v>12453</v>
      </c>
      <c r="F8" s="3">
        <v>3384</v>
      </c>
      <c r="G8" s="3">
        <v>0</v>
      </c>
      <c r="H8" s="236">
        <v>0</v>
      </c>
      <c r="I8" s="4">
        <v>1310737.74</v>
      </c>
      <c r="J8" s="4">
        <v>0</v>
      </c>
      <c r="K8" s="4">
        <v>0</v>
      </c>
      <c r="L8" s="197">
        <v>1310737.74</v>
      </c>
    </row>
    <row r="9" spans="1:14" x14ac:dyDescent="0.3">
      <c r="A9" s="212"/>
      <c r="B9" s="6" t="s">
        <v>69</v>
      </c>
      <c r="C9" s="6" t="s">
        <v>302</v>
      </c>
      <c r="D9" s="6" t="s">
        <v>69</v>
      </c>
      <c r="E9" s="6">
        <v>12453</v>
      </c>
      <c r="F9" s="6">
        <v>3384</v>
      </c>
      <c r="G9" s="6">
        <v>0</v>
      </c>
      <c r="H9" s="235">
        <v>0</v>
      </c>
      <c r="I9" s="22">
        <v>1310737.74</v>
      </c>
      <c r="J9" s="22">
        <v>0</v>
      </c>
      <c r="K9" s="22">
        <v>0</v>
      </c>
      <c r="L9" s="95">
        <v>1310737.74</v>
      </c>
      <c r="N9" s="8"/>
    </row>
    <row r="10" spans="1:14" s="42" customFormat="1" ht="15.6" x14ac:dyDescent="0.3">
      <c r="A10" s="211">
        <v>1</v>
      </c>
      <c r="B10" s="3" t="s">
        <v>372</v>
      </c>
      <c r="C10" s="3"/>
      <c r="D10" s="3" t="s">
        <v>372</v>
      </c>
      <c r="E10" s="3">
        <v>18260</v>
      </c>
      <c r="F10" s="3">
        <v>6266</v>
      </c>
      <c r="G10" s="3">
        <v>0</v>
      </c>
      <c r="H10" s="236">
        <v>0</v>
      </c>
      <c r="I10" s="4">
        <v>3262029.94</v>
      </c>
      <c r="J10" s="4">
        <v>0</v>
      </c>
      <c r="K10" s="4">
        <v>0</v>
      </c>
      <c r="L10" s="197">
        <v>3262029.94</v>
      </c>
    </row>
    <row r="11" spans="1:14" x14ac:dyDescent="0.3">
      <c r="A11" s="212"/>
      <c r="B11" s="6" t="s">
        <v>372</v>
      </c>
      <c r="C11" s="6" t="s">
        <v>303</v>
      </c>
      <c r="D11" s="6" t="s">
        <v>73</v>
      </c>
      <c r="E11" s="6">
        <v>18260</v>
      </c>
      <c r="F11" s="6">
        <v>6266</v>
      </c>
      <c r="G11" s="6">
        <v>0</v>
      </c>
      <c r="H11" s="235">
        <v>0</v>
      </c>
      <c r="I11" s="22">
        <v>3262029.94</v>
      </c>
      <c r="J11" s="22">
        <v>0</v>
      </c>
      <c r="K11" s="22">
        <v>0</v>
      </c>
      <c r="L11" s="95">
        <v>3262029.94</v>
      </c>
    </row>
    <row r="12" spans="1:14" x14ac:dyDescent="0.3">
      <c r="A12" s="211">
        <v>1</v>
      </c>
      <c r="B12" s="3" t="s">
        <v>373</v>
      </c>
      <c r="C12" s="3"/>
      <c r="D12" s="3" t="s">
        <v>373</v>
      </c>
      <c r="E12" s="3">
        <v>43768</v>
      </c>
      <c r="F12" s="3">
        <v>15362</v>
      </c>
      <c r="G12" s="3">
        <v>1881</v>
      </c>
      <c r="H12" s="236">
        <v>165</v>
      </c>
      <c r="I12" s="4">
        <v>63199637.340000004</v>
      </c>
      <c r="J12" s="4">
        <v>2285882.91</v>
      </c>
      <c r="K12" s="4">
        <v>3304738.95</v>
      </c>
      <c r="L12" s="197">
        <v>68790259.200000003</v>
      </c>
    </row>
    <row r="13" spans="1:14" x14ac:dyDescent="0.3">
      <c r="A13" s="212"/>
      <c r="B13" s="6" t="s">
        <v>373</v>
      </c>
      <c r="C13" s="6" t="s">
        <v>267</v>
      </c>
      <c r="D13" s="6" t="s">
        <v>354</v>
      </c>
      <c r="E13" s="6">
        <v>12662</v>
      </c>
      <c r="F13" s="6">
        <v>4289</v>
      </c>
      <c r="G13" s="6">
        <v>559</v>
      </c>
      <c r="H13" s="235">
        <v>0</v>
      </c>
      <c r="I13" s="22">
        <v>12280715.32</v>
      </c>
      <c r="J13" s="22">
        <v>277315.12</v>
      </c>
      <c r="K13" s="22">
        <v>678692.26</v>
      </c>
      <c r="L13" s="95">
        <v>13236722.699999999</v>
      </c>
    </row>
    <row r="14" spans="1:14" x14ac:dyDescent="0.3">
      <c r="A14" s="212"/>
      <c r="B14" s="6" t="s">
        <v>373</v>
      </c>
      <c r="C14" s="6" t="s">
        <v>268</v>
      </c>
      <c r="D14" s="6" t="s">
        <v>62</v>
      </c>
      <c r="E14" s="6">
        <v>13466</v>
      </c>
      <c r="F14" s="6">
        <v>5920</v>
      </c>
      <c r="G14" s="6">
        <v>312</v>
      </c>
      <c r="H14" s="235">
        <v>165</v>
      </c>
      <c r="I14" s="22">
        <v>22020990.760000002</v>
      </c>
      <c r="J14" s="22">
        <v>1121522.76</v>
      </c>
      <c r="K14" s="22">
        <v>1166590.28</v>
      </c>
      <c r="L14" s="95">
        <v>24309103.800000001</v>
      </c>
    </row>
    <row r="15" spans="1:14" x14ac:dyDescent="0.3">
      <c r="A15" s="212"/>
      <c r="B15" s="6" t="s">
        <v>373</v>
      </c>
      <c r="C15" s="6" t="s">
        <v>269</v>
      </c>
      <c r="D15" s="6" t="s">
        <v>63</v>
      </c>
      <c r="E15" s="6">
        <v>17640</v>
      </c>
      <c r="F15" s="6">
        <v>5153</v>
      </c>
      <c r="G15" s="6">
        <v>1010</v>
      </c>
      <c r="H15" s="235">
        <v>0</v>
      </c>
      <c r="I15" s="22">
        <v>28897931.260000002</v>
      </c>
      <c r="J15" s="22">
        <v>887045.03</v>
      </c>
      <c r="K15" s="22">
        <v>1459456.41</v>
      </c>
      <c r="L15" s="95">
        <v>31244432.699999999</v>
      </c>
    </row>
    <row r="16" spans="1:14" x14ac:dyDescent="0.3">
      <c r="A16" s="211">
        <v>1</v>
      </c>
      <c r="B16" s="3" t="s">
        <v>374</v>
      </c>
      <c r="C16" s="3"/>
      <c r="D16" s="3" t="s">
        <v>374</v>
      </c>
      <c r="E16" s="3">
        <v>4147</v>
      </c>
      <c r="F16" s="3">
        <v>1140</v>
      </c>
      <c r="G16" s="3">
        <v>361</v>
      </c>
      <c r="H16" s="236">
        <v>0</v>
      </c>
      <c r="I16" s="4">
        <v>7213430.4900000002</v>
      </c>
      <c r="J16" s="4">
        <v>278648.8</v>
      </c>
      <c r="K16" s="4">
        <v>157036.34</v>
      </c>
      <c r="L16" s="197">
        <v>7649115.6299999999</v>
      </c>
    </row>
    <row r="17" spans="1:12" s="42" customFormat="1" ht="15.6" x14ac:dyDescent="0.3">
      <c r="A17" s="212"/>
      <c r="B17" s="6" t="s">
        <v>374</v>
      </c>
      <c r="C17" s="6" t="s">
        <v>270</v>
      </c>
      <c r="D17" s="6" t="s">
        <v>355</v>
      </c>
      <c r="E17" s="6">
        <v>2283</v>
      </c>
      <c r="F17" s="6">
        <v>507</v>
      </c>
      <c r="G17" s="6">
        <v>208</v>
      </c>
      <c r="H17" s="235">
        <v>0</v>
      </c>
      <c r="I17" s="22">
        <v>4407989.83</v>
      </c>
      <c r="J17" s="22">
        <v>254433.41</v>
      </c>
      <c r="K17" s="22">
        <v>26227.98</v>
      </c>
      <c r="L17" s="95">
        <v>4688651.22</v>
      </c>
    </row>
    <row r="18" spans="1:12" x14ac:dyDescent="0.3">
      <c r="A18" s="212"/>
      <c r="B18" s="6" t="s">
        <v>374</v>
      </c>
      <c r="C18" s="6" t="s">
        <v>271</v>
      </c>
      <c r="D18" s="6" t="s">
        <v>356</v>
      </c>
      <c r="E18" s="6">
        <v>449</v>
      </c>
      <c r="F18" s="6">
        <v>115</v>
      </c>
      <c r="G18" s="6">
        <v>45</v>
      </c>
      <c r="H18" s="235">
        <v>0</v>
      </c>
      <c r="I18" s="22">
        <v>539671.6</v>
      </c>
      <c r="J18" s="22">
        <v>4783.79</v>
      </c>
      <c r="K18" s="22">
        <v>26013.86</v>
      </c>
      <c r="L18" s="95">
        <v>570469.25</v>
      </c>
    </row>
    <row r="19" spans="1:12" x14ac:dyDescent="0.3">
      <c r="A19" s="212"/>
      <c r="B19" s="6" t="s">
        <v>374</v>
      </c>
      <c r="C19" s="6" t="s">
        <v>402</v>
      </c>
      <c r="D19" s="6" t="s">
        <v>375</v>
      </c>
      <c r="E19" s="6">
        <v>491</v>
      </c>
      <c r="F19" s="6">
        <v>232</v>
      </c>
      <c r="G19" s="6">
        <v>40</v>
      </c>
      <c r="H19" s="235">
        <v>0</v>
      </c>
      <c r="I19" s="22">
        <v>823105.88</v>
      </c>
      <c r="J19" s="22">
        <v>1903.07</v>
      </c>
      <c r="K19" s="22">
        <v>40060.370000000003</v>
      </c>
      <c r="L19" s="95">
        <v>865069.32</v>
      </c>
    </row>
    <row r="20" spans="1:12" x14ac:dyDescent="0.3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22</v>
      </c>
      <c r="G20" s="6">
        <v>7</v>
      </c>
      <c r="H20" s="235">
        <v>0</v>
      </c>
      <c r="I20" s="22">
        <v>75788.34</v>
      </c>
      <c r="J20" s="22">
        <v>404.91</v>
      </c>
      <c r="K20" s="22">
        <v>3628.16</v>
      </c>
      <c r="L20" s="95">
        <v>79821.41</v>
      </c>
    </row>
    <row r="21" spans="1:12" x14ac:dyDescent="0.3">
      <c r="A21" s="212"/>
      <c r="B21" s="6" t="s">
        <v>374</v>
      </c>
      <c r="C21" s="6" t="s">
        <v>399</v>
      </c>
      <c r="D21" s="6" t="s">
        <v>377</v>
      </c>
      <c r="E21" s="6">
        <v>816</v>
      </c>
      <c r="F21" s="6">
        <v>223</v>
      </c>
      <c r="G21" s="6">
        <v>55</v>
      </c>
      <c r="H21" s="235">
        <v>0</v>
      </c>
      <c r="I21" s="22">
        <v>1245234.3400000001</v>
      </c>
      <c r="J21" s="22">
        <v>15714.25</v>
      </c>
      <c r="K21" s="22">
        <v>55445.74</v>
      </c>
      <c r="L21" s="95">
        <v>1316394.33</v>
      </c>
    </row>
    <row r="22" spans="1:12" x14ac:dyDescent="0.3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28</v>
      </c>
      <c r="G22" s="6">
        <v>6</v>
      </c>
      <c r="H22" s="235">
        <v>0</v>
      </c>
      <c r="I22" s="22">
        <v>53956.29</v>
      </c>
      <c r="J22" s="22">
        <v>23.28</v>
      </c>
      <c r="K22" s="22">
        <v>2606.5300000000002</v>
      </c>
      <c r="L22" s="95">
        <v>56586.1</v>
      </c>
    </row>
    <row r="23" spans="1:12" x14ac:dyDescent="0.3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43591.92</v>
      </c>
      <c r="J23" s="22">
        <v>247.54</v>
      </c>
      <c r="K23" s="22">
        <v>2094.58</v>
      </c>
      <c r="L23" s="95">
        <v>45934.04</v>
      </c>
    </row>
    <row r="24" spans="1:12" x14ac:dyDescent="0.3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3">
      <c r="A25" s="211">
        <v>1</v>
      </c>
      <c r="B25" s="3" t="s">
        <v>381</v>
      </c>
      <c r="C25" s="3"/>
      <c r="D25" s="3" t="s">
        <v>381</v>
      </c>
      <c r="E25" s="3">
        <v>9884</v>
      </c>
      <c r="F25" s="3">
        <v>90</v>
      </c>
      <c r="G25" s="3">
        <v>22</v>
      </c>
      <c r="H25" s="236">
        <v>0</v>
      </c>
      <c r="I25" s="4">
        <v>5404909.1799999997</v>
      </c>
      <c r="J25" s="4">
        <v>219794.23</v>
      </c>
      <c r="K25" s="4">
        <v>310969.46999999997</v>
      </c>
      <c r="L25" s="197">
        <v>5935672.8799999999</v>
      </c>
    </row>
    <row r="26" spans="1:12" x14ac:dyDescent="0.3">
      <c r="A26" s="212"/>
      <c r="B26" s="6" t="s">
        <v>381</v>
      </c>
      <c r="C26" s="6" t="s">
        <v>406</v>
      </c>
      <c r="D26" s="6" t="s">
        <v>583</v>
      </c>
      <c r="E26" s="6">
        <v>6502</v>
      </c>
      <c r="F26" s="6">
        <v>74</v>
      </c>
      <c r="G26" s="6">
        <v>18</v>
      </c>
      <c r="H26" s="235">
        <v>0</v>
      </c>
      <c r="I26" s="22">
        <v>3694534.99</v>
      </c>
      <c r="J26" s="22">
        <v>157608.16</v>
      </c>
      <c r="K26" s="22">
        <v>212216.63</v>
      </c>
      <c r="L26" s="95">
        <v>4064359.78</v>
      </c>
    </row>
    <row r="27" spans="1:12" x14ac:dyDescent="0.3">
      <c r="A27" s="212"/>
      <c r="B27" s="6" t="s">
        <v>381</v>
      </c>
      <c r="C27" s="6" t="s">
        <v>405</v>
      </c>
      <c r="D27" s="6" t="s">
        <v>323</v>
      </c>
      <c r="E27" s="6">
        <v>2878</v>
      </c>
      <c r="F27" s="6">
        <v>0</v>
      </c>
      <c r="G27" s="6">
        <v>0</v>
      </c>
      <c r="H27" s="235">
        <v>0</v>
      </c>
      <c r="I27" s="22">
        <v>1508918.26</v>
      </c>
      <c r="J27" s="22">
        <v>56385.84</v>
      </c>
      <c r="K27" s="22">
        <v>87013.52</v>
      </c>
      <c r="L27" s="95">
        <v>1652317.62</v>
      </c>
    </row>
    <row r="28" spans="1:12" s="42" customFormat="1" ht="15.6" x14ac:dyDescent="0.3">
      <c r="A28" s="212"/>
      <c r="B28" s="6" t="s">
        <v>381</v>
      </c>
      <c r="C28" s="6" t="s">
        <v>404</v>
      </c>
      <c r="D28" s="6" t="s">
        <v>433</v>
      </c>
      <c r="E28" s="6">
        <v>504</v>
      </c>
      <c r="F28" s="6">
        <v>16</v>
      </c>
      <c r="G28" s="6">
        <v>4</v>
      </c>
      <c r="H28" s="235">
        <v>0</v>
      </c>
      <c r="I28" s="22">
        <v>201455.93</v>
      </c>
      <c r="J28" s="22">
        <v>5800.23</v>
      </c>
      <c r="K28" s="22">
        <v>11739.32</v>
      </c>
      <c r="L28" s="95">
        <v>218995.48</v>
      </c>
    </row>
    <row r="29" spans="1:12" x14ac:dyDescent="0.3">
      <c r="A29" s="211">
        <v>1</v>
      </c>
      <c r="B29" s="3" t="s">
        <v>563</v>
      </c>
      <c r="C29" s="3"/>
      <c r="D29" s="3" t="s">
        <v>563</v>
      </c>
      <c r="E29" s="3">
        <v>947956</v>
      </c>
      <c r="F29" s="3">
        <v>294018</v>
      </c>
      <c r="G29" s="3">
        <v>69709</v>
      </c>
      <c r="H29" s="236">
        <v>1</v>
      </c>
      <c r="I29" s="4">
        <v>254850730.88999999</v>
      </c>
      <c r="J29" s="4">
        <v>9037771.5299999993</v>
      </c>
      <c r="K29" s="4">
        <v>14506638.35</v>
      </c>
      <c r="L29" s="197">
        <v>278395140.76999998</v>
      </c>
    </row>
    <row r="30" spans="1:12" x14ac:dyDescent="0.3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3">
      <c r="A31" s="212"/>
      <c r="B31" s="6" t="s">
        <v>563</v>
      </c>
      <c r="C31" s="6" t="s">
        <v>273</v>
      </c>
      <c r="D31" s="6" t="s">
        <v>511</v>
      </c>
      <c r="E31" s="6">
        <v>4791</v>
      </c>
      <c r="F31" s="6">
        <v>1235</v>
      </c>
      <c r="G31" s="6">
        <v>336</v>
      </c>
      <c r="H31" s="235">
        <v>0</v>
      </c>
      <c r="I31" s="22">
        <v>2501150.5299999998</v>
      </c>
      <c r="J31" s="22">
        <v>237370.22</v>
      </c>
      <c r="K31" s="22">
        <v>134192.16</v>
      </c>
      <c r="L31" s="95">
        <v>2872712.91</v>
      </c>
    </row>
    <row r="32" spans="1:12" s="42" customFormat="1" ht="15.6" x14ac:dyDescent="0.3">
      <c r="A32" s="212"/>
      <c r="B32" s="6" t="s">
        <v>563</v>
      </c>
      <c r="C32" s="6" t="s">
        <v>274</v>
      </c>
      <c r="D32" s="6" t="s">
        <v>512</v>
      </c>
      <c r="E32" s="6">
        <v>26693</v>
      </c>
      <c r="F32" s="6">
        <v>7726</v>
      </c>
      <c r="G32" s="6">
        <v>3100</v>
      </c>
      <c r="H32" s="235">
        <v>0</v>
      </c>
      <c r="I32" s="22">
        <v>9009092.3000000007</v>
      </c>
      <c r="J32" s="22">
        <v>412432.57</v>
      </c>
      <c r="K32" s="22">
        <v>509281.51</v>
      </c>
      <c r="L32" s="95">
        <v>9930806.3800000008</v>
      </c>
    </row>
    <row r="33" spans="1:12" x14ac:dyDescent="0.3">
      <c r="A33" s="212"/>
      <c r="B33" s="6" t="s">
        <v>563</v>
      </c>
      <c r="C33" s="6" t="s">
        <v>651</v>
      </c>
      <c r="D33" s="6" t="s">
        <v>652</v>
      </c>
      <c r="E33" s="6">
        <v>13067</v>
      </c>
      <c r="F33" s="6">
        <v>2517</v>
      </c>
      <c r="G33" s="6">
        <v>340</v>
      </c>
      <c r="H33" s="235">
        <v>0</v>
      </c>
      <c r="I33" s="22">
        <v>5941536.5499999998</v>
      </c>
      <c r="J33" s="22">
        <v>295098.55</v>
      </c>
      <c r="K33" s="22">
        <v>302573.78000000003</v>
      </c>
      <c r="L33" s="95">
        <v>6539208.8799999999</v>
      </c>
    </row>
    <row r="34" spans="1:12" x14ac:dyDescent="0.3">
      <c r="A34" s="212"/>
      <c r="B34" s="6" t="s">
        <v>563</v>
      </c>
      <c r="C34" s="6" t="s">
        <v>352</v>
      </c>
      <c r="D34" s="6" t="s">
        <v>513</v>
      </c>
      <c r="E34" s="6">
        <v>2941</v>
      </c>
      <c r="F34" s="6">
        <v>1317</v>
      </c>
      <c r="G34" s="6">
        <v>296</v>
      </c>
      <c r="H34" s="235">
        <v>0</v>
      </c>
      <c r="I34" s="22">
        <v>949633.34</v>
      </c>
      <c r="J34" s="22">
        <v>17636.77</v>
      </c>
      <c r="K34" s="22">
        <v>55845.81</v>
      </c>
      <c r="L34" s="95">
        <v>1023115.92</v>
      </c>
    </row>
    <row r="35" spans="1:12" x14ac:dyDescent="0.3">
      <c r="A35" s="212"/>
      <c r="B35" s="6" t="s">
        <v>563</v>
      </c>
      <c r="C35" s="6" t="s">
        <v>275</v>
      </c>
      <c r="D35" s="6" t="s">
        <v>514</v>
      </c>
      <c r="E35" s="6">
        <v>2136</v>
      </c>
      <c r="F35" s="6">
        <v>703</v>
      </c>
      <c r="G35" s="6">
        <v>47</v>
      </c>
      <c r="H35" s="235">
        <v>0</v>
      </c>
      <c r="I35" s="22">
        <v>600924.43000000005</v>
      </c>
      <c r="J35" s="22">
        <v>14601.92</v>
      </c>
      <c r="K35" s="22">
        <v>34777.230000000003</v>
      </c>
      <c r="L35" s="95">
        <v>650303.57999999996</v>
      </c>
    </row>
    <row r="36" spans="1:12" x14ac:dyDescent="0.3">
      <c r="A36" s="212"/>
      <c r="B36" s="6" t="s">
        <v>563</v>
      </c>
      <c r="C36" s="6" t="s">
        <v>276</v>
      </c>
      <c r="D36" s="6" t="s">
        <v>515</v>
      </c>
      <c r="E36" s="6">
        <v>22431</v>
      </c>
      <c r="F36" s="6">
        <v>4513</v>
      </c>
      <c r="G36" s="6">
        <v>200</v>
      </c>
      <c r="H36" s="235">
        <v>0</v>
      </c>
      <c r="I36" s="22">
        <v>6925309.0099999998</v>
      </c>
      <c r="J36" s="22">
        <v>318396.78000000003</v>
      </c>
      <c r="K36" s="22">
        <v>371211.58</v>
      </c>
      <c r="L36" s="95">
        <v>7614917.3700000001</v>
      </c>
    </row>
    <row r="37" spans="1:12" x14ac:dyDescent="0.3">
      <c r="A37" s="212"/>
      <c r="B37" s="6" t="s">
        <v>563</v>
      </c>
      <c r="C37" s="6" t="s">
        <v>277</v>
      </c>
      <c r="D37" s="6" t="s">
        <v>516</v>
      </c>
      <c r="E37" s="6">
        <v>25649</v>
      </c>
      <c r="F37" s="6">
        <v>7015</v>
      </c>
      <c r="G37" s="6">
        <v>210</v>
      </c>
      <c r="H37" s="235">
        <v>0</v>
      </c>
      <c r="I37" s="22">
        <v>7639541.8099999996</v>
      </c>
      <c r="J37" s="22">
        <v>266781.56</v>
      </c>
      <c r="K37" s="22">
        <v>435346.86</v>
      </c>
      <c r="L37" s="95">
        <v>8341670.2300000004</v>
      </c>
    </row>
    <row r="38" spans="1:12" x14ac:dyDescent="0.3">
      <c r="A38" s="212"/>
      <c r="B38" s="6" t="s">
        <v>563</v>
      </c>
      <c r="C38" s="6" t="s">
        <v>278</v>
      </c>
      <c r="D38" s="6" t="s">
        <v>517</v>
      </c>
      <c r="E38" s="6">
        <v>3799</v>
      </c>
      <c r="F38" s="6">
        <v>842</v>
      </c>
      <c r="G38" s="6">
        <v>63</v>
      </c>
      <c r="H38" s="235">
        <v>0</v>
      </c>
      <c r="I38" s="22">
        <v>1693946.61</v>
      </c>
      <c r="J38" s="22">
        <v>146076.98000000001</v>
      </c>
      <c r="K38" s="22">
        <v>88168.65</v>
      </c>
      <c r="L38" s="95">
        <v>1928192.24</v>
      </c>
    </row>
    <row r="39" spans="1:12" x14ac:dyDescent="0.3">
      <c r="A39" s="212"/>
      <c r="B39" s="6" t="s">
        <v>563</v>
      </c>
      <c r="C39" s="6" t="s">
        <v>414</v>
      </c>
      <c r="D39" s="6" t="s">
        <v>564</v>
      </c>
      <c r="E39" s="6">
        <v>1867</v>
      </c>
      <c r="F39" s="6">
        <v>989</v>
      </c>
      <c r="G39" s="6">
        <v>292</v>
      </c>
      <c r="H39" s="235">
        <v>0</v>
      </c>
      <c r="I39" s="22">
        <v>372134.89</v>
      </c>
      <c r="J39" s="22">
        <v>1316.83</v>
      </c>
      <c r="K39" s="22">
        <v>22230.81</v>
      </c>
      <c r="L39" s="95">
        <v>395682.53</v>
      </c>
    </row>
    <row r="40" spans="1:12" x14ac:dyDescent="0.3">
      <c r="A40" s="212"/>
      <c r="B40" s="6" t="s">
        <v>563</v>
      </c>
      <c r="C40" s="6" t="s">
        <v>279</v>
      </c>
      <c r="D40" s="6" t="s">
        <v>518</v>
      </c>
      <c r="E40" s="6">
        <v>1070</v>
      </c>
      <c r="F40" s="6">
        <v>438</v>
      </c>
      <c r="G40" s="6">
        <v>7</v>
      </c>
      <c r="H40" s="235">
        <v>0</v>
      </c>
      <c r="I40" s="22">
        <v>654699.18000000005</v>
      </c>
      <c r="J40" s="22">
        <v>44479.15</v>
      </c>
      <c r="K40" s="22">
        <v>36571.379999999997</v>
      </c>
      <c r="L40" s="95">
        <v>735749.71</v>
      </c>
    </row>
    <row r="41" spans="1:12" x14ac:dyDescent="0.3">
      <c r="A41" s="212"/>
      <c r="B41" s="6" t="s">
        <v>563</v>
      </c>
      <c r="C41" s="6" t="s">
        <v>280</v>
      </c>
      <c r="D41" s="6" t="s">
        <v>642</v>
      </c>
      <c r="E41" s="6">
        <v>210070</v>
      </c>
      <c r="F41" s="6">
        <v>31078</v>
      </c>
      <c r="G41" s="6">
        <v>1104</v>
      </c>
      <c r="H41" s="235">
        <v>0</v>
      </c>
      <c r="I41" s="22">
        <v>44996324.450000003</v>
      </c>
      <c r="J41" s="22">
        <v>423167.44</v>
      </c>
      <c r="K41" s="22">
        <v>2653498.9500000002</v>
      </c>
      <c r="L41" s="95">
        <v>48072990.840000004</v>
      </c>
    </row>
    <row r="42" spans="1:12" x14ac:dyDescent="0.3">
      <c r="A42" s="212"/>
      <c r="B42" s="6" t="s">
        <v>563</v>
      </c>
      <c r="C42" s="6" t="s">
        <v>281</v>
      </c>
      <c r="D42" s="6" t="s">
        <v>519</v>
      </c>
      <c r="E42" s="6">
        <v>11196</v>
      </c>
      <c r="F42" s="6">
        <v>3517</v>
      </c>
      <c r="G42" s="6">
        <v>69</v>
      </c>
      <c r="H42" s="235">
        <v>0</v>
      </c>
      <c r="I42" s="22">
        <v>1164212.47</v>
      </c>
      <c r="J42" s="22">
        <v>56.77</v>
      </c>
      <c r="K42" s="22">
        <v>69852.87</v>
      </c>
      <c r="L42" s="95">
        <v>1234122.1100000001</v>
      </c>
    </row>
    <row r="43" spans="1:12" x14ac:dyDescent="0.3">
      <c r="A43" s="212"/>
      <c r="B43" s="6" t="s">
        <v>563</v>
      </c>
      <c r="C43" s="6" t="s">
        <v>282</v>
      </c>
      <c r="D43" s="6" t="s">
        <v>520</v>
      </c>
      <c r="E43" s="6">
        <v>5871</v>
      </c>
      <c r="F43" s="6">
        <v>1462</v>
      </c>
      <c r="G43" s="6">
        <v>78</v>
      </c>
      <c r="H43" s="235">
        <v>0</v>
      </c>
      <c r="I43" s="22">
        <v>783051.06</v>
      </c>
      <c r="J43" s="22">
        <v>96.12</v>
      </c>
      <c r="K43" s="22">
        <v>46972.37</v>
      </c>
      <c r="L43" s="95">
        <v>830119.55</v>
      </c>
    </row>
    <row r="44" spans="1:12" x14ac:dyDescent="0.3">
      <c r="A44" s="212"/>
      <c r="B44" s="6" t="s">
        <v>563</v>
      </c>
      <c r="C44" s="6" t="s">
        <v>283</v>
      </c>
      <c r="D44" s="6" t="s">
        <v>521</v>
      </c>
      <c r="E44" s="6">
        <v>24677</v>
      </c>
      <c r="F44" s="6">
        <v>9956</v>
      </c>
      <c r="G44" s="6">
        <v>657</v>
      </c>
      <c r="H44" s="235">
        <v>1</v>
      </c>
      <c r="I44" s="22">
        <v>3816988.64</v>
      </c>
      <c r="J44" s="22">
        <v>0</v>
      </c>
      <c r="K44" s="22">
        <v>228718.19</v>
      </c>
      <c r="L44" s="95">
        <v>4045706.83</v>
      </c>
    </row>
    <row r="45" spans="1:12" x14ac:dyDescent="0.3">
      <c r="A45" s="212"/>
      <c r="B45" s="6" t="s">
        <v>563</v>
      </c>
      <c r="C45" s="6" t="s">
        <v>284</v>
      </c>
      <c r="D45" s="6" t="s">
        <v>522</v>
      </c>
      <c r="E45" s="6">
        <v>1400</v>
      </c>
      <c r="F45" s="6">
        <v>269</v>
      </c>
      <c r="G45" s="6">
        <v>21</v>
      </c>
      <c r="H45" s="235">
        <v>0</v>
      </c>
      <c r="I45" s="22">
        <v>418679.66</v>
      </c>
      <c r="J45" s="22">
        <v>22179.599999999999</v>
      </c>
      <c r="K45" s="22">
        <v>23697.200000000001</v>
      </c>
      <c r="L45" s="95">
        <v>464556.46</v>
      </c>
    </row>
    <row r="46" spans="1:12" x14ac:dyDescent="0.3">
      <c r="A46" s="212"/>
      <c r="B46" s="6" t="s">
        <v>563</v>
      </c>
      <c r="C46" s="6" t="s">
        <v>285</v>
      </c>
      <c r="D46" s="6" t="s">
        <v>523</v>
      </c>
      <c r="E46" s="6">
        <v>4154</v>
      </c>
      <c r="F46" s="6">
        <v>972</v>
      </c>
      <c r="G46" s="6">
        <v>91</v>
      </c>
      <c r="H46" s="235">
        <v>0</v>
      </c>
      <c r="I46" s="22">
        <v>2588258.0099999998</v>
      </c>
      <c r="J46" s="22">
        <v>344115.47</v>
      </c>
      <c r="K46" s="22">
        <v>123665.25</v>
      </c>
      <c r="L46" s="95">
        <v>3056038.73</v>
      </c>
    </row>
    <row r="47" spans="1:12" x14ac:dyDescent="0.3">
      <c r="A47" s="212"/>
      <c r="B47" s="6" t="s">
        <v>563</v>
      </c>
      <c r="C47" s="6" t="s">
        <v>286</v>
      </c>
      <c r="D47" s="6" t="s">
        <v>524</v>
      </c>
      <c r="E47" s="6">
        <v>7120</v>
      </c>
      <c r="F47" s="6">
        <v>2940</v>
      </c>
      <c r="G47" s="6">
        <v>319</v>
      </c>
      <c r="H47" s="235">
        <v>0</v>
      </c>
      <c r="I47" s="22">
        <v>2816396.09</v>
      </c>
      <c r="J47" s="22">
        <v>104593.41</v>
      </c>
      <c r="K47" s="22">
        <v>156697.95000000001</v>
      </c>
      <c r="L47" s="95">
        <v>3077687.45</v>
      </c>
    </row>
    <row r="48" spans="1:12" x14ac:dyDescent="0.3">
      <c r="A48" s="212"/>
      <c r="B48" s="6" t="s">
        <v>563</v>
      </c>
      <c r="C48" s="6" t="s">
        <v>287</v>
      </c>
      <c r="D48" s="6" t="s">
        <v>525</v>
      </c>
      <c r="E48" s="6">
        <v>303788</v>
      </c>
      <c r="F48" s="6">
        <v>95023</v>
      </c>
      <c r="G48" s="6">
        <v>41102</v>
      </c>
      <c r="H48" s="235">
        <v>0</v>
      </c>
      <c r="I48" s="22">
        <v>79562797.75</v>
      </c>
      <c r="J48" s="22">
        <v>2893938.79</v>
      </c>
      <c r="K48" s="22">
        <v>4551987.6100000003</v>
      </c>
      <c r="L48" s="95">
        <v>87008724.150000006</v>
      </c>
    </row>
    <row r="49" spans="1:12" x14ac:dyDescent="0.3">
      <c r="A49" s="212"/>
      <c r="B49" s="6" t="s">
        <v>563</v>
      </c>
      <c r="C49" s="6" t="s">
        <v>288</v>
      </c>
      <c r="D49" s="6" t="s">
        <v>526</v>
      </c>
      <c r="E49" s="6">
        <v>31576</v>
      </c>
      <c r="F49" s="6">
        <v>9960</v>
      </c>
      <c r="G49" s="6">
        <v>205</v>
      </c>
      <c r="H49" s="235">
        <v>0</v>
      </c>
      <c r="I49" s="22">
        <v>12273609.25</v>
      </c>
      <c r="J49" s="22">
        <v>542023.28</v>
      </c>
      <c r="K49" s="22">
        <v>703527.93</v>
      </c>
      <c r="L49" s="95">
        <v>13519160.460000001</v>
      </c>
    </row>
    <row r="50" spans="1:12" x14ac:dyDescent="0.3">
      <c r="A50" s="212"/>
      <c r="B50" s="6" t="s">
        <v>563</v>
      </c>
      <c r="C50" s="6" t="s">
        <v>413</v>
      </c>
      <c r="D50" s="6" t="s">
        <v>527</v>
      </c>
      <c r="E50" s="6">
        <v>441</v>
      </c>
      <c r="F50" s="6">
        <v>53</v>
      </c>
      <c r="G50" s="6">
        <v>2</v>
      </c>
      <c r="H50" s="235">
        <v>0</v>
      </c>
      <c r="I50" s="22">
        <v>113734.78</v>
      </c>
      <c r="J50" s="22">
        <v>2429.15</v>
      </c>
      <c r="K50" s="22">
        <v>6626.05</v>
      </c>
      <c r="L50" s="95">
        <v>122789.98</v>
      </c>
    </row>
    <row r="51" spans="1:12" x14ac:dyDescent="0.3">
      <c r="A51" s="212"/>
      <c r="B51" s="6" t="s">
        <v>563</v>
      </c>
      <c r="C51" s="6" t="s">
        <v>401</v>
      </c>
      <c r="D51" s="6" t="s">
        <v>565</v>
      </c>
      <c r="E51" s="6">
        <v>747</v>
      </c>
      <c r="F51" s="6">
        <v>274</v>
      </c>
      <c r="G51" s="6">
        <v>53</v>
      </c>
      <c r="H51" s="235">
        <v>0</v>
      </c>
      <c r="I51" s="22">
        <v>221798.49</v>
      </c>
      <c r="J51" s="22">
        <v>3712.8</v>
      </c>
      <c r="K51" s="22">
        <v>13085.6</v>
      </c>
      <c r="L51" s="95">
        <v>238596.89</v>
      </c>
    </row>
    <row r="52" spans="1:12" x14ac:dyDescent="0.3">
      <c r="A52" s="212"/>
      <c r="B52" s="6" t="s">
        <v>563</v>
      </c>
      <c r="C52" s="6" t="s">
        <v>289</v>
      </c>
      <c r="D52" s="6" t="s">
        <v>639</v>
      </c>
      <c r="E52" s="6">
        <v>561</v>
      </c>
      <c r="F52" s="6">
        <v>180</v>
      </c>
      <c r="G52" s="6">
        <v>1</v>
      </c>
      <c r="H52" s="235">
        <v>0</v>
      </c>
      <c r="I52" s="22">
        <v>290996.71999999997</v>
      </c>
      <c r="J52" s="22">
        <v>36451.94</v>
      </c>
      <c r="K52" s="22">
        <v>15034.1</v>
      </c>
      <c r="L52" s="95">
        <v>342482.76</v>
      </c>
    </row>
    <row r="53" spans="1:12" s="42" customFormat="1" ht="15.6" x14ac:dyDescent="0.3">
      <c r="A53" s="212"/>
      <c r="B53" s="6" t="s">
        <v>563</v>
      </c>
      <c r="C53" s="6" t="s">
        <v>290</v>
      </c>
      <c r="D53" s="6" t="s">
        <v>528</v>
      </c>
      <c r="E53" s="6">
        <v>6583</v>
      </c>
      <c r="F53" s="6">
        <v>2194</v>
      </c>
      <c r="G53" s="6">
        <v>529</v>
      </c>
      <c r="H53" s="235">
        <v>0</v>
      </c>
      <c r="I53" s="22">
        <v>1660797.56</v>
      </c>
      <c r="J53" s="22">
        <v>50087.93</v>
      </c>
      <c r="K53" s="22">
        <v>95924.22</v>
      </c>
      <c r="L53" s="95">
        <v>1806809.71</v>
      </c>
    </row>
    <row r="54" spans="1:12" x14ac:dyDescent="0.3">
      <c r="A54" s="212"/>
      <c r="B54" s="6" t="s">
        <v>563</v>
      </c>
      <c r="C54" s="6" t="s">
        <v>291</v>
      </c>
      <c r="D54" s="6" t="s">
        <v>529</v>
      </c>
      <c r="E54" s="6">
        <v>3097</v>
      </c>
      <c r="F54" s="6">
        <v>482</v>
      </c>
      <c r="G54" s="6">
        <v>46</v>
      </c>
      <c r="H54" s="235">
        <v>0</v>
      </c>
      <c r="I54" s="22">
        <v>1810438.38</v>
      </c>
      <c r="J54" s="22">
        <v>256752.32</v>
      </c>
      <c r="K54" s="22">
        <v>91523.13</v>
      </c>
      <c r="L54" s="95">
        <v>2158713.83</v>
      </c>
    </row>
    <row r="55" spans="1:12" x14ac:dyDescent="0.3">
      <c r="A55" s="212"/>
      <c r="B55" s="6" t="s">
        <v>563</v>
      </c>
      <c r="C55" s="6" t="s">
        <v>292</v>
      </c>
      <c r="D55" s="6" t="s">
        <v>530</v>
      </c>
      <c r="E55" s="6">
        <v>23201</v>
      </c>
      <c r="F55" s="6">
        <v>8534</v>
      </c>
      <c r="G55" s="6">
        <v>605</v>
      </c>
      <c r="H55" s="235">
        <v>0</v>
      </c>
      <c r="I55" s="22">
        <v>10551546.65</v>
      </c>
      <c r="J55" s="22">
        <v>963667.51</v>
      </c>
      <c r="K55" s="22">
        <v>537615.96</v>
      </c>
      <c r="L55" s="95">
        <v>12052830.119999999</v>
      </c>
    </row>
    <row r="56" spans="1:12" x14ac:dyDescent="0.3">
      <c r="A56" s="212"/>
      <c r="B56" s="6" t="s">
        <v>563</v>
      </c>
      <c r="C56" s="6" t="s">
        <v>293</v>
      </c>
      <c r="D56" s="6" t="s">
        <v>531</v>
      </c>
      <c r="E56" s="6">
        <v>22068</v>
      </c>
      <c r="F56" s="6">
        <v>5275</v>
      </c>
      <c r="G56" s="6">
        <v>391</v>
      </c>
      <c r="H56" s="235">
        <v>0</v>
      </c>
      <c r="I56" s="22">
        <v>6683305.7300000004</v>
      </c>
      <c r="J56" s="22">
        <v>442730.86</v>
      </c>
      <c r="K56" s="22">
        <v>355109.21</v>
      </c>
      <c r="L56" s="95">
        <v>7481145.7999999998</v>
      </c>
    </row>
    <row r="57" spans="1:12" x14ac:dyDescent="0.3">
      <c r="A57" s="212"/>
      <c r="B57" s="6" t="s">
        <v>563</v>
      </c>
      <c r="C57" s="6" t="s">
        <v>294</v>
      </c>
      <c r="D57" s="6" t="s">
        <v>640</v>
      </c>
      <c r="E57" s="6">
        <v>8136</v>
      </c>
      <c r="F57" s="6">
        <v>2439</v>
      </c>
      <c r="G57" s="6">
        <v>287</v>
      </c>
      <c r="H57" s="235">
        <v>0</v>
      </c>
      <c r="I57" s="22">
        <v>1967512.35</v>
      </c>
      <c r="J57" s="22">
        <v>38751.26</v>
      </c>
      <c r="K57" s="22">
        <v>114969.64</v>
      </c>
      <c r="L57" s="95">
        <v>2121233.25</v>
      </c>
    </row>
    <row r="58" spans="1:12" x14ac:dyDescent="0.3">
      <c r="A58" s="212"/>
      <c r="B58" s="6" t="s">
        <v>563</v>
      </c>
      <c r="C58" s="6" t="s">
        <v>353</v>
      </c>
      <c r="D58" s="6" t="s">
        <v>532</v>
      </c>
      <c r="E58" s="6">
        <v>506</v>
      </c>
      <c r="F58" s="6">
        <v>187</v>
      </c>
      <c r="G58" s="6">
        <v>43</v>
      </c>
      <c r="H58" s="235">
        <v>0</v>
      </c>
      <c r="I58" s="22">
        <v>166658.53</v>
      </c>
      <c r="J58" s="22">
        <v>4723.47</v>
      </c>
      <c r="K58" s="22">
        <v>9694.06</v>
      </c>
      <c r="L58" s="95">
        <v>181076.06</v>
      </c>
    </row>
    <row r="59" spans="1:12" x14ac:dyDescent="0.3">
      <c r="A59" s="212"/>
      <c r="B59" s="6" t="s">
        <v>563</v>
      </c>
      <c r="C59" s="6" t="s">
        <v>295</v>
      </c>
      <c r="D59" s="6" t="s">
        <v>533</v>
      </c>
      <c r="E59" s="6">
        <v>1616</v>
      </c>
      <c r="F59" s="6">
        <v>438</v>
      </c>
      <c r="G59" s="6">
        <v>26</v>
      </c>
      <c r="H59" s="235">
        <v>0</v>
      </c>
      <c r="I59" s="22">
        <v>903071.09</v>
      </c>
      <c r="J59" s="22">
        <v>108625.74</v>
      </c>
      <c r="K59" s="22">
        <v>47104.32</v>
      </c>
      <c r="L59" s="95">
        <v>1058801.1499999999</v>
      </c>
    </row>
    <row r="60" spans="1:12" x14ac:dyDescent="0.3">
      <c r="A60" s="212"/>
      <c r="B60" s="6" t="s">
        <v>563</v>
      </c>
      <c r="C60" s="6" t="s">
        <v>407</v>
      </c>
      <c r="D60" s="6" t="s">
        <v>382</v>
      </c>
      <c r="E60" s="6">
        <v>174449</v>
      </c>
      <c r="F60" s="6">
        <v>90695</v>
      </c>
      <c r="G60" s="6">
        <v>18970</v>
      </c>
      <c r="H60" s="235">
        <v>0</v>
      </c>
      <c r="I60" s="22">
        <v>45173523.560000002</v>
      </c>
      <c r="J60" s="22">
        <v>1009513.99</v>
      </c>
      <c r="K60" s="22">
        <v>2637361.13</v>
      </c>
      <c r="L60" s="95">
        <v>48820398.68</v>
      </c>
    </row>
    <row r="61" spans="1:12" x14ac:dyDescent="0.3">
      <c r="A61" s="212"/>
      <c r="B61" s="6" t="s">
        <v>563</v>
      </c>
      <c r="C61" s="6" t="s">
        <v>396</v>
      </c>
      <c r="D61" s="6" t="s">
        <v>643</v>
      </c>
      <c r="E61" s="6">
        <v>496</v>
      </c>
      <c r="F61" s="6">
        <v>288</v>
      </c>
      <c r="G61" s="6">
        <v>152</v>
      </c>
      <c r="H61" s="235">
        <v>0</v>
      </c>
      <c r="I61" s="22">
        <v>54514.8</v>
      </c>
      <c r="J61" s="22">
        <v>269.35000000000002</v>
      </c>
      <c r="K61" s="22">
        <v>3253.78</v>
      </c>
      <c r="L61" s="95">
        <v>58037.93</v>
      </c>
    </row>
    <row r="62" spans="1:12" x14ac:dyDescent="0.3">
      <c r="A62" s="212"/>
      <c r="B62" s="6" t="s">
        <v>563</v>
      </c>
      <c r="C62" s="6" t="s">
        <v>596</v>
      </c>
      <c r="D62" s="6" t="s">
        <v>597</v>
      </c>
      <c r="E62" s="6">
        <v>707</v>
      </c>
      <c r="F62" s="6">
        <v>178</v>
      </c>
      <c r="G62" s="6">
        <v>0</v>
      </c>
      <c r="H62" s="235">
        <v>0</v>
      </c>
      <c r="I62" s="22">
        <v>28690.95</v>
      </c>
      <c r="J62" s="22">
        <v>0</v>
      </c>
      <c r="K62" s="22">
        <v>1721.58</v>
      </c>
      <c r="L62" s="95">
        <v>30412.53</v>
      </c>
    </row>
    <row r="63" spans="1:12" x14ac:dyDescent="0.3">
      <c r="A63" s="212"/>
      <c r="B63" s="6" t="s">
        <v>563</v>
      </c>
      <c r="C63" s="6" t="s">
        <v>296</v>
      </c>
      <c r="D63" s="6" t="s">
        <v>534</v>
      </c>
      <c r="E63" s="6">
        <v>861</v>
      </c>
      <c r="F63" s="6">
        <v>255</v>
      </c>
      <c r="G63" s="6">
        <v>67</v>
      </c>
      <c r="H63" s="235">
        <v>0</v>
      </c>
      <c r="I63" s="22">
        <v>407637.01</v>
      </c>
      <c r="J63" s="22">
        <v>31433.37</v>
      </c>
      <c r="K63" s="22">
        <v>22557.09</v>
      </c>
      <c r="L63" s="95">
        <v>461627.47</v>
      </c>
    </row>
    <row r="64" spans="1:12" x14ac:dyDescent="0.3">
      <c r="A64" s="212"/>
      <c r="B64" s="6" t="s">
        <v>563</v>
      </c>
      <c r="C64" s="6" t="s">
        <v>659</v>
      </c>
      <c r="D64" s="6" t="s">
        <v>658</v>
      </c>
      <c r="E64" s="6">
        <v>176</v>
      </c>
      <c r="F64" s="6">
        <v>69</v>
      </c>
      <c r="G64" s="6">
        <v>0</v>
      </c>
      <c r="H64" s="235">
        <v>0</v>
      </c>
      <c r="I64" s="22">
        <v>87952.46</v>
      </c>
      <c r="J64" s="22">
        <v>3968.59</v>
      </c>
      <c r="K64" s="22">
        <v>5028.8599999999997</v>
      </c>
      <c r="L64" s="95">
        <v>96949.91</v>
      </c>
    </row>
    <row r="65" spans="1:12" x14ac:dyDescent="0.3">
      <c r="A65" s="211">
        <v>1</v>
      </c>
      <c r="B65" s="3" t="s">
        <v>647</v>
      </c>
      <c r="C65" s="3"/>
      <c r="D65" s="3" t="s">
        <v>647</v>
      </c>
      <c r="E65" s="3">
        <v>987724</v>
      </c>
      <c r="F65" s="3">
        <v>421041</v>
      </c>
      <c r="G65" s="3">
        <v>106604</v>
      </c>
      <c r="H65" s="236">
        <v>20553</v>
      </c>
      <c r="I65" s="4">
        <v>1184974957.6400001</v>
      </c>
      <c r="J65" s="4">
        <v>18380534.25</v>
      </c>
      <c r="K65" s="4">
        <v>67084851.399999999</v>
      </c>
      <c r="L65" s="197">
        <v>1270440343.29</v>
      </c>
    </row>
    <row r="66" spans="1:12" x14ac:dyDescent="0.3">
      <c r="A66" s="212"/>
      <c r="B66" s="6" t="s">
        <v>647</v>
      </c>
      <c r="C66" s="6" t="s">
        <v>259</v>
      </c>
      <c r="D66" s="6" t="s">
        <v>55</v>
      </c>
      <c r="E66" s="6">
        <v>441857</v>
      </c>
      <c r="F66" s="6">
        <v>143359</v>
      </c>
      <c r="G66" s="6">
        <v>65510</v>
      </c>
      <c r="H66" s="235">
        <v>0</v>
      </c>
      <c r="I66" s="22">
        <v>451723079</v>
      </c>
      <c r="J66" s="22">
        <v>3465414.7</v>
      </c>
      <c r="K66" s="22">
        <v>25927329.579999998</v>
      </c>
      <c r="L66" s="95">
        <v>481115823.27999997</v>
      </c>
    </row>
    <row r="67" spans="1:12" s="42" customFormat="1" ht="15.6" x14ac:dyDescent="0.3">
      <c r="A67" s="212"/>
      <c r="B67" s="6" t="s">
        <v>647</v>
      </c>
      <c r="C67" s="6" t="s">
        <v>261</v>
      </c>
      <c r="D67" s="6" t="s">
        <v>56</v>
      </c>
      <c r="E67" s="6">
        <v>8506</v>
      </c>
      <c r="F67" s="6">
        <v>1711</v>
      </c>
      <c r="G67" s="6">
        <v>587</v>
      </c>
      <c r="H67" s="235">
        <v>0</v>
      </c>
      <c r="I67" s="22">
        <v>9767810.4299999997</v>
      </c>
      <c r="J67" s="22">
        <v>28831.09</v>
      </c>
      <c r="K67" s="22">
        <v>566746.31000000006</v>
      </c>
      <c r="L67" s="95">
        <v>10363387.83</v>
      </c>
    </row>
    <row r="68" spans="1:12" x14ac:dyDescent="0.3">
      <c r="A68" s="212"/>
      <c r="B68" s="6" t="s">
        <v>647</v>
      </c>
      <c r="C68" s="6" t="s">
        <v>410</v>
      </c>
      <c r="D68" s="6" t="s">
        <v>383</v>
      </c>
      <c r="E68" s="6">
        <v>1014</v>
      </c>
      <c r="F68" s="6">
        <v>347</v>
      </c>
      <c r="G68" s="6">
        <v>110</v>
      </c>
      <c r="H68" s="235">
        <v>0</v>
      </c>
      <c r="I68" s="22">
        <v>3180324.54</v>
      </c>
      <c r="J68" s="22">
        <v>295069.25</v>
      </c>
      <c r="K68" s="22">
        <v>178776.34</v>
      </c>
      <c r="L68" s="95">
        <v>3654170.13</v>
      </c>
    </row>
    <row r="69" spans="1:12" s="42" customFormat="1" ht="15.6" x14ac:dyDescent="0.3">
      <c r="A69" s="212"/>
      <c r="B69" s="6" t="s">
        <v>647</v>
      </c>
      <c r="C69" s="6" t="s">
        <v>351</v>
      </c>
      <c r="D69" s="6" t="s">
        <v>510</v>
      </c>
      <c r="E69" s="6">
        <v>1246</v>
      </c>
      <c r="F69" s="6">
        <v>132</v>
      </c>
      <c r="G69" s="6">
        <v>28</v>
      </c>
      <c r="H69" s="235">
        <v>7</v>
      </c>
      <c r="I69" s="22">
        <v>1890344.37</v>
      </c>
      <c r="J69" s="22">
        <v>55269.17</v>
      </c>
      <c r="K69" s="22">
        <v>100846.51</v>
      </c>
      <c r="L69" s="95">
        <v>2046460.05</v>
      </c>
    </row>
    <row r="70" spans="1:12" x14ac:dyDescent="0.3">
      <c r="A70" s="212"/>
      <c r="B70" s="6" t="s">
        <v>647</v>
      </c>
      <c r="C70" s="6" t="s">
        <v>262</v>
      </c>
      <c r="D70" s="6" t="s">
        <v>57</v>
      </c>
      <c r="E70" s="6">
        <v>10939</v>
      </c>
      <c r="F70" s="6">
        <v>1649</v>
      </c>
      <c r="G70" s="6">
        <v>269</v>
      </c>
      <c r="H70" s="235">
        <v>0</v>
      </c>
      <c r="I70" s="22">
        <v>16137073.810000001</v>
      </c>
      <c r="J70" s="22">
        <v>509763.65</v>
      </c>
      <c r="K70" s="22">
        <v>803974</v>
      </c>
      <c r="L70" s="95">
        <v>17450811.460000001</v>
      </c>
    </row>
    <row r="71" spans="1:12" s="42" customFormat="1" ht="15.6" x14ac:dyDescent="0.3">
      <c r="A71" s="212"/>
      <c r="B71" s="6" t="s">
        <v>647</v>
      </c>
      <c r="C71" s="6" t="s">
        <v>263</v>
      </c>
      <c r="D71" s="6" t="s">
        <v>58</v>
      </c>
      <c r="E71" s="6">
        <v>4739</v>
      </c>
      <c r="F71" s="6">
        <v>1237</v>
      </c>
      <c r="G71" s="6">
        <v>131</v>
      </c>
      <c r="H71" s="235">
        <v>42</v>
      </c>
      <c r="I71" s="22">
        <v>7729352.8799999999</v>
      </c>
      <c r="J71" s="22">
        <v>256053.92</v>
      </c>
      <c r="K71" s="22">
        <v>427184.14</v>
      </c>
      <c r="L71" s="95">
        <v>8412590.9399999995</v>
      </c>
    </row>
    <row r="72" spans="1:12" x14ac:dyDescent="0.3">
      <c r="A72" s="212"/>
      <c r="B72" s="6" t="s">
        <v>647</v>
      </c>
      <c r="C72" s="6" t="s">
        <v>409</v>
      </c>
      <c r="D72" s="6" t="s">
        <v>384</v>
      </c>
      <c r="E72" s="6">
        <v>2068</v>
      </c>
      <c r="F72" s="6">
        <v>314</v>
      </c>
      <c r="G72" s="6">
        <v>90</v>
      </c>
      <c r="H72" s="235">
        <v>0</v>
      </c>
      <c r="I72" s="22">
        <v>3670476</v>
      </c>
      <c r="J72" s="22">
        <v>173339.68</v>
      </c>
      <c r="K72" s="22">
        <v>206743.12</v>
      </c>
      <c r="L72" s="95">
        <v>4050558.8</v>
      </c>
    </row>
    <row r="73" spans="1:12" s="42" customFormat="1" ht="15.6" x14ac:dyDescent="0.3">
      <c r="A73" s="212"/>
      <c r="B73" s="6" t="s">
        <v>647</v>
      </c>
      <c r="C73" s="6" t="s">
        <v>264</v>
      </c>
      <c r="D73" s="6" t="s">
        <v>59</v>
      </c>
      <c r="E73" s="6">
        <v>525</v>
      </c>
      <c r="F73" s="6">
        <v>122</v>
      </c>
      <c r="G73" s="6">
        <v>0</v>
      </c>
      <c r="H73" s="235">
        <v>3</v>
      </c>
      <c r="I73" s="22">
        <v>819300.35</v>
      </c>
      <c r="J73" s="22">
        <v>32424.33</v>
      </c>
      <c r="K73" s="22">
        <v>43114.27</v>
      </c>
      <c r="L73" s="95">
        <v>894838.95</v>
      </c>
    </row>
    <row r="74" spans="1:12" x14ac:dyDescent="0.3">
      <c r="A74" s="212"/>
      <c r="B74" s="6" t="s">
        <v>647</v>
      </c>
      <c r="C74" s="6" t="s">
        <v>265</v>
      </c>
      <c r="D74" s="6" t="s">
        <v>60</v>
      </c>
      <c r="E74" s="6">
        <v>37392</v>
      </c>
      <c r="F74" s="6">
        <v>7689</v>
      </c>
      <c r="G74" s="6">
        <v>1011</v>
      </c>
      <c r="H74" s="235">
        <v>303</v>
      </c>
      <c r="I74" s="22">
        <v>64926534.689999998</v>
      </c>
      <c r="J74" s="22">
        <v>2302973.75</v>
      </c>
      <c r="K74" s="22">
        <v>3453750.39</v>
      </c>
      <c r="L74" s="95">
        <v>70683258.829999998</v>
      </c>
    </row>
    <row r="75" spans="1:12" s="42" customFormat="1" ht="15.6" x14ac:dyDescent="0.3">
      <c r="A75" s="212"/>
      <c r="B75" s="6" t="s">
        <v>647</v>
      </c>
      <c r="C75" s="6" t="s">
        <v>272</v>
      </c>
      <c r="D75" s="6" t="s">
        <v>357</v>
      </c>
      <c r="E75" s="6">
        <v>21340</v>
      </c>
      <c r="F75" s="6">
        <v>6067</v>
      </c>
      <c r="G75" s="6">
        <v>630</v>
      </c>
      <c r="H75" s="235">
        <v>0</v>
      </c>
      <c r="I75" s="22">
        <v>42959409.770000003</v>
      </c>
      <c r="J75" s="22">
        <v>1568286</v>
      </c>
      <c r="K75" s="22">
        <v>2175046.34</v>
      </c>
      <c r="L75" s="95">
        <v>46702742.109999999</v>
      </c>
    </row>
    <row r="76" spans="1:12" x14ac:dyDescent="0.3">
      <c r="A76" s="212"/>
      <c r="B76" s="6" t="s">
        <v>647</v>
      </c>
      <c r="C76" s="6" t="s">
        <v>395</v>
      </c>
      <c r="D76" s="6" t="s">
        <v>385</v>
      </c>
      <c r="E76" s="6">
        <v>103102</v>
      </c>
      <c r="F76" s="6">
        <v>32923</v>
      </c>
      <c r="G76" s="6">
        <v>10680</v>
      </c>
      <c r="H76" s="235">
        <v>369</v>
      </c>
      <c r="I76" s="22">
        <v>111831192.59999999</v>
      </c>
      <c r="J76" s="22">
        <v>643988.31999999995</v>
      </c>
      <c r="K76" s="22">
        <v>6468577.4000000004</v>
      </c>
      <c r="L76" s="95">
        <v>118943758.31999999</v>
      </c>
    </row>
    <row r="77" spans="1:12" x14ac:dyDescent="0.3">
      <c r="A77" s="212"/>
      <c r="B77" s="6" t="s">
        <v>647</v>
      </c>
      <c r="C77" s="6" t="s">
        <v>576</v>
      </c>
      <c r="D77" s="6" t="s">
        <v>577</v>
      </c>
      <c r="E77" s="6">
        <v>354916</v>
      </c>
      <c r="F77" s="6">
        <v>225488</v>
      </c>
      <c r="G77" s="6">
        <v>27556</v>
      </c>
      <c r="H77" s="235">
        <v>19829</v>
      </c>
      <c r="I77" s="22">
        <v>470259696.32999998</v>
      </c>
      <c r="J77" s="22">
        <v>9047873.3300000001</v>
      </c>
      <c r="K77" s="22">
        <v>26728338.719999999</v>
      </c>
      <c r="L77" s="95">
        <v>506035908.38</v>
      </c>
    </row>
    <row r="78" spans="1:12" s="42" customFormat="1" ht="15.6" x14ac:dyDescent="0.3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80362.87</v>
      </c>
      <c r="J78" s="22">
        <v>1247.06</v>
      </c>
      <c r="K78" s="22">
        <v>4424.28</v>
      </c>
      <c r="L78" s="95">
        <v>86034.21</v>
      </c>
    </row>
    <row r="79" spans="1:12" x14ac:dyDescent="0.3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3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3">
      <c r="A81" s="211">
        <v>1</v>
      </c>
      <c r="B81" s="3" t="s">
        <v>388</v>
      </c>
      <c r="C81" s="3"/>
      <c r="D81" s="3" t="s">
        <v>388</v>
      </c>
      <c r="E81" s="3">
        <v>11981</v>
      </c>
      <c r="F81" s="3">
        <v>3038</v>
      </c>
      <c r="G81" s="3">
        <v>16</v>
      </c>
      <c r="H81" s="236">
        <v>0</v>
      </c>
      <c r="I81" s="4">
        <v>6352160.96</v>
      </c>
      <c r="J81" s="4">
        <v>0</v>
      </c>
      <c r="K81" s="4">
        <v>131016.19</v>
      </c>
      <c r="L81" s="197">
        <v>6483177.1500000004</v>
      </c>
    </row>
    <row r="82" spans="1:12" s="42" customFormat="1" ht="15.6" x14ac:dyDescent="0.3">
      <c r="A82" s="212"/>
      <c r="B82" s="6" t="s">
        <v>388</v>
      </c>
      <c r="C82" s="6" t="s">
        <v>300</v>
      </c>
      <c r="D82" s="6" t="s">
        <v>67</v>
      </c>
      <c r="E82" s="6">
        <v>11981</v>
      </c>
      <c r="F82" s="6">
        <v>3038</v>
      </c>
      <c r="G82" s="6">
        <v>16</v>
      </c>
      <c r="H82" s="235">
        <v>0</v>
      </c>
      <c r="I82" s="22">
        <v>6352160.96</v>
      </c>
      <c r="J82" s="22">
        <v>0</v>
      </c>
      <c r="K82" s="22">
        <v>131016.19</v>
      </c>
      <c r="L82" s="95">
        <v>6483177.1500000004</v>
      </c>
    </row>
    <row r="83" spans="1:12" x14ac:dyDescent="0.3">
      <c r="A83" s="211">
        <v>1</v>
      </c>
      <c r="B83" s="3" t="s">
        <v>66</v>
      </c>
      <c r="C83" s="3"/>
      <c r="D83" s="3" t="s">
        <v>66</v>
      </c>
      <c r="E83" s="3">
        <v>12453</v>
      </c>
      <c r="F83" s="3">
        <v>3384</v>
      </c>
      <c r="G83" s="3">
        <v>0</v>
      </c>
      <c r="H83" s="236">
        <v>0</v>
      </c>
      <c r="I83" s="4">
        <v>3119989.52</v>
      </c>
      <c r="J83" s="4">
        <v>0</v>
      </c>
      <c r="K83" s="4">
        <v>0</v>
      </c>
      <c r="L83" s="197">
        <v>3119989.52</v>
      </c>
    </row>
    <row r="84" spans="1:12" x14ac:dyDescent="0.3">
      <c r="A84" s="212"/>
      <c r="B84" s="6" t="s">
        <v>66</v>
      </c>
      <c r="C84" s="6" t="s">
        <v>299</v>
      </c>
      <c r="D84" s="6" t="s">
        <v>66</v>
      </c>
      <c r="E84" s="6">
        <v>12453</v>
      </c>
      <c r="F84" s="6">
        <v>3384</v>
      </c>
      <c r="G84" s="6">
        <v>0</v>
      </c>
      <c r="H84" s="235">
        <v>0</v>
      </c>
      <c r="I84" s="22">
        <v>3119989.52</v>
      </c>
      <c r="J84" s="22">
        <v>0</v>
      </c>
      <c r="K84" s="22">
        <v>0</v>
      </c>
      <c r="L84" s="95">
        <v>3119989.52</v>
      </c>
    </row>
    <row r="85" spans="1:12" x14ac:dyDescent="0.3">
      <c r="A85" s="211">
        <v>1</v>
      </c>
      <c r="B85" s="3" t="s">
        <v>68</v>
      </c>
      <c r="C85" s="3"/>
      <c r="D85" s="3" t="s">
        <v>68</v>
      </c>
      <c r="E85" s="3">
        <v>252796</v>
      </c>
      <c r="F85" s="3">
        <v>41409</v>
      </c>
      <c r="G85" s="3">
        <v>0</v>
      </c>
      <c r="H85" s="236">
        <v>0</v>
      </c>
      <c r="I85" s="4">
        <v>25668533.489999998</v>
      </c>
      <c r="J85" s="4">
        <v>795.18</v>
      </c>
      <c r="K85" s="4">
        <v>0</v>
      </c>
      <c r="L85" s="197">
        <v>25669328.670000002</v>
      </c>
    </row>
    <row r="86" spans="1:12" x14ac:dyDescent="0.3">
      <c r="A86" s="212"/>
      <c r="B86" s="6" t="s">
        <v>68</v>
      </c>
      <c r="C86" s="6" t="s">
        <v>301</v>
      </c>
      <c r="D86" s="6" t="s">
        <v>68</v>
      </c>
      <c r="E86" s="6">
        <v>252796</v>
      </c>
      <c r="F86" s="6">
        <v>41409</v>
      </c>
      <c r="G86" s="6">
        <v>0</v>
      </c>
      <c r="H86" s="235">
        <v>0</v>
      </c>
      <c r="I86" s="22">
        <v>25668533.489999998</v>
      </c>
      <c r="J86" s="22">
        <v>795.18</v>
      </c>
      <c r="K86" s="22">
        <v>0</v>
      </c>
      <c r="L86" s="95">
        <v>25669328.670000002</v>
      </c>
    </row>
    <row r="87" spans="1:12" x14ac:dyDescent="0.3">
      <c r="A87" s="211">
        <v>1</v>
      </c>
      <c r="B87" s="3" t="s">
        <v>65</v>
      </c>
      <c r="C87" s="3"/>
      <c r="D87" s="3" t="s">
        <v>65</v>
      </c>
      <c r="E87" s="3">
        <v>43632</v>
      </c>
      <c r="F87" s="3">
        <v>17909</v>
      </c>
      <c r="G87" s="3">
        <v>0</v>
      </c>
      <c r="H87" s="236">
        <v>0</v>
      </c>
      <c r="I87" s="4">
        <v>7502488.7400000002</v>
      </c>
      <c r="J87" s="4">
        <v>1824.32</v>
      </c>
      <c r="K87" s="4">
        <v>154273</v>
      </c>
      <c r="L87" s="197">
        <v>7658586.0599999996</v>
      </c>
    </row>
    <row r="88" spans="1:12" x14ac:dyDescent="0.3">
      <c r="A88" s="212"/>
      <c r="B88" s="6" t="s">
        <v>65</v>
      </c>
      <c r="C88" s="6" t="s">
        <v>298</v>
      </c>
      <c r="D88" s="6" t="s">
        <v>65</v>
      </c>
      <c r="E88" s="6">
        <v>43598</v>
      </c>
      <c r="F88" s="6">
        <v>17868</v>
      </c>
      <c r="G88" s="6">
        <v>0</v>
      </c>
      <c r="H88" s="235">
        <v>0</v>
      </c>
      <c r="I88" s="22">
        <v>7448968.8600000003</v>
      </c>
      <c r="J88" s="22">
        <v>0</v>
      </c>
      <c r="K88" s="22">
        <v>151947.82999999999</v>
      </c>
      <c r="L88" s="95">
        <v>7600916.6900000004</v>
      </c>
    </row>
    <row r="89" spans="1:12" s="42" customFormat="1" ht="15.6" x14ac:dyDescent="0.3">
      <c r="A89" s="212"/>
      <c r="B89" s="6" t="s">
        <v>65</v>
      </c>
      <c r="C89" s="6" t="s">
        <v>412</v>
      </c>
      <c r="D89" s="6" t="s">
        <v>389</v>
      </c>
      <c r="E89" s="6">
        <v>6</v>
      </c>
      <c r="F89" s="6">
        <v>23</v>
      </c>
      <c r="G89" s="6">
        <v>0</v>
      </c>
      <c r="H89" s="235">
        <v>0</v>
      </c>
      <c r="I89" s="22">
        <v>17787.509999999998</v>
      </c>
      <c r="J89" s="22">
        <v>227.34</v>
      </c>
      <c r="K89" s="22">
        <v>740.24</v>
      </c>
      <c r="L89" s="95">
        <v>18755.09</v>
      </c>
    </row>
    <row r="90" spans="1:12" x14ac:dyDescent="0.3">
      <c r="A90" s="212"/>
      <c r="B90" s="6" t="s">
        <v>65</v>
      </c>
      <c r="C90" s="6" t="s">
        <v>591</v>
      </c>
      <c r="D90" s="6" t="s">
        <v>592</v>
      </c>
      <c r="E90" s="6">
        <v>28</v>
      </c>
      <c r="F90" s="6">
        <v>18</v>
      </c>
      <c r="G90" s="6">
        <v>0</v>
      </c>
      <c r="H90" s="235">
        <v>0</v>
      </c>
      <c r="I90" s="22">
        <v>35732.370000000003</v>
      </c>
      <c r="J90" s="22">
        <v>1596.98</v>
      </c>
      <c r="K90" s="22">
        <v>1584.93</v>
      </c>
      <c r="L90" s="95">
        <v>38914.28</v>
      </c>
    </row>
    <row r="91" spans="1:12" x14ac:dyDescent="0.3">
      <c r="A91" s="211">
        <v>1</v>
      </c>
      <c r="B91" s="3" t="s">
        <v>64</v>
      </c>
      <c r="C91" s="3"/>
      <c r="D91" s="3" t="s">
        <v>64</v>
      </c>
      <c r="E91" s="3">
        <v>31740</v>
      </c>
      <c r="F91" s="3">
        <v>16042</v>
      </c>
      <c r="G91" s="3">
        <v>2517</v>
      </c>
      <c r="H91" s="236">
        <v>0</v>
      </c>
      <c r="I91" s="4">
        <v>48785935.520000003</v>
      </c>
      <c r="J91" s="4">
        <v>758624.5</v>
      </c>
      <c r="K91" s="4">
        <v>2688333.16</v>
      </c>
      <c r="L91" s="197">
        <v>52232893.18</v>
      </c>
    </row>
    <row r="92" spans="1:12" s="42" customFormat="1" ht="15.6" x14ac:dyDescent="0.3">
      <c r="A92" s="212"/>
      <c r="B92" s="6" t="s">
        <v>64</v>
      </c>
      <c r="C92" s="6" t="s">
        <v>297</v>
      </c>
      <c r="D92" s="6" t="s">
        <v>64</v>
      </c>
      <c r="E92" s="6">
        <v>31740</v>
      </c>
      <c r="F92" s="6">
        <v>16042</v>
      </c>
      <c r="G92" s="6">
        <v>2517</v>
      </c>
      <c r="H92" s="235">
        <v>0</v>
      </c>
      <c r="I92" s="22">
        <v>48785935.520000003</v>
      </c>
      <c r="J92" s="22">
        <v>758624.5</v>
      </c>
      <c r="K92" s="22">
        <v>2688333.16</v>
      </c>
      <c r="L92" s="95">
        <v>52232893.18</v>
      </c>
    </row>
    <row r="93" spans="1:12" x14ac:dyDescent="0.3">
      <c r="A93" s="211">
        <v>1</v>
      </c>
      <c r="B93" s="3" t="s">
        <v>390</v>
      </c>
      <c r="C93" s="3"/>
      <c r="D93" s="3" t="s">
        <v>390</v>
      </c>
      <c r="E93" s="3">
        <v>156672</v>
      </c>
      <c r="F93" s="3">
        <v>82278</v>
      </c>
      <c r="G93" s="3">
        <v>21981</v>
      </c>
      <c r="H93" s="236">
        <v>3055</v>
      </c>
      <c r="I93" s="4">
        <v>216238923.66999999</v>
      </c>
      <c r="J93" s="4">
        <v>278856.68</v>
      </c>
      <c r="K93" s="4">
        <v>10610145.560000001</v>
      </c>
      <c r="L93" s="197">
        <v>227127925.91</v>
      </c>
    </row>
    <row r="94" spans="1:12" s="42" customFormat="1" ht="15.6" x14ac:dyDescent="0.3">
      <c r="A94" s="212"/>
      <c r="B94" s="6" t="s">
        <v>390</v>
      </c>
      <c r="C94" s="6" t="s">
        <v>260</v>
      </c>
      <c r="D94" s="6" t="s">
        <v>75</v>
      </c>
      <c r="E94" s="6">
        <v>275</v>
      </c>
      <c r="F94" s="6">
        <v>65</v>
      </c>
      <c r="G94" s="6">
        <v>2</v>
      </c>
      <c r="H94" s="235">
        <v>0</v>
      </c>
      <c r="I94" s="22">
        <v>303165.25</v>
      </c>
      <c r="J94" s="22">
        <v>3314.2</v>
      </c>
      <c r="K94" s="22">
        <v>17855.28</v>
      </c>
      <c r="L94" s="95">
        <v>324334.73</v>
      </c>
    </row>
    <row r="95" spans="1:12" x14ac:dyDescent="0.3">
      <c r="A95" s="212"/>
      <c r="B95" s="6" t="s">
        <v>390</v>
      </c>
      <c r="C95" s="6" t="s">
        <v>266</v>
      </c>
      <c r="D95" s="6" t="s">
        <v>61</v>
      </c>
      <c r="E95" s="6">
        <v>155246</v>
      </c>
      <c r="F95" s="6">
        <v>81777</v>
      </c>
      <c r="G95" s="6">
        <v>21932</v>
      </c>
      <c r="H95" s="235">
        <v>3050</v>
      </c>
      <c r="I95" s="22">
        <v>214731777.62</v>
      </c>
      <c r="J95" s="22">
        <v>261934.11</v>
      </c>
      <c r="K95" s="22">
        <v>10524010.220000001</v>
      </c>
      <c r="L95" s="95">
        <v>225517721.94999999</v>
      </c>
    </row>
    <row r="96" spans="1:12" x14ac:dyDescent="0.3">
      <c r="A96" s="212"/>
      <c r="B96" s="6" t="s">
        <v>390</v>
      </c>
      <c r="C96" s="6" t="s">
        <v>415</v>
      </c>
      <c r="D96" s="6" t="s">
        <v>391</v>
      </c>
      <c r="E96" s="6">
        <v>1151</v>
      </c>
      <c r="F96" s="6">
        <v>436</v>
      </c>
      <c r="G96" s="6">
        <v>47</v>
      </c>
      <c r="H96" s="235">
        <v>5</v>
      </c>
      <c r="I96" s="22">
        <v>1203980.8</v>
      </c>
      <c r="J96" s="22">
        <v>13608.37</v>
      </c>
      <c r="K96" s="22">
        <v>68280.06</v>
      </c>
      <c r="L96" s="95">
        <v>1285869.23</v>
      </c>
    </row>
    <row r="97" spans="1:12" x14ac:dyDescent="0.3">
      <c r="A97" s="211">
        <v>1</v>
      </c>
      <c r="B97" s="236" t="s">
        <v>603</v>
      </c>
      <c r="C97" s="3"/>
      <c r="D97" s="236" t="s">
        <v>603</v>
      </c>
      <c r="E97" s="3">
        <v>318946</v>
      </c>
      <c r="F97" s="3">
        <v>7886</v>
      </c>
      <c r="G97" s="3">
        <v>65272</v>
      </c>
      <c r="H97" s="236">
        <v>5</v>
      </c>
      <c r="I97" s="4">
        <v>190782509.19999999</v>
      </c>
      <c r="J97" s="4">
        <v>88197.31</v>
      </c>
      <c r="K97" s="4">
        <v>11072567.609999999</v>
      </c>
      <c r="L97" s="197">
        <v>201943274.12</v>
      </c>
    </row>
    <row r="98" spans="1:12" s="42" customFormat="1" ht="15.6" x14ac:dyDescent="0.3">
      <c r="A98" s="212"/>
      <c r="B98" s="235" t="s">
        <v>603</v>
      </c>
      <c r="C98" s="6" t="s">
        <v>416</v>
      </c>
      <c r="D98" s="235" t="s">
        <v>603</v>
      </c>
      <c r="E98" s="6">
        <v>318496</v>
      </c>
      <c r="F98" s="6">
        <v>0</v>
      </c>
      <c r="G98" s="6">
        <v>65265</v>
      </c>
      <c r="H98" s="235">
        <v>0</v>
      </c>
      <c r="I98" s="22">
        <v>188389628.08000001</v>
      </c>
      <c r="J98" s="22">
        <v>42379.8</v>
      </c>
      <c r="K98" s="22">
        <v>10927256.74</v>
      </c>
      <c r="L98" s="95">
        <v>199359264.62</v>
      </c>
    </row>
    <row r="99" spans="1:12" s="42" customFormat="1" ht="15.6" x14ac:dyDescent="0.3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6681</v>
      </c>
      <c r="G99" s="6">
        <v>0</v>
      </c>
      <c r="H99" s="235">
        <v>0</v>
      </c>
      <c r="I99" s="22">
        <v>1202401.5</v>
      </c>
      <c r="J99" s="22">
        <v>0</v>
      </c>
      <c r="K99" s="22">
        <v>72144.240000000005</v>
      </c>
      <c r="L99" s="95">
        <v>1274545.74</v>
      </c>
    </row>
    <row r="100" spans="1:12" s="42" customFormat="1" ht="15.6" x14ac:dyDescent="0.3">
      <c r="A100" s="212"/>
      <c r="B100" s="235" t="s">
        <v>603</v>
      </c>
      <c r="C100" s="6" t="s">
        <v>417</v>
      </c>
      <c r="D100" s="235" t="s">
        <v>608</v>
      </c>
      <c r="E100" s="6">
        <v>450</v>
      </c>
      <c r="F100" s="6">
        <v>55</v>
      </c>
      <c r="G100" s="6">
        <v>7</v>
      </c>
      <c r="H100" s="235">
        <v>5</v>
      </c>
      <c r="I100" s="22">
        <v>740130.8</v>
      </c>
      <c r="J100" s="22">
        <v>45323.41</v>
      </c>
      <c r="K100" s="22">
        <v>46175.040000000001</v>
      </c>
      <c r="L100" s="95">
        <v>831629.25</v>
      </c>
    </row>
    <row r="101" spans="1:12" x14ac:dyDescent="0.3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1150</v>
      </c>
      <c r="G101" s="6">
        <v>0</v>
      </c>
      <c r="H101" s="235">
        <v>0</v>
      </c>
      <c r="I101" s="22">
        <v>450348.82</v>
      </c>
      <c r="J101" s="22">
        <v>494.1</v>
      </c>
      <c r="K101" s="22">
        <v>26991.59</v>
      </c>
      <c r="L101" s="95">
        <v>477834.51</v>
      </c>
    </row>
    <row r="102" spans="1:12" x14ac:dyDescent="0.3">
      <c r="A102" s="196">
        <v>1</v>
      </c>
      <c r="B102" s="1" t="s">
        <v>600</v>
      </c>
      <c r="C102" s="1"/>
      <c r="D102" s="1" t="s">
        <v>600</v>
      </c>
      <c r="E102" s="3">
        <v>15708</v>
      </c>
      <c r="F102" s="3">
        <v>0</v>
      </c>
      <c r="G102" s="3">
        <v>0</v>
      </c>
      <c r="H102" s="236">
        <v>17756</v>
      </c>
      <c r="I102" s="4">
        <v>11332552.65</v>
      </c>
      <c r="J102" s="4">
        <v>27.15</v>
      </c>
      <c r="K102" s="4">
        <v>365574.74</v>
      </c>
      <c r="L102" s="197">
        <v>11698154.539999999</v>
      </c>
    </row>
    <row r="103" spans="1:12" x14ac:dyDescent="0.3">
      <c r="A103" s="142"/>
      <c r="B103" s="7" t="s">
        <v>600</v>
      </c>
      <c r="C103" s="7" t="s">
        <v>599</v>
      </c>
      <c r="D103" s="7" t="s">
        <v>600</v>
      </c>
      <c r="E103" s="6">
        <v>15708</v>
      </c>
      <c r="F103" s="6">
        <v>0</v>
      </c>
      <c r="G103" s="6">
        <v>0</v>
      </c>
      <c r="H103" s="235">
        <v>17756</v>
      </c>
      <c r="I103" s="22">
        <v>11332552.65</v>
      </c>
      <c r="J103" s="22">
        <v>27.15</v>
      </c>
      <c r="K103" s="22">
        <v>365574.74</v>
      </c>
      <c r="L103" s="95">
        <v>11698154.539999999</v>
      </c>
    </row>
    <row r="104" spans="1:12" x14ac:dyDescent="0.3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3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3">
      <c r="A106" s="196">
        <v>1</v>
      </c>
      <c r="B106" s="1" t="s">
        <v>500</v>
      </c>
      <c r="C106" s="1"/>
      <c r="D106" s="1" t="s">
        <v>500</v>
      </c>
      <c r="E106" s="3">
        <v>3059</v>
      </c>
      <c r="F106" s="3">
        <v>995</v>
      </c>
      <c r="G106" s="3">
        <v>120</v>
      </c>
      <c r="H106" s="236">
        <v>0</v>
      </c>
      <c r="I106" s="4">
        <v>7736088.7699999996</v>
      </c>
      <c r="J106" s="4">
        <v>635819.26</v>
      </c>
      <c r="K106" s="4">
        <v>389291.22</v>
      </c>
      <c r="L106" s="197">
        <v>8761199.25</v>
      </c>
    </row>
    <row r="107" spans="1:12" ht="15" thickBot="1" x14ac:dyDescent="0.35">
      <c r="A107" s="375"/>
      <c r="B107" s="96" t="s">
        <v>500</v>
      </c>
      <c r="C107" s="96" t="s">
        <v>419</v>
      </c>
      <c r="D107" s="96" t="s">
        <v>393</v>
      </c>
      <c r="E107" s="198">
        <v>3059</v>
      </c>
      <c r="F107" s="198">
        <v>995</v>
      </c>
      <c r="G107" s="198">
        <v>120</v>
      </c>
      <c r="H107" s="376">
        <v>0</v>
      </c>
      <c r="I107" s="231">
        <v>7736088.7699999996</v>
      </c>
      <c r="J107" s="231">
        <v>635819.26</v>
      </c>
      <c r="K107" s="231">
        <v>389291.22</v>
      </c>
      <c r="L107" s="97">
        <v>8761199.25</v>
      </c>
    </row>
    <row r="117" spans="12:12" x14ac:dyDescent="0.3">
      <c r="L117" s="216"/>
    </row>
    <row r="123" spans="12:12" x14ac:dyDescent="0.3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0" t="s">
        <v>812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7</v>
      </c>
      <c r="F4" s="82">
        <v>0</v>
      </c>
      <c r="G4" s="82">
        <v>0</v>
      </c>
      <c r="H4" s="82">
        <v>7</v>
      </c>
      <c r="I4" s="57">
        <v>4377.55</v>
      </c>
      <c r="J4" s="57">
        <v>633.59</v>
      </c>
      <c r="K4" s="232">
        <v>90.51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0</v>
      </c>
      <c r="E5" s="82">
        <v>3</v>
      </c>
      <c r="F5" s="82">
        <v>5</v>
      </c>
      <c r="G5" s="82">
        <v>0</v>
      </c>
      <c r="H5" s="82">
        <v>8</v>
      </c>
      <c r="I5" s="57">
        <v>17895.18</v>
      </c>
      <c r="J5" s="57">
        <v>2821.37</v>
      </c>
      <c r="K5" s="7">
        <v>352.67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4</v>
      </c>
      <c r="E6" s="82">
        <v>1</v>
      </c>
      <c r="F6" s="82">
        <v>3</v>
      </c>
      <c r="G6" s="82">
        <v>0</v>
      </c>
      <c r="H6" s="82">
        <v>8</v>
      </c>
      <c r="I6" s="57">
        <v>16871.919999999998</v>
      </c>
      <c r="J6" s="57">
        <v>3587.71</v>
      </c>
      <c r="K6" s="7">
        <v>448.46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9</v>
      </c>
      <c r="E7" s="82">
        <v>2</v>
      </c>
      <c r="F7" s="82">
        <v>1</v>
      </c>
      <c r="G7" s="82">
        <v>0</v>
      </c>
      <c r="H7" s="82">
        <v>12</v>
      </c>
      <c r="I7" s="57">
        <v>18314.71</v>
      </c>
      <c r="J7" s="57">
        <v>5558.06</v>
      </c>
      <c r="K7" s="7">
        <v>463.17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34</v>
      </c>
      <c r="E8" s="82">
        <v>1</v>
      </c>
      <c r="F8" s="82">
        <v>3</v>
      </c>
      <c r="G8" s="82">
        <v>0</v>
      </c>
      <c r="H8" s="82">
        <v>38</v>
      </c>
      <c r="I8" s="57">
        <v>96043.26</v>
      </c>
      <c r="J8" s="57">
        <v>18537.509999999998</v>
      </c>
      <c r="K8" s="7">
        <v>487.83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16</v>
      </c>
      <c r="E9" s="82">
        <v>0</v>
      </c>
      <c r="F9" s="82">
        <v>2</v>
      </c>
      <c r="G9" s="82">
        <v>0</v>
      </c>
      <c r="H9" s="82">
        <v>18</v>
      </c>
      <c r="I9" s="57">
        <v>60165.94</v>
      </c>
      <c r="J9" s="57">
        <v>9373.59</v>
      </c>
      <c r="K9" s="7">
        <v>520.76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3</v>
      </c>
      <c r="E10" s="82">
        <v>0</v>
      </c>
      <c r="F10" s="82">
        <v>0</v>
      </c>
      <c r="G10" s="82">
        <v>0</v>
      </c>
      <c r="H10" s="82">
        <v>3</v>
      </c>
      <c r="I10" s="57">
        <v>9600</v>
      </c>
      <c r="J10" s="57">
        <v>1536</v>
      </c>
      <c r="K10" s="7">
        <v>512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1</v>
      </c>
      <c r="E11" s="82">
        <v>0</v>
      </c>
      <c r="F11" s="82">
        <v>0</v>
      </c>
      <c r="G11" s="82">
        <v>0</v>
      </c>
      <c r="H11" s="82">
        <v>1</v>
      </c>
      <c r="I11" s="57">
        <v>3840</v>
      </c>
      <c r="J11" s="57">
        <v>671.93</v>
      </c>
      <c r="K11" s="7">
        <v>671.93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0</v>
      </c>
      <c r="E13" s="82">
        <v>1</v>
      </c>
      <c r="F13" s="82">
        <v>0</v>
      </c>
      <c r="G13" s="82">
        <v>0</v>
      </c>
      <c r="H13" s="82">
        <v>1</v>
      </c>
      <c r="I13" s="57">
        <v>1152.05</v>
      </c>
      <c r="J13" s="57">
        <v>230.41</v>
      </c>
      <c r="K13" s="7">
        <v>230.41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67</v>
      </c>
      <c r="E17" s="82">
        <v>15</v>
      </c>
      <c r="F17" s="82">
        <v>14</v>
      </c>
      <c r="G17" s="82">
        <v>0</v>
      </c>
      <c r="H17" s="82">
        <v>96</v>
      </c>
      <c r="I17" s="57">
        <v>228260.61</v>
      </c>
      <c r="J17" s="57">
        <v>42950.17</v>
      </c>
      <c r="K17" s="7">
        <v>447.4</v>
      </c>
    </row>
    <row r="18" spans="1:11" x14ac:dyDescent="0.3">
      <c r="A18" s="7" t="s">
        <v>620</v>
      </c>
      <c r="B18" s="7" t="s">
        <v>424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3">
      <c r="A19" s="7" t="s">
        <v>620</v>
      </c>
      <c r="B19" s="7" t="s">
        <v>424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3">
      <c r="A20" s="7" t="s">
        <v>620</v>
      </c>
      <c r="B20" s="7" t="s">
        <v>424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3">
      <c r="A21" s="7" t="s">
        <v>620</v>
      </c>
      <c r="B21" s="7" t="s">
        <v>424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3">
      <c r="A22" s="7" t="s">
        <v>620</v>
      </c>
      <c r="B22" s="7" t="s">
        <v>424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3">
      <c r="A23" s="7" t="s">
        <v>620</v>
      </c>
      <c r="B23" s="7" t="s">
        <v>424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3">
      <c r="A24" s="7" t="s">
        <v>620</v>
      </c>
      <c r="B24" s="7" t="s">
        <v>424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3">
      <c r="A25" s="7" t="s">
        <v>620</v>
      </c>
      <c r="B25" s="7" t="s">
        <v>424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81" t="s">
        <v>408</v>
      </c>
      <c r="B59" s="81" t="s">
        <v>563</v>
      </c>
      <c r="C59" s="81" t="s">
        <v>493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3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3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3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3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3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7" t="s">
        <v>599</v>
      </c>
      <c r="B82" s="7" t="s">
        <v>600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3">
      <c r="A83" s="7" t="s">
        <v>599</v>
      </c>
      <c r="B83" s="7" t="s">
        <v>600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3">
      <c r="A84" s="7" t="s">
        <v>599</v>
      </c>
      <c r="B84" s="7" t="s">
        <v>600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3">
      <c r="A85" s="7" t="s">
        <v>599</v>
      </c>
      <c r="B85" s="7" t="s">
        <v>600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3">
      <c r="A86" s="7" t="s">
        <v>599</v>
      </c>
      <c r="B86" s="7" t="s">
        <v>600</v>
      </c>
      <c r="C86" s="7" t="s">
        <v>428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3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  <row r="88" spans="1:11" x14ac:dyDescent="0.3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3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3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3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3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3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3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3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3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3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3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3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3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3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0" t="s">
        <v>813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43</v>
      </c>
      <c r="F4" s="82">
        <v>0</v>
      </c>
      <c r="G4" s="82">
        <v>0</v>
      </c>
      <c r="H4" s="82">
        <v>43</v>
      </c>
      <c r="I4" s="57">
        <v>4080.82</v>
      </c>
      <c r="J4" s="57">
        <v>11373.41</v>
      </c>
      <c r="K4" s="7">
        <v>264.5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4</v>
      </c>
      <c r="E5" s="82">
        <v>23</v>
      </c>
      <c r="F5" s="82">
        <v>111</v>
      </c>
      <c r="G5" s="82">
        <v>0</v>
      </c>
      <c r="H5" s="82">
        <v>138</v>
      </c>
      <c r="I5" s="57">
        <v>67922.45</v>
      </c>
      <c r="J5" s="57">
        <v>66925.69</v>
      </c>
      <c r="K5" s="7">
        <v>484.97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34</v>
      </c>
      <c r="E6" s="82">
        <v>23</v>
      </c>
      <c r="F6" s="82">
        <v>99</v>
      </c>
      <c r="G6" s="82">
        <v>0</v>
      </c>
      <c r="H6" s="82">
        <v>156</v>
      </c>
      <c r="I6" s="57">
        <v>179211.81</v>
      </c>
      <c r="J6" s="57">
        <v>106292.73</v>
      </c>
      <c r="K6" s="7">
        <v>681.36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173</v>
      </c>
      <c r="E7" s="82">
        <v>27</v>
      </c>
      <c r="F7" s="82">
        <v>120</v>
      </c>
      <c r="G7" s="82">
        <v>0</v>
      </c>
      <c r="H7" s="82">
        <v>320</v>
      </c>
      <c r="I7" s="57">
        <v>935933.98</v>
      </c>
      <c r="J7" s="57">
        <v>303329.74</v>
      </c>
      <c r="K7" s="7">
        <v>947.91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1207</v>
      </c>
      <c r="E8" s="82">
        <v>24</v>
      </c>
      <c r="F8" s="82">
        <v>112</v>
      </c>
      <c r="G8" s="82">
        <v>0</v>
      </c>
      <c r="H8" s="82">
        <v>1343</v>
      </c>
      <c r="I8" s="57">
        <v>5727359.5499999998</v>
      </c>
      <c r="J8" s="57">
        <v>1519304.8</v>
      </c>
      <c r="K8" s="7">
        <v>1131.28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1289</v>
      </c>
      <c r="E9" s="82">
        <v>29</v>
      </c>
      <c r="F9" s="82">
        <v>69</v>
      </c>
      <c r="G9" s="82">
        <v>0</v>
      </c>
      <c r="H9" s="82">
        <v>1387</v>
      </c>
      <c r="I9" s="57">
        <v>8469730.8300000001</v>
      </c>
      <c r="J9" s="57">
        <v>1562140.97</v>
      </c>
      <c r="K9" s="7">
        <v>1126.27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477</v>
      </c>
      <c r="E10" s="82">
        <v>26</v>
      </c>
      <c r="F10" s="82">
        <v>11</v>
      </c>
      <c r="G10" s="82">
        <v>1</v>
      </c>
      <c r="H10" s="82">
        <v>515</v>
      </c>
      <c r="I10" s="57">
        <v>8174490.3499999996</v>
      </c>
      <c r="J10" s="57">
        <v>1035249.48</v>
      </c>
      <c r="K10" s="7">
        <v>2010.19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34</v>
      </c>
      <c r="E11" s="82">
        <v>35</v>
      </c>
      <c r="F11" s="82">
        <v>8</v>
      </c>
      <c r="G11" s="82">
        <v>0</v>
      </c>
      <c r="H11" s="82">
        <v>77</v>
      </c>
      <c r="I11" s="57">
        <v>115374.88</v>
      </c>
      <c r="J11" s="57">
        <v>61630.99</v>
      </c>
      <c r="K11" s="7">
        <v>800.4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7</v>
      </c>
      <c r="E12" s="82">
        <v>33</v>
      </c>
      <c r="F12" s="82">
        <v>1</v>
      </c>
      <c r="G12" s="82">
        <v>0</v>
      </c>
      <c r="H12" s="82">
        <v>41</v>
      </c>
      <c r="I12" s="57">
        <v>43166.82</v>
      </c>
      <c r="J12" s="57">
        <v>28320.69</v>
      </c>
      <c r="K12" s="7">
        <v>690.75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7</v>
      </c>
      <c r="E13" s="82">
        <v>19</v>
      </c>
      <c r="F13" s="82">
        <v>2</v>
      </c>
      <c r="G13" s="82">
        <v>0</v>
      </c>
      <c r="H13" s="82">
        <v>28</v>
      </c>
      <c r="I13" s="57">
        <v>38246.99</v>
      </c>
      <c r="J13" s="57">
        <v>20591.740000000002</v>
      </c>
      <c r="K13" s="7">
        <v>735.42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2</v>
      </c>
      <c r="E14" s="82">
        <v>5</v>
      </c>
      <c r="F14" s="82">
        <v>0</v>
      </c>
      <c r="G14" s="82">
        <v>1</v>
      </c>
      <c r="H14" s="82">
        <v>8</v>
      </c>
      <c r="I14" s="57">
        <v>19530.29</v>
      </c>
      <c r="J14" s="57">
        <v>5757.23</v>
      </c>
      <c r="K14" s="7">
        <v>719.65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1</v>
      </c>
      <c r="E15" s="82">
        <v>2</v>
      </c>
      <c r="F15" s="82">
        <v>1</v>
      </c>
      <c r="G15" s="82">
        <v>0</v>
      </c>
      <c r="H15" s="82">
        <v>4</v>
      </c>
      <c r="I15" s="57">
        <v>4660.45</v>
      </c>
      <c r="J15" s="57">
        <v>2182.34</v>
      </c>
      <c r="K15" s="7">
        <v>545.59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3235</v>
      </c>
      <c r="E17" s="82">
        <v>289</v>
      </c>
      <c r="F17" s="82">
        <v>534</v>
      </c>
      <c r="G17" s="82">
        <v>2</v>
      </c>
      <c r="H17" s="82">
        <v>4060</v>
      </c>
      <c r="I17" s="57">
        <v>23779709.219999999</v>
      </c>
      <c r="J17" s="57">
        <v>4723099.8099999996</v>
      </c>
      <c r="K17" s="7">
        <v>1163.33</v>
      </c>
    </row>
    <row r="18" spans="1:11" x14ac:dyDescent="0.3">
      <c r="A18" s="81" t="s">
        <v>620</v>
      </c>
      <c r="B18" s="81" t="s">
        <v>424</v>
      </c>
      <c r="C18" s="81" t="s">
        <v>76</v>
      </c>
      <c r="D18" s="82">
        <v>0</v>
      </c>
      <c r="E18" s="82">
        <v>12</v>
      </c>
      <c r="F18" s="82">
        <v>0</v>
      </c>
      <c r="G18" s="82">
        <v>0</v>
      </c>
      <c r="H18" s="82">
        <v>12</v>
      </c>
      <c r="I18" s="57">
        <v>3116.27</v>
      </c>
      <c r="J18" s="57">
        <v>3716.69</v>
      </c>
      <c r="K18" s="7">
        <v>309.72000000000003</v>
      </c>
    </row>
    <row r="19" spans="1:11" x14ac:dyDescent="0.3">
      <c r="A19" s="81" t="s">
        <v>620</v>
      </c>
      <c r="B19" s="81" t="s">
        <v>424</v>
      </c>
      <c r="C19" s="81" t="s">
        <v>77</v>
      </c>
      <c r="D19" s="82">
        <v>2</v>
      </c>
      <c r="E19" s="82">
        <v>4</v>
      </c>
      <c r="F19" s="82">
        <v>2</v>
      </c>
      <c r="G19" s="82">
        <v>0</v>
      </c>
      <c r="H19" s="82">
        <v>8</v>
      </c>
      <c r="I19" s="57">
        <v>7082.87</v>
      </c>
      <c r="J19" s="57">
        <v>7330.98</v>
      </c>
      <c r="K19" s="7">
        <v>916.37</v>
      </c>
    </row>
    <row r="20" spans="1:11" x14ac:dyDescent="0.3">
      <c r="A20" s="81" t="s">
        <v>620</v>
      </c>
      <c r="B20" s="81" t="s">
        <v>424</v>
      </c>
      <c r="C20" s="81" t="s">
        <v>95</v>
      </c>
      <c r="D20" s="82">
        <v>1</v>
      </c>
      <c r="E20" s="82">
        <v>2</v>
      </c>
      <c r="F20" s="82">
        <v>4</v>
      </c>
      <c r="G20" s="82">
        <v>0</v>
      </c>
      <c r="H20" s="82">
        <v>7</v>
      </c>
      <c r="I20" s="57">
        <v>7901.92</v>
      </c>
      <c r="J20" s="57">
        <v>6805.07</v>
      </c>
      <c r="K20" s="7">
        <v>972.15</v>
      </c>
    </row>
    <row r="21" spans="1:11" x14ac:dyDescent="0.3">
      <c r="A21" s="81" t="s">
        <v>620</v>
      </c>
      <c r="B21" s="81" t="s">
        <v>424</v>
      </c>
      <c r="C21" s="81" t="s">
        <v>96</v>
      </c>
      <c r="D21" s="82">
        <v>95</v>
      </c>
      <c r="E21" s="82">
        <v>10</v>
      </c>
      <c r="F21" s="82">
        <v>6</v>
      </c>
      <c r="G21" s="82">
        <v>0</v>
      </c>
      <c r="H21" s="82">
        <v>111</v>
      </c>
      <c r="I21" s="57">
        <v>139675.84</v>
      </c>
      <c r="J21" s="57">
        <v>148798.82999999999</v>
      </c>
      <c r="K21" s="7">
        <v>1340.53</v>
      </c>
    </row>
    <row r="22" spans="1:11" x14ac:dyDescent="0.3">
      <c r="A22" s="81" t="s">
        <v>620</v>
      </c>
      <c r="B22" s="81" t="s">
        <v>424</v>
      </c>
      <c r="C22" s="81" t="s">
        <v>97</v>
      </c>
      <c r="D22" s="82">
        <v>96</v>
      </c>
      <c r="E22" s="82">
        <v>8</v>
      </c>
      <c r="F22" s="82">
        <v>0</v>
      </c>
      <c r="G22" s="82">
        <v>0</v>
      </c>
      <c r="H22" s="82">
        <v>104</v>
      </c>
      <c r="I22" s="57">
        <v>187170.26</v>
      </c>
      <c r="J22" s="57">
        <v>152731.82</v>
      </c>
      <c r="K22" s="7">
        <v>1468.58</v>
      </c>
    </row>
    <row r="23" spans="1:11" x14ac:dyDescent="0.3">
      <c r="A23" s="81" t="s">
        <v>620</v>
      </c>
      <c r="B23" s="81" t="s">
        <v>424</v>
      </c>
      <c r="C23" s="81" t="s">
        <v>98</v>
      </c>
      <c r="D23" s="82">
        <v>57</v>
      </c>
      <c r="E23" s="82">
        <v>3</v>
      </c>
      <c r="F23" s="82">
        <v>1</v>
      </c>
      <c r="G23" s="82">
        <v>0</v>
      </c>
      <c r="H23" s="82">
        <v>61</v>
      </c>
      <c r="I23" s="57">
        <v>259943.59</v>
      </c>
      <c r="J23" s="57">
        <v>78782.929999999993</v>
      </c>
      <c r="K23" s="7">
        <v>1291.52</v>
      </c>
    </row>
    <row r="24" spans="1:11" x14ac:dyDescent="0.3">
      <c r="A24" s="81" t="s">
        <v>620</v>
      </c>
      <c r="B24" s="81" t="s">
        <v>424</v>
      </c>
      <c r="C24" s="81" t="s">
        <v>99</v>
      </c>
      <c r="D24" s="82">
        <v>32</v>
      </c>
      <c r="E24" s="82">
        <v>5</v>
      </c>
      <c r="F24" s="82">
        <v>0</v>
      </c>
      <c r="G24" s="82">
        <v>0</v>
      </c>
      <c r="H24" s="82">
        <v>37</v>
      </c>
      <c r="I24" s="57">
        <v>268432.53999999998</v>
      </c>
      <c r="J24" s="57">
        <v>50151.78</v>
      </c>
      <c r="K24" s="7">
        <v>1355.45</v>
      </c>
    </row>
    <row r="25" spans="1:11" x14ac:dyDescent="0.3">
      <c r="A25" s="81" t="s">
        <v>620</v>
      </c>
      <c r="B25" s="81" t="s">
        <v>424</v>
      </c>
      <c r="C25" s="81" t="s">
        <v>100</v>
      </c>
      <c r="D25" s="82">
        <v>4</v>
      </c>
      <c r="E25" s="82">
        <v>4</v>
      </c>
      <c r="F25" s="82">
        <v>0</v>
      </c>
      <c r="G25" s="82">
        <v>0</v>
      </c>
      <c r="H25" s="82">
        <v>8</v>
      </c>
      <c r="I25" s="57">
        <v>40916.86</v>
      </c>
      <c r="J25" s="57">
        <v>9795.58</v>
      </c>
      <c r="K25" s="7">
        <v>1224.45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3</v>
      </c>
      <c r="E26" s="82">
        <v>4</v>
      </c>
      <c r="F26" s="82">
        <v>0</v>
      </c>
      <c r="G26" s="82">
        <v>0</v>
      </c>
      <c r="H26" s="82">
        <v>7</v>
      </c>
      <c r="I26" s="57">
        <v>47559.519999999997</v>
      </c>
      <c r="J26" s="57">
        <v>10777.62</v>
      </c>
      <c r="K26" s="7">
        <v>1539.66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5</v>
      </c>
      <c r="E27" s="82">
        <v>1</v>
      </c>
      <c r="F27" s="82">
        <v>0</v>
      </c>
      <c r="G27" s="82">
        <v>0</v>
      </c>
      <c r="H27" s="82">
        <v>6</v>
      </c>
      <c r="I27" s="57">
        <v>36886.81</v>
      </c>
      <c r="J27" s="57">
        <v>8599.8700000000008</v>
      </c>
      <c r="K27" s="7">
        <v>1433.31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1</v>
      </c>
      <c r="E28" s="82">
        <v>1</v>
      </c>
      <c r="F28" s="82">
        <v>0</v>
      </c>
      <c r="G28" s="82">
        <v>0</v>
      </c>
      <c r="H28" s="82">
        <v>2</v>
      </c>
      <c r="I28" s="57">
        <v>9863.67</v>
      </c>
      <c r="J28" s="57">
        <v>1744.47</v>
      </c>
      <c r="K28" s="7">
        <v>872.24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296</v>
      </c>
      <c r="E31" s="82">
        <v>54</v>
      </c>
      <c r="F31" s="82">
        <v>13</v>
      </c>
      <c r="G31" s="82">
        <v>0</v>
      </c>
      <c r="H31" s="82">
        <v>363</v>
      </c>
      <c r="I31" s="57">
        <v>1008550.15</v>
      </c>
      <c r="J31" s="57">
        <v>479235.64</v>
      </c>
      <c r="K31" s="7">
        <v>1320.21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5</v>
      </c>
      <c r="F46" s="82">
        <v>0</v>
      </c>
      <c r="G46" s="82">
        <v>0</v>
      </c>
      <c r="H46" s="82">
        <v>5</v>
      </c>
      <c r="I46" s="57">
        <v>0</v>
      </c>
      <c r="J46" s="57">
        <v>714.64</v>
      </c>
      <c r="K46" s="7">
        <v>142.93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701.44</v>
      </c>
      <c r="K47" s="7">
        <v>233.81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0</v>
      </c>
      <c r="J48" s="57">
        <v>2503.52</v>
      </c>
      <c r="K48" s="7">
        <v>178.82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9</v>
      </c>
      <c r="G49" s="82">
        <v>0</v>
      </c>
      <c r="H49" s="82">
        <v>63</v>
      </c>
      <c r="I49" s="57">
        <v>0</v>
      </c>
      <c r="J49" s="57">
        <v>14980.32</v>
      </c>
      <c r="K49" s="7">
        <v>237.78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0</v>
      </c>
      <c r="J50" s="57">
        <v>62395.199999999997</v>
      </c>
      <c r="K50" s="7">
        <v>290.20999999999998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8</v>
      </c>
      <c r="G51" s="82">
        <v>0</v>
      </c>
      <c r="H51" s="82">
        <v>327</v>
      </c>
      <c r="I51" s="57">
        <v>0</v>
      </c>
      <c r="J51" s="57">
        <v>110703.51</v>
      </c>
      <c r="K51" s="7">
        <v>338.54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216</v>
      </c>
      <c r="E52" s="82">
        <v>1</v>
      </c>
      <c r="F52" s="82">
        <v>3</v>
      </c>
      <c r="G52" s="82">
        <v>0</v>
      </c>
      <c r="H52" s="82">
        <v>220</v>
      </c>
      <c r="I52" s="57">
        <v>0</v>
      </c>
      <c r="J52" s="57">
        <v>77946.78</v>
      </c>
      <c r="K52" s="7">
        <v>354.3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7" t="s">
        <v>408</v>
      </c>
      <c r="B59" s="7" t="s">
        <v>563</v>
      </c>
      <c r="C59" s="7" t="s">
        <v>493</v>
      </c>
      <c r="D59" s="7">
        <v>846</v>
      </c>
      <c r="E59" s="7">
        <v>30</v>
      </c>
      <c r="F59" s="7">
        <v>38</v>
      </c>
      <c r="G59" s="7">
        <v>0</v>
      </c>
      <c r="H59" s="7">
        <v>914</v>
      </c>
      <c r="I59" s="7">
        <v>0</v>
      </c>
      <c r="J59" s="7">
        <v>292933.07</v>
      </c>
      <c r="K59" s="7">
        <v>320.5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3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3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3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3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3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3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3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3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3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3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3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3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3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3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3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3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3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3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3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3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3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3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3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3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K15" sqref="K15"/>
    </sheetView>
  </sheetViews>
  <sheetFormatPr defaultColWidth="9.109375" defaultRowHeight="14.4" x14ac:dyDescent="0.3"/>
  <cols>
    <col min="1" max="1" width="4.5546875" style="64" customWidth="1"/>
    <col min="2" max="2" width="9" customWidth="1"/>
    <col min="3" max="3" width="21" customWidth="1"/>
    <col min="4" max="4" width="9.5546875" bestFit="1" customWidth="1"/>
    <col min="5" max="5" width="15.5546875" bestFit="1" customWidth="1"/>
    <col min="6" max="6" width="13" customWidth="1"/>
    <col min="7" max="7" width="9.5546875" bestFit="1" customWidth="1"/>
    <col min="8" max="8" width="14.33203125" customWidth="1"/>
    <col min="9" max="9" width="15.5546875" customWidth="1"/>
    <col min="10" max="10" width="9.5546875" bestFit="1" customWidth="1"/>
    <col min="11" max="11" width="14.109375" customWidth="1"/>
    <col min="12" max="12" width="13.6640625" customWidth="1"/>
    <col min="13" max="13" width="8.5546875" bestFit="1" customWidth="1"/>
    <col min="14" max="14" width="15" customWidth="1"/>
    <col min="15" max="15" width="14.5546875" customWidth="1"/>
    <col min="16" max="16" width="12.5546875" customWidth="1"/>
    <col min="17" max="17" width="17.33203125" customWidth="1"/>
    <col min="18" max="18" width="15.6640625" customWidth="1"/>
    <col min="19" max="19" width="15.109375" customWidth="1"/>
  </cols>
  <sheetData>
    <row r="1" spans="1:22" s="38" customFormat="1" ht="15" customHeight="1" x14ac:dyDescent="0.3">
      <c r="A1" s="407" t="s">
        <v>715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" thickBot="1" x14ac:dyDescent="0.35"/>
    <row r="3" spans="1:22" s="40" customFormat="1" ht="23.25" customHeight="1" thickBot="1" x14ac:dyDescent="0.35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5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3">
      <c r="A5" s="217">
        <v>1</v>
      </c>
      <c r="B5" s="403">
        <v>21000</v>
      </c>
      <c r="C5" s="183" t="s">
        <v>509</v>
      </c>
      <c r="D5" s="184">
        <v>6202</v>
      </c>
      <c r="E5" s="332">
        <v>34411859.460000001</v>
      </c>
      <c r="F5" s="332">
        <v>4860472.5199999996</v>
      </c>
      <c r="G5" s="184">
        <v>4257</v>
      </c>
      <c r="H5" s="332">
        <v>12229640.130000001</v>
      </c>
      <c r="I5" s="332">
        <v>2540966.4900000002</v>
      </c>
      <c r="J5" s="184">
        <v>1964</v>
      </c>
      <c r="K5" s="332">
        <v>4548287.97</v>
      </c>
      <c r="L5" s="332">
        <v>1124159.22</v>
      </c>
      <c r="M5" s="184">
        <v>952</v>
      </c>
      <c r="N5" s="332">
        <v>6495313.2300000004</v>
      </c>
      <c r="O5" s="332">
        <v>800197.18</v>
      </c>
      <c r="P5" s="184">
        <v>13375</v>
      </c>
      <c r="Q5" s="332">
        <v>57685100.789999999</v>
      </c>
      <c r="R5" s="332">
        <v>9325795.4100000001</v>
      </c>
      <c r="S5" s="334">
        <v>697.26</v>
      </c>
    </row>
    <row r="6" spans="1:22" x14ac:dyDescent="0.3">
      <c r="A6" s="218">
        <v>2</v>
      </c>
      <c r="B6" s="404">
        <v>21500</v>
      </c>
      <c r="C6" s="181" t="s">
        <v>424</v>
      </c>
      <c r="D6" s="182">
        <v>806</v>
      </c>
      <c r="E6" s="225">
        <v>4601484.07</v>
      </c>
      <c r="F6" s="225">
        <v>946459.45</v>
      </c>
      <c r="G6" s="182">
        <v>240</v>
      </c>
      <c r="H6" s="225">
        <v>892330.39</v>
      </c>
      <c r="I6" s="225">
        <v>132851.96</v>
      </c>
      <c r="J6" s="182">
        <v>44</v>
      </c>
      <c r="K6" s="225">
        <v>216526.56</v>
      </c>
      <c r="L6" s="225">
        <v>45085.599999999999</v>
      </c>
      <c r="M6" s="182">
        <v>16</v>
      </c>
      <c r="N6" s="225">
        <v>118155.84</v>
      </c>
      <c r="O6" s="225">
        <v>7165.12</v>
      </c>
      <c r="P6" s="182">
        <v>1106</v>
      </c>
      <c r="Q6" s="225">
        <v>5828496.8600000003</v>
      </c>
      <c r="R6" s="225">
        <v>1131562.1299999999</v>
      </c>
      <c r="S6" s="335">
        <v>1023.11</v>
      </c>
    </row>
    <row r="7" spans="1:22" x14ac:dyDescent="0.3">
      <c r="A7" s="218">
        <v>3</v>
      </c>
      <c r="B7" s="404">
        <v>21427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229</v>
      </c>
      <c r="N7" s="225">
        <v>1001000.3</v>
      </c>
      <c r="O7" s="225">
        <v>76212.759999999995</v>
      </c>
      <c r="P7" s="182">
        <v>229</v>
      </c>
      <c r="Q7" s="225">
        <v>1001000.3</v>
      </c>
      <c r="R7" s="225">
        <v>76212.759999999995</v>
      </c>
      <c r="S7" s="335">
        <v>332.81</v>
      </c>
    </row>
    <row r="8" spans="1:22" x14ac:dyDescent="0.3">
      <c r="A8" s="218">
        <v>4</v>
      </c>
      <c r="B8" s="404">
        <v>21008</v>
      </c>
      <c r="C8" s="181" t="s">
        <v>500</v>
      </c>
      <c r="D8" s="182">
        <v>4</v>
      </c>
      <c r="E8" s="225" t="s">
        <v>438</v>
      </c>
      <c r="F8" s="225">
        <v>6619.47</v>
      </c>
      <c r="G8" s="182">
        <v>4</v>
      </c>
      <c r="H8" s="225">
        <v>8148.33</v>
      </c>
      <c r="I8" s="225">
        <v>2848.92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8</v>
      </c>
      <c r="Q8" s="225">
        <v>8148.33</v>
      </c>
      <c r="R8" s="225">
        <v>9468.39</v>
      </c>
      <c r="S8" s="335">
        <v>1183.55</v>
      </c>
    </row>
    <row r="9" spans="1:22" x14ac:dyDescent="0.3">
      <c r="A9" s="218">
        <v>5</v>
      </c>
      <c r="B9" s="404">
        <v>21032</v>
      </c>
      <c r="C9" s="181" t="s">
        <v>563</v>
      </c>
      <c r="D9" s="182">
        <v>3147</v>
      </c>
      <c r="E9" s="225">
        <v>14585114.48</v>
      </c>
      <c r="F9" s="225">
        <v>679499.77</v>
      </c>
      <c r="G9" s="182">
        <v>2254</v>
      </c>
      <c r="H9" s="225">
        <v>1527689.63</v>
      </c>
      <c r="I9" s="225">
        <v>289290.34999999998</v>
      </c>
      <c r="J9" s="182">
        <v>941</v>
      </c>
      <c r="K9" s="225">
        <v>307451.99</v>
      </c>
      <c r="L9" s="225">
        <v>199816.12</v>
      </c>
      <c r="M9" s="182" t="s">
        <v>438</v>
      </c>
      <c r="N9" s="225" t="s">
        <v>438</v>
      </c>
      <c r="O9" s="225" t="s">
        <v>438</v>
      </c>
      <c r="P9" s="182">
        <v>6342</v>
      </c>
      <c r="Q9" s="225">
        <v>16420256.1</v>
      </c>
      <c r="R9" s="225">
        <v>1168606.24</v>
      </c>
      <c r="S9" s="335">
        <v>184.26</v>
      </c>
    </row>
    <row r="10" spans="1:22" ht="15" thickBot="1" x14ac:dyDescent="0.35">
      <c r="A10" s="219">
        <v>6</v>
      </c>
      <c r="B10" s="405">
        <v>32001</v>
      </c>
      <c r="C10" s="220" t="s">
        <v>498</v>
      </c>
      <c r="D10" s="221">
        <v>1019</v>
      </c>
      <c r="E10" s="333">
        <v>347506.73</v>
      </c>
      <c r="F10" s="333">
        <v>200811.63</v>
      </c>
      <c r="G10" s="221">
        <v>511</v>
      </c>
      <c r="H10" s="333">
        <v>127386.46</v>
      </c>
      <c r="I10" s="333">
        <v>45167.58</v>
      </c>
      <c r="J10" s="221" t="s">
        <v>438</v>
      </c>
      <c r="K10" s="333" t="s">
        <v>438</v>
      </c>
      <c r="L10" s="333" t="s">
        <v>438</v>
      </c>
      <c r="M10" s="221" t="s">
        <v>438</v>
      </c>
      <c r="N10" s="333" t="s">
        <v>438</v>
      </c>
      <c r="O10" s="333" t="s">
        <v>438</v>
      </c>
      <c r="P10" s="221">
        <v>1530</v>
      </c>
      <c r="Q10" s="333">
        <v>474893.19</v>
      </c>
      <c r="R10" s="333">
        <v>245979.21</v>
      </c>
      <c r="S10" s="336">
        <v>160.77000000000001</v>
      </c>
    </row>
    <row r="11" spans="1:22" x14ac:dyDescent="0.3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3">
      <c r="P13" s="8"/>
      <c r="R13" s="9"/>
    </row>
    <row r="14" spans="1:22" x14ac:dyDescent="0.3">
      <c r="O14" s="8"/>
      <c r="P14" s="8"/>
      <c r="R14" s="9"/>
    </row>
    <row r="15" spans="1:22" x14ac:dyDescent="0.3">
      <c r="P15" s="8"/>
      <c r="Q15" s="9"/>
      <c r="R15" s="9"/>
    </row>
    <row r="16" spans="1:22" x14ac:dyDescent="0.3">
      <c r="P16" s="8"/>
      <c r="R16" s="9"/>
    </row>
    <row r="17" spans="11:18" x14ac:dyDescent="0.3">
      <c r="K17" s="8"/>
      <c r="O17" s="8"/>
      <c r="P17" s="8"/>
      <c r="Q17" s="8"/>
      <c r="R17" s="9"/>
    </row>
    <row r="18" spans="11:18" x14ac:dyDescent="0.3">
      <c r="P18" s="8"/>
    </row>
    <row r="19" spans="11:18" x14ac:dyDescent="0.3">
      <c r="N19" s="8"/>
      <c r="P19" s="8"/>
    </row>
    <row r="20" spans="11:18" x14ac:dyDescent="0.3">
      <c r="Q20" s="9"/>
    </row>
    <row r="22" spans="11:18" x14ac:dyDescent="0.3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topLeftCell="A36" workbookViewId="0">
      <selection activeCell="K57" sqref="K57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07" t="s">
        <v>724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41" t="s">
        <v>52</v>
      </c>
      <c r="B3" s="443" t="s">
        <v>102</v>
      </c>
      <c r="C3" s="445" t="s">
        <v>105</v>
      </c>
      <c r="D3" s="446"/>
      <c r="E3" s="446"/>
      <c r="F3" s="447"/>
      <c r="G3" s="445" t="s">
        <v>106</v>
      </c>
      <c r="H3" s="446"/>
      <c r="I3" s="446"/>
      <c r="J3" s="447"/>
      <c r="K3" s="445" t="s">
        <v>107</v>
      </c>
      <c r="L3" s="446"/>
      <c r="M3" s="446"/>
      <c r="N3" s="447"/>
      <c r="O3" s="445" t="s">
        <v>108</v>
      </c>
      <c r="P3" s="446"/>
      <c r="Q3" s="446"/>
      <c r="R3" s="447"/>
      <c r="S3" s="445" t="s">
        <v>104</v>
      </c>
      <c r="T3" s="446"/>
      <c r="U3" s="446"/>
      <c r="V3" s="446"/>
      <c r="W3" s="447"/>
    </row>
    <row r="4" spans="1:23" ht="16.2" thickBot="1" x14ac:dyDescent="0.35">
      <c r="A4" s="448"/>
      <c r="B4" s="413"/>
      <c r="C4" s="282" t="s">
        <v>1</v>
      </c>
      <c r="D4" s="283" t="s">
        <v>103</v>
      </c>
      <c r="E4" s="278" t="s">
        <v>21</v>
      </c>
      <c r="F4" s="284" t="s">
        <v>440</v>
      </c>
      <c r="G4" s="282" t="s">
        <v>1</v>
      </c>
      <c r="H4" s="283" t="s">
        <v>103</v>
      </c>
      <c r="I4" s="278" t="s">
        <v>21</v>
      </c>
      <c r="J4" s="284" t="s">
        <v>440</v>
      </c>
      <c r="K4" s="282" t="s">
        <v>1</v>
      </c>
      <c r="L4" s="283" t="s">
        <v>103</v>
      </c>
      <c r="M4" s="278" t="s">
        <v>21</v>
      </c>
      <c r="N4" s="284" t="s">
        <v>440</v>
      </c>
      <c r="O4" s="282" t="s">
        <v>1</v>
      </c>
      <c r="P4" s="283" t="s">
        <v>103</v>
      </c>
      <c r="Q4" s="278" t="s">
        <v>21</v>
      </c>
      <c r="R4" s="284" t="s">
        <v>440</v>
      </c>
      <c r="S4" s="282" t="s">
        <v>1</v>
      </c>
      <c r="T4" s="283" t="s">
        <v>103</v>
      </c>
      <c r="U4" s="278" t="s">
        <v>21</v>
      </c>
      <c r="V4" s="284" t="s">
        <v>440</v>
      </c>
      <c r="W4" s="278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29486</v>
      </c>
      <c r="H5" s="135">
        <v>9274503.2599999998</v>
      </c>
      <c r="I5" s="132">
        <v>314.54000000000002</v>
      </c>
      <c r="J5" s="133">
        <v>302.55</v>
      </c>
      <c r="K5" s="134">
        <v>1578</v>
      </c>
      <c r="L5" s="135">
        <v>1221025.1000000001</v>
      </c>
      <c r="M5" s="132">
        <v>773.78</v>
      </c>
      <c r="N5" s="133">
        <v>795.24</v>
      </c>
      <c r="O5" s="134">
        <v>961</v>
      </c>
      <c r="P5" s="135">
        <v>762231.34</v>
      </c>
      <c r="Q5" s="132">
        <v>793.16</v>
      </c>
      <c r="R5" s="133">
        <v>795.24</v>
      </c>
      <c r="S5" s="134">
        <v>32025</v>
      </c>
      <c r="T5" s="274">
        <v>11257759.699999999</v>
      </c>
      <c r="U5" s="285">
        <v>351.53</v>
      </c>
      <c r="V5" s="276">
        <v>364.63</v>
      </c>
      <c r="W5" s="111">
        <v>1.29</v>
      </c>
    </row>
    <row r="6" spans="1:23" x14ac:dyDescent="0.3">
      <c r="A6" s="52">
        <v>2</v>
      </c>
      <c r="B6" s="116" t="s">
        <v>77</v>
      </c>
      <c r="C6" s="118">
        <v>3331</v>
      </c>
      <c r="D6" s="119">
        <v>4111952.71</v>
      </c>
      <c r="E6" s="116">
        <v>1234.45</v>
      </c>
      <c r="F6" s="117">
        <v>1220.06</v>
      </c>
      <c r="G6" s="118">
        <v>18301</v>
      </c>
      <c r="H6" s="119">
        <v>9497908.4100000001</v>
      </c>
      <c r="I6" s="116">
        <v>518.98</v>
      </c>
      <c r="J6" s="117">
        <v>435.22</v>
      </c>
      <c r="K6" s="118">
        <v>18682</v>
      </c>
      <c r="L6" s="119">
        <v>11688411.85</v>
      </c>
      <c r="M6" s="116">
        <v>625.65</v>
      </c>
      <c r="N6" s="117">
        <v>502.12</v>
      </c>
      <c r="O6" s="118">
        <v>1446</v>
      </c>
      <c r="P6" s="119">
        <v>1140837.95</v>
      </c>
      <c r="Q6" s="116">
        <v>788.96</v>
      </c>
      <c r="R6" s="117">
        <v>795.24</v>
      </c>
      <c r="S6" s="118">
        <v>41760</v>
      </c>
      <c r="T6" s="275">
        <v>26439110.920000002</v>
      </c>
      <c r="U6" s="279">
        <v>633.12</v>
      </c>
      <c r="V6" s="277">
        <v>502.09</v>
      </c>
      <c r="W6" s="113">
        <v>1.69</v>
      </c>
    </row>
    <row r="7" spans="1:23" x14ac:dyDescent="0.3">
      <c r="A7" s="52">
        <v>3</v>
      </c>
      <c r="B7" s="116" t="s">
        <v>95</v>
      </c>
      <c r="C7" s="118">
        <v>12771</v>
      </c>
      <c r="D7" s="119">
        <v>16940857.66</v>
      </c>
      <c r="E7" s="116">
        <v>1326.51</v>
      </c>
      <c r="F7" s="117">
        <v>1338.24</v>
      </c>
      <c r="G7" s="118">
        <v>16752</v>
      </c>
      <c r="H7" s="119">
        <v>9595931</v>
      </c>
      <c r="I7" s="116">
        <v>572.82000000000005</v>
      </c>
      <c r="J7" s="117">
        <v>498.51</v>
      </c>
      <c r="K7" s="118">
        <v>14360</v>
      </c>
      <c r="L7" s="119">
        <v>9240243.4399999995</v>
      </c>
      <c r="M7" s="116">
        <v>643.47</v>
      </c>
      <c r="N7" s="117">
        <v>528.59</v>
      </c>
      <c r="O7" s="118">
        <v>350</v>
      </c>
      <c r="P7" s="119">
        <v>273720.27</v>
      </c>
      <c r="Q7" s="116">
        <v>782.06</v>
      </c>
      <c r="R7" s="117">
        <v>795.24</v>
      </c>
      <c r="S7" s="118">
        <v>44233</v>
      </c>
      <c r="T7" s="275">
        <v>36050752.369999997</v>
      </c>
      <c r="U7" s="279">
        <v>815.02</v>
      </c>
      <c r="V7" s="277">
        <v>658.13</v>
      </c>
      <c r="W7" s="113">
        <v>1.79</v>
      </c>
    </row>
    <row r="8" spans="1:23" x14ac:dyDescent="0.3">
      <c r="A8" s="52">
        <v>4</v>
      </c>
      <c r="B8" s="116" t="s">
        <v>96</v>
      </c>
      <c r="C8" s="118">
        <v>68238</v>
      </c>
      <c r="D8" s="119">
        <v>82627877.310000002</v>
      </c>
      <c r="E8" s="116">
        <v>1210.8800000000001</v>
      </c>
      <c r="F8" s="117">
        <v>1186.94</v>
      </c>
      <c r="G8" s="118">
        <v>26141</v>
      </c>
      <c r="H8" s="119">
        <v>16438150.140000001</v>
      </c>
      <c r="I8" s="116">
        <v>628.83000000000004</v>
      </c>
      <c r="J8" s="117">
        <v>540.62</v>
      </c>
      <c r="K8" s="118">
        <v>20721</v>
      </c>
      <c r="L8" s="119">
        <v>14060690.51</v>
      </c>
      <c r="M8" s="116">
        <v>678.57</v>
      </c>
      <c r="N8" s="117">
        <v>565.96</v>
      </c>
      <c r="O8" s="118">
        <v>322</v>
      </c>
      <c r="P8" s="119">
        <v>251781.35</v>
      </c>
      <c r="Q8" s="116">
        <v>781.93</v>
      </c>
      <c r="R8" s="117">
        <v>795.24</v>
      </c>
      <c r="S8" s="118">
        <v>115422</v>
      </c>
      <c r="T8" s="275">
        <v>113378499.31</v>
      </c>
      <c r="U8" s="279">
        <v>982.3</v>
      </c>
      <c r="V8" s="277">
        <v>915.68</v>
      </c>
      <c r="W8" s="113">
        <v>4.66</v>
      </c>
    </row>
    <row r="9" spans="1:23" x14ac:dyDescent="0.3">
      <c r="A9" s="52">
        <v>5</v>
      </c>
      <c r="B9" s="116" t="s">
        <v>97</v>
      </c>
      <c r="C9" s="118">
        <v>216865</v>
      </c>
      <c r="D9" s="119">
        <v>260193058.16</v>
      </c>
      <c r="E9" s="116">
        <v>1199.79</v>
      </c>
      <c r="F9" s="117">
        <v>1145.25</v>
      </c>
      <c r="G9" s="118">
        <v>37106</v>
      </c>
      <c r="H9" s="119">
        <v>25118446.920000002</v>
      </c>
      <c r="I9" s="116">
        <v>676.94</v>
      </c>
      <c r="J9" s="117">
        <v>590.09</v>
      </c>
      <c r="K9" s="118">
        <v>27221</v>
      </c>
      <c r="L9" s="119">
        <v>18871303.640000001</v>
      </c>
      <c r="M9" s="116">
        <v>693.26</v>
      </c>
      <c r="N9" s="117">
        <v>572.69000000000005</v>
      </c>
      <c r="O9" s="118">
        <v>267</v>
      </c>
      <c r="P9" s="119">
        <v>205229.13</v>
      </c>
      <c r="Q9" s="116">
        <v>768.65</v>
      </c>
      <c r="R9" s="117">
        <v>795.24</v>
      </c>
      <c r="S9" s="118">
        <v>281459</v>
      </c>
      <c r="T9" s="275">
        <v>304388037.85000002</v>
      </c>
      <c r="U9" s="279">
        <v>1081.46</v>
      </c>
      <c r="V9" s="277">
        <v>1008.13</v>
      </c>
      <c r="W9" s="113">
        <v>11.36</v>
      </c>
    </row>
    <row r="10" spans="1:23" x14ac:dyDescent="0.3">
      <c r="A10" s="52">
        <v>6</v>
      </c>
      <c r="B10" s="116" t="s">
        <v>98</v>
      </c>
      <c r="C10" s="118">
        <v>372508</v>
      </c>
      <c r="D10" s="119">
        <v>414955594.51999998</v>
      </c>
      <c r="E10" s="116">
        <v>1113.95</v>
      </c>
      <c r="F10" s="117">
        <v>1074.74</v>
      </c>
      <c r="G10" s="118">
        <v>38422</v>
      </c>
      <c r="H10" s="119">
        <v>28457305.609999999</v>
      </c>
      <c r="I10" s="116">
        <v>740.65</v>
      </c>
      <c r="J10" s="117">
        <v>666.46</v>
      </c>
      <c r="K10" s="118">
        <v>26868</v>
      </c>
      <c r="L10" s="119">
        <v>18485423.609999999</v>
      </c>
      <c r="M10" s="116">
        <v>688.01</v>
      </c>
      <c r="N10" s="117">
        <v>572.62</v>
      </c>
      <c r="O10" s="118">
        <v>4104</v>
      </c>
      <c r="P10" s="119">
        <v>1490999.6</v>
      </c>
      <c r="Q10" s="116">
        <v>363.3</v>
      </c>
      <c r="R10" s="117">
        <v>387.9</v>
      </c>
      <c r="S10" s="118">
        <v>441902</v>
      </c>
      <c r="T10" s="275">
        <v>463389323.33999997</v>
      </c>
      <c r="U10" s="279">
        <v>1048.6199999999999</v>
      </c>
      <c r="V10" s="277">
        <v>973.56</v>
      </c>
      <c r="W10" s="113">
        <v>17.84</v>
      </c>
    </row>
    <row r="11" spans="1:23" x14ac:dyDescent="0.3">
      <c r="A11" s="52">
        <v>7</v>
      </c>
      <c r="B11" s="116" t="s">
        <v>99</v>
      </c>
      <c r="C11" s="118">
        <v>383448</v>
      </c>
      <c r="D11" s="119">
        <v>415989187.19999999</v>
      </c>
      <c r="E11" s="116">
        <v>1084.8599999999999</v>
      </c>
      <c r="F11" s="117">
        <v>1022.42</v>
      </c>
      <c r="G11" s="118">
        <v>42031</v>
      </c>
      <c r="H11" s="119">
        <v>31905215.460000001</v>
      </c>
      <c r="I11" s="116">
        <v>759.09</v>
      </c>
      <c r="J11" s="117">
        <v>685.43</v>
      </c>
      <c r="K11" s="118">
        <v>22927</v>
      </c>
      <c r="L11" s="119">
        <v>15329417.699999999</v>
      </c>
      <c r="M11" s="116">
        <v>668.62</v>
      </c>
      <c r="N11" s="117">
        <v>563.11</v>
      </c>
      <c r="O11" s="118">
        <v>9065</v>
      </c>
      <c r="P11" s="119">
        <v>2969523.41</v>
      </c>
      <c r="Q11" s="116">
        <v>327.58</v>
      </c>
      <c r="R11" s="117">
        <v>387.9</v>
      </c>
      <c r="S11" s="118">
        <v>457471</v>
      </c>
      <c r="T11" s="275">
        <v>466193343.76999998</v>
      </c>
      <c r="U11" s="279">
        <v>1019.07</v>
      </c>
      <c r="V11" s="277">
        <v>927.01</v>
      </c>
      <c r="W11" s="113">
        <v>18.47</v>
      </c>
    </row>
    <row r="12" spans="1:23" x14ac:dyDescent="0.3">
      <c r="A12" s="52">
        <v>8</v>
      </c>
      <c r="B12" s="116" t="s">
        <v>100</v>
      </c>
      <c r="C12" s="118">
        <v>337458</v>
      </c>
      <c r="D12" s="119">
        <v>339090468.95999998</v>
      </c>
      <c r="E12" s="116">
        <v>1004.84</v>
      </c>
      <c r="F12" s="117">
        <v>930.2</v>
      </c>
      <c r="G12" s="118">
        <v>54781</v>
      </c>
      <c r="H12" s="119">
        <v>40923779.259999998</v>
      </c>
      <c r="I12" s="116">
        <v>747.04</v>
      </c>
      <c r="J12" s="117">
        <v>665.18</v>
      </c>
      <c r="K12" s="118">
        <v>19489</v>
      </c>
      <c r="L12" s="119">
        <v>12408372.859999999</v>
      </c>
      <c r="M12" s="116">
        <v>636.69000000000005</v>
      </c>
      <c r="N12" s="117">
        <v>544.12</v>
      </c>
      <c r="O12" s="118">
        <v>2698</v>
      </c>
      <c r="P12" s="119">
        <v>801096.94</v>
      </c>
      <c r="Q12" s="116">
        <v>296.92</v>
      </c>
      <c r="R12" s="117">
        <v>277.07</v>
      </c>
      <c r="S12" s="118">
        <v>414426</v>
      </c>
      <c r="T12" s="275">
        <v>393223718.01999998</v>
      </c>
      <c r="U12" s="279">
        <v>948.84</v>
      </c>
      <c r="V12" s="277">
        <v>842.3</v>
      </c>
      <c r="W12" s="113">
        <v>16.73</v>
      </c>
    </row>
    <row r="13" spans="1:23" x14ac:dyDescent="0.3">
      <c r="A13" s="52">
        <v>9</v>
      </c>
      <c r="B13" s="116" t="s">
        <v>101</v>
      </c>
      <c r="C13" s="118">
        <v>244038</v>
      </c>
      <c r="D13" s="119">
        <v>221980727.86000001</v>
      </c>
      <c r="E13" s="116">
        <v>909.62</v>
      </c>
      <c r="F13" s="117">
        <v>771.42</v>
      </c>
      <c r="G13" s="118">
        <v>50664</v>
      </c>
      <c r="H13" s="119">
        <v>37089333.289999999</v>
      </c>
      <c r="I13" s="116">
        <v>732.06</v>
      </c>
      <c r="J13" s="117">
        <v>632.25</v>
      </c>
      <c r="K13" s="118">
        <v>13691</v>
      </c>
      <c r="L13" s="119">
        <v>8332280.6500000004</v>
      </c>
      <c r="M13" s="116">
        <v>608.6</v>
      </c>
      <c r="N13" s="117">
        <v>514.51</v>
      </c>
      <c r="O13" s="118">
        <v>1438</v>
      </c>
      <c r="P13" s="119">
        <v>337068</v>
      </c>
      <c r="Q13" s="116">
        <v>234.4</v>
      </c>
      <c r="R13" s="117">
        <v>166.24</v>
      </c>
      <c r="S13" s="118">
        <v>309831</v>
      </c>
      <c r="T13" s="275">
        <v>267739409.80000001</v>
      </c>
      <c r="U13" s="279">
        <v>864.15</v>
      </c>
      <c r="V13" s="277">
        <v>719.8</v>
      </c>
      <c r="W13" s="113">
        <v>12.51</v>
      </c>
    </row>
    <row r="14" spans="1:23" x14ac:dyDescent="0.3">
      <c r="A14" s="52">
        <v>10</v>
      </c>
      <c r="B14" s="116" t="s">
        <v>109</v>
      </c>
      <c r="C14" s="118">
        <v>174172</v>
      </c>
      <c r="D14" s="119">
        <v>149519848.81</v>
      </c>
      <c r="E14" s="116">
        <v>858.46</v>
      </c>
      <c r="F14" s="117">
        <v>678.07</v>
      </c>
      <c r="G14" s="118">
        <v>44478</v>
      </c>
      <c r="H14" s="119">
        <v>32566118.690000001</v>
      </c>
      <c r="I14" s="116">
        <v>732.18</v>
      </c>
      <c r="J14" s="117">
        <v>626.72</v>
      </c>
      <c r="K14" s="118">
        <v>8498</v>
      </c>
      <c r="L14" s="119">
        <v>5226509.76</v>
      </c>
      <c r="M14" s="116">
        <v>615.03</v>
      </c>
      <c r="N14" s="117">
        <v>487.91</v>
      </c>
      <c r="O14" s="118">
        <v>812</v>
      </c>
      <c r="P14" s="119">
        <v>187670.67</v>
      </c>
      <c r="Q14" s="116">
        <v>231.12</v>
      </c>
      <c r="R14" s="117">
        <v>159.78</v>
      </c>
      <c r="S14" s="118">
        <v>227960</v>
      </c>
      <c r="T14" s="275">
        <v>187500147.93000001</v>
      </c>
      <c r="U14" s="279">
        <v>822.51</v>
      </c>
      <c r="V14" s="277">
        <v>654.67999999999995</v>
      </c>
      <c r="W14" s="113">
        <v>9.1999999999999993</v>
      </c>
    </row>
    <row r="15" spans="1:23" x14ac:dyDescent="0.3">
      <c r="A15" s="52">
        <v>11</v>
      </c>
      <c r="B15" s="116" t="s">
        <v>110</v>
      </c>
      <c r="C15" s="118">
        <v>66367</v>
      </c>
      <c r="D15" s="119">
        <v>53507582.920000002</v>
      </c>
      <c r="E15" s="116">
        <v>806.24</v>
      </c>
      <c r="F15" s="117">
        <v>604.33000000000004</v>
      </c>
      <c r="G15" s="118">
        <v>21248</v>
      </c>
      <c r="H15" s="119">
        <v>15624058.619999999</v>
      </c>
      <c r="I15" s="116">
        <v>735.32</v>
      </c>
      <c r="J15" s="117">
        <v>619.04</v>
      </c>
      <c r="K15" s="118">
        <v>3036</v>
      </c>
      <c r="L15" s="119">
        <v>1906975.09</v>
      </c>
      <c r="M15" s="116">
        <v>628.12</v>
      </c>
      <c r="N15" s="117">
        <v>457.63</v>
      </c>
      <c r="O15" s="118">
        <v>283</v>
      </c>
      <c r="P15" s="119">
        <v>60891.1</v>
      </c>
      <c r="Q15" s="116">
        <v>215.16</v>
      </c>
      <c r="R15" s="117">
        <v>153.19</v>
      </c>
      <c r="S15" s="118">
        <v>90934</v>
      </c>
      <c r="T15" s="275">
        <v>71099507.730000004</v>
      </c>
      <c r="U15" s="279">
        <v>781.88</v>
      </c>
      <c r="V15" s="277">
        <v>601.39</v>
      </c>
      <c r="W15" s="113">
        <v>3.67</v>
      </c>
    </row>
    <row r="16" spans="1:23" ht="15" thickBot="1" x14ac:dyDescent="0.35">
      <c r="A16" s="288">
        <v>12</v>
      </c>
      <c r="B16" s="302" t="s">
        <v>111</v>
      </c>
      <c r="C16" s="303">
        <v>13684</v>
      </c>
      <c r="D16" s="304">
        <v>10519274.380000001</v>
      </c>
      <c r="E16" s="305">
        <v>768.72803127740428</v>
      </c>
      <c r="F16" s="305">
        <v>553.44000000000005</v>
      </c>
      <c r="G16" s="303">
        <v>5440</v>
      </c>
      <c r="H16" s="304">
        <v>3936496.27</v>
      </c>
      <c r="I16" s="305">
        <v>723.62063786764702</v>
      </c>
      <c r="J16" s="305">
        <v>582.49</v>
      </c>
      <c r="K16" s="303">
        <v>884</v>
      </c>
      <c r="L16" s="304">
        <v>531663.05000000005</v>
      </c>
      <c r="M16" s="305">
        <v>601.42878959276027</v>
      </c>
      <c r="N16" s="305">
        <v>427.15</v>
      </c>
      <c r="O16" s="303">
        <v>51</v>
      </c>
      <c r="P16" s="304">
        <v>8369.65</v>
      </c>
      <c r="Q16" s="302">
        <v>164.11078431372547</v>
      </c>
      <c r="R16" s="305">
        <v>140.58000000000001</v>
      </c>
      <c r="S16" s="303">
        <v>20059</v>
      </c>
      <c r="T16" s="306">
        <v>14995803.35</v>
      </c>
      <c r="U16" s="386">
        <v>747.58479236253049</v>
      </c>
      <c r="V16" s="308">
        <v>555.97</v>
      </c>
      <c r="W16" s="309">
        <v>0.80965270383397336</v>
      </c>
    </row>
    <row r="17" spans="1:25" ht="16.2" thickBot="1" x14ac:dyDescent="0.35">
      <c r="A17" s="114"/>
      <c r="B17" s="124" t="s">
        <v>535</v>
      </c>
      <c r="C17" s="125">
        <v>1892880</v>
      </c>
      <c r="D17" s="126">
        <v>1969436430.4900002</v>
      </c>
      <c r="E17" s="127">
        <v>1040.4444182885341</v>
      </c>
      <c r="F17" s="127">
        <v>963.03</v>
      </c>
      <c r="G17" s="125">
        <v>384850</v>
      </c>
      <c r="H17" s="126">
        <v>260427246.93000001</v>
      </c>
      <c r="I17" s="127">
        <v>676.69805620371574</v>
      </c>
      <c r="J17" s="127">
        <v>575.41</v>
      </c>
      <c r="K17" s="125">
        <v>177955</v>
      </c>
      <c r="L17" s="126">
        <v>117302317.26000002</v>
      </c>
      <c r="M17" s="127">
        <v>659.16842606276884</v>
      </c>
      <c r="N17" s="127">
        <v>549.24</v>
      </c>
      <c r="O17" s="125">
        <v>21797</v>
      </c>
      <c r="P17" s="126">
        <v>8489419.4100000001</v>
      </c>
      <c r="Q17" s="127">
        <v>389.47650639996328</v>
      </c>
      <c r="R17" s="127">
        <v>387.9</v>
      </c>
      <c r="S17" s="125">
        <v>2477482</v>
      </c>
      <c r="T17" s="126">
        <v>2355655414.0899997</v>
      </c>
      <c r="U17" s="127">
        <v>950.82644963313544</v>
      </c>
      <c r="V17" s="124">
        <v>839.79</v>
      </c>
      <c r="W17" s="115">
        <v>100</v>
      </c>
      <c r="X17" s="8"/>
      <c r="Y17" s="9"/>
    </row>
    <row r="18" spans="1:25" x14ac:dyDescent="0.3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6" x14ac:dyDescent="0.3">
      <c r="A19" s="407" t="s">
        <v>725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41" t="s">
        <v>52</v>
      </c>
      <c r="B21" s="443" t="s">
        <v>102</v>
      </c>
      <c r="C21" s="445" t="s">
        <v>105</v>
      </c>
      <c r="D21" s="446"/>
      <c r="E21" s="446"/>
      <c r="F21" s="447"/>
      <c r="G21" s="445" t="s">
        <v>106</v>
      </c>
      <c r="H21" s="446"/>
      <c r="I21" s="446"/>
      <c r="J21" s="447"/>
      <c r="K21" s="445" t="s">
        <v>107</v>
      </c>
      <c r="L21" s="446"/>
      <c r="M21" s="446"/>
      <c r="N21" s="447"/>
      <c r="O21" s="445" t="s">
        <v>108</v>
      </c>
      <c r="P21" s="446"/>
      <c r="Q21" s="446"/>
      <c r="R21" s="447"/>
      <c r="S21" s="445" t="s">
        <v>104</v>
      </c>
      <c r="T21" s="446"/>
      <c r="U21" s="446"/>
      <c r="V21" s="446"/>
      <c r="W21" s="447"/>
    </row>
    <row r="22" spans="1:25" ht="16.2" thickBot="1" x14ac:dyDescent="0.35">
      <c r="A22" s="448"/>
      <c r="B22" s="413"/>
      <c r="C22" s="282" t="s">
        <v>1</v>
      </c>
      <c r="D22" s="283" t="s">
        <v>103</v>
      </c>
      <c r="E22" s="278" t="s">
        <v>21</v>
      </c>
      <c r="F22" s="284" t="s">
        <v>440</v>
      </c>
      <c r="G22" s="282" t="s">
        <v>1</v>
      </c>
      <c r="H22" s="283" t="s">
        <v>103</v>
      </c>
      <c r="I22" s="278" t="s">
        <v>21</v>
      </c>
      <c r="J22" s="284" t="s">
        <v>440</v>
      </c>
      <c r="K22" s="282" t="s">
        <v>1</v>
      </c>
      <c r="L22" s="283" t="s">
        <v>103</v>
      </c>
      <c r="M22" s="278" t="s">
        <v>21</v>
      </c>
      <c r="N22" s="284" t="s">
        <v>440</v>
      </c>
      <c r="O22" s="282" t="s">
        <v>1</v>
      </c>
      <c r="P22" s="283" t="s">
        <v>103</v>
      </c>
      <c r="Q22" s="278" t="s">
        <v>21</v>
      </c>
      <c r="R22" s="284" t="s">
        <v>440</v>
      </c>
      <c r="S22" s="282" t="s">
        <v>1</v>
      </c>
      <c r="T22" s="283" t="s">
        <v>103</v>
      </c>
      <c r="U22" s="278" t="s">
        <v>21</v>
      </c>
      <c r="V22" s="284" t="s">
        <v>440</v>
      </c>
      <c r="W22" s="278" t="s">
        <v>536</v>
      </c>
    </row>
    <row r="23" spans="1:25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14972</v>
      </c>
      <c r="H23" s="135">
        <v>4684629.37</v>
      </c>
      <c r="I23" s="132">
        <v>312.89</v>
      </c>
      <c r="J23" s="133">
        <v>285.74</v>
      </c>
      <c r="K23" s="134">
        <v>890</v>
      </c>
      <c r="L23" s="135">
        <v>689304.69</v>
      </c>
      <c r="M23" s="132">
        <v>774.5</v>
      </c>
      <c r="N23" s="133">
        <v>795.24</v>
      </c>
      <c r="O23" s="134">
        <v>571</v>
      </c>
      <c r="P23" s="135">
        <v>452138.77</v>
      </c>
      <c r="Q23" s="132">
        <v>791.84</v>
      </c>
      <c r="R23" s="133">
        <v>795.24</v>
      </c>
      <c r="S23" s="134">
        <v>16433</v>
      </c>
      <c r="T23" s="274">
        <v>5826072.8300000001</v>
      </c>
      <c r="U23" s="285">
        <v>354.53</v>
      </c>
      <c r="V23" s="276">
        <v>364.63</v>
      </c>
      <c r="W23" s="111">
        <v>1.42</v>
      </c>
    </row>
    <row r="24" spans="1:25" x14ac:dyDescent="0.3">
      <c r="A24" s="52">
        <v>2</v>
      </c>
      <c r="B24" s="116" t="s">
        <v>77</v>
      </c>
      <c r="C24" s="118">
        <v>2431</v>
      </c>
      <c r="D24" s="119">
        <v>3002522.03</v>
      </c>
      <c r="E24" s="116">
        <v>1235.0999999999999</v>
      </c>
      <c r="F24" s="117">
        <v>1215.48</v>
      </c>
      <c r="G24" s="118">
        <v>3717</v>
      </c>
      <c r="H24" s="119">
        <v>2113737.7200000002</v>
      </c>
      <c r="I24" s="116">
        <v>568.66999999999996</v>
      </c>
      <c r="J24" s="117">
        <v>441.29</v>
      </c>
      <c r="K24" s="118">
        <v>11484</v>
      </c>
      <c r="L24" s="119">
        <v>7319815.3200000003</v>
      </c>
      <c r="M24" s="116">
        <v>637.39</v>
      </c>
      <c r="N24" s="117">
        <v>516.69000000000005</v>
      </c>
      <c r="O24" s="118">
        <v>778</v>
      </c>
      <c r="P24" s="119">
        <v>611244.98</v>
      </c>
      <c r="Q24" s="116">
        <v>785.66</v>
      </c>
      <c r="R24" s="117">
        <v>795.24</v>
      </c>
      <c r="S24" s="118">
        <v>18410</v>
      </c>
      <c r="T24" s="275">
        <v>13047320.050000001</v>
      </c>
      <c r="U24" s="279">
        <v>708.71</v>
      </c>
      <c r="V24" s="277">
        <v>564.07000000000005</v>
      </c>
      <c r="W24" s="113">
        <v>1.59</v>
      </c>
    </row>
    <row r="25" spans="1:25" x14ac:dyDescent="0.3">
      <c r="A25" s="52">
        <v>3</v>
      </c>
      <c r="B25" s="116" t="s">
        <v>95</v>
      </c>
      <c r="C25" s="118">
        <v>7967</v>
      </c>
      <c r="D25" s="119">
        <v>11392859.91</v>
      </c>
      <c r="E25" s="116">
        <v>1430.01</v>
      </c>
      <c r="F25" s="117">
        <v>1410.58</v>
      </c>
      <c r="G25" s="118">
        <v>2093</v>
      </c>
      <c r="H25" s="119">
        <v>1152488.21</v>
      </c>
      <c r="I25" s="116">
        <v>550.64</v>
      </c>
      <c r="J25" s="117">
        <v>431.02</v>
      </c>
      <c r="K25" s="118">
        <v>8546</v>
      </c>
      <c r="L25" s="119">
        <v>5692851.1799999997</v>
      </c>
      <c r="M25" s="116">
        <v>666.14</v>
      </c>
      <c r="N25" s="117">
        <v>562.38</v>
      </c>
      <c r="O25" s="118">
        <v>196</v>
      </c>
      <c r="P25" s="119">
        <v>152876.60999999999</v>
      </c>
      <c r="Q25" s="116">
        <v>779.98</v>
      </c>
      <c r="R25" s="117">
        <v>795.24</v>
      </c>
      <c r="S25" s="118">
        <v>18802</v>
      </c>
      <c r="T25" s="275">
        <v>18391075.91</v>
      </c>
      <c r="U25" s="279">
        <v>978.14</v>
      </c>
      <c r="V25" s="277">
        <v>899.38</v>
      </c>
      <c r="W25" s="113">
        <v>1.63</v>
      </c>
    </row>
    <row r="26" spans="1:25" x14ac:dyDescent="0.3">
      <c r="A26" s="52">
        <v>4</v>
      </c>
      <c r="B26" s="380" t="s">
        <v>96</v>
      </c>
      <c r="C26" s="381">
        <v>27563</v>
      </c>
      <c r="D26" s="382">
        <v>40924556.799999997</v>
      </c>
      <c r="E26" s="116">
        <v>1484.76</v>
      </c>
      <c r="F26" s="117">
        <v>1476.59</v>
      </c>
      <c r="G26" s="118">
        <v>2763</v>
      </c>
      <c r="H26" s="119">
        <v>1585813.29</v>
      </c>
      <c r="I26" s="116">
        <v>573.95000000000005</v>
      </c>
      <c r="J26" s="117">
        <v>462.29</v>
      </c>
      <c r="K26" s="118">
        <v>13014</v>
      </c>
      <c r="L26" s="119">
        <v>9306360.1500000004</v>
      </c>
      <c r="M26" s="116">
        <v>715.1</v>
      </c>
      <c r="N26" s="117">
        <v>602.12</v>
      </c>
      <c r="O26" s="118">
        <v>151</v>
      </c>
      <c r="P26" s="119">
        <v>118016.67</v>
      </c>
      <c r="Q26" s="116">
        <v>781.57</v>
      </c>
      <c r="R26" s="117">
        <v>795.24</v>
      </c>
      <c r="S26" s="118">
        <v>43491</v>
      </c>
      <c r="T26" s="275">
        <v>51934746.909999996</v>
      </c>
      <c r="U26" s="279">
        <v>1194.1500000000001</v>
      </c>
      <c r="V26" s="277">
        <v>1269.9000000000001</v>
      </c>
      <c r="W26" s="113">
        <v>3.76</v>
      </c>
    </row>
    <row r="27" spans="1:25" x14ac:dyDescent="0.3">
      <c r="A27" s="52">
        <v>5</v>
      </c>
      <c r="B27" s="116" t="s">
        <v>97</v>
      </c>
      <c r="C27" s="118">
        <v>118227</v>
      </c>
      <c r="D27" s="119">
        <v>155460440.78</v>
      </c>
      <c r="E27" s="116">
        <v>1314.93</v>
      </c>
      <c r="F27" s="117">
        <v>1260.49</v>
      </c>
      <c r="G27" s="118">
        <v>2654</v>
      </c>
      <c r="H27" s="119">
        <v>1603482.55</v>
      </c>
      <c r="I27" s="116">
        <v>604.17999999999995</v>
      </c>
      <c r="J27" s="117">
        <v>483.38</v>
      </c>
      <c r="K27" s="118">
        <v>17387</v>
      </c>
      <c r="L27" s="119">
        <v>13017127.24</v>
      </c>
      <c r="M27" s="116">
        <v>748.67</v>
      </c>
      <c r="N27" s="117">
        <v>635.85</v>
      </c>
      <c r="O27" s="118">
        <v>111</v>
      </c>
      <c r="P27" s="119">
        <v>85107.36</v>
      </c>
      <c r="Q27" s="116">
        <v>766.73</v>
      </c>
      <c r="R27" s="117">
        <v>795.24</v>
      </c>
      <c r="S27" s="118">
        <v>138379</v>
      </c>
      <c r="T27" s="275">
        <v>170166157.93000001</v>
      </c>
      <c r="U27" s="279">
        <v>1229.71</v>
      </c>
      <c r="V27" s="277">
        <v>1159.92</v>
      </c>
      <c r="W27" s="113">
        <v>11.96</v>
      </c>
    </row>
    <row r="28" spans="1:25" x14ac:dyDescent="0.3">
      <c r="A28" s="52">
        <v>6</v>
      </c>
      <c r="B28" s="116" t="s">
        <v>98</v>
      </c>
      <c r="C28" s="118">
        <v>206807</v>
      </c>
      <c r="D28" s="119">
        <v>253639407.69999999</v>
      </c>
      <c r="E28" s="116">
        <v>1226.45</v>
      </c>
      <c r="F28" s="117">
        <v>1218.06</v>
      </c>
      <c r="G28" s="118">
        <v>1774</v>
      </c>
      <c r="H28" s="119">
        <v>1231699.8700000001</v>
      </c>
      <c r="I28" s="116">
        <v>694.31</v>
      </c>
      <c r="J28" s="117">
        <v>544.16</v>
      </c>
      <c r="K28" s="118">
        <v>17410</v>
      </c>
      <c r="L28" s="119">
        <v>13053514.33</v>
      </c>
      <c r="M28" s="116">
        <v>749.77</v>
      </c>
      <c r="N28" s="117">
        <v>645.02</v>
      </c>
      <c r="O28" s="118">
        <v>1854</v>
      </c>
      <c r="P28" s="119">
        <v>653823.53</v>
      </c>
      <c r="Q28" s="116">
        <v>352.66</v>
      </c>
      <c r="R28" s="117">
        <v>387.9</v>
      </c>
      <c r="S28" s="118">
        <v>227845</v>
      </c>
      <c r="T28" s="275">
        <v>268578445.43000001</v>
      </c>
      <c r="U28" s="279">
        <v>1178.78</v>
      </c>
      <c r="V28" s="277">
        <v>1159</v>
      </c>
      <c r="W28" s="113">
        <v>19.690000000000001</v>
      </c>
    </row>
    <row r="29" spans="1:25" x14ac:dyDescent="0.3">
      <c r="A29" s="52">
        <v>7</v>
      </c>
      <c r="B29" s="116" t="s">
        <v>99</v>
      </c>
      <c r="C29" s="118">
        <v>211658</v>
      </c>
      <c r="D29" s="119">
        <v>255269511.74000001</v>
      </c>
      <c r="E29" s="116">
        <v>1206.05</v>
      </c>
      <c r="F29" s="117">
        <v>1222</v>
      </c>
      <c r="G29" s="118">
        <v>1139</v>
      </c>
      <c r="H29" s="119">
        <v>898119.8</v>
      </c>
      <c r="I29" s="116">
        <v>788.52</v>
      </c>
      <c r="J29" s="117">
        <v>674.35</v>
      </c>
      <c r="K29" s="118">
        <v>14715</v>
      </c>
      <c r="L29" s="119">
        <v>10715909.310000001</v>
      </c>
      <c r="M29" s="116">
        <v>728.23</v>
      </c>
      <c r="N29" s="117">
        <v>632.86</v>
      </c>
      <c r="O29" s="118">
        <v>3598</v>
      </c>
      <c r="P29" s="119">
        <v>1190023.3999999999</v>
      </c>
      <c r="Q29" s="116">
        <v>330.75</v>
      </c>
      <c r="R29" s="117">
        <v>387.9</v>
      </c>
      <c r="S29" s="118">
        <v>231110</v>
      </c>
      <c r="T29" s="275">
        <v>268073564.25</v>
      </c>
      <c r="U29" s="279">
        <v>1159.94</v>
      </c>
      <c r="V29" s="277">
        <v>1170.6199999999999</v>
      </c>
      <c r="W29" s="113">
        <v>19.97</v>
      </c>
    </row>
    <row r="30" spans="1:25" x14ac:dyDescent="0.3">
      <c r="A30" s="52">
        <v>8</v>
      </c>
      <c r="B30" s="116" t="s">
        <v>100</v>
      </c>
      <c r="C30" s="118">
        <v>184374</v>
      </c>
      <c r="D30" s="119">
        <v>206120794.53999999</v>
      </c>
      <c r="E30" s="116">
        <v>1117.95</v>
      </c>
      <c r="F30" s="117">
        <v>1103.3900000000001</v>
      </c>
      <c r="G30" s="118">
        <v>1123</v>
      </c>
      <c r="H30" s="119">
        <v>862423.64</v>
      </c>
      <c r="I30" s="116">
        <v>767.96</v>
      </c>
      <c r="J30" s="117">
        <v>661.29</v>
      </c>
      <c r="K30" s="118">
        <v>11815</v>
      </c>
      <c r="L30" s="119">
        <v>8237407.5700000003</v>
      </c>
      <c r="M30" s="116">
        <v>697.2</v>
      </c>
      <c r="N30" s="117">
        <v>610.25</v>
      </c>
      <c r="O30" s="118">
        <v>997</v>
      </c>
      <c r="P30" s="119">
        <v>281042.93</v>
      </c>
      <c r="Q30" s="116">
        <v>281.89</v>
      </c>
      <c r="R30" s="117">
        <v>387.9</v>
      </c>
      <c r="S30" s="118">
        <v>198309</v>
      </c>
      <c r="T30" s="275">
        <v>215501668.68000001</v>
      </c>
      <c r="U30" s="279">
        <v>1086.7</v>
      </c>
      <c r="V30" s="277">
        <v>1057.01</v>
      </c>
      <c r="W30" s="113">
        <v>17.14</v>
      </c>
    </row>
    <row r="31" spans="1:25" x14ac:dyDescent="0.3">
      <c r="A31" s="52">
        <v>9</v>
      </c>
      <c r="B31" s="116" t="s">
        <v>101</v>
      </c>
      <c r="C31" s="118">
        <v>126013</v>
      </c>
      <c r="D31" s="119">
        <v>126846763.45</v>
      </c>
      <c r="E31" s="116">
        <v>1006.62</v>
      </c>
      <c r="F31" s="117">
        <v>924.59</v>
      </c>
      <c r="G31" s="118">
        <v>875</v>
      </c>
      <c r="H31" s="119">
        <v>658906.88</v>
      </c>
      <c r="I31" s="116">
        <v>753.04</v>
      </c>
      <c r="J31" s="117">
        <v>690.14</v>
      </c>
      <c r="K31" s="118">
        <v>7558</v>
      </c>
      <c r="L31" s="119">
        <v>4984102.71</v>
      </c>
      <c r="M31" s="116">
        <v>659.45</v>
      </c>
      <c r="N31" s="117">
        <v>575.55999999999995</v>
      </c>
      <c r="O31" s="118">
        <v>488</v>
      </c>
      <c r="P31" s="119">
        <v>93615.3</v>
      </c>
      <c r="Q31" s="116">
        <v>191.83</v>
      </c>
      <c r="R31" s="117">
        <v>164.27</v>
      </c>
      <c r="S31" s="118">
        <v>134934</v>
      </c>
      <c r="T31" s="275">
        <v>132583388.34</v>
      </c>
      <c r="U31" s="279">
        <v>982.58</v>
      </c>
      <c r="V31" s="277">
        <v>892.12</v>
      </c>
      <c r="W31" s="113">
        <v>11.66</v>
      </c>
    </row>
    <row r="32" spans="1:25" x14ac:dyDescent="0.3">
      <c r="A32" s="288">
        <v>10</v>
      </c>
      <c r="B32" s="302" t="s">
        <v>109</v>
      </c>
      <c r="C32" s="303">
        <v>85187</v>
      </c>
      <c r="D32" s="304">
        <v>81174210.280000001</v>
      </c>
      <c r="E32" s="302">
        <v>952.89</v>
      </c>
      <c r="F32" s="305">
        <v>822.01</v>
      </c>
      <c r="G32" s="303">
        <v>710</v>
      </c>
      <c r="H32" s="304">
        <v>518732.42</v>
      </c>
      <c r="I32" s="302">
        <v>730.61</v>
      </c>
      <c r="J32" s="305">
        <v>730.33</v>
      </c>
      <c r="K32" s="303">
        <v>4288</v>
      </c>
      <c r="L32" s="304">
        <v>2819655.27</v>
      </c>
      <c r="M32" s="302">
        <v>657.57</v>
      </c>
      <c r="N32" s="305">
        <v>567.95000000000005</v>
      </c>
      <c r="O32" s="303">
        <v>229</v>
      </c>
      <c r="P32" s="304">
        <v>37950.15</v>
      </c>
      <c r="Q32" s="302">
        <v>165.72</v>
      </c>
      <c r="R32" s="305">
        <v>141.63</v>
      </c>
      <c r="S32" s="303">
        <v>90414</v>
      </c>
      <c r="T32" s="306">
        <v>84550548.120000005</v>
      </c>
      <c r="U32" s="307">
        <v>935.15</v>
      </c>
      <c r="V32" s="308">
        <v>800.14</v>
      </c>
      <c r="W32" s="309">
        <v>7.81</v>
      </c>
    </row>
    <row r="33" spans="1:23" x14ac:dyDescent="0.3">
      <c r="A33" s="35">
        <v>11</v>
      </c>
      <c r="B33" s="279" t="s">
        <v>110</v>
      </c>
      <c r="C33" s="310">
        <v>30912</v>
      </c>
      <c r="D33" s="294">
        <v>27621167.109999999</v>
      </c>
      <c r="E33" s="279">
        <v>893.54</v>
      </c>
      <c r="F33" s="311">
        <v>745.46</v>
      </c>
      <c r="G33" s="310">
        <v>399</v>
      </c>
      <c r="H33" s="294">
        <v>271287.15999999997</v>
      </c>
      <c r="I33" s="279">
        <v>679.92</v>
      </c>
      <c r="J33" s="311">
        <v>498.52</v>
      </c>
      <c r="K33" s="310">
        <v>1385</v>
      </c>
      <c r="L33" s="294">
        <v>913630.5</v>
      </c>
      <c r="M33" s="279">
        <v>659.66</v>
      </c>
      <c r="N33" s="311">
        <v>584.64</v>
      </c>
      <c r="O33" s="310">
        <v>63</v>
      </c>
      <c r="P33" s="294">
        <v>11320.01</v>
      </c>
      <c r="Q33" s="279">
        <v>179.68</v>
      </c>
      <c r="R33" s="311">
        <v>142.11000000000001</v>
      </c>
      <c r="S33" s="310">
        <v>32759</v>
      </c>
      <c r="T33" s="294">
        <v>28817404.780000001</v>
      </c>
      <c r="U33" s="279">
        <v>879.68</v>
      </c>
      <c r="V33" s="311">
        <v>730.01</v>
      </c>
      <c r="W33" s="312">
        <v>2.83</v>
      </c>
    </row>
    <row r="34" spans="1:23" ht="15" thickBot="1" x14ac:dyDescent="0.35">
      <c r="A34" s="387">
        <v>12</v>
      </c>
      <c r="B34" s="307" t="s">
        <v>111</v>
      </c>
      <c r="C34" s="272">
        <v>5725</v>
      </c>
      <c r="D34" s="388">
        <v>5020487.38</v>
      </c>
      <c r="E34" s="273">
        <v>876.94102707423576</v>
      </c>
      <c r="F34" s="386">
        <v>720.31</v>
      </c>
      <c r="G34" s="272">
        <v>89</v>
      </c>
      <c r="H34" s="388">
        <v>50629.599999999999</v>
      </c>
      <c r="I34" s="273">
        <v>568.8719101123595</v>
      </c>
      <c r="J34" s="386">
        <v>498.51</v>
      </c>
      <c r="K34" s="272">
        <v>321</v>
      </c>
      <c r="L34" s="388">
        <v>199314.59</v>
      </c>
      <c r="M34" s="273">
        <v>620.91772585669776</v>
      </c>
      <c r="N34" s="386">
        <v>489.5</v>
      </c>
      <c r="O34" s="272">
        <v>8</v>
      </c>
      <c r="P34" s="388">
        <v>2190.9</v>
      </c>
      <c r="Q34" s="273">
        <v>273.86250000000001</v>
      </c>
      <c r="R34" s="386">
        <v>150.97</v>
      </c>
      <c r="S34" s="272">
        <v>6143</v>
      </c>
      <c r="T34" s="388">
        <v>5272622.47</v>
      </c>
      <c r="U34" s="273">
        <v>858.31392967605404</v>
      </c>
      <c r="V34" s="386">
        <v>702.34</v>
      </c>
      <c r="W34" s="389">
        <v>0.53092878398034971</v>
      </c>
    </row>
    <row r="35" spans="1:23" ht="16.2" thickBot="1" x14ac:dyDescent="0.35">
      <c r="A35" s="390"/>
      <c r="B35" s="391" t="s">
        <v>535</v>
      </c>
      <c r="C35" s="125">
        <v>1006864</v>
      </c>
      <c r="D35" s="126">
        <v>1166472721.72</v>
      </c>
      <c r="E35" s="127">
        <v>1158.5206360739883</v>
      </c>
      <c r="F35" s="127">
        <v>1137.32</v>
      </c>
      <c r="G35" s="125">
        <v>32308</v>
      </c>
      <c r="H35" s="126">
        <v>15631950.510000004</v>
      </c>
      <c r="I35" s="127">
        <v>483.84147920019819</v>
      </c>
      <c r="J35" s="127">
        <v>388.93</v>
      </c>
      <c r="K35" s="125">
        <v>108813</v>
      </c>
      <c r="L35" s="126">
        <v>76948992.859999985</v>
      </c>
      <c r="M35" s="127">
        <v>707.16727652026862</v>
      </c>
      <c r="N35" s="127">
        <v>603.71</v>
      </c>
      <c r="O35" s="125">
        <v>9044</v>
      </c>
      <c r="P35" s="126">
        <v>3689350.6099999994</v>
      </c>
      <c r="Q35" s="127">
        <v>407.93350398053951</v>
      </c>
      <c r="R35" s="127">
        <v>387.9</v>
      </c>
      <c r="S35" s="125">
        <v>1157029</v>
      </c>
      <c r="T35" s="126">
        <v>1262743015.6999998</v>
      </c>
      <c r="U35" s="127">
        <v>1091.3667813857733</v>
      </c>
      <c r="V35" s="124">
        <v>1037.31</v>
      </c>
      <c r="W35" s="115">
        <v>100</v>
      </c>
    </row>
    <row r="36" spans="1:23" x14ac:dyDescent="0.3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07" t="s">
        <v>726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41" t="s">
        <v>52</v>
      </c>
      <c r="B39" s="443" t="s">
        <v>102</v>
      </c>
      <c r="C39" s="445" t="s">
        <v>105</v>
      </c>
      <c r="D39" s="446"/>
      <c r="E39" s="446"/>
      <c r="F39" s="447"/>
      <c r="G39" s="445" t="s">
        <v>106</v>
      </c>
      <c r="H39" s="446"/>
      <c r="I39" s="446"/>
      <c r="J39" s="447"/>
      <c r="K39" s="445" t="s">
        <v>107</v>
      </c>
      <c r="L39" s="446"/>
      <c r="M39" s="446"/>
      <c r="N39" s="447"/>
      <c r="O39" s="445" t="s">
        <v>108</v>
      </c>
      <c r="P39" s="446"/>
      <c r="Q39" s="446"/>
      <c r="R39" s="447"/>
      <c r="S39" s="445" t="s">
        <v>104</v>
      </c>
      <c r="T39" s="446"/>
      <c r="U39" s="446"/>
      <c r="V39" s="446"/>
      <c r="W39" s="447"/>
    </row>
    <row r="40" spans="1:23" ht="16.2" thickBot="1" x14ac:dyDescent="0.35">
      <c r="A40" s="448"/>
      <c r="B40" s="413"/>
      <c r="C40" s="282" t="s">
        <v>1</v>
      </c>
      <c r="D40" s="283" t="s">
        <v>103</v>
      </c>
      <c r="E40" s="278" t="s">
        <v>21</v>
      </c>
      <c r="F40" s="284" t="s">
        <v>440</v>
      </c>
      <c r="G40" s="282" t="s">
        <v>1</v>
      </c>
      <c r="H40" s="283" t="s">
        <v>103</v>
      </c>
      <c r="I40" s="278" t="s">
        <v>21</v>
      </c>
      <c r="J40" s="284" t="s">
        <v>440</v>
      </c>
      <c r="K40" s="282" t="s">
        <v>1</v>
      </c>
      <c r="L40" s="283" t="s">
        <v>103</v>
      </c>
      <c r="M40" s="278" t="s">
        <v>21</v>
      </c>
      <c r="N40" s="284" t="s">
        <v>440</v>
      </c>
      <c r="O40" s="282" t="s">
        <v>1</v>
      </c>
      <c r="P40" s="283" t="s">
        <v>103</v>
      </c>
      <c r="Q40" s="278" t="s">
        <v>21</v>
      </c>
      <c r="R40" s="284" t="s">
        <v>440</v>
      </c>
      <c r="S40" s="282" t="s">
        <v>1</v>
      </c>
      <c r="T40" s="283" t="s">
        <v>103</v>
      </c>
      <c r="U40" s="278" t="s">
        <v>21</v>
      </c>
      <c r="V40" s="284" t="s">
        <v>440</v>
      </c>
      <c r="W40" s="278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14514</v>
      </c>
      <c r="H41" s="135">
        <v>4589873.8899999997</v>
      </c>
      <c r="I41" s="132">
        <v>316.24</v>
      </c>
      <c r="J41" s="133">
        <v>321.43</v>
      </c>
      <c r="K41" s="134">
        <v>688</v>
      </c>
      <c r="L41" s="135">
        <v>531720.41</v>
      </c>
      <c r="M41" s="132">
        <v>772.85</v>
      </c>
      <c r="N41" s="133">
        <v>795.24</v>
      </c>
      <c r="O41" s="134">
        <v>390</v>
      </c>
      <c r="P41" s="135">
        <v>310092.57</v>
      </c>
      <c r="Q41" s="132">
        <v>795.11</v>
      </c>
      <c r="R41" s="133">
        <v>795.24</v>
      </c>
      <c r="S41" s="134">
        <v>15592</v>
      </c>
      <c r="T41" s="274">
        <v>5431686.8700000001</v>
      </c>
      <c r="U41" s="285">
        <v>348.36</v>
      </c>
      <c r="V41" s="280">
        <v>364.63</v>
      </c>
      <c r="W41" s="111">
        <v>1.18</v>
      </c>
    </row>
    <row r="42" spans="1:23" x14ac:dyDescent="0.3">
      <c r="A42" s="52">
        <v>2</v>
      </c>
      <c r="B42" s="116" t="s">
        <v>77</v>
      </c>
      <c r="C42" s="118">
        <v>900</v>
      </c>
      <c r="D42" s="119">
        <v>1109430.68</v>
      </c>
      <c r="E42" s="116">
        <v>1232.7</v>
      </c>
      <c r="F42" s="117">
        <v>1237.8</v>
      </c>
      <c r="G42" s="118">
        <v>14584</v>
      </c>
      <c r="H42" s="119">
        <v>7384170.6900000004</v>
      </c>
      <c r="I42" s="116">
        <v>506.32</v>
      </c>
      <c r="J42" s="117">
        <v>433.48</v>
      </c>
      <c r="K42" s="118">
        <v>7198</v>
      </c>
      <c r="L42" s="119">
        <v>4368596.53</v>
      </c>
      <c r="M42" s="116">
        <v>606.91999999999996</v>
      </c>
      <c r="N42" s="117">
        <v>480.8</v>
      </c>
      <c r="O42" s="118">
        <v>668</v>
      </c>
      <c r="P42" s="119">
        <v>529592.97</v>
      </c>
      <c r="Q42" s="116">
        <v>792.8</v>
      </c>
      <c r="R42" s="117">
        <v>795.24</v>
      </c>
      <c r="S42" s="118">
        <v>23350</v>
      </c>
      <c r="T42" s="275">
        <v>13391790.869999999</v>
      </c>
      <c r="U42" s="279">
        <v>573.52</v>
      </c>
      <c r="V42" s="281">
        <v>465.47</v>
      </c>
      <c r="W42" s="113">
        <v>1.77</v>
      </c>
    </row>
    <row r="43" spans="1:23" x14ac:dyDescent="0.3">
      <c r="A43" s="52">
        <v>3</v>
      </c>
      <c r="B43" s="116" t="s">
        <v>95</v>
      </c>
      <c r="C43" s="118">
        <v>4804</v>
      </c>
      <c r="D43" s="119">
        <v>5547997.75</v>
      </c>
      <c r="E43" s="116">
        <v>1154.8699999999999</v>
      </c>
      <c r="F43" s="117">
        <v>1090.29</v>
      </c>
      <c r="G43" s="118">
        <v>14659</v>
      </c>
      <c r="H43" s="119">
        <v>8443442.7899999991</v>
      </c>
      <c r="I43" s="116">
        <v>575.99</v>
      </c>
      <c r="J43" s="117">
        <v>502.75</v>
      </c>
      <c r="K43" s="118">
        <v>5814</v>
      </c>
      <c r="L43" s="119">
        <v>3547392.26</v>
      </c>
      <c r="M43" s="116">
        <v>610.15</v>
      </c>
      <c r="N43" s="117">
        <v>491.2</v>
      </c>
      <c r="O43" s="118">
        <v>154</v>
      </c>
      <c r="P43" s="119">
        <v>120843.66</v>
      </c>
      <c r="Q43" s="116">
        <v>784.7</v>
      </c>
      <c r="R43" s="117">
        <v>795.24</v>
      </c>
      <c r="S43" s="118">
        <v>25431</v>
      </c>
      <c r="T43" s="275">
        <v>17659676.460000001</v>
      </c>
      <c r="U43" s="279">
        <v>694.42</v>
      </c>
      <c r="V43" s="281">
        <v>567.72</v>
      </c>
      <c r="W43" s="113">
        <v>1.93</v>
      </c>
    </row>
    <row r="44" spans="1:23" x14ac:dyDescent="0.3">
      <c r="A44" s="52">
        <v>4</v>
      </c>
      <c r="B44" s="380" t="s">
        <v>96</v>
      </c>
      <c r="C44" s="381">
        <v>40675</v>
      </c>
      <c r="D44" s="382">
        <v>41703320.509999998</v>
      </c>
      <c r="E44" s="116">
        <v>1025.28</v>
      </c>
      <c r="F44" s="117">
        <v>996.54</v>
      </c>
      <c r="G44" s="118">
        <v>23378</v>
      </c>
      <c r="H44" s="119">
        <v>14852336.85</v>
      </c>
      <c r="I44" s="116">
        <v>635.30999999999995</v>
      </c>
      <c r="J44" s="117">
        <v>548.59</v>
      </c>
      <c r="K44" s="118">
        <v>7707</v>
      </c>
      <c r="L44" s="119">
        <v>4754330.3600000003</v>
      </c>
      <c r="M44" s="116">
        <v>616.88</v>
      </c>
      <c r="N44" s="117">
        <v>495.57</v>
      </c>
      <c r="O44" s="118">
        <v>171</v>
      </c>
      <c r="P44" s="119">
        <v>133764.68</v>
      </c>
      <c r="Q44" s="116">
        <v>782.25</v>
      </c>
      <c r="R44" s="117">
        <v>795.24</v>
      </c>
      <c r="S44" s="118">
        <v>71931</v>
      </c>
      <c r="T44" s="275">
        <v>61443752.399999999</v>
      </c>
      <c r="U44" s="279">
        <v>854.2</v>
      </c>
      <c r="V44" s="281">
        <v>795.24</v>
      </c>
      <c r="W44" s="113">
        <v>5.45</v>
      </c>
    </row>
    <row r="45" spans="1:23" x14ac:dyDescent="0.3">
      <c r="A45" s="52">
        <v>5</v>
      </c>
      <c r="B45" s="116" t="s">
        <v>97</v>
      </c>
      <c r="C45" s="118">
        <v>98638</v>
      </c>
      <c r="D45" s="119">
        <v>104732617.38</v>
      </c>
      <c r="E45" s="116">
        <v>1061.79</v>
      </c>
      <c r="F45" s="117">
        <v>1029.67</v>
      </c>
      <c r="G45" s="118">
        <v>34452</v>
      </c>
      <c r="H45" s="119">
        <v>23514964.370000001</v>
      </c>
      <c r="I45" s="116">
        <v>682.54</v>
      </c>
      <c r="J45" s="117">
        <v>599.29</v>
      </c>
      <c r="K45" s="118">
        <v>9834</v>
      </c>
      <c r="L45" s="119">
        <v>5854176.4000000004</v>
      </c>
      <c r="M45" s="116">
        <v>595.29999999999995</v>
      </c>
      <c r="N45" s="117">
        <v>489.43</v>
      </c>
      <c r="O45" s="118">
        <v>156</v>
      </c>
      <c r="P45" s="119">
        <v>120121.77</v>
      </c>
      <c r="Q45" s="116">
        <v>770.01</v>
      </c>
      <c r="R45" s="117">
        <v>795.24</v>
      </c>
      <c r="S45" s="118">
        <v>143080</v>
      </c>
      <c r="T45" s="275">
        <v>134221879.91999999</v>
      </c>
      <c r="U45" s="279">
        <v>938.09</v>
      </c>
      <c r="V45" s="281">
        <v>872.18</v>
      </c>
      <c r="W45" s="113">
        <v>10.84</v>
      </c>
    </row>
    <row r="46" spans="1:23" x14ac:dyDescent="0.3">
      <c r="A46" s="52">
        <v>6</v>
      </c>
      <c r="B46" s="116" t="s">
        <v>98</v>
      </c>
      <c r="C46" s="118">
        <v>165701</v>
      </c>
      <c r="D46" s="119">
        <v>161316186.81999999</v>
      </c>
      <c r="E46" s="116">
        <v>973.54</v>
      </c>
      <c r="F46" s="117">
        <v>880.35</v>
      </c>
      <c r="G46" s="118">
        <v>36648</v>
      </c>
      <c r="H46" s="119">
        <v>27225605.739999998</v>
      </c>
      <c r="I46" s="116">
        <v>742.89</v>
      </c>
      <c r="J46" s="117">
        <v>669.94</v>
      </c>
      <c r="K46" s="118">
        <v>9458</v>
      </c>
      <c r="L46" s="119">
        <v>5431909.2800000003</v>
      </c>
      <c r="M46" s="116">
        <v>574.32000000000005</v>
      </c>
      <c r="N46" s="117">
        <v>484.9</v>
      </c>
      <c r="O46" s="118">
        <v>2250</v>
      </c>
      <c r="P46" s="119">
        <v>837176.07</v>
      </c>
      <c r="Q46" s="116">
        <v>372.08</v>
      </c>
      <c r="R46" s="117">
        <v>387.9</v>
      </c>
      <c r="S46" s="118">
        <v>214057</v>
      </c>
      <c r="T46" s="275">
        <v>194810877.91</v>
      </c>
      <c r="U46" s="279">
        <v>910.09</v>
      </c>
      <c r="V46" s="281">
        <v>795.24</v>
      </c>
      <c r="W46" s="113">
        <v>16.21</v>
      </c>
    </row>
    <row r="47" spans="1:23" x14ac:dyDescent="0.3">
      <c r="A47" s="52">
        <v>7</v>
      </c>
      <c r="B47" s="116" t="s">
        <v>99</v>
      </c>
      <c r="C47" s="118">
        <v>171790</v>
      </c>
      <c r="D47" s="119">
        <v>160719675.46000001</v>
      </c>
      <c r="E47" s="116">
        <v>935.56</v>
      </c>
      <c r="F47" s="117">
        <v>792.55</v>
      </c>
      <c r="G47" s="118">
        <v>40892</v>
      </c>
      <c r="H47" s="119">
        <v>31007095.66</v>
      </c>
      <c r="I47" s="116">
        <v>758.27</v>
      </c>
      <c r="J47" s="117">
        <v>685.59</v>
      </c>
      <c r="K47" s="118">
        <v>8212</v>
      </c>
      <c r="L47" s="119">
        <v>4613508.3899999997</v>
      </c>
      <c r="M47" s="116">
        <v>561.79999999999995</v>
      </c>
      <c r="N47" s="117">
        <v>490.68</v>
      </c>
      <c r="O47" s="118">
        <v>5467</v>
      </c>
      <c r="P47" s="119">
        <v>1779500.01</v>
      </c>
      <c r="Q47" s="116">
        <v>325.5</v>
      </c>
      <c r="R47" s="117">
        <v>387.9</v>
      </c>
      <c r="S47" s="118">
        <v>226361</v>
      </c>
      <c r="T47" s="275">
        <v>198119779.52000001</v>
      </c>
      <c r="U47" s="279">
        <v>875.24</v>
      </c>
      <c r="V47" s="281">
        <v>732.12</v>
      </c>
      <c r="W47" s="113">
        <v>17.14</v>
      </c>
    </row>
    <row r="48" spans="1:23" x14ac:dyDescent="0.3">
      <c r="A48" s="52">
        <v>8</v>
      </c>
      <c r="B48" s="116" t="s">
        <v>100</v>
      </c>
      <c r="C48" s="118">
        <v>153084</v>
      </c>
      <c r="D48" s="119">
        <v>132969674.42</v>
      </c>
      <c r="E48" s="116">
        <v>868.61</v>
      </c>
      <c r="F48" s="117">
        <v>702.02</v>
      </c>
      <c r="G48" s="118">
        <v>53658</v>
      </c>
      <c r="H48" s="119">
        <v>40061355.619999997</v>
      </c>
      <c r="I48" s="116">
        <v>746.61</v>
      </c>
      <c r="J48" s="117">
        <v>665.19</v>
      </c>
      <c r="K48" s="118">
        <v>7674</v>
      </c>
      <c r="L48" s="119">
        <v>4170965.29</v>
      </c>
      <c r="M48" s="116">
        <v>543.52</v>
      </c>
      <c r="N48" s="117">
        <v>489.78</v>
      </c>
      <c r="O48" s="118">
        <v>1701</v>
      </c>
      <c r="P48" s="119">
        <v>520054.01</v>
      </c>
      <c r="Q48" s="116">
        <v>305.73</v>
      </c>
      <c r="R48" s="117">
        <v>252.93</v>
      </c>
      <c r="S48" s="118">
        <v>216117</v>
      </c>
      <c r="T48" s="275">
        <v>177722049.34</v>
      </c>
      <c r="U48" s="279">
        <v>822.34</v>
      </c>
      <c r="V48" s="281">
        <v>671.64</v>
      </c>
      <c r="W48" s="113">
        <v>16.37</v>
      </c>
    </row>
    <row r="49" spans="1:23" x14ac:dyDescent="0.3">
      <c r="A49" s="52">
        <v>9</v>
      </c>
      <c r="B49" s="116" t="s">
        <v>101</v>
      </c>
      <c r="C49" s="118">
        <v>118025</v>
      </c>
      <c r="D49" s="119">
        <v>95133964.409999996</v>
      </c>
      <c r="E49" s="116">
        <v>806.05</v>
      </c>
      <c r="F49" s="117">
        <v>633.70000000000005</v>
      </c>
      <c r="G49" s="118">
        <v>49789</v>
      </c>
      <c r="H49" s="119">
        <v>36430426.409999996</v>
      </c>
      <c r="I49" s="116">
        <v>731.7</v>
      </c>
      <c r="J49" s="117">
        <v>631.76</v>
      </c>
      <c r="K49" s="118">
        <v>6133</v>
      </c>
      <c r="L49" s="119">
        <v>3348177.94</v>
      </c>
      <c r="M49" s="116">
        <v>545.92999999999995</v>
      </c>
      <c r="N49" s="117">
        <v>472.79</v>
      </c>
      <c r="O49" s="118">
        <v>950</v>
      </c>
      <c r="P49" s="119">
        <v>243452.7</v>
      </c>
      <c r="Q49" s="116">
        <v>256.27</v>
      </c>
      <c r="R49" s="117">
        <v>166.24</v>
      </c>
      <c r="S49" s="118">
        <v>174897</v>
      </c>
      <c r="T49" s="275">
        <v>135156021.46000001</v>
      </c>
      <c r="U49" s="279">
        <v>772.77</v>
      </c>
      <c r="V49" s="281">
        <v>621.03</v>
      </c>
      <c r="W49" s="113">
        <v>13.25</v>
      </c>
    </row>
    <row r="50" spans="1:23" x14ac:dyDescent="0.3">
      <c r="A50" s="52">
        <v>10</v>
      </c>
      <c r="B50" s="116" t="s">
        <v>109</v>
      </c>
      <c r="C50" s="118">
        <v>88985</v>
      </c>
      <c r="D50" s="119">
        <v>68345638.530000001</v>
      </c>
      <c r="E50" s="116">
        <v>768.06</v>
      </c>
      <c r="F50" s="117">
        <v>574.39</v>
      </c>
      <c r="G50" s="118">
        <v>43768</v>
      </c>
      <c r="H50" s="119">
        <v>32047386.27</v>
      </c>
      <c r="I50" s="116">
        <v>732.21</v>
      </c>
      <c r="J50" s="117">
        <v>626.12</v>
      </c>
      <c r="K50" s="118">
        <v>4210</v>
      </c>
      <c r="L50" s="119">
        <v>2406854.4900000002</v>
      </c>
      <c r="M50" s="116">
        <v>571.70000000000005</v>
      </c>
      <c r="N50" s="117">
        <v>427.04</v>
      </c>
      <c r="O50" s="118">
        <v>583</v>
      </c>
      <c r="P50" s="119">
        <v>149720.51999999999</v>
      </c>
      <c r="Q50" s="116">
        <v>256.81</v>
      </c>
      <c r="R50" s="117">
        <v>164.27</v>
      </c>
      <c r="S50" s="118">
        <v>137546</v>
      </c>
      <c r="T50" s="275">
        <v>102949599.81</v>
      </c>
      <c r="U50" s="279">
        <v>748.47</v>
      </c>
      <c r="V50" s="281">
        <v>582.19000000000005</v>
      </c>
      <c r="W50" s="113">
        <v>10.42</v>
      </c>
    </row>
    <row r="51" spans="1:23" x14ac:dyDescent="0.3">
      <c r="A51" s="52">
        <v>11</v>
      </c>
      <c r="B51" s="116" t="s">
        <v>110</v>
      </c>
      <c r="C51" s="118">
        <v>35455</v>
      </c>
      <c r="D51" s="119">
        <v>25886415.809999999</v>
      </c>
      <c r="E51" s="116">
        <v>730.12</v>
      </c>
      <c r="F51" s="117">
        <v>463.61</v>
      </c>
      <c r="G51" s="118">
        <v>20849</v>
      </c>
      <c r="H51" s="119">
        <v>15352771.460000001</v>
      </c>
      <c r="I51" s="116">
        <v>736.38</v>
      </c>
      <c r="J51" s="117">
        <v>620.78</v>
      </c>
      <c r="K51" s="118">
        <v>1651</v>
      </c>
      <c r="L51" s="119">
        <v>993344.59</v>
      </c>
      <c r="M51" s="116">
        <v>601.66</v>
      </c>
      <c r="N51" s="117">
        <v>398.37</v>
      </c>
      <c r="O51" s="118">
        <v>220</v>
      </c>
      <c r="P51" s="119">
        <v>49571.09</v>
      </c>
      <c r="Q51" s="116">
        <v>225.32</v>
      </c>
      <c r="R51" s="117">
        <v>153.19</v>
      </c>
      <c r="S51" s="118">
        <v>58175</v>
      </c>
      <c r="T51" s="275">
        <v>42282102.950000003</v>
      </c>
      <c r="U51" s="279">
        <v>726.81</v>
      </c>
      <c r="V51" s="281">
        <v>526.36</v>
      </c>
      <c r="W51" s="113">
        <v>4.41</v>
      </c>
    </row>
    <row r="52" spans="1:23" ht="15" thickBot="1" x14ac:dyDescent="0.35">
      <c r="A52" s="288">
        <v>12</v>
      </c>
      <c r="B52" s="307" t="s">
        <v>111</v>
      </c>
      <c r="C52" s="272">
        <v>7959</v>
      </c>
      <c r="D52" s="388">
        <v>5498787</v>
      </c>
      <c r="E52" s="273">
        <v>690.88918205804748</v>
      </c>
      <c r="F52" s="305">
        <v>427.15</v>
      </c>
      <c r="G52" s="272">
        <v>5351</v>
      </c>
      <c r="H52" s="388">
        <v>3885866.67</v>
      </c>
      <c r="I52" s="273">
        <v>726.19448140534473</v>
      </c>
      <c r="J52" s="305">
        <v>585.30999999999995</v>
      </c>
      <c r="K52" s="272">
        <v>563</v>
      </c>
      <c r="L52" s="388">
        <v>332348.46000000002</v>
      </c>
      <c r="M52" s="273">
        <v>590.3169804618118</v>
      </c>
      <c r="N52" s="305">
        <v>381.55</v>
      </c>
      <c r="O52" s="272">
        <v>43</v>
      </c>
      <c r="P52" s="388">
        <v>6178.75</v>
      </c>
      <c r="Q52" s="273">
        <v>143.69186046511629</v>
      </c>
      <c r="R52" s="305">
        <v>140.58000000000001</v>
      </c>
      <c r="S52" s="272">
        <v>13916</v>
      </c>
      <c r="T52" s="388">
        <v>9723180.879999999</v>
      </c>
      <c r="U52" s="273">
        <v>698.70515090543256</v>
      </c>
      <c r="V52" s="302">
        <v>498.52</v>
      </c>
      <c r="W52" s="273">
        <v>1.0538807515299673</v>
      </c>
    </row>
    <row r="53" spans="1:23" ht="16.2" thickBot="1" x14ac:dyDescent="0.35">
      <c r="A53" s="390"/>
      <c r="B53" s="391" t="s">
        <v>535</v>
      </c>
      <c r="C53" s="125">
        <v>886016</v>
      </c>
      <c r="D53" s="126">
        <v>802963708.76999986</v>
      </c>
      <c r="E53" s="127">
        <v>906.26321507737998</v>
      </c>
      <c r="F53" s="127">
        <v>775.51</v>
      </c>
      <c r="G53" s="125">
        <v>352542</v>
      </c>
      <c r="H53" s="126">
        <v>244795296.41999999</v>
      </c>
      <c r="I53" s="127">
        <v>694.37200793096986</v>
      </c>
      <c r="J53" s="127">
        <v>597.1</v>
      </c>
      <c r="K53" s="125">
        <v>69142</v>
      </c>
      <c r="L53" s="126">
        <v>40353324.400000006</v>
      </c>
      <c r="M53" s="127">
        <v>583.62969540944732</v>
      </c>
      <c r="N53" s="127">
        <v>483.88</v>
      </c>
      <c r="O53" s="125">
        <v>12753</v>
      </c>
      <c r="P53" s="126">
        <v>4800068.8</v>
      </c>
      <c r="Q53" s="127">
        <v>376.38742256723907</v>
      </c>
      <c r="R53" s="127">
        <v>387.9</v>
      </c>
      <c r="S53" s="125">
        <v>1320453</v>
      </c>
      <c r="T53" s="126">
        <v>1092912398.3900001</v>
      </c>
      <c r="U53" s="127">
        <v>827.67989348352432</v>
      </c>
      <c r="V53" s="124">
        <v>689.23</v>
      </c>
      <c r="W53" s="115">
        <v>100</v>
      </c>
    </row>
    <row r="55" spans="1:23" x14ac:dyDescent="0.3">
      <c r="C55" s="8"/>
      <c r="D55" s="15"/>
    </row>
    <row r="56" spans="1:23" x14ac:dyDescent="0.3">
      <c r="C56" s="8"/>
      <c r="F56" s="8"/>
    </row>
    <row r="57" spans="1:23" x14ac:dyDescent="0.3">
      <c r="C57" s="8"/>
      <c r="D57" s="8"/>
      <c r="G57" s="8"/>
    </row>
    <row r="58" spans="1:23" x14ac:dyDescent="0.3">
      <c r="C58" s="8"/>
    </row>
    <row r="59" spans="1:23" x14ac:dyDescent="0.3">
      <c r="C59" s="8"/>
    </row>
    <row r="60" spans="1:23" x14ac:dyDescent="0.3">
      <c r="C60" s="8"/>
    </row>
    <row r="61" spans="1:23" x14ac:dyDescent="0.3">
      <c r="C61" s="8"/>
      <c r="D61" s="8"/>
    </row>
    <row r="62" spans="1:23" x14ac:dyDescent="0.3">
      <c r="C62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J17" sqref="J17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07" t="s">
        <v>718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5"/>
    <row r="3" spans="1:12" ht="15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15" thickBot="1" x14ac:dyDescent="0.35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355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5">
        <v>66</v>
      </c>
      <c r="G5" s="93">
        <v>32989.089999999997</v>
      </c>
      <c r="H5" s="139" t="s">
        <v>438</v>
      </c>
      <c r="I5" s="93" t="s">
        <v>438</v>
      </c>
      <c r="J5" s="139" t="s">
        <v>438</v>
      </c>
      <c r="K5" s="139" t="s">
        <v>438</v>
      </c>
      <c r="L5" s="367">
        <v>66</v>
      </c>
    </row>
    <row r="6" spans="1:12" x14ac:dyDescent="0.3">
      <c r="A6" s="356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4</v>
      </c>
      <c r="G6" s="22">
        <v>1902.79</v>
      </c>
      <c r="H6" s="7" t="s">
        <v>438</v>
      </c>
      <c r="I6" s="22" t="s">
        <v>438</v>
      </c>
      <c r="J6" s="7" t="s">
        <v>438</v>
      </c>
      <c r="K6" s="7" t="s">
        <v>438</v>
      </c>
      <c r="L6" s="364">
        <v>4</v>
      </c>
    </row>
    <row r="7" spans="1:12" x14ac:dyDescent="0.3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12</v>
      </c>
      <c r="G7" s="7">
        <v>924.7</v>
      </c>
      <c r="H7" s="7" t="s">
        <v>438</v>
      </c>
      <c r="I7" s="7" t="s">
        <v>438</v>
      </c>
      <c r="J7" s="7" t="s">
        <v>438</v>
      </c>
      <c r="K7" s="7" t="s">
        <v>438</v>
      </c>
      <c r="L7" s="364">
        <v>12</v>
      </c>
    </row>
    <row r="8" spans="1:12" ht="15" thickBot="1" x14ac:dyDescent="0.35">
      <c r="A8" s="362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7</v>
      </c>
      <c r="G8" s="96">
        <v>311.49</v>
      </c>
      <c r="H8" s="96" t="s">
        <v>438</v>
      </c>
      <c r="I8" s="96" t="s">
        <v>438</v>
      </c>
      <c r="J8" s="96" t="s">
        <v>438</v>
      </c>
      <c r="K8" s="96" t="s">
        <v>438</v>
      </c>
      <c r="L8" s="368">
        <v>7</v>
      </c>
    </row>
    <row r="9" spans="1:12" x14ac:dyDescent="0.3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K19" sqref="K19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07" t="s">
        <v>719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" thickBot="1" x14ac:dyDescent="0.35"/>
    <row r="3" spans="1:12" ht="22.5" customHeight="1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5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86">
        <v>1</v>
      </c>
      <c r="B5" s="357">
        <v>21000</v>
      </c>
      <c r="C5" s="383" t="s">
        <v>509</v>
      </c>
      <c r="D5" s="202">
        <v>5686</v>
      </c>
      <c r="E5" s="203">
        <v>3560482.7</v>
      </c>
      <c r="F5" s="384">
        <v>2346</v>
      </c>
      <c r="G5" s="203">
        <v>1203615.73</v>
      </c>
      <c r="H5" s="202">
        <v>1000</v>
      </c>
      <c r="I5" s="203">
        <v>624873.9</v>
      </c>
      <c r="J5" s="140">
        <v>488</v>
      </c>
      <c r="K5" s="203">
        <v>731641.91</v>
      </c>
      <c r="L5" s="358">
        <v>9520</v>
      </c>
    </row>
    <row r="6" spans="1:12" x14ac:dyDescent="0.3">
      <c r="A6" s="52">
        <v>2</v>
      </c>
      <c r="B6" s="78">
        <v>21500</v>
      </c>
      <c r="C6" s="79" t="s">
        <v>424</v>
      </c>
      <c r="D6" s="17">
        <v>213</v>
      </c>
      <c r="E6" s="18">
        <v>207256.65</v>
      </c>
      <c r="F6" s="87">
        <v>130</v>
      </c>
      <c r="G6" s="18">
        <v>73459.72</v>
      </c>
      <c r="H6" s="17">
        <v>10</v>
      </c>
      <c r="I6" s="18">
        <v>8181.91</v>
      </c>
      <c r="J6" s="58">
        <v>2</v>
      </c>
      <c r="K6" s="18">
        <v>400</v>
      </c>
      <c r="L6" s="137">
        <v>355</v>
      </c>
    </row>
    <row r="7" spans="1:12" x14ac:dyDescent="0.3">
      <c r="A7" s="52">
        <v>3</v>
      </c>
      <c r="B7" s="78">
        <v>21427</v>
      </c>
      <c r="C7" s="79" t="s">
        <v>600</v>
      </c>
      <c r="D7" s="17">
        <v>121</v>
      </c>
      <c r="E7" s="18">
        <v>44126.47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60</v>
      </c>
      <c r="K7" s="18">
        <v>17919.39</v>
      </c>
      <c r="L7" s="137">
        <v>181</v>
      </c>
    </row>
    <row r="8" spans="1:12" x14ac:dyDescent="0.3">
      <c r="A8" s="52">
        <v>4</v>
      </c>
      <c r="B8" s="78">
        <v>21008</v>
      </c>
      <c r="C8" s="79" t="s">
        <v>500</v>
      </c>
      <c r="D8" s="17">
        <v>4</v>
      </c>
      <c r="E8" s="18">
        <v>2911.29</v>
      </c>
      <c r="F8" s="87">
        <v>5</v>
      </c>
      <c r="G8" s="18">
        <v>3489.04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9</v>
      </c>
    </row>
    <row r="9" spans="1:12" x14ac:dyDescent="0.3">
      <c r="A9" s="52">
        <v>5</v>
      </c>
      <c r="B9" s="78">
        <v>21032</v>
      </c>
      <c r="C9" s="79" t="s">
        <v>563</v>
      </c>
      <c r="D9" s="17">
        <v>2600</v>
      </c>
      <c r="E9" s="18">
        <v>474998.69</v>
      </c>
      <c r="F9" s="87">
        <v>1215</v>
      </c>
      <c r="G9" s="18">
        <v>136999.19</v>
      </c>
      <c r="H9" s="17">
        <v>269</v>
      </c>
      <c r="I9" s="18">
        <v>39119.58</v>
      </c>
      <c r="J9" s="17" t="s">
        <v>438</v>
      </c>
      <c r="K9" s="18" t="s">
        <v>438</v>
      </c>
      <c r="L9" s="137">
        <v>4084</v>
      </c>
    </row>
    <row r="10" spans="1:12" ht="15" thickBot="1" x14ac:dyDescent="0.35">
      <c r="A10" s="362">
        <v>6</v>
      </c>
      <c r="B10" s="406">
        <v>32001</v>
      </c>
      <c r="C10" s="394" t="s">
        <v>498</v>
      </c>
      <c r="D10" s="265">
        <v>745</v>
      </c>
      <c r="E10" s="209">
        <v>72728.89</v>
      </c>
      <c r="F10" s="395">
        <v>320</v>
      </c>
      <c r="G10" s="209">
        <v>25864.63</v>
      </c>
      <c r="H10" s="265" t="s">
        <v>438</v>
      </c>
      <c r="I10" s="209" t="s">
        <v>438</v>
      </c>
      <c r="J10" s="265" t="s">
        <v>438</v>
      </c>
      <c r="K10" s="209" t="s">
        <v>438</v>
      </c>
      <c r="L10" s="396">
        <v>1065</v>
      </c>
    </row>
    <row r="11" spans="1:12" x14ac:dyDescent="0.3">
      <c r="A11" s="64"/>
      <c r="F11" s="8"/>
      <c r="L11" s="8"/>
    </row>
    <row r="12" spans="1:12" x14ac:dyDescent="0.3">
      <c r="A12" s="392"/>
      <c r="B12" s="338"/>
      <c r="C12" s="338"/>
      <c r="D12" s="339"/>
      <c r="E12" s="340"/>
      <c r="F12" s="339"/>
      <c r="G12" s="340"/>
      <c r="H12" s="339"/>
      <c r="I12" s="340"/>
      <c r="J12" s="339"/>
      <c r="K12" s="340"/>
      <c r="L12" s="339"/>
    </row>
    <row r="13" spans="1:12" x14ac:dyDescent="0.3">
      <c r="A13" s="338"/>
      <c r="B13" s="338"/>
      <c r="C13" s="338"/>
      <c r="D13" s="339"/>
      <c r="E13" s="340"/>
      <c r="F13" s="339"/>
      <c r="G13" s="340"/>
      <c r="H13" s="339"/>
      <c r="I13" s="340"/>
      <c r="J13" s="339"/>
      <c r="K13" s="340"/>
      <c r="L13" s="339"/>
    </row>
    <row r="14" spans="1:12" x14ac:dyDescent="0.3">
      <c r="A14" s="338"/>
      <c r="B14" s="338"/>
      <c r="C14" s="338"/>
      <c r="D14" s="339"/>
      <c r="E14" s="340"/>
      <c r="F14" s="339"/>
      <c r="G14" s="340"/>
      <c r="H14" s="339"/>
      <c r="I14" s="340"/>
      <c r="J14" s="339"/>
      <c r="K14" s="340"/>
      <c r="L14" s="339"/>
    </row>
    <row r="15" spans="1:12" x14ac:dyDescent="0.3">
      <c r="A15" s="338"/>
      <c r="B15" s="338"/>
      <c r="C15" s="338"/>
      <c r="D15" s="339"/>
      <c r="E15" s="340"/>
      <c r="F15" s="339"/>
      <c r="G15" s="340"/>
      <c r="H15" s="339"/>
      <c r="I15" s="340"/>
      <c r="J15" s="339"/>
      <c r="K15" s="340"/>
      <c r="L15" s="33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16" sqref="D16"/>
    </sheetView>
  </sheetViews>
  <sheetFormatPr defaultRowHeight="14.4" x14ac:dyDescent="0.3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07" t="s">
        <v>717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" thickBot="1" x14ac:dyDescent="0.35"/>
    <row r="3" spans="1:18" ht="16.5" customHeight="1" thickBot="1" x14ac:dyDescent="0.35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7.4" thickBot="1" x14ac:dyDescent="0.35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3">
      <c r="A5" s="186">
        <v>1</v>
      </c>
      <c r="B5" s="139" t="s">
        <v>509</v>
      </c>
      <c r="C5" s="139">
        <v>3235</v>
      </c>
      <c r="D5" s="93">
        <v>23032214.390000001</v>
      </c>
      <c r="E5" s="93">
        <v>4262159.17</v>
      </c>
      <c r="F5" s="139">
        <v>289</v>
      </c>
      <c r="G5" s="93">
        <v>336765.28</v>
      </c>
      <c r="H5" s="93">
        <v>159113.75</v>
      </c>
      <c r="I5" s="139">
        <v>534</v>
      </c>
      <c r="J5" s="93">
        <v>394436.55</v>
      </c>
      <c r="K5" s="93">
        <v>300134.89</v>
      </c>
      <c r="L5" s="139">
        <v>2</v>
      </c>
      <c r="M5" s="93">
        <v>16293</v>
      </c>
      <c r="N5" s="93">
        <v>1692</v>
      </c>
      <c r="O5" s="245">
        <v>4060</v>
      </c>
      <c r="P5" s="93">
        <v>23779709.219999999</v>
      </c>
      <c r="Q5" s="93">
        <v>4723099.8099999996</v>
      </c>
      <c r="R5" s="94">
        <v>1163.33</v>
      </c>
    </row>
    <row r="6" spans="1:18" x14ac:dyDescent="0.3">
      <c r="A6" s="187">
        <v>2</v>
      </c>
      <c r="B6" s="7" t="s">
        <v>424</v>
      </c>
      <c r="C6" s="7">
        <v>296</v>
      </c>
      <c r="D6" s="22">
        <v>807236.78</v>
      </c>
      <c r="E6" s="22">
        <v>434959.74</v>
      </c>
      <c r="F6" s="7">
        <v>54</v>
      </c>
      <c r="G6" s="22">
        <v>182860.95</v>
      </c>
      <c r="H6" s="22">
        <v>31541.95</v>
      </c>
      <c r="I6" s="7">
        <v>13</v>
      </c>
      <c r="J6" s="22">
        <v>18452.419999999998</v>
      </c>
      <c r="K6" s="7">
        <v>12733.95</v>
      </c>
      <c r="L6" s="7" t="s">
        <v>438</v>
      </c>
      <c r="M6" s="22" t="s">
        <v>438</v>
      </c>
      <c r="N6" s="7" t="s">
        <v>438</v>
      </c>
      <c r="O6" s="6">
        <v>363</v>
      </c>
      <c r="P6" s="22">
        <v>1008550.15</v>
      </c>
      <c r="Q6" s="22">
        <v>479235.64</v>
      </c>
      <c r="R6" s="95">
        <v>1320.21</v>
      </c>
    </row>
    <row r="7" spans="1:18" ht="15" thickBot="1" x14ac:dyDescent="0.35">
      <c r="A7" s="201">
        <v>3</v>
      </c>
      <c r="B7" s="96" t="s">
        <v>563</v>
      </c>
      <c r="C7" s="96">
        <v>846</v>
      </c>
      <c r="D7" s="231" t="s">
        <v>438</v>
      </c>
      <c r="E7" s="231">
        <v>276657.57</v>
      </c>
      <c r="F7" s="96">
        <v>30</v>
      </c>
      <c r="G7" s="231" t="s">
        <v>438</v>
      </c>
      <c r="H7" s="231">
        <v>4542.16</v>
      </c>
      <c r="I7" s="96">
        <v>38</v>
      </c>
      <c r="J7" s="231" t="s">
        <v>438</v>
      </c>
      <c r="K7" s="231">
        <v>11733.34</v>
      </c>
      <c r="L7" s="96" t="s">
        <v>438</v>
      </c>
      <c r="M7" s="96" t="s">
        <v>438</v>
      </c>
      <c r="N7" s="96" t="s">
        <v>438</v>
      </c>
      <c r="O7" s="198">
        <v>914</v>
      </c>
      <c r="P7" s="231" t="s">
        <v>438</v>
      </c>
      <c r="Q7" s="231">
        <v>292933.07</v>
      </c>
      <c r="R7" s="97">
        <v>320.5</v>
      </c>
    </row>
    <row r="8" spans="1:18" x14ac:dyDescent="0.3">
      <c r="B8" s="489" t="s">
        <v>10</v>
      </c>
      <c r="C8">
        <f>SUM(C5:C7)</f>
        <v>4377</v>
      </c>
      <c r="D8" s="9">
        <f>SUM(D5:D7)</f>
        <v>23839451.170000002</v>
      </c>
      <c r="E8" s="9">
        <f>SUM(E5:E7)</f>
        <v>4973776.4800000004</v>
      </c>
      <c r="F8">
        <f t="shared" ref="F8:R8" si="0">SUM(F5:F7)</f>
        <v>373</v>
      </c>
      <c r="G8" s="9">
        <f t="shared" si="0"/>
        <v>519626.23000000004</v>
      </c>
      <c r="H8" s="9">
        <f t="shared" si="0"/>
        <v>195197.86000000002</v>
      </c>
      <c r="I8">
        <f t="shared" si="0"/>
        <v>585</v>
      </c>
      <c r="J8" s="9">
        <f t="shared" si="0"/>
        <v>412888.97</v>
      </c>
      <c r="K8" s="9">
        <f t="shared" si="0"/>
        <v>324602.18000000005</v>
      </c>
      <c r="L8">
        <f t="shared" si="0"/>
        <v>2</v>
      </c>
      <c r="M8" s="9">
        <f t="shared" si="0"/>
        <v>16293</v>
      </c>
      <c r="N8" s="9">
        <f t="shared" si="0"/>
        <v>1692</v>
      </c>
      <c r="O8">
        <f t="shared" si="0"/>
        <v>5337</v>
      </c>
      <c r="P8" s="9">
        <f t="shared" si="0"/>
        <v>24788259.369999997</v>
      </c>
      <c r="Q8" s="9">
        <f t="shared" si="0"/>
        <v>5495268.5199999996</v>
      </c>
      <c r="R8">
        <f t="shared" si="0"/>
        <v>2804.04</v>
      </c>
    </row>
    <row r="9" spans="1:18" x14ac:dyDescent="0.3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S7"/>
  <sheetViews>
    <sheetView workbookViewId="0">
      <selection activeCell="D13" sqref="D13"/>
    </sheetView>
  </sheetViews>
  <sheetFormatPr defaultRowHeight="14.4" x14ac:dyDescent="0.3"/>
  <cols>
    <col min="1" max="1" width="4.109375" customWidth="1"/>
    <col min="3" max="3" width="13.109375" customWidth="1"/>
    <col min="5" max="5" width="18.5546875" customWidth="1"/>
    <col min="6" max="6" width="15.6640625" customWidth="1"/>
    <col min="7" max="7" width="9.109375" customWidth="1"/>
    <col min="8" max="8" width="16.33203125" customWidth="1"/>
    <col min="9" max="9" width="13.109375" customWidth="1"/>
    <col min="10" max="10" width="10.33203125" customWidth="1"/>
    <col min="11" max="11" width="16" customWidth="1"/>
    <col min="12" max="12" width="14.109375" customWidth="1"/>
    <col min="13" max="13" width="11.44140625" customWidth="1"/>
    <col min="14" max="14" width="15.33203125" customWidth="1"/>
    <col min="15" max="15" width="15" customWidth="1"/>
    <col min="16" max="16" width="11" customWidth="1"/>
    <col min="17" max="17" width="16.44140625" customWidth="1"/>
    <col min="18" max="18" width="15.44140625" customWidth="1"/>
    <col min="19" max="19" width="18.33203125" customWidth="1"/>
  </cols>
  <sheetData>
    <row r="1" spans="1:19" ht="15.6" x14ac:dyDescent="0.3">
      <c r="A1" s="407" t="s">
        <v>716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19" ht="15" thickBot="1" x14ac:dyDescent="0.35"/>
    <row r="3" spans="1:19" ht="16.5" customHeight="1" thickBot="1" x14ac:dyDescent="0.35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19" ht="47.4" thickBot="1" x14ac:dyDescent="0.35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</row>
    <row r="5" spans="1:19" x14ac:dyDescent="0.3">
      <c r="A5" s="355">
        <v>1</v>
      </c>
      <c r="B5" s="140">
        <v>21000</v>
      </c>
      <c r="C5" s="139" t="s">
        <v>509</v>
      </c>
      <c r="D5" s="245">
        <v>67</v>
      </c>
      <c r="E5" s="93">
        <v>165183</v>
      </c>
      <c r="F5" s="93">
        <v>34427.550000000003</v>
      </c>
      <c r="G5" s="139">
        <v>15</v>
      </c>
      <c r="H5" s="93">
        <v>17395.2</v>
      </c>
      <c r="I5" s="93">
        <v>2688</v>
      </c>
      <c r="J5" s="139">
        <v>14</v>
      </c>
      <c r="K5" s="93">
        <v>45682.41</v>
      </c>
      <c r="L5" s="93">
        <v>5834.62</v>
      </c>
      <c r="M5" s="139" t="s">
        <v>438</v>
      </c>
      <c r="N5" s="93" t="s">
        <v>438</v>
      </c>
      <c r="O5" s="93" t="s">
        <v>438</v>
      </c>
      <c r="P5" s="245">
        <v>96</v>
      </c>
      <c r="Q5" s="93">
        <v>228260.61</v>
      </c>
      <c r="R5" s="93">
        <v>42950.17</v>
      </c>
      <c r="S5" s="94">
        <v>447.4</v>
      </c>
    </row>
    <row r="6" spans="1:19" ht="15" thickBot="1" x14ac:dyDescent="0.35">
      <c r="A6" s="393">
        <v>2</v>
      </c>
      <c r="B6" s="208">
        <v>21032</v>
      </c>
      <c r="C6" s="96" t="s">
        <v>563</v>
      </c>
      <c r="D6" s="198">
        <v>1</v>
      </c>
      <c r="E6" s="231" t="s">
        <v>438</v>
      </c>
      <c r="F6" s="231">
        <v>457.12</v>
      </c>
      <c r="G6" s="96">
        <v>2</v>
      </c>
      <c r="H6" s="231" t="s">
        <v>438</v>
      </c>
      <c r="I6" s="231">
        <v>182.19</v>
      </c>
      <c r="J6" s="96" t="s">
        <v>438</v>
      </c>
      <c r="K6" s="231" t="s">
        <v>438</v>
      </c>
      <c r="L6" s="231" t="s">
        <v>438</v>
      </c>
      <c r="M6" s="96" t="s">
        <v>438</v>
      </c>
      <c r="N6" s="231" t="s">
        <v>438</v>
      </c>
      <c r="O6" s="231" t="s">
        <v>438</v>
      </c>
      <c r="P6" s="198">
        <v>3</v>
      </c>
      <c r="Q6" s="231" t="s">
        <v>438</v>
      </c>
      <c r="R6" s="231">
        <v>639.30999999999995</v>
      </c>
      <c r="S6" s="97">
        <v>213.1</v>
      </c>
    </row>
    <row r="7" spans="1:19" x14ac:dyDescent="0.3">
      <c r="C7" t="s">
        <v>10</v>
      </c>
      <c r="D7" s="8">
        <f>SUM(D5:D6)</f>
        <v>68</v>
      </c>
      <c r="E7" s="9">
        <f>SUM(E5:E6)</f>
        <v>165183</v>
      </c>
      <c r="F7" s="9">
        <f>SUM(F5:F6)</f>
        <v>34884.670000000006</v>
      </c>
      <c r="G7" s="8">
        <f t="shared" ref="G7:S7" si="0">SUM(G5:G6)</f>
        <v>17</v>
      </c>
      <c r="H7" s="9">
        <f t="shared" si="0"/>
        <v>17395.2</v>
      </c>
      <c r="I7" s="9">
        <f t="shared" si="0"/>
        <v>2870.19</v>
      </c>
      <c r="J7" s="8">
        <f t="shared" si="0"/>
        <v>14</v>
      </c>
      <c r="K7" s="9">
        <f t="shared" si="0"/>
        <v>45682.41</v>
      </c>
      <c r="L7" s="9">
        <f t="shared" si="0"/>
        <v>5834.62</v>
      </c>
      <c r="M7" s="8">
        <f t="shared" si="0"/>
        <v>0</v>
      </c>
      <c r="N7" s="9">
        <f t="shared" si="0"/>
        <v>0</v>
      </c>
      <c r="O7" s="9">
        <f t="shared" si="0"/>
        <v>0</v>
      </c>
      <c r="P7" s="8">
        <f t="shared" si="0"/>
        <v>99</v>
      </c>
      <c r="Q7" s="9">
        <f t="shared" si="0"/>
        <v>228260.61</v>
      </c>
      <c r="R7" s="9">
        <f t="shared" si="0"/>
        <v>43589.479999999996</v>
      </c>
      <c r="S7" s="8">
        <f t="shared" si="0"/>
        <v>660.5</v>
      </c>
    </row>
  </sheetData>
  <mergeCells count="12">
    <mergeCell ref="J3:L3"/>
    <mergeCell ref="A1:S1"/>
    <mergeCell ref="A3:A4"/>
    <mergeCell ref="B3:B4"/>
    <mergeCell ref="C3:C4"/>
    <mergeCell ref="D3:F3"/>
    <mergeCell ref="G3:I3"/>
    <mergeCell ref="R3:R4"/>
    <mergeCell ref="S3:S4"/>
    <mergeCell ref="M3:O3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F17" sqref="F17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07" t="s">
        <v>694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4" x14ac:dyDescent="0.3">
      <c r="A2" s="39"/>
    </row>
    <row r="3" spans="1:14" s="42" customFormat="1" ht="15" customHeight="1" x14ac:dyDescent="0.3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4" s="42" customFormat="1" ht="15.6" x14ac:dyDescent="0.3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443</v>
      </c>
      <c r="B6" s="26">
        <v>363560</v>
      </c>
      <c r="C6" s="54">
        <v>364.15</v>
      </c>
      <c r="D6" s="225">
        <v>412.05</v>
      </c>
      <c r="E6" s="182">
        <v>341134</v>
      </c>
      <c r="F6" s="225">
        <v>374.93</v>
      </c>
      <c r="G6" s="225">
        <v>413.76</v>
      </c>
      <c r="H6" s="182">
        <v>92562</v>
      </c>
      <c r="I6" s="225">
        <v>396.3</v>
      </c>
      <c r="J6" s="225">
        <v>394.53</v>
      </c>
      <c r="K6" s="182">
        <v>2982</v>
      </c>
      <c r="L6" s="225">
        <v>241.04</v>
      </c>
      <c r="M6" s="225">
        <v>200</v>
      </c>
    </row>
    <row r="7" spans="1:14" x14ac:dyDescent="0.3">
      <c r="A7" s="16" t="s">
        <v>444</v>
      </c>
      <c r="B7" s="26">
        <v>828948</v>
      </c>
      <c r="C7" s="54">
        <v>696.3</v>
      </c>
      <c r="D7" s="225">
        <v>662.95</v>
      </c>
      <c r="E7" s="182">
        <v>238806</v>
      </c>
      <c r="F7" s="225">
        <v>718.92</v>
      </c>
      <c r="G7" s="225">
        <v>709</v>
      </c>
      <c r="H7" s="182">
        <v>94099</v>
      </c>
      <c r="I7" s="225">
        <v>687.76</v>
      </c>
      <c r="J7" s="225">
        <v>661.54</v>
      </c>
      <c r="K7" s="182">
        <v>23298</v>
      </c>
      <c r="L7" s="225">
        <v>846.14</v>
      </c>
      <c r="M7" s="225">
        <v>846</v>
      </c>
    </row>
    <row r="8" spans="1:14" x14ac:dyDescent="0.3">
      <c r="A8" s="16" t="s">
        <v>445</v>
      </c>
      <c r="B8" s="26">
        <v>544025</v>
      </c>
      <c r="C8" s="54">
        <v>1224.23</v>
      </c>
      <c r="D8" s="225">
        <v>1216</v>
      </c>
      <c r="E8" s="182">
        <v>54788</v>
      </c>
      <c r="F8" s="225">
        <v>1155.76</v>
      </c>
      <c r="G8" s="225">
        <v>1132.06</v>
      </c>
      <c r="H8" s="182">
        <v>19152</v>
      </c>
      <c r="I8" s="225">
        <v>1183.47</v>
      </c>
      <c r="J8" s="225">
        <v>1166.1300000000001</v>
      </c>
      <c r="K8" s="182">
        <v>1</v>
      </c>
      <c r="L8" s="225">
        <v>1293.8800000000001</v>
      </c>
      <c r="M8" s="225">
        <v>1293.8800000000001</v>
      </c>
    </row>
    <row r="9" spans="1:14" x14ac:dyDescent="0.3">
      <c r="A9" s="16" t="s">
        <v>446</v>
      </c>
      <c r="B9" s="26">
        <v>117618</v>
      </c>
      <c r="C9" s="54">
        <v>1684.19</v>
      </c>
      <c r="D9" s="225">
        <v>1658.61</v>
      </c>
      <c r="E9" s="182">
        <v>3422</v>
      </c>
      <c r="F9" s="225">
        <v>1658.59</v>
      </c>
      <c r="G9" s="225">
        <v>1619.87</v>
      </c>
      <c r="H9" s="182">
        <v>2631</v>
      </c>
      <c r="I9" s="225">
        <v>1684.64</v>
      </c>
      <c r="J9" s="225">
        <v>1659.42</v>
      </c>
      <c r="K9" s="182">
        <v>7</v>
      </c>
      <c r="L9" s="225">
        <v>1655.04</v>
      </c>
      <c r="M9" s="225">
        <v>1655.04</v>
      </c>
    </row>
    <row r="10" spans="1:14" x14ac:dyDescent="0.3">
      <c r="A10" s="16" t="s">
        <v>447</v>
      </c>
      <c r="B10" s="26">
        <v>29920</v>
      </c>
      <c r="C10" s="54">
        <v>2201.46</v>
      </c>
      <c r="D10" s="225">
        <v>2186.34</v>
      </c>
      <c r="E10" s="182">
        <v>653</v>
      </c>
      <c r="F10" s="225">
        <v>2206.04</v>
      </c>
      <c r="G10" s="225">
        <v>2179.87</v>
      </c>
      <c r="H10" s="182">
        <v>472</v>
      </c>
      <c r="I10" s="225">
        <v>2164.37</v>
      </c>
      <c r="J10" s="225">
        <v>2128.0500000000002</v>
      </c>
      <c r="K10" s="182">
        <v>0</v>
      </c>
      <c r="L10" s="225">
        <v>0</v>
      </c>
      <c r="M10" s="225" t="s">
        <v>438</v>
      </c>
    </row>
    <row r="11" spans="1:14" ht="15" customHeight="1" x14ac:dyDescent="0.3">
      <c r="A11" s="16" t="s">
        <v>448</v>
      </c>
      <c r="B11" s="26">
        <v>17437</v>
      </c>
      <c r="C11" s="54">
        <v>3130.2</v>
      </c>
      <c r="D11" s="225">
        <v>2936.53</v>
      </c>
      <c r="E11" s="182">
        <v>497</v>
      </c>
      <c r="F11" s="225">
        <v>3078.44</v>
      </c>
      <c r="G11" s="225">
        <v>2972.42</v>
      </c>
      <c r="H11" s="182">
        <v>157</v>
      </c>
      <c r="I11" s="225">
        <v>3058.52</v>
      </c>
      <c r="J11" s="225">
        <v>2800.43</v>
      </c>
      <c r="K11" s="182">
        <v>0</v>
      </c>
      <c r="L11" s="225">
        <v>0</v>
      </c>
      <c r="M11" s="225" t="s">
        <v>438</v>
      </c>
    </row>
    <row r="12" spans="1:14" s="38" customFormat="1" ht="15.6" x14ac:dyDescent="0.3">
      <c r="A12" s="70" t="s">
        <v>26</v>
      </c>
      <c r="B12" s="53">
        <f>SUM(B6:B11)</f>
        <v>1901508</v>
      </c>
      <c r="C12" s="71"/>
      <c r="D12" s="71"/>
      <c r="E12" s="53">
        <f>SUM(E6:E11)</f>
        <v>639300</v>
      </c>
      <c r="F12" s="71"/>
      <c r="G12" s="71"/>
      <c r="H12" s="53">
        <f>SUM(H6:H11)</f>
        <v>209073</v>
      </c>
      <c r="I12" s="71"/>
      <c r="J12" s="71"/>
      <c r="K12" s="53">
        <f>SUM(K6:K11)</f>
        <v>26288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449</v>
      </c>
      <c r="B14" s="26">
        <v>68022</v>
      </c>
      <c r="C14" s="54">
        <v>72.69</v>
      </c>
      <c r="D14" s="54">
        <v>78.260000000000005</v>
      </c>
      <c r="E14" s="26">
        <v>117526</v>
      </c>
      <c r="F14" s="54">
        <v>68.28</v>
      </c>
      <c r="G14" s="54">
        <v>72.78</v>
      </c>
      <c r="H14" s="26">
        <v>20384</v>
      </c>
      <c r="I14" s="54">
        <v>63.08</v>
      </c>
      <c r="J14" s="54">
        <v>66.069999999999993</v>
      </c>
      <c r="K14" s="26">
        <v>0</v>
      </c>
      <c r="L14" s="54">
        <v>0</v>
      </c>
      <c r="M14" s="54" t="s">
        <v>438</v>
      </c>
      <c r="N14" s="11"/>
    </row>
    <row r="15" spans="1:14" ht="15" customHeight="1" x14ac:dyDescent="0.3">
      <c r="A15" s="16" t="s">
        <v>450</v>
      </c>
      <c r="B15" s="26">
        <v>412497</v>
      </c>
      <c r="C15" s="54">
        <v>162.19999999999999</v>
      </c>
      <c r="D15" s="54">
        <v>169.85</v>
      </c>
      <c r="E15" s="26">
        <v>146537</v>
      </c>
      <c r="F15" s="54">
        <v>147.13999999999999</v>
      </c>
      <c r="G15" s="54">
        <v>145.12</v>
      </c>
      <c r="H15" s="26">
        <v>36760</v>
      </c>
      <c r="I15" s="54">
        <v>147.83000000000001</v>
      </c>
      <c r="J15" s="54">
        <v>147.38999999999999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3">
      <c r="A16" s="16" t="s">
        <v>451</v>
      </c>
      <c r="B16" s="26">
        <v>324410</v>
      </c>
      <c r="C16" s="54">
        <v>238.27</v>
      </c>
      <c r="D16" s="54">
        <v>235.84</v>
      </c>
      <c r="E16" s="26">
        <v>23204</v>
      </c>
      <c r="F16" s="54">
        <v>234.59</v>
      </c>
      <c r="G16" s="54">
        <v>230.18</v>
      </c>
      <c r="H16" s="26">
        <v>9593</v>
      </c>
      <c r="I16" s="54">
        <v>238.11</v>
      </c>
      <c r="J16" s="54">
        <v>233.47</v>
      </c>
      <c r="K16" s="26">
        <v>0</v>
      </c>
      <c r="L16" s="54">
        <v>0</v>
      </c>
      <c r="M16" s="54" t="s">
        <v>438</v>
      </c>
      <c r="N16" s="11"/>
    </row>
    <row r="17" spans="1:14" x14ac:dyDescent="0.3">
      <c r="A17" s="16" t="s">
        <v>452</v>
      </c>
      <c r="B17" s="26">
        <v>91792</v>
      </c>
      <c r="C17" s="54">
        <v>340.42</v>
      </c>
      <c r="D17" s="54">
        <v>335.33</v>
      </c>
      <c r="E17" s="26">
        <v>4801</v>
      </c>
      <c r="F17" s="54">
        <v>333.77</v>
      </c>
      <c r="G17" s="54">
        <v>328.7</v>
      </c>
      <c r="H17" s="26">
        <v>2018</v>
      </c>
      <c r="I17" s="54">
        <v>338.15</v>
      </c>
      <c r="J17" s="54">
        <v>332.89</v>
      </c>
      <c r="K17" s="26">
        <v>0</v>
      </c>
      <c r="L17" s="54">
        <v>0</v>
      </c>
      <c r="M17" s="54" t="s">
        <v>438</v>
      </c>
      <c r="N17" s="11"/>
    </row>
    <row r="18" spans="1:14" x14ac:dyDescent="0.3">
      <c r="A18" s="16" t="s">
        <v>453</v>
      </c>
      <c r="B18" s="26">
        <v>33484</v>
      </c>
      <c r="C18" s="54">
        <v>439.11</v>
      </c>
      <c r="D18" s="54">
        <v>436.59</v>
      </c>
      <c r="E18" s="26">
        <v>1313</v>
      </c>
      <c r="F18" s="54">
        <v>444.85</v>
      </c>
      <c r="G18" s="54">
        <v>441.85</v>
      </c>
      <c r="H18" s="26">
        <v>602</v>
      </c>
      <c r="I18" s="54">
        <v>442.46</v>
      </c>
      <c r="J18" s="54">
        <v>438.06</v>
      </c>
      <c r="K18" s="26">
        <v>0</v>
      </c>
      <c r="L18" s="54">
        <v>0</v>
      </c>
      <c r="M18" s="54" t="s">
        <v>438</v>
      </c>
    </row>
    <row r="19" spans="1:14" x14ac:dyDescent="0.3">
      <c r="A19" s="75" t="s">
        <v>454</v>
      </c>
      <c r="B19" s="26">
        <v>22155</v>
      </c>
      <c r="C19" s="54">
        <v>621.13</v>
      </c>
      <c r="D19" s="54">
        <v>591.95000000000005</v>
      </c>
      <c r="E19" s="26">
        <v>701</v>
      </c>
      <c r="F19" s="54">
        <v>609.13</v>
      </c>
      <c r="G19" s="54">
        <v>577.54999999999995</v>
      </c>
      <c r="H19" s="26">
        <v>364</v>
      </c>
      <c r="I19" s="54">
        <v>612.07000000000005</v>
      </c>
      <c r="J19" s="54">
        <v>576.64</v>
      </c>
      <c r="K19" s="26">
        <v>0</v>
      </c>
      <c r="L19" s="54">
        <v>0</v>
      </c>
      <c r="M19" s="54" t="s">
        <v>438</v>
      </c>
    </row>
    <row r="20" spans="1:14" x14ac:dyDescent="0.3">
      <c r="A20" s="16" t="s">
        <v>455</v>
      </c>
      <c r="B20" s="26">
        <v>658</v>
      </c>
      <c r="C20" s="54">
        <v>1166.1099999999999</v>
      </c>
      <c r="D20" s="54">
        <v>1116.78</v>
      </c>
      <c r="E20" s="26">
        <v>21</v>
      </c>
      <c r="F20" s="54">
        <v>1105.21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3">
      <c r="A21" s="16" t="s">
        <v>456</v>
      </c>
      <c r="B21" s="26">
        <v>49</v>
      </c>
      <c r="C21" s="54">
        <v>1688.52</v>
      </c>
      <c r="D21" s="54">
        <v>1676.98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3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6" x14ac:dyDescent="0.3">
      <c r="A24" s="70" t="s">
        <v>28</v>
      </c>
      <c r="B24" s="53">
        <f>SUM(B14:B23)</f>
        <v>953073</v>
      </c>
      <c r="C24" s="71"/>
      <c r="D24" s="71"/>
      <c r="E24" s="53">
        <f>SUM(E14:E23)</f>
        <v>294105</v>
      </c>
      <c r="F24" s="71"/>
      <c r="G24" s="71"/>
      <c r="H24" s="53">
        <f>SUM(H14:H23)</f>
        <v>69730</v>
      </c>
      <c r="I24" s="71"/>
      <c r="J24" s="71"/>
      <c r="K24" s="53">
        <f>SUM(K14:K23)</f>
        <v>1</v>
      </c>
      <c r="L24" s="71"/>
      <c r="M24" s="71"/>
    </row>
    <row r="25" spans="1:14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449</v>
      </c>
      <c r="B26" s="182">
        <v>168423</v>
      </c>
      <c r="C26" s="225">
        <v>73.02</v>
      </c>
      <c r="D26" s="225">
        <v>74.73</v>
      </c>
      <c r="E26" s="26">
        <v>59716</v>
      </c>
      <c r="F26" s="54">
        <v>47.16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3">
      <c r="A27" s="16" t="s">
        <v>450</v>
      </c>
      <c r="B27" s="182">
        <v>158851</v>
      </c>
      <c r="C27" s="225">
        <v>130.83000000000001</v>
      </c>
      <c r="D27" s="225">
        <v>121.45</v>
      </c>
      <c r="E27" s="26">
        <v>12689</v>
      </c>
      <c r="F27" s="54">
        <v>139.22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4" x14ac:dyDescent="0.3">
      <c r="A28" s="16" t="s">
        <v>451</v>
      </c>
      <c r="B28" s="182">
        <v>11578</v>
      </c>
      <c r="C28" s="225">
        <v>235.67</v>
      </c>
      <c r="D28" s="225">
        <v>228.11</v>
      </c>
      <c r="E28" s="26">
        <v>1070</v>
      </c>
      <c r="F28" s="54">
        <v>245.75</v>
      </c>
      <c r="G28" s="54">
        <v>246.4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4" ht="15" customHeight="1" x14ac:dyDescent="0.3">
      <c r="A29" s="16" t="s">
        <v>452</v>
      </c>
      <c r="B29" s="182">
        <v>3743</v>
      </c>
      <c r="C29" s="225">
        <v>354.49</v>
      </c>
      <c r="D29" s="225">
        <v>357.28</v>
      </c>
      <c r="E29" s="26">
        <v>1115</v>
      </c>
      <c r="F29" s="54">
        <v>345.64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4" ht="15" customHeight="1" x14ac:dyDescent="0.3">
      <c r="A30" s="16" t="s">
        <v>453</v>
      </c>
      <c r="B30" s="182">
        <v>4826</v>
      </c>
      <c r="C30" s="225">
        <v>458.04</v>
      </c>
      <c r="D30" s="225">
        <v>464</v>
      </c>
      <c r="E30" s="26">
        <v>542</v>
      </c>
      <c r="F30" s="54">
        <v>458.91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4" ht="15" customHeight="1" x14ac:dyDescent="0.3">
      <c r="A31" s="75" t="s">
        <v>454</v>
      </c>
      <c r="B31" s="182">
        <v>4120</v>
      </c>
      <c r="C31" s="225">
        <v>537.57000000000005</v>
      </c>
      <c r="D31" s="225">
        <v>512</v>
      </c>
      <c r="E31" s="26">
        <v>217</v>
      </c>
      <c r="F31" s="54">
        <v>530.96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6" x14ac:dyDescent="0.3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3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3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3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6" x14ac:dyDescent="0.3">
      <c r="A36" s="70" t="s">
        <v>649</v>
      </c>
      <c r="B36" s="53">
        <f>SUM(B26:B35)</f>
        <v>351541</v>
      </c>
      <c r="C36" s="71"/>
      <c r="D36" s="71"/>
      <c r="E36" s="53">
        <f>SUM(E26:E35)</f>
        <v>75349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443</v>
      </c>
      <c r="B38" s="182">
        <v>15708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17756</v>
      </c>
      <c r="L38" s="54">
        <v>295.02999999999997</v>
      </c>
      <c r="M38" s="54">
        <v>387.9</v>
      </c>
    </row>
    <row r="39" spans="1:13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6" x14ac:dyDescent="0.3">
      <c r="A44" s="70" t="s">
        <v>612</v>
      </c>
      <c r="B44" s="72">
        <f>SUM(B38:B43)</f>
        <v>15708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17756</v>
      </c>
      <c r="L44" s="71"/>
      <c r="M44" s="71"/>
    </row>
    <row r="45" spans="1:13" x14ac:dyDescent="0.3">
      <c r="A45" s="10" t="s">
        <v>601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H15" sqref="H15:J15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  <col min="17" max="17" width="11.6640625" bestFit="1" customWidth="1"/>
  </cols>
  <sheetData>
    <row r="1" spans="1:17" ht="15.6" x14ac:dyDescent="0.3">
      <c r="A1" s="407" t="s">
        <v>696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7" ht="15.6" x14ac:dyDescent="0.3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5">
      <c r="A4" s="419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3">
      <c r="A5" s="242" t="s">
        <v>509</v>
      </c>
      <c r="B5" s="202">
        <v>1547493</v>
      </c>
      <c r="C5" s="203">
        <v>1268670401.0799999</v>
      </c>
      <c r="D5" s="140">
        <v>819.82</v>
      </c>
      <c r="E5" s="202">
        <v>543767</v>
      </c>
      <c r="F5" s="203">
        <v>305895587.72000003</v>
      </c>
      <c r="G5" s="140">
        <v>562.54999999999995</v>
      </c>
      <c r="H5" s="202">
        <v>198617</v>
      </c>
      <c r="I5" s="203">
        <v>119325702.13</v>
      </c>
      <c r="J5" s="140">
        <v>600.78</v>
      </c>
      <c r="K5" s="202">
        <v>23778</v>
      </c>
      <c r="L5" s="203">
        <v>19889048.57</v>
      </c>
      <c r="M5" s="140">
        <v>836.45</v>
      </c>
      <c r="N5" s="204">
        <v>2313655</v>
      </c>
      <c r="O5" s="205">
        <v>1713780739.5</v>
      </c>
    </row>
    <row r="6" spans="1:17" x14ac:dyDescent="0.3">
      <c r="A6" s="196" t="s">
        <v>424</v>
      </c>
      <c r="B6" s="17">
        <v>350636</v>
      </c>
      <c r="C6" s="18">
        <v>418749375.74000001</v>
      </c>
      <c r="D6" s="18">
        <v>1194.26</v>
      </c>
      <c r="E6" s="17">
        <v>94510</v>
      </c>
      <c r="F6" s="18">
        <v>64628021.770000003</v>
      </c>
      <c r="G6" s="58">
        <v>683.82</v>
      </c>
      <c r="H6" s="17">
        <v>10336</v>
      </c>
      <c r="I6" s="18">
        <v>10531808.869999999</v>
      </c>
      <c r="J6" s="18">
        <v>1018.94</v>
      </c>
      <c r="K6" s="17">
        <v>2508</v>
      </c>
      <c r="L6" s="18">
        <v>554456.64</v>
      </c>
      <c r="M6" s="58">
        <v>221.08</v>
      </c>
      <c r="N6" s="206">
        <v>457990</v>
      </c>
      <c r="O6" s="207">
        <v>494463663.01999998</v>
      </c>
    </row>
    <row r="7" spans="1:17" x14ac:dyDescent="0.3">
      <c r="A7" s="196" t="s">
        <v>600</v>
      </c>
      <c r="B7" s="17">
        <v>15708</v>
      </c>
      <c r="C7" s="18">
        <v>6093983.1200000001</v>
      </c>
      <c r="D7" s="58">
        <v>387.95</v>
      </c>
      <c r="E7" s="17"/>
      <c r="F7" s="18"/>
      <c r="G7" s="58"/>
      <c r="H7" s="58"/>
      <c r="I7" s="18"/>
      <c r="J7" s="18"/>
      <c r="K7" s="17">
        <v>17756</v>
      </c>
      <c r="L7" s="18">
        <v>5238569.53</v>
      </c>
      <c r="M7" s="58">
        <v>295.02999999999997</v>
      </c>
      <c r="N7" s="206">
        <v>33464</v>
      </c>
      <c r="O7" s="207">
        <v>11332552.65</v>
      </c>
    </row>
    <row r="8" spans="1:17" x14ac:dyDescent="0.3">
      <c r="A8" s="243" t="s">
        <v>500</v>
      </c>
      <c r="B8" s="17">
        <v>3059</v>
      </c>
      <c r="C8" s="18">
        <v>6578936.5700000003</v>
      </c>
      <c r="D8" s="18">
        <v>2150.6799999999998</v>
      </c>
      <c r="E8" s="58">
        <v>995</v>
      </c>
      <c r="F8" s="18">
        <v>1014533.4</v>
      </c>
      <c r="G8" s="18">
        <v>1019.63</v>
      </c>
      <c r="H8" s="58">
        <v>120</v>
      </c>
      <c r="I8" s="18">
        <v>142618.79999999999</v>
      </c>
      <c r="J8" s="18">
        <v>1188.49</v>
      </c>
      <c r="K8" s="17"/>
      <c r="L8" s="18"/>
      <c r="M8" s="58"/>
      <c r="N8" s="206">
        <v>4174</v>
      </c>
      <c r="O8" s="207">
        <v>7736088.7699999996</v>
      </c>
    </row>
    <row r="9" spans="1:17" x14ac:dyDescent="0.3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399">
        <v>5</v>
      </c>
      <c r="O9" s="207">
        <v>4951.88</v>
      </c>
    </row>
    <row r="10" spans="1:17" x14ac:dyDescent="0.3">
      <c r="A10" s="196" t="s">
        <v>389</v>
      </c>
      <c r="B10" s="58">
        <v>6</v>
      </c>
      <c r="C10" s="18">
        <v>5999.11</v>
      </c>
      <c r="D10" s="58">
        <v>999.85</v>
      </c>
      <c r="E10" s="58">
        <v>23</v>
      </c>
      <c r="F10" s="18">
        <v>11788.4</v>
      </c>
      <c r="G10" s="58">
        <v>512.54</v>
      </c>
      <c r="H10" s="58"/>
      <c r="I10" s="58"/>
      <c r="J10" s="58"/>
      <c r="K10" s="58"/>
      <c r="L10" s="18"/>
      <c r="M10" s="58"/>
      <c r="N10" s="399">
        <v>29</v>
      </c>
      <c r="O10" s="207">
        <v>17787.509999999998</v>
      </c>
      <c r="Q10" s="8"/>
    </row>
    <row r="11" spans="1:17" ht="15" thickBot="1" x14ac:dyDescent="0.35">
      <c r="A11" s="244" t="s">
        <v>563</v>
      </c>
      <c r="B11" s="208">
        <v>311</v>
      </c>
      <c r="C11" s="209">
        <v>126438.48</v>
      </c>
      <c r="D11" s="208">
        <v>406.55</v>
      </c>
      <c r="E11" s="208">
        <v>5</v>
      </c>
      <c r="F11" s="209">
        <v>4588.0200000000004</v>
      </c>
      <c r="G11" s="208">
        <v>917.6</v>
      </c>
      <c r="H11" s="208"/>
      <c r="I11" s="208"/>
      <c r="J11" s="208"/>
      <c r="K11" s="208"/>
      <c r="L11" s="208"/>
      <c r="M11" s="208"/>
      <c r="N11" s="398">
        <v>316</v>
      </c>
      <c r="O11" s="210">
        <v>131026.5</v>
      </c>
      <c r="Q11" s="9"/>
    </row>
    <row r="12" spans="1:17" x14ac:dyDescent="0.3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3">
      <c r="A13" s="407" t="s">
        <v>697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2" thickBot="1" x14ac:dyDescent="0.35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6" x14ac:dyDescent="0.3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1.8" thickBot="1" x14ac:dyDescent="0.35">
      <c r="A16" s="419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3">
      <c r="A17" s="295" t="s">
        <v>563</v>
      </c>
      <c r="B17" s="202">
        <v>947645</v>
      </c>
      <c r="C17" s="203">
        <v>206882079.28999999</v>
      </c>
      <c r="D17" s="140">
        <v>218.31</v>
      </c>
      <c r="E17" s="202">
        <v>294013</v>
      </c>
      <c r="F17" s="203">
        <v>37656256.109999999</v>
      </c>
      <c r="G17" s="140">
        <v>128.08000000000001</v>
      </c>
      <c r="H17" s="202">
        <v>69709</v>
      </c>
      <c r="I17" s="203">
        <v>10181225.460000001</v>
      </c>
      <c r="J17" s="140">
        <v>146.05000000000001</v>
      </c>
      <c r="K17" s="140">
        <v>1</v>
      </c>
      <c r="L17" s="140">
        <v>143.53</v>
      </c>
      <c r="M17" s="140">
        <v>143.53</v>
      </c>
      <c r="N17" s="204">
        <v>1311368</v>
      </c>
      <c r="O17" s="205">
        <v>254719704.38999999</v>
      </c>
    </row>
    <row r="18" spans="1:15" x14ac:dyDescent="0.3">
      <c r="A18" s="196" t="s">
        <v>583</v>
      </c>
      <c r="B18" s="17">
        <v>3650</v>
      </c>
      <c r="C18" s="18">
        <v>1963001.69</v>
      </c>
      <c r="D18" s="58">
        <v>537.80999999999995</v>
      </c>
      <c r="E18" s="58">
        <v>74</v>
      </c>
      <c r="F18" s="18">
        <v>9493.77</v>
      </c>
      <c r="G18" s="58">
        <v>128.29</v>
      </c>
      <c r="H18" s="58">
        <v>17</v>
      </c>
      <c r="I18" s="18">
        <v>3727.79</v>
      </c>
      <c r="J18" s="58">
        <v>219.28</v>
      </c>
      <c r="K18" s="58"/>
      <c r="L18" s="58"/>
      <c r="M18" s="58"/>
      <c r="N18" s="206">
        <v>3741</v>
      </c>
      <c r="O18" s="207">
        <v>1976223.25</v>
      </c>
    </row>
    <row r="19" spans="1:15" x14ac:dyDescent="0.3">
      <c r="A19" s="196" t="s">
        <v>323</v>
      </c>
      <c r="B19" s="17">
        <v>1439</v>
      </c>
      <c r="C19" s="18">
        <v>754462.16</v>
      </c>
      <c r="D19" s="58">
        <v>524.29999999999995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1439</v>
      </c>
      <c r="O19" s="207">
        <v>754462.16</v>
      </c>
    </row>
    <row r="20" spans="1:15" x14ac:dyDescent="0.3">
      <c r="A20" s="196" t="s">
        <v>433</v>
      </c>
      <c r="B20" s="58">
        <v>327</v>
      </c>
      <c r="C20" s="18">
        <v>120488.63</v>
      </c>
      <c r="D20" s="58">
        <v>368.47</v>
      </c>
      <c r="E20" s="58">
        <v>16</v>
      </c>
      <c r="F20" s="18">
        <v>3441.21</v>
      </c>
      <c r="G20" s="58">
        <v>215.08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399">
        <v>347</v>
      </c>
      <c r="O20" s="207">
        <v>124610.5</v>
      </c>
    </row>
    <row r="21" spans="1:15" ht="15" thickBot="1" x14ac:dyDescent="0.35">
      <c r="A21" s="244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8">
        <v>14</v>
      </c>
      <c r="O21" s="210">
        <v>6890.38</v>
      </c>
    </row>
    <row r="22" spans="1:15" x14ac:dyDescent="0.3">
      <c r="A22" s="2"/>
      <c r="B22" s="331"/>
      <c r="C22" s="255"/>
      <c r="D22" s="331"/>
      <c r="E22" s="331"/>
      <c r="F22" s="255"/>
      <c r="G22" s="331"/>
      <c r="H22" s="331"/>
      <c r="I22" s="255"/>
      <c r="J22" s="331"/>
      <c r="K22" s="331"/>
      <c r="L22" s="331"/>
      <c r="M22" s="331"/>
      <c r="N22" s="300"/>
      <c r="O22" s="256"/>
    </row>
    <row r="23" spans="1:15" ht="15.6" x14ac:dyDescent="0.3">
      <c r="A23" s="407" t="s">
        <v>698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2" thickBot="1" x14ac:dyDescent="0.35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6" x14ac:dyDescent="0.3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2" x14ac:dyDescent="0.3">
      <c r="A26" s="419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" thickBot="1" x14ac:dyDescent="0.35">
      <c r="A27" s="244" t="s">
        <v>498</v>
      </c>
      <c r="B27" s="265">
        <v>351541</v>
      </c>
      <c r="C27" s="209">
        <v>41560874.630000003</v>
      </c>
      <c r="D27" s="209">
        <v>1124.8800000000001</v>
      </c>
      <c r="E27" s="265">
        <v>75349</v>
      </c>
      <c r="F27" s="209">
        <v>5595068.4400000004</v>
      </c>
      <c r="G27" s="208">
        <v>744.78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6">
        <v>426906</v>
      </c>
      <c r="O27" s="210">
        <v>47162420.509999998</v>
      </c>
    </row>
    <row r="28" spans="1:15" x14ac:dyDescent="0.3">
      <c r="N28" s="8"/>
      <c r="O28" s="9"/>
    </row>
    <row r="29" spans="1:15" x14ac:dyDescent="0.3">
      <c r="N29" s="8"/>
      <c r="O29" s="9"/>
    </row>
    <row r="30" spans="1:15" x14ac:dyDescent="0.3">
      <c r="N30" s="8"/>
      <c r="O30" s="9"/>
    </row>
    <row r="31" spans="1:15" x14ac:dyDescent="0.3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A1048576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s="2" customFormat="1" ht="15.6" x14ac:dyDescent="0.3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I2"/>
    </row>
    <row r="3" spans="1:10" ht="62.4" x14ac:dyDescent="0.3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0" t="s">
        <v>631</v>
      </c>
      <c r="I3" s="260" t="s">
        <v>632</v>
      </c>
      <c r="J3" s="260" t="s">
        <v>506</v>
      </c>
    </row>
    <row r="4" spans="1:10" x14ac:dyDescent="0.3">
      <c r="A4" s="261" t="s">
        <v>633</v>
      </c>
      <c r="B4" s="6">
        <v>327</v>
      </c>
      <c r="C4" s="6">
        <v>9197</v>
      </c>
      <c r="D4" s="6">
        <v>2303</v>
      </c>
      <c r="E4" s="6">
        <v>0</v>
      </c>
      <c r="F4" s="6">
        <v>0</v>
      </c>
      <c r="G4" s="6">
        <v>11827</v>
      </c>
      <c r="H4" s="13">
        <v>5697312.1699999999</v>
      </c>
      <c r="I4" s="13">
        <v>1757.07</v>
      </c>
      <c r="J4" s="13">
        <v>300569.37</v>
      </c>
    </row>
    <row r="5" spans="1:10" x14ac:dyDescent="0.3">
      <c r="A5" s="261" t="s">
        <v>645</v>
      </c>
      <c r="B5" s="6">
        <v>0</v>
      </c>
      <c r="C5" s="6">
        <v>0</v>
      </c>
      <c r="D5" s="6">
        <v>0</v>
      </c>
      <c r="E5" s="6">
        <v>2508</v>
      </c>
      <c r="F5" s="6">
        <v>0</v>
      </c>
      <c r="G5" s="6">
        <v>2508</v>
      </c>
      <c r="H5" s="13">
        <v>554456.64</v>
      </c>
      <c r="I5" s="13">
        <v>0</v>
      </c>
      <c r="J5" s="13">
        <v>4071.3</v>
      </c>
    </row>
    <row r="6" spans="1:10" x14ac:dyDescent="0.3">
      <c r="A6" s="7" t="s">
        <v>569</v>
      </c>
      <c r="B6" s="6">
        <v>350309</v>
      </c>
      <c r="C6" s="6">
        <v>85313</v>
      </c>
      <c r="D6" s="6">
        <v>8033</v>
      </c>
      <c r="E6" s="6">
        <v>0</v>
      </c>
      <c r="F6" s="6">
        <v>0</v>
      </c>
      <c r="G6" s="6">
        <v>443655</v>
      </c>
      <c r="H6" s="13">
        <v>488211894.20999998</v>
      </c>
      <c r="I6" s="13">
        <v>7225691.2400000002</v>
      </c>
      <c r="J6" s="13">
        <v>26280298.52</v>
      </c>
    </row>
    <row r="7" spans="1:10" x14ac:dyDescent="0.3">
      <c r="A7" s="7" t="s">
        <v>324</v>
      </c>
      <c r="B7" s="6">
        <v>441857</v>
      </c>
      <c r="C7" s="6">
        <v>143359</v>
      </c>
      <c r="D7" s="6">
        <v>65510</v>
      </c>
      <c r="E7" s="6">
        <v>0</v>
      </c>
      <c r="F7" s="6">
        <v>0</v>
      </c>
      <c r="G7" s="6">
        <v>650726</v>
      </c>
      <c r="H7" s="13">
        <v>451723079</v>
      </c>
      <c r="I7" s="13">
        <v>3465414.7</v>
      </c>
      <c r="J7" s="13">
        <v>25927329.579999998</v>
      </c>
    </row>
    <row r="8" spans="1:10" x14ac:dyDescent="0.3">
      <c r="A8" s="7" t="s">
        <v>325</v>
      </c>
      <c r="B8" s="6">
        <v>275</v>
      </c>
      <c r="C8" s="6">
        <v>65</v>
      </c>
      <c r="D8" s="6">
        <v>2</v>
      </c>
      <c r="E8" s="6">
        <v>0</v>
      </c>
      <c r="F8" s="6">
        <v>0</v>
      </c>
      <c r="G8" s="6">
        <v>342</v>
      </c>
      <c r="H8" s="13">
        <v>303165.25</v>
      </c>
      <c r="I8" s="13">
        <v>3314.2</v>
      </c>
      <c r="J8" s="13">
        <v>17855.28</v>
      </c>
    </row>
    <row r="9" spans="1:10" x14ac:dyDescent="0.3">
      <c r="A9" s="7" t="s">
        <v>326</v>
      </c>
      <c r="B9" s="6">
        <v>8506</v>
      </c>
      <c r="C9" s="6">
        <v>1711</v>
      </c>
      <c r="D9" s="6">
        <v>587</v>
      </c>
      <c r="E9" s="6">
        <v>0</v>
      </c>
      <c r="F9" s="6">
        <v>0</v>
      </c>
      <c r="G9" s="6">
        <v>10804</v>
      </c>
      <c r="H9" s="13">
        <v>9767810.4299999997</v>
      </c>
      <c r="I9" s="13">
        <v>28831.09</v>
      </c>
      <c r="J9" s="13">
        <v>566746.31000000006</v>
      </c>
    </row>
    <row r="10" spans="1:10" x14ac:dyDescent="0.3">
      <c r="A10" s="7" t="s">
        <v>327</v>
      </c>
      <c r="B10" s="6">
        <v>1014</v>
      </c>
      <c r="C10" s="6">
        <v>347</v>
      </c>
      <c r="D10" s="6">
        <v>110</v>
      </c>
      <c r="E10" s="6">
        <v>0</v>
      </c>
      <c r="F10" s="6">
        <v>0</v>
      </c>
      <c r="G10" s="6">
        <v>1471</v>
      </c>
      <c r="H10" s="13">
        <v>3180324.54</v>
      </c>
      <c r="I10" s="13">
        <v>295069.25</v>
      </c>
      <c r="J10" s="13">
        <v>178776.34</v>
      </c>
    </row>
    <row r="11" spans="1:10" x14ac:dyDescent="0.3">
      <c r="A11" s="7" t="s">
        <v>538</v>
      </c>
      <c r="B11" s="6">
        <v>1246</v>
      </c>
      <c r="C11" s="6">
        <v>132</v>
      </c>
      <c r="D11" s="6">
        <v>28</v>
      </c>
      <c r="E11" s="6">
        <v>7</v>
      </c>
      <c r="F11" s="6">
        <v>0</v>
      </c>
      <c r="G11" s="6">
        <v>1413</v>
      </c>
      <c r="H11" s="13">
        <v>1890344.37</v>
      </c>
      <c r="I11" s="13">
        <v>55269.17</v>
      </c>
      <c r="J11" s="13">
        <v>100846.51</v>
      </c>
    </row>
    <row r="12" spans="1:10" x14ac:dyDescent="0.3">
      <c r="A12" s="7" t="s">
        <v>328</v>
      </c>
      <c r="B12" s="6">
        <v>10939</v>
      </c>
      <c r="C12" s="6">
        <v>1649</v>
      </c>
      <c r="D12" s="6">
        <v>269</v>
      </c>
      <c r="E12" s="6">
        <v>0</v>
      </c>
      <c r="F12" s="6">
        <v>0</v>
      </c>
      <c r="G12" s="6">
        <v>12857</v>
      </c>
      <c r="H12" s="13">
        <v>16137073.810000001</v>
      </c>
      <c r="I12" s="13">
        <v>509763.65</v>
      </c>
      <c r="J12" s="13">
        <v>803974</v>
      </c>
    </row>
    <row r="13" spans="1:10" x14ac:dyDescent="0.3">
      <c r="A13" s="7" t="s">
        <v>329</v>
      </c>
      <c r="B13" s="6">
        <v>3059</v>
      </c>
      <c r="C13" s="6">
        <v>995</v>
      </c>
      <c r="D13" s="6">
        <v>120</v>
      </c>
      <c r="E13" s="6">
        <v>0</v>
      </c>
      <c r="F13" s="6">
        <v>0</v>
      </c>
      <c r="G13" s="6">
        <v>4174</v>
      </c>
      <c r="H13" s="13">
        <v>7736088.7699999996</v>
      </c>
      <c r="I13" s="13">
        <v>635819.26</v>
      </c>
      <c r="J13" s="13">
        <v>389291.22</v>
      </c>
    </row>
    <row r="14" spans="1:10" x14ac:dyDescent="0.3">
      <c r="A14" s="7" t="s">
        <v>330</v>
      </c>
      <c r="B14" s="6">
        <v>4739</v>
      </c>
      <c r="C14" s="6">
        <v>1237</v>
      </c>
      <c r="D14" s="6">
        <v>131</v>
      </c>
      <c r="E14" s="6">
        <v>42</v>
      </c>
      <c r="F14" s="6">
        <v>0</v>
      </c>
      <c r="G14" s="6">
        <v>6149</v>
      </c>
      <c r="H14" s="13">
        <v>7729352.8799999999</v>
      </c>
      <c r="I14" s="13">
        <v>256053.92</v>
      </c>
      <c r="J14" s="13">
        <v>427184.14</v>
      </c>
    </row>
    <row r="15" spans="1:10" x14ac:dyDescent="0.3">
      <c r="A15" s="7" t="s">
        <v>331</v>
      </c>
      <c r="B15" s="6">
        <v>2068</v>
      </c>
      <c r="C15" s="6">
        <v>314</v>
      </c>
      <c r="D15" s="6">
        <v>90</v>
      </c>
      <c r="E15" s="6">
        <v>0</v>
      </c>
      <c r="F15" s="6">
        <v>0</v>
      </c>
      <c r="G15" s="6">
        <v>2472</v>
      </c>
      <c r="H15" s="13">
        <v>3670476</v>
      </c>
      <c r="I15" s="13">
        <v>173339.68</v>
      </c>
      <c r="J15" s="13">
        <v>206743.12</v>
      </c>
    </row>
    <row r="16" spans="1:10" x14ac:dyDescent="0.3">
      <c r="A16" s="7" t="s">
        <v>332</v>
      </c>
      <c r="B16" s="6">
        <v>525</v>
      </c>
      <c r="C16" s="6">
        <v>122</v>
      </c>
      <c r="D16" s="6">
        <v>0</v>
      </c>
      <c r="E16" s="6">
        <v>3</v>
      </c>
      <c r="F16" s="6">
        <v>0</v>
      </c>
      <c r="G16" s="6">
        <v>650</v>
      </c>
      <c r="H16" s="13">
        <v>819300.35</v>
      </c>
      <c r="I16" s="13">
        <v>32424.33</v>
      </c>
      <c r="J16" s="13">
        <v>43114.27</v>
      </c>
    </row>
    <row r="17" spans="1:10" x14ac:dyDescent="0.3">
      <c r="A17" s="7" t="s">
        <v>333</v>
      </c>
      <c r="B17" s="6">
        <v>37392</v>
      </c>
      <c r="C17" s="6">
        <v>7689</v>
      </c>
      <c r="D17" s="6">
        <v>1011</v>
      </c>
      <c r="E17" s="6">
        <v>303</v>
      </c>
      <c r="F17" s="6">
        <v>0</v>
      </c>
      <c r="G17" s="6">
        <v>46395</v>
      </c>
      <c r="H17" s="13">
        <v>64926534.689999998</v>
      </c>
      <c r="I17" s="13">
        <v>2302973.75</v>
      </c>
      <c r="J17" s="13">
        <v>3453750.39</v>
      </c>
    </row>
    <row r="18" spans="1:10" x14ac:dyDescent="0.3">
      <c r="A18" s="7" t="s">
        <v>334</v>
      </c>
      <c r="B18" s="6">
        <v>155246</v>
      </c>
      <c r="C18" s="6">
        <v>81777</v>
      </c>
      <c r="D18" s="6">
        <v>21932</v>
      </c>
      <c r="E18" s="6">
        <v>3050</v>
      </c>
      <c r="F18" s="6">
        <v>0</v>
      </c>
      <c r="G18" s="6">
        <v>262005</v>
      </c>
      <c r="H18" s="13">
        <v>214731777.62</v>
      </c>
      <c r="I18" s="13">
        <v>261934.11</v>
      </c>
      <c r="J18" s="13">
        <v>10524010.220000001</v>
      </c>
    </row>
    <row r="19" spans="1:10" x14ac:dyDescent="0.3">
      <c r="A19" s="7" t="s">
        <v>358</v>
      </c>
      <c r="B19" s="6">
        <v>1151</v>
      </c>
      <c r="C19" s="6">
        <v>436</v>
      </c>
      <c r="D19" s="6">
        <v>47</v>
      </c>
      <c r="E19" s="6">
        <v>5</v>
      </c>
      <c r="F19" s="6">
        <v>0</v>
      </c>
      <c r="G19" s="6">
        <v>1639</v>
      </c>
      <c r="H19" s="13">
        <v>1203980.8</v>
      </c>
      <c r="I19" s="13">
        <v>13608.37</v>
      </c>
      <c r="J19" s="13">
        <v>68280.06</v>
      </c>
    </row>
    <row r="20" spans="1:10" x14ac:dyDescent="0.3">
      <c r="A20" s="7" t="s">
        <v>359</v>
      </c>
      <c r="B20" s="6">
        <v>12662</v>
      </c>
      <c r="C20" s="6">
        <v>4289</v>
      </c>
      <c r="D20" s="6">
        <v>559</v>
      </c>
      <c r="E20" s="6">
        <v>0</v>
      </c>
      <c r="F20" s="6">
        <v>0</v>
      </c>
      <c r="G20" s="6">
        <v>17510</v>
      </c>
      <c r="H20" s="13">
        <v>12280715.32</v>
      </c>
      <c r="I20" s="13">
        <v>277315.12</v>
      </c>
      <c r="J20" s="13">
        <v>678692.26</v>
      </c>
    </row>
    <row r="21" spans="1:10" x14ac:dyDescent="0.3">
      <c r="A21" s="7" t="s">
        <v>335</v>
      </c>
      <c r="B21" s="6">
        <v>13466</v>
      </c>
      <c r="C21" s="6">
        <v>5920</v>
      </c>
      <c r="D21" s="6">
        <v>312</v>
      </c>
      <c r="E21" s="6">
        <v>165</v>
      </c>
      <c r="F21" s="6">
        <v>0</v>
      </c>
      <c r="G21" s="6">
        <v>19863</v>
      </c>
      <c r="H21" s="13">
        <v>22020990.760000002</v>
      </c>
      <c r="I21" s="13">
        <v>1121522.76</v>
      </c>
      <c r="J21" s="13">
        <v>1166590.28</v>
      </c>
    </row>
    <row r="22" spans="1:10" x14ac:dyDescent="0.3">
      <c r="A22" s="7" t="s">
        <v>336</v>
      </c>
      <c r="B22" s="6">
        <v>17640</v>
      </c>
      <c r="C22" s="6">
        <v>5153</v>
      </c>
      <c r="D22" s="6">
        <v>1010</v>
      </c>
      <c r="E22" s="6">
        <v>0</v>
      </c>
      <c r="F22" s="6">
        <v>0</v>
      </c>
      <c r="G22" s="6">
        <v>23803</v>
      </c>
      <c r="H22" s="13">
        <v>28897931.260000002</v>
      </c>
      <c r="I22" s="13">
        <v>887045.03</v>
      </c>
      <c r="J22" s="13">
        <v>1459456.41</v>
      </c>
    </row>
    <row r="23" spans="1:10" x14ac:dyDescent="0.3">
      <c r="A23" s="7" t="s">
        <v>360</v>
      </c>
      <c r="B23" s="6">
        <v>2283</v>
      </c>
      <c r="C23" s="6">
        <v>507</v>
      </c>
      <c r="D23" s="6">
        <v>208</v>
      </c>
      <c r="E23" s="6">
        <v>0</v>
      </c>
      <c r="F23" s="6">
        <v>0</v>
      </c>
      <c r="G23" s="6">
        <v>2998</v>
      </c>
      <c r="H23" s="13">
        <v>4407989.83</v>
      </c>
      <c r="I23" s="13">
        <v>254433.41</v>
      </c>
      <c r="J23" s="13">
        <v>26227.98</v>
      </c>
    </row>
    <row r="24" spans="1:10" x14ac:dyDescent="0.3">
      <c r="A24" s="7" t="s">
        <v>361</v>
      </c>
      <c r="B24" s="6">
        <v>449</v>
      </c>
      <c r="C24" s="6">
        <v>115</v>
      </c>
      <c r="D24" s="6">
        <v>45</v>
      </c>
      <c r="E24" s="6">
        <v>0</v>
      </c>
      <c r="F24" s="6">
        <v>0</v>
      </c>
      <c r="G24" s="6">
        <v>609</v>
      </c>
      <c r="H24" s="13">
        <v>539671.6</v>
      </c>
      <c r="I24" s="13">
        <v>4783.79</v>
      </c>
      <c r="J24" s="13">
        <v>26013.86</v>
      </c>
    </row>
    <row r="25" spans="1:10" x14ac:dyDescent="0.3">
      <c r="A25" s="7" t="s">
        <v>362</v>
      </c>
      <c r="B25" s="6">
        <v>491</v>
      </c>
      <c r="C25" s="6">
        <v>232</v>
      </c>
      <c r="D25" s="6">
        <v>40</v>
      </c>
      <c r="E25" s="6">
        <v>0</v>
      </c>
      <c r="F25" s="6">
        <v>0</v>
      </c>
      <c r="G25" s="6">
        <v>763</v>
      </c>
      <c r="H25" s="13">
        <v>823105.88</v>
      </c>
      <c r="I25" s="13">
        <v>1903.07</v>
      </c>
      <c r="J25" s="13">
        <v>40060.370000000003</v>
      </c>
    </row>
    <row r="26" spans="1:10" s="37" customFormat="1" x14ac:dyDescent="0.3">
      <c r="A26" s="7" t="s">
        <v>363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75788.34</v>
      </c>
      <c r="I26" s="13">
        <v>404.91</v>
      </c>
      <c r="J26" s="13">
        <v>3628.16</v>
      </c>
    </row>
    <row r="27" spans="1:10" x14ac:dyDescent="0.3">
      <c r="A27" s="7" t="s">
        <v>364</v>
      </c>
      <c r="B27" s="6">
        <v>816</v>
      </c>
      <c r="C27" s="6">
        <v>223</v>
      </c>
      <c r="D27" s="6">
        <v>55</v>
      </c>
      <c r="E27" s="6">
        <v>0</v>
      </c>
      <c r="F27" s="6">
        <v>0</v>
      </c>
      <c r="G27" s="6">
        <v>1094</v>
      </c>
      <c r="H27" s="13">
        <v>1245234.3400000001</v>
      </c>
      <c r="I27" s="13">
        <v>15714.25</v>
      </c>
      <c r="J27" s="13">
        <v>55445.74</v>
      </c>
    </row>
    <row r="28" spans="1:10" x14ac:dyDescent="0.3">
      <c r="A28" s="262" t="s">
        <v>365</v>
      </c>
      <c r="B28" s="6">
        <v>21340</v>
      </c>
      <c r="C28" s="6">
        <v>6067</v>
      </c>
      <c r="D28" s="6">
        <v>630</v>
      </c>
      <c r="E28" s="6">
        <v>0</v>
      </c>
      <c r="F28" s="6">
        <v>0</v>
      </c>
      <c r="G28" s="6">
        <v>28037</v>
      </c>
      <c r="H28" s="13">
        <v>42959409.770000003</v>
      </c>
      <c r="I28" s="13">
        <v>1568286</v>
      </c>
      <c r="J28" s="13">
        <v>2175046.34</v>
      </c>
    </row>
    <row r="29" spans="1:10" x14ac:dyDescent="0.3">
      <c r="A29" s="261" t="s">
        <v>609</v>
      </c>
      <c r="B29" s="6">
        <v>318496</v>
      </c>
      <c r="C29" s="6">
        <v>0</v>
      </c>
      <c r="D29" s="6">
        <v>65265</v>
      </c>
      <c r="E29" s="6">
        <v>0</v>
      </c>
      <c r="F29" s="6">
        <v>0</v>
      </c>
      <c r="G29" s="6">
        <v>383761</v>
      </c>
      <c r="H29" s="13">
        <v>188389628.08000001</v>
      </c>
      <c r="I29" s="13">
        <v>42379.8</v>
      </c>
      <c r="J29" s="13">
        <v>10927256.74</v>
      </c>
    </row>
    <row r="30" spans="1:10" x14ac:dyDescent="0.3">
      <c r="A30" s="7" t="s">
        <v>366</v>
      </c>
      <c r="B30" s="6">
        <v>29</v>
      </c>
      <c r="C30" s="6">
        <v>28</v>
      </c>
      <c r="D30" s="6">
        <v>6</v>
      </c>
      <c r="E30" s="6">
        <v>0</v>
      </c>
      <c r="F30" s="6">
        <v>0</v>
      </c>
      <c r="G30" s="6">
        <v>63</v>
      </c>
      <c r="H30" s="13">
        <v>53956.29</v>
      </c>
      <c r="I30" s="13">
        <v>23.28</v>
      </c>
      <c r="J30" s="13">
        <v>2606.5300000000002</v>
      </c>
    </row>
    <row r="31" spans="1:10" x14ac:dyDescent="0.3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43591.92</v>
      </c>
      <c r="I31" s="13">
        <v>247.54</v>
      </c>
      <c r="J31" s="13">
        <v>2094.58</v>
      </c>
    </row>
    <row r="32" spans="1:10" x14ac:dyDescent="0.3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20265.8</v>
      </c>
      <c r="I32" s="13">
        <v>291.04000000000002</v>
      </c>
      <c r="J32" s="13">
        <v>1211.53</v>
      </c>
    </row>
    <row r="33" spans="1:10" x14ac:dyDescent="0.3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3">
      <c r="A34" s="7" t="s">
        <v>338</v>
      </c>
      <c r="B34" s="6">
        <v>103102</v>
      </c>
      <c r="C34" s="6">
        <v>32923</v>
      </c>
      <c r="D34" s="6">
        <v>10680</v>
      </c>
      <c r="E34" s="6">
        <v>369</v>
      </c>
      <c r="F34" s="6">
        <v>0</v>
      </c>
      <c r="G34" s="6">
        <v>147074</v>
      </c>
      <c r="H34" s="13">
        <v>111831192.59999999</v>
      </c>
      <c r="I34" s="13">
        <v>643988.31999999995</v>
      </c>
      <c r="J34" s="13">
        <v>6468577.4000000004</v>
      </c>
    </row>
    <row r="35" spans="1:10" x14ac:dyDescent="0.3">
      <c r="A35" s="7" t="s">
        <v>578</v>
      </c>
      <c r="B35" s="6">
        <v>354916</v>
      </c>
      <c r="C35" s="6">
        <v>225488</v>
      </c>
      <c r="D35" s="6">
        <v>27556</v>
      </c>
      <c r="E35" s="6">
        <v>19829</v>
      </c>
      <c r="F35" s="6">
        <v>0</v>
      </c>
      <c r="G35" s="6">
        <v>627789</v>
      </c>
      <c r="H35" s="13">
        <v>470259696.32999998</v>
      </c>
      <c r="I35" s="13">
        <v>9047873.3300000001</v>
      </c>
      <c r="J35" s="13">
        <v>26728338.719999999</v>
      </c>
    </row>
    <row r="36" spans="1:10" x14ac:dyDescent="0.3">
      <c r="A36" s="261" t="s">
        <v>604</v>
      </c>
      <c r="B36" s="6">
        <v>0</v>
      </c>
      <c r="C36" s="6">
        <v>6681</v>
      </c>
      <c r="D36" s="6">
        <v>0</v>
      </c>
      <c r="E36" s="6">
        <v>0</v>
      </c>
      <c r="F36" s="6">
        <v>0</v>
      </c>
      <c r="G36" s="6">
        <v>6681</v>
      </c>
      <c r="H36" s="13">
        <v>1202401.5</v>
      </c>
      <c r="I36" s="13">
        <v>0</v>
      </c>
      <c r="J36" s="13">
        <v>72144.240000000005</v>
      </c>
    </row>
    <row r="37" spans="1:10" x14ac:dyDescent="0.3">
      <c r="A37" s="261" t="s">
        <v>605</v>
      </c>
      <c r="B37" s="6">
        <v>450</v>
      </c>
      <c r="C37" s="6">
        <v>55</v>
      </c>
      <c r="D37" s="6">
        <v>7</v>
      </c>
      <c r="E37" s="6">
        <v>5</v>
      </c>
      <c r="F37" s="6">
        <v>0</v>
      </c>
      <c r="G37" s="6">
        <v>517</v>
      </c>
      <c r="H37" s="13">
        <v>740130.8</v>
      </c>
      <c r="I37" s="13">
        <v>45323.41</v>
      </c>
      <c r="J37" s="13">
        <v>46175.040000000001</v>
      </c>
    </row>
    <row r="38" spans="1:10" x14ac:dyDescent="0.3">
      <c r="A38" s="261" t="s">
        <v>606</v>
      </c>
      <c r="B38" s="6">
        <v>0</v>
      </c>
      <c r="C38" s="6">
        <v>1150</v>
      </c>
      <c r="D38" s="6">
        <v>0</v>
      </c>
      <c r="E38" s="6">
        <v>0</v>
      </c>
      <c r="F38" s="6">
        <v>0</v>
      </c>
      <c r="G38" s="6">
        <v>1150</v>
      </c>
      <c r="H38" s="13">
        <v>450348.82</v>
      </c>
      <c r="I38" s="13">
        <v>494.1</v>
      </c>
      <c r="J38" s="13">
        <v>26991.59</v>
      </c>
    </row>
    <row r="39" spans="1:10" x14ac:dyDescent="0.3">
      <c r="A39" s="7" t="s">
        <v>610</v>
      </c>
      <c r="B39" s="6">
        <v>15708</v>
      </c>
      <c r="C39" s="6">
        <v>0</v>
      </c>
      <c r="D39" s="6">
        <v>0</v>
      </c>
      <c r="E39" s="6">
        <v>17756</v>
      </c>
      <c r="F39" s="6">
        <v>0</v>
      </c>
      <c r="G39" s="6">
        <v>33464</v>
      </c>
      <c r="H39" s="13">
        <v>11332552.65</v>
      </c>
      <c r="I39" s="13">
        <v>27.15</v>
      </c>
      <c r="J39" s="13">
        <v>365574.74</v>
      </c>
    </row>
    <row r="40" spans="1:10" x14ac:dyDescent="0.3">
      <c r="A40" s="7" t="s">
        <v>540</v>
      </c>
      <c r="B40" s="6">
        <v>4791</v>
      </c>
      <c r="C40" s="6">
        <v>1235</v>
      </c>
      <c r="D40" s="6">
        <v>336</v>
      </c>
      <c r="E40" s="6">
        <v>0</v>
      </c>
      <c r="F40" s="6">
        <v>0</v>
      </c>
      <c r="G40" s="6">
        <v>6362</v>
      </c>
      <c r="H40" s="13">
        <v>2501150.5299999998</v>
      </c>
      <c r="I40" s="13">
        <v>237370.22</v>
      </c>
      <c r="J40" s="13">
        <v>134192.16</v>
      </c>
    </row>
    <row r="41" spans="1:10" x14ac:dyDescent="0.3">
      <c r="A41" s="7" t="s">
        <v>541</v>
      </c>
      <c r="B41" s="6">
        <v>26693</v>
      </c>
      <c r="C41" s="6">
        <v>7726</v>
      </c>
      <c r="D41" s="6">
        <v>3100</v>
      </c>
      <c r="E41" s="6">
        <v>0</v>
      </c>
      <c r="F41" s="6">
        <v>0</v>
      </c>
      <c r="G41" s="6">
        <v>37519</v>
      </c>
      <c r="H41" s="13">
        <v>9009092.3000000007</v>
      </c>
      <c r="I41" s="13">
        <v>412432.57</v>
      </c>
      <c r="J41" s="13">
        <v>509281.51</v>
      </c>
    </row>
    <row r="42" spans="1:10" x14ac:dyDescent="0.3">
      <c r="A42" s="7" t="s">
        <v>657</v>
      </c>
      <c r="B42" s="6">
        <v>13067</v>
      </c>
      <c r="C42" s="6">
        <v>2517</v>
      </c>
      <c r="D42" s="6">
        <v>340</v>
      </c>
      <c r="E42" s="6">
        <v>0</v>
      </c>
      <c r="F42" s="6">
        <v>0</v>
      </c>
      <c r="G42" s="6">
        <v>15924</v>
      </c>
      <c r="H42" s="13">
        <v>5941536.5499999998</v>
      </c>
      <c r="I42" s="13">
        <v>295098.55</v>
      </c>
      <c r="J42" s="13">
        <v>302573.78000000003</v>
      </c>
    </row>
    <row r="43" spans="1:10" x14ac:dyDescent="0.3">
      <c r="A43" s="7" t="s">
        <v>542</v>
      </c>
      <c r="B43" s="6">
        <v>2941</v>
      </c>
      <c r="C43" s="6">
        <v>1317</v>
      </c>
      <c r="D43" s="6">
        <v>296</v>
      </c>
      <c r="E43" s="6">
        <v>0</v>
      </c>
      <c r="F43" s="6">
        <v>0</v>
      </c>
      <c r="G43" s="6">
        <v>4554</v>
      </c>
      <c r="H43" s="13">
        <v>949633.34</v>
      </c>
      <c r="I43" s="13">
        <v>17636.77</v>
      </c>
      <c r="J43" s="13">
        <v>55845.81</v>
      </c>
    </row>
    <row r="44" spans="1:10" x14ac:dyDescent="0.3">
      <c r="A44" s="7" t="s">
        <v>543</v>
      </c>
      <c r="B44" s="6">
        <v>2136</v>
      </c>
      <c r="C44" s="6">
        <v>703</v>
      </c>
      <c r="D44" s="6">
        <v>47</v>
      </c>
      <c r="E44" s="6">
        <v>0</v>
      </c>
      <c r="F44" s="6">
        <v>0</v>
      </c>
      <c r="G44" s="6">
        <v>2886</v>
      </c>
      <c r="H44" s="13">
        <v>600924.43000000005</v>
      </c>
      <c r="I44" s="13">
        <v>14601.92</v>
      </c>
      <c r="J44" s="13">
        <v>34777.230000000003</v>
      </c>
    </row>
    <row r="45" spans="1:10" x14ac:dyDescent="0.3">
      <c r="A45" s="7" t="s">
        <v>544</v>
      </c>
      <c r="B45" s="6">
        <v>22431</v>
      </c>
      <c r="C45" s="6">
        <v>4513</v>
      </c>
      <c r="D45" s="6">
        <v>200</v>
      </c>
      <c r="E45" s="6">
        <v>0</v>
      </c>
      <c r="F45" s="6">
        <v>0</v>
      </c>
      <c r="G45" s="6">
        <v>27144</v>
      </c>
      <c r="H45" s="13">
        <v>6925309.0099999998</v>
      </c>
      <c r="I45" s="13">
        <v>318396.78000000003</v>
      </c>
      <c r="J45" s="13">
        <v>371211.58</v>
      </c>
    </row>
    <row r="46" spans="1:10" x14ac:dyDescent="0.3">
      <c r="A46" s="7" t="s">
        <v>545</v>
      </c>
      <c r="B46" s="6">
        <v>25649</v>
      </c>
      <c r="C46" s="6">
        <v>7015</v>
      </c>
      <c r="D46" s="6">
        <v>210</v>
      </c>
      <c r="E46" s="6">
        <v>0</v>
      </c>
      <c r="F46" s="6">
        <v>0</v>
      </c>
      <c r="G46" s="6">
        <v>32874</v>
      </c>
      <c r="H46" s="13">
        <v>7639541.8099999996</v>
      </c>
      <c r="I46" s="13">
        <v>266781.56</v>
      </c>
      <c r="J46" s="13">
        <v>435346.86</v>
      </c>
    </row>
    <row r="47" spans="1:10" x14ac:dyDescent="0.3">
      <c r="A47" s="7" t="s">
        <v>517</v>
      </c>
      <c r="B47" s="6">
        <v>3799</v>
      </c>
      <c r="C47" s="6">
        <v>842</v>
      </c>
      <c r="D47" s="6">
        <v>63</v>
      </c>
      <c r="E47" s="6">
        <v>0</v>
      </c>
      <c r="F47" s="6">
        <v>0</v>
      </c>
      <c r="G47" s="6">
        <v>4704</v>
      </c>
      <c r="H47" s="13">
        <v>1693946.61</v>
      </c>
      <c r="I47" s="13">
        <v>146076.98000000001</v>
      </c>
      <c r="J47" s="13">
        <v>88168.65</v>
      </c>
    </row>
    <row r="48" spans="1:10" x14ac:dyDescent="0.3">
      <c r="A48" s="7" t="s">
        <v>546</v>
      </c>
      <c r="B48" s="6">
        <v>1867</v>
      </c>
      <c r="C48" s="6">
        <v>989</v>
      </c>
      <c r="D48" s="6">
        <v>292</v>
      </c>
      <c r="E48" s="6">
        <v>0</v>
      </c>
      <c r="F48" s="6">
        <v>0</v>
      </c>
      <c r="G48" s="6">
        <v>3148</v>
      </c>
      <c r="H48" s="13">
        <v>372134.89</v>
      </c>
      <c r="I48" s="13">
        <v>1316.83</v>
      </c>
      <c r="J48" s="13">
        <v>22230.81</v>
      </c>
    </row>
    <row r="49" spans="1:10" x14ac:dyDescent="0.3">
      <c r="A49" s="7" t="s">
        <v>547</v>
      </c>
      <c r="B49" s="6">
        <v>1070</v>
      </c>
      <c r="C49" s="6">
        <v>438</v>
      </c>
      <c r="D49" s="6">
        <v>7</v>
      </c>
      <c r="E49" s="6">
        <v>0</v>
      </c>
      <c r="F49" s="6">
        <v>0</v>
      </c>
      <c r="G49" s="6">
        <v>1515</v>
      </c>
      <c r="H49" s="13">
        <v>654699.18000000005</v>
      </c>
      <c r="I49" s="13">
        <v>44479.15</v>
      </c>
      <c r="J49" s="13">
        <v>36571.379999999997</v>
      </c>
    </row>
    <row r="50" spans="1:10" x14ac:dyDescent="0.3">
      <c r="A50" s="7" t="s">
        <v>638</v>
      </c>
      <c r="B50" s="6">
        <v>210070</v>
      </c>
      <c r="C50" s="6">
        <v>31078</v>
      </c>
      <c r="D50" s="6">
        <v>1104</v>
      </c>
      <c r="E50" s="6">
        <v>0</v>
      </c>
      <c r="F50" s="6">
        <v>0</v>
      </c>
      <c r="G50" s="6">
        <v>242252</v>
      </c>
      <c r="H50" s="13">
        <v>44996324.450000003</v>
      </c>
      <c r="I50" s="13">
        <v>423167.44</v>
      </c>
      <c r="J50" s="13">
        <v>2653498.9500000002</v>
      </c>
    </row>
    <row r="51" spans="1:10" x14ac:dyDescent="0.3">
      <c r="A51" s="7" t="s">
        <v>548</v>
      </c>
      <c r="B51" s="6">
        <v>11196</v>
      </c>
      <c r="C51" s="6">
        <v>3517</v>
      </c>
      <c r="D51" s="6">
        <v>69</v>
      </c>
      <c r="E51" s="6">
        <v>0</v>
      </c>
      <c r="F51" s="6">
        <v>0</v>
      </c>
      <c r="G51" s="6">
        <v>14782</v>
      </c>
      <c r="H51" s="13">
        <v>1164212.47</v>
      </c>
      <c r="I51" s="13">
        <v>56.77</v>
      </c>
      <c r="J51" s="13">
        <v>69852.87</v>
      </c>
    </row>
    <row r="52" spans="1:10" x14ac:dyDescent="0.3">
      <c r="A52" s="7" t="s">
        <v>549</v>
      </c>
      <c r="B52" s="6">
        <v>5871</v>
      </c>
      <c r="C52" s="6">
        <v>1462</v>
      </c>
      <c r="D52" s="6">
        <v>78</v>
      </c>
      <c r="E52" s="6">
        <v>0</v>
      </c>
      <c r="F52" s="6">
        <v>0</v>
      </c>
      <c r="G52" s="6">
        <v>7411</v>
      </c>
      <c r="H52" s="13">
        <v>783051.06</v>
      </c>
      <c r="I52" s="13">
        <v>96.12</v>
      </c>
      <c r="J52" s="13">
        <v>46972.37</v>
      </c>
    </row>
    <row r="53" spans="1:10" x14ac:dyDescent="0.3">
      <c r="A53" s="7" t="s">
        <v>550</v>
      </c>
      <c r="B53" s="6">
        <v>24677</v>
      </c>
      <c r="C53" s="6">
        <v>9956</v>
      </c>
      <c r="D53" s="6">
        <v>657</v>
      </c>
      <c r="E53" s="6">
        <v>1</v>
      </c>
      <c r="F53" s="6">
        <v>0</v>
      </c>
      <c r="G53" s="6">
        <v>35291</v>
      </c>
      <c r="H53" s="13">
        <v>3816988.64</v>
      </c>
      <c r="I53" s="13">
        <v>0</v>
      </c>
      <c r="J53" s="13">
        <v>228718.19</v>
      </c>
    </row>
    <row r="54" spans="1:10" x14ac:dyDescent="0.3">
      <c r="A54" s="7" t="s">
        <v>551</v>
      </c>
      <c r="B54" s="6">
        <v>1400</v>
      </c>
      <c r="C54" s="6">
        <v>269</v>
      </c>
      <c r="D54" s="6">
        <v>21</v>
      </c>
      <c r="E54" s="6">
        <v>0</v>
      </c>
      <c r="F54" s="6">
        <v>0</v>
      </c>
      <c r="G54" s="6">
        <v>1690</v>
      </c>
      <c r="H54" s="13">
        <v>418679.66</v>
      </c>
      <c r="I54" s="13">
        <v>22179.599999999999</v>
      </c>
      <c r="J54" s="13">
        <v>23697.200000000001</v>
      </c>
    </row>
    <row r="55" spans="1:10" x14ac:dyDescent="0.3">
      <c r="A55" s="7" t="s">
        <v>586</v>
      </c>
      <c r="B55" s="6">
        <v>6502</v>
      </c>
      <c r="C55" s="6">
        <v>74</v>
      </c>
      <c r="D55" s="6">
        <v>18</v>
      </c>
      <c r="E55" s="6">
        <v>0</v>
      </c>
      <c r="F55" s="6">
        <v>0</v>
      </c>
      <c r="G55" s="6">
        <v>6594</v>
      </c>
      <c r="H55" s="13">
        <v>3694534.99</v>
      </c>
      <c r="I55" s="13">
        <v>157608.16</v>
      </c>
      <c r="J55" s="13">
        <v>212216.63</v>
      </c>
    </row>
    <row r="56" spans="1:10" x14ac:dyDescent="0.3">
      <c r="A56" s="7" t="s">
        <v>339</v>
      </c>
      <c r="B56" s="6">
        <v>2878</v>
      </c>
      <c r="C56" s="6">
        <v>0</v>
      </c>
      <c r="D56" s="6">
        <v>0</v>
      </c>
      <c r="E56" s="6">
        <v>0</v>
      </c>
      <c r="F56" s="6">
        <v>0</v>
      </c>
      <c r="G56" s="6">
        <v>2878</v>
      </c>
      <c r="H56" s="13">
        <v>1508918.26</v>
      </c>
      <c r="I56" s="13">
        <v>56385.84</v>
      </c>
      <c r="J56" s="13">
        <v>87013.52</v>
      </c>
    </row>
    <row r="57" spans="1:10" x14ac:dyDescent="0.3">
      <c r="A57" s="7" t="s">
        <v>552</v>
      </c>
      <c r="B57" s="6">
        <v>4154</v>
      </c>
      <c r="C57" s="6">
        <v>972</v>
      </c>
      <c r="D57" s="6">
        <v>91</v>
      </c>
      <c r="E57" s="6">
        <v>0</v>
      </c>
      <c r="F57" s="6">
        <v>0</v>
      </c>
      <c r="G57" s="6">
        <v>5217</v>
      </c>
      <c r="H57" s="13">
        <v>2588258.0099999998</v>
      </c>
      <c r="I57" s="13">
        <v>344115.47</v>
      </c>
      <c r="J57" s="13">
        <v>123665.25</v>
      </c>
    </row>
    <row r="58" spans="1:10" x14ac:dyDescent="0.3">
      <c r="A58" s="7" t="s">
        <v>553</v>
      </c>
      <c r="B58" s="6">
        <v>7120</v>
      </c>
      <c r="C58" s="6">
        <v>2940</v>
      </c>
      <c r="D58" s="6">
        <v>319</v>
      </c>
      <c r="E58" s="6">
        <v>0</v>
      </c>
      <c r="F58" s="6">
        <v>0</v>
      </c>
      <c r="G58" s="6">
        <v>10379</v>
      </c>
      <c r="H58" s="13">
        <v>2816396.09</v>
      </c>
      <c r="I58" s="13">
        <v>104593.41</v>
      </c>
      <c r="J58" s="13">
        <v>156697.95000000001</v>
      </c>
    </row>
    <row r="59" spans="1:10" x14ac:dyDescent="0.3">
      <c r="A59" s="7" t="s">
        <v>554</v>
      </c>
      <c r="B59" s="6">
        <v>303788</v>
      </c>
      <c r="C59" s="6">
        <v>95023</v>
      </c>
      <c r="D59" s="6">
        <v>41102</v>
      </c>
      <c r="E59" s="6">
        <v>0</v>
      </c>
      <c r="F59" s="6">
        <v>0</v>
      </c>
      <c r="G59" s="6">
        <v>439913</v>
      </c>
      <c r="H59" s="13">
        <v>79562797.75</v>
      </c>
      <c r="I59" s="13">
        <v>2893938.79</v>
      </c>
      <c r="J59" s="13">
        <v>4551987.6100000003</v>
      </c>
    </row>
    <row r="60" spans="1:10" x14ac:dyDescent="0.3">
      <c r="A60" s="7" t="s">
        <v>555</v>
      </c>
      <c r="B60" s="6">
        <v>31576</v>
      </c>
      <c r="C60" s="6">
        <v>9960</v>
      </c>
      <c r="D60" s="6">
        <v>205</v>
      </c>
      <c r="E60" s="6">
        <v>0</v>
      </c>
      <c r="F60" s="6">
        <v>0</v>
      </c>
      <c r="G60" s="6">
        <v>41741</v>
      </c>
      <c r="H60" s="13">
        <v>12273609.25</v>
      </c>
      <c r="I60" s="13">
        <v>542023.28</v>
      </c>
      <c r="J60" s="13">
        <v>703527.93</v>
      </c>
    </row>
    <row r="61" spans="1:10" x14ac:dyDescent="0.3">
      <c r="A61" s="7" t="s">
        <v>556</v>
      </c>
      <c r="B61" s="6">
        <v>441</v>
      </c>
      <c r="C61" s="6">
        <v>53</v>
      </c>
      <c r="D61" s="6">
        <v>2</v>
      </c>
      <c r="E61" s="6">
        <v>0</v>
      </c>
      <c r="F61" s="6">
        <v>0</v>
      </c>
      <c r="G61" s="6">
        <v>496</v>
      </c>
      <c r="H61" s="13">
        <v>113734.78</v>
      </c>
      <c r="I61" s="13">
        <v>2429.15</v>
      </c>
      <c r="J61" s="13">
        <v>6626.05</v>
      </c>
    </row>
    <row r="62" spans="1:10" x14ac:dyDescent="0.3">
      <c r="A62" s="7" t="s">
        <v>557</v>
      </c>
      <c r="B62" s="6">
        <v>747</v>
      </c>
      <c r="C62" s="6">
        <v>274</v>
      </c>
      <c r="D62" s="6">
        <v>53</v>
      </c>
      <c r="E62" s="6">
        <v>0</v>
      </c>
      <c r="F62" s="6">
        <v>0</v>
      </c>
      <c r="G62" s="6">
        <v>1074</v>
      </c>
      <c r="H62" s="13">
        <v>221798.49</v>
      </c>
      <c r="I62" s="13">
        <v>3712.8</v>
      </c>
      <c r="J62" s="13">
        <v>13085.6</v>
      </c>
    </row>
    <row r="63" spans="1:10" x14ac:dyDescent="0.3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3">
      <c r="A64" s="7" t="s">
        <v>437</v>
      </c>
      <c r="B64" s="6">
        <v>504</v>
      </c>
      <c r="C64" s="6">
        <v>16</v>
      </c>
      <c r="D64" s="6">
        <v>4</v>
      </c>
      <c r="E64" s="6">
        <v>0</v>
      </c>
      <c r="F64" s="6">
        <v>0</v>
      </c>
      <c r="G64" s="6">
        <v>524</v>
      </c>
      <c r="H64" s="13">
        <v>201455.93</v>
      </c>
      <c r="I64" s="13">
        <v>5800.23</v>
      </c>
      <c r="J64" s="13">
        <v>11739.32</v>
      </c>
    </row>
    <row r="65" spans="1:10" x14ac:dyDescent="0.3">
      <c r="A65" s="7" t="s">
        <v>639</v>
      </c>
      <c r="B65" s="6">
        <v>561</v>
      </c>
      <c r="C65" s="6">
        <v>180</v>
      </c>
      <c r="D65" s="6">
        <v>1</v>
      </c>
      <c r="E65" s="6">
        <v>0</v>
      </c>
      <c r="F65" s="6">
        <v>0</v>
      </c>
      <c r="G65" s="6">
        <v>742</v>
      </c>
      <c r="H65" s="13">
        <v>290996.71999999997</v>
      </c>
      <c r="I65" s="13">
        <v>36451.94</v>
      </c>
      <c r="J65" s="13">
        <v>15034.1</v>
      </c>
    </row>
    <row r="66" spans="1:10" x14ac:dyDescent="0.3">
      <c r="A66" s="7" t="s">
        <v>528</v>
      </c>
      <c r="B66" s="6">
        <v>6583</v>
      </c>
      <c r="C66" s="6">
        <v>2194</v>
      </c>
      <c r="D66" s="6">
        <v>529</v>
      </c>
      <c r="E66" s="6">
        <v>0</v>
      </c>
      <c r="F66" s="6">
        <v>0</v>
      </c>
      <c r="G66" s="6">
        <v>9306</v>
      </c>
      <c r="H66" s="13">
        <v>1660797.56</v>
      </c>
      <c r="I66" s="13">
        <v>50087.93</v>
      </c>
      <c r="J66" s="13">
        <v>95924.22</v>
      </c>
    </row>
    <row r="67" spans="1:10" x14ac:dyDescent="0.3">
      <c r="A67" s="7" t="s">
        <v>558</v>
      </c>
      <c r="B67" s="6">
        <v>3097</v>
      </c>
      <c r="C67" s="6">
        <v>482</v>
      </c>
      <c r="D67" s="6">
        <v>46</v>
      </c>
      <c r="E67" s="6">
        <v>0</v>
      </c>
      <c r="F67" s="6">
        <v>0</v>
      </c>
      <c r="G67" s="6">
        <v>3625</v>
      </c>
      <c r="H67" s="13">
        <v>1810438.38</v>
      </c>
      <c r="I67" s="13">
        <v>256752.32</v>
      </c>
      <c r="J67" s="13">
        <v>91523.13</v>
      </c>
    </row>
    <row r="68" spans="1:10" x14ac:dyDescent="0.3">
      <c r="A68" s="7" t="s">
        <v>530</v>
      </c>
      <c r="B68" s="6">
        <v>23201</v>
      </c>
      <c r="C68" s="6">
        <v>8534</v>
      </c>
      <c r="D68" s="6">
        <v>605</v>
      </c>
      <c r="E68" s="6">
        <v>0</v>
      </c>
      <c r="F68" s="6">
        <v>0</v>
      </c>
      <c r="G68" s="6">
        <v>32340</v>
      </c>
      <c r="H68" s="13">
        <v>10551546.65</v>
      </c>
      <c r="I68" s="13">
        <v>963667.51</v>
      </c>
      <c r="J68" s="13">
        <v>537615.96</v>
      </c>
    </row>
    <row r="69" spans="1:10" x14ac:dyDescent="0.3">
      <c r="A69" s="7" t="s">
        <v>531</v>
      </c>
      <c r="B69" s="6">
        <v>22068</v>
      </c>
      <c r="C69" s="6">
        <v>5275</v>
      </c>
      <c r="D69" s="6">
        <v>391</v>
      </c>
      <c r="E69" s="6">
        <v>0</v>
      </c>
      <c r="F69" s="6">
        <v>0</v>
      </c>
      <c r="G69" s="6">
        <v>27734</v>
      </c>
      <c r="H69" s="13">
        <v>6683305.7300000004</v>
      </c>
      <c r="I69" s="13">
        <v>442730.86</v>
      </c>
      <c r="J69" s="13">
        <v>355109.21</v>
      </c>
    </row>
    <row r="70" spans="1:10" x14ac:dyDescent="0.3">
      <c r="A70" s="7" t="s">
        <v>640</v>
      </c>
      <c r="B70" s="6">
        <v>8136</v>
      </c>
      <c r="C70" s="6">
        <v>2439</v>
      </c>
      <c r="D70" s="6">
        <v>287</v>
      </c>
      <c r="E70" s="6">
        <v>0</v>
      </c>
      <c r="F70" s="6">
        <v>0</v>
      </c>
      <c r="G70" s="6">
        <v>10862</v>
      </c>
      <c r="H70" s="13">
        <v>1967512.35</v>
      </c>
      <c r="I70" s="13">
        <v>38751.26</v>
      </c>
      <c r="J70" s="13">
        <v>114969.64</v>
      </c>
    </row>
    <row r="71" spans="1:10" x14ac:dyDescent="0.3">
      <c r="A71" s="7" t="s">
        <v>559</v>
      </c>
      <c r="B71" s="6">
        <v>506</v>
      </c>
      <c r="C71" s="6">
        <v>187</v>
      </c>
      <c r="D71" s="6">
        <v>43</v>
      </c>
      <c r="E71" s="6">
        <v>0</v>
      </c>
      <c r="F71" s="6">
        <v>0</v>
      </c>
      <c r="G71" s="6">
        <v>736</v>
      </c>
      <c r="H71" s="13">
        <v>166658.53</v>
      </c>
      <c r="I71" s="13">
        <v>4723.47</v>
      </c>
      <c r="J71" s="13">
        <v>9694.06</v>
      </c>
    </row>
    <row r="72" spans="1:10" x14ac:dyDescent="0.3">
      <c r="A72" s="7" t="s">
        <v>560</v>
      </c>
      <c r="B72" s="6">
        <v>1616</v>
      </c>
      <c r="C72" s="6">
        <v>438</v>
      </c>
      <c r="D72" s="6">
        <v>26</v>
      </c>
      <c r="E72" s="6">
        <v>0</v>
      </c>
      <c r="F72" s="6">
        <v>0</v>
      </c>
      <c r="G72" s="6">
        <v>2080</v>
      </c>
      <c r="H72" s="13">
        <v>903071.09</v>
      </c>
      <c r="I72" s="13">
        <v>108625.74</v>
      </c>
      <c r="J72" s="13">
        <v>47104.32</v>
      </c>
    </row>
    <row r="73" spans="1:10" x14ac:dyDescent="0.3">
      <c r="A73" s="7" t="s">
        <v>340</v>
      </c>
      <c r="B73" s="6">
        <v>174449</v>
      </c>
      <c r="C73" s="6">
        <v>90695</v>
      </c>
      <c r="D73" s="6">
        <v>18970</v>
      </c>
      <c r="E73" s="6">
        <v>0</v>
      </c>
      <c r="F73" s="6">
        <v>0</v>
      </c>
      <c r="G73" s="6">
        <v>284114</v>
      </c>
      <c r="H73" s="13">
        <v>45173523.560000002</v>
      </c>
      <c r="I73" s="13">
        <v>1009513.99</v>
      </c>
      <c r="J73" s="13">
        <v>2637361.13</v>
      </c>
    </row>
    <row r="74" spans="1:10" x14ac:dyDescent="0.3">
      <c r="A74" s="7" t="s">
        <v>641</v>
      </c>
      <c r="B74" s="6">
        <v>496</v>
      </c>
      <c r="C74" s="6">
        <v>288</v>
      </c>
      <c r="D74" s="6">
        <v>152</v>
      </c>
      <c r="E74" s="6">
        <v>0</v>
      </c>
      <c r="F74" s="6">
        <v>0</v>
      </c>
      <c r="G74" s="6">
        <v>936</v>
      </c>
      <c r="H74" s="13">
        <v>54514.8</v>
      </c>
      <c r="I74" s="13">
        <v>269.35000000000002</v>
      </c>
      <c r="J74" s="13">
        <v>3253.78</v>
      </c>
    </row>
    <row r="75" spans="1:10" x14ac:dyDescent="0.3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3">
      <c r="A76" s="7" t="s">
        <v>595</v>
      </c>
      <c r="B76" s="6">
        <v>707</v>
      </c>
      <c r="C76" s="6">
        <v>178</v>
      </c>
      <c r="D76" s="6">
        <v>0</v>
      </c>
      <c r="E76" s="6">
        <v>0</v>
      </c>
      <c r="F76" s="6">
        <v>0</v>
      </c>
      <c r="G76" s="6">
        <v>885</v>
      </c>
      <c r="H76" s="13">
        <v>28690.95</v>
      </c>
      <c r="I76" s="13">
        <v>0</v>
      </c>
      <c r="J76" s="13">
        <v>1721.58</v>
      </c>
    </row>
    <row r="77" spans="1:10" x14ac:dyDescent="0.3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80362.87</v>
      </c>
      <c r="I77" s="13">
        <v>1247.06</v>
      </c>
      <c r="J77" s="13">
        <v>4424.28</v>
      </c>
    </row>
    <row r="78" spans="1:10" x14ac:dyDescent="0.3">
      <c r="A78" s="7" t="s">
        <v>561</v>
      </c>
      <c r="B78" s="6">
        <v>861</v>
      </c>
      <c r="C78" s="6">
        <v>255</v>
      </c>
      <c r="D78" s="6">
        <v>67</v>
      </c>
      <c r="E78" s="6">
        <v>0</v>
      </c>
      <c r="F78" s="6">
        <v>0</v>
      </c>
      <c r="G78" s="6">
        <v>1183</v>
      </c>
      <c r="H78" s="13">
        <v>407637.01</v>
      </c>
      <c r="I78" s="13">
        <v>31433.37</v>
      </c>
      <c r="J78" s="13">
        <v>22557.09</v>
      </c>
    </row>
    <row r="79" spans="1:10" x14ac:dyDescent="0.3">
      <c r="A79" s="7" t="s">
        <v>343</v>
      </c>
      <c r="B79" s="6">
        <v>31740</v>
      </c>
      <c r="C79" s="6">
        <v>16042</v>
      </c>
      <c r="D79" s="6">
        <v>2517</v>
      </c>
      <c r="E79" s="6">
        <v>0</v>
      </c>
      <c r="F79" s="6">
        <v>0</v>
      </c>
      <c r="G79" s="6">
        <v>50299</v>
      </c>
      <c r="H79" s="13">
        <v>48785935.520000003</v>
      </c>
      <c r="I79" s="13">
        <v>758624.5</v>
      </c>
      <c r="J79" s="13">
        <v>2688333.16</v>
      </c>
    </row>
    <row r="80" spans="1:10" x14ac:dyDescent="0.3">
      <c r="A80" s="7" t="s">
        <v>344</v>
      </c>
      <c r="B80" s="6">
        <v>43598</v>
      </c>
      <c r="C80" s="6">
        <v>17868</v>
      </c>
      <c r="D80" s="6">
        <v>0</v>
      </c>
      <c r="E80" s="6">
        <v>0</v>
      </c>
      <c r="F80" s="6">
        <v>0</v>
      </c>
      <c r="G80" s="6">
        <v>61466</v>
      </c>
      <c r="H80" s="13">
        <v>7448968.8600000003</v>
      </c>
      <c r="I80" s="13">
        <v>0</v>
      </c>
      <c r="J80" s="13">
        <v>151947.82999999999</v>
      </c>
    </row>
    <row r="81" spans="1:10" x14ac:dyDescent="0.3">
      <c r="A81" s="7" t="s">
        <v>345</v>
      </c>
      <c r="B81" s="6">
        <v>12453</v>
      </c>
      <c r="C81" s="6">
        <v>3384</v>
      </c>
      <c r="D81" s="6">
        <v>0</v>
      </c>
      <c r="E81" s="6">
        <v>0</v>
      </c>
      <c r="F81" s="6">
        <v>0</v>
      </c>
      <c r="G81" s="6">
        <v>15837</v>
      </c>
      <c r="H81" s="13">
        <v>3119989.52</v>
      </c>
      <c r="I81" s="13">
        <v>0</v>
      </c>
      <c r="J81" s="13">
        <v>0</v>
      </c>
    </row>
    <row r="82" spans="1:10" x14ac:dyDescent="0.3">
      <c r="A82" s="7" t="s">
        <v>346</v>
      </c>
      <c r="B82" s="6">
        <v>11981</v>
      </c>
      <c r="C82" s="6">
        <v>3038</v>
      </c>
      <c r="D82" s="6">
        <v>16</v>
      </c>
      <c r="E82" s="6">
        <v>0</v>
      </c>
      <c r="F82" s="6">
        <v>0</v>
      </c>
      <c r="G82" s="6">
        <v>15035</v>
      </c>
      <c r="H82" s="13">
        <v>6352160.96</v>
      </c>
      <c r="I82" s="13">
        <v>0</v>
      </c>
      <c r="J82" s="13">
        <v>131016.19</v>
      </c>
    </row>
    <row r="83" spans="1:10" x14ac:dyDescent="0.3">
      <c r="A83" s="7" t="s">
        <v>347</v>
      </c>
      <c r="B83" s="6">
        <v>252796</v>
      </c>
      <c r="C83" s="6">
        <v>41409</v>
      </c>
      <c r="D83" s="6">
        <v>0</v>
      </c>
      <c r="E83" s="6">
        <v>0</v>
      </c>
      <c r="F83" s="6">
        <v>0</v>
      </c>
      <c r="G83" s="6">
        <v>294205</v>
      </c>
      <c r="H83" s="13">
        <v>25668533.489999998</v>
      </c>
      <c r="I83" s="13">
        <v>795.18</v>
      </c>
      <c r="J83" s="13">
        <v>0</v>
      </c>
    </row>
    <row r="84" spans="1:10" x14ac:dyDescent="0.3">
      <c r="A84" s="7" t="s">
        <v>348</v>
      </c>
      <c r="B84" s="6">
        <v>6</v>
      </c>
      <c r="C84" s="6">
        <v>23</v>
      </c>
      <c r="D84" s="6">
        <v>0</v>
      </c>
      <c r="E84" s="6">
        <v>0</v>
      </c>
      <c r="F84" s="6">
        <v>0</v>
      </c>
      <c r="G84" s="6">
        <v>29</v>
      </c>
      <c r="H84" s="13">
        <v>17787.509999999998</v>
      </c>
      <c r="I84" s="13">
        <v>227.34</v>
      </c>
      <c r="J84" s="13">
        <v>740.24</v>
      </c>
    </row>
    <row r="85" spans="1:10" x14ac:dyDescent="0.3">
      <c r="A85" s="7" t="s">
        <v>590</v>
      </c>
      <c r="B85" s="6">
        <v>28</v>
      </c>
      <c r="C85" s="6">
        <v>18</v>
      </c>
      <c r="D85" s="6">
        <v>0</v>
      </c>
      <c r="E85" s="6">
        <v>0</v>
      </c>
      <c r="F85" s="6">
        <v>0</v>
      </c>
      <c r="G85" s="6">
        <v>46</v>
      </c>
      <c r="H85" s="13">
        <v>35732.370000000003</v>
      </c>
      <c r="I85" s="13">
        <v>1596.98</v>
      </c>
      <c r="J85" s="13">
        <v>1584.93</v>
      </c>
    </row>
    <row r="86" spans="1:10" x14ac:dyDescent="0.3">
      <c r="A86" s="7" t="s">
        <v>349</v>
      </c>
      <c r="B86" s="6">
        <v>12453</v>
      </c>
      <c r="C86" s="6">
        <v>3384</v>
      </c>
      <c r="D86" s="6">
        <v>0</v>
      </c>
      <c r="E86" s="6">
        <v>0</v>
      </c>
      <c r="F86" s="6">
        <v>0</v>
      </c>
      <c r="G86" s="6">
        <v>15837</v>
      </c>
      <c r="H86" s="13">
        <v>1310737.74</v>
      </c>
      <c r="I86" s="13">
        <v>0</v>
      </c>
      <c r="J86" s="13">
        <v>0</v>
      </c>
    </row>
    <row r="87" spans="1:10" x14ac:dyDescent="0.3">
      <c r="A87" s="7" t="s">
        <v>350</v>
      </c>
      <c r="B87" s="6">
        <v>18260</v>
      </c>
      <c r="C87" s="6">
        <v>6266</v>
      </c>
      <c r="D87" s="6">
        <v>0</v>
      </c>
      <c r="E87" s="6">
        <v>0</v>
      </c>
      <c r="F87" s="6">
        <v>0</v>
      </c>
      <c r="G87" s="6">
        <v>24526</v>
      </c>
      <c r="H87" s="13">
        <v>3262029.94</v>
      </c>
      <c r="I87" s="13">
        <v>0</v>
      </c>
      <c r="J87" s="13">
        <v>0</v>
      </c>
    </row>
    <row r="88" spans="1:10" x14ac:dyDescent="0.3">
      <c r="A88" s="7" t="s">
        <v>658</v>
      </c>
      <c r="B88" s="6">
        <v>176</v>
      </c>
      <c r="C88" s="6">
        <v>69</v>
      </c>
      <c r="D88" s="6">
        <v>0</v>
      </c>
      <c r="E88" s="6">
        <v>0</v>
      </c>
      <c r="F88" s="6">
        <v>0</v>
      </c>
      <c r="G88" s="6">
        <v>245</v>
      </c>
      <c r="H88" s="13">
        <v>87952.46</v>
      </c>
      <c r="I88" s="13">
        <v>3968.59</v>
      </c>
      <c r="J88" s="13">
        <v>5028.8599999999997</v>
      </c>
    </row>
    <row r="89" spans="1:10" ht="15.6" x14ac:dyDescent="0.3">
      <c r="A89" s="45" t="s">
        <v>562</v>
      </c>
      <c r="B89" s="47">
        <f>SUM(B4:B88)</f>
        <v>3221830</v>
      </c>
      <c r="C89" s="47">
        <f>SUM(C4:C88)</f>
        <v>1008754</v>
      </c>
      <c r="D89" s="47">
        <f>SUM(D4:D88)</f>
        <v>278819</v>
      </c>
      <c r="E89" s="47">
        <f>SUM(E4:E88)</f>
        <v>44045</v>
      </c>
      <c r="F89" s="47">
        <v>0</v>
      </c>
      <c r="G89" s="47">
        <f>SUM(G4:G88)</f>
        <v>4553448</v>
      </c>
      <c r="H89" s="49">
        <f>SUM(H4:H88)</f>
        <v>2532211121.0200005</v>
      </c>
      <c r="I89" s="49"/>
      <c r="J89" s="49"/>
    </row>
    <row r="93" spans="1:10" x14ac:dyDescent="0.3">
      <c r="B93" s="8"/>
    </row>
    <row r="94" spans="1:10" x14ac:dyDescent="0.3">
      <c r="B94" s="8"/>
      <c r="D94" s="8"/>
    </row>
    <row r="95" spans="1:10" x14ac:dyDescent="0.3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I1048576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1" spans="1:8" x14ac:dyDescent="0.3">
      <c r="A1" s="449"/>
      <c r="B1" s="449"/>
      <c r="C1" s="449"/>
      <c r="D1" s="449"/>
      <c r="E1" s="449"/>
      <c r="F1" s="449"/>
      <c r="G1" s="449"/>
      <c r="H1" s="449"/>
    </row>
    <row r="3" spans="1:8" s="38" customFormat="1" ht="55.5" customHeight="1" x14ac:dyDescent="0.3">
      <c r="A3" s="264" t="s">
        <v>44</v>
      </c>
      <c r="B3" s="263" t="s">
        <v>307</v>
      </c>
      <c r="C3" s="264" t="s">
        <v>5</v>
      </c>
      <c r="D3" s="264" t="s">
        <v>6</v>
      </c>
      <c r="E3" s="264" t="s">
        <v>45</v>
      </c>
      <c r="F3" s="263" t="s">
        <v>629</v>
      </c>
      <c r="G3" s="263" t="s">
        <v>571</v>
      </c>
      <c r="H3" s="263" t="s">
        <v>3</v>
      </c>
    </row>
    <row r="4" spans="1:8" x14ac:dyDescent="0.3">
      <c r="A4" s="81" t="s">
        <v>509</v>
      </c>
      <c r="B4" s="81" t="s">
        <v>76</v>
      </c>
      <c r="C4" s="82">
        <v>0</v>
      </c>
      <c r="D4" s="82">
        <v>306</v>
      </c>
      <c r="E4" s="82">
        <v>16</v>
      </c>
      <c r="F4" s="82">
        <v>27</v>
      </c>
      <c r="G4" s="82">
        <v>349</v>
      </c>
      <c r="H4" s="7">
        <v>356.65</v>
      </c>
    </row>
    <row r="5" spans="1:8" x14ac:dyDescent="0.3">
      <c r="A5" s="81" t="s">
        <v>509</v>
      </c>
      <c r="B5" s="81" t="s">
        <v>77</v>
      </c>
      <c r="C5" s="82">
        <v>13</v>
      </c>
      <c r="D5" s="82">
        <v>141</v>
      </c>
      <c r="E5" s="82">
        <v>400</v>
      </c>
      <c r="F5" s="82">
        <v>38</v>
      </c>
      <c r="G5" s="82">
        <v>592</v>
      </c>
      <c r="H5" s="7">
        <v>525.6</v>
      </c>
    </row>
    <row r="6" spans="1:8" x14ac:dyDescent="0.3">
      <c r="A6" s="81" t="s">
        <v>509</v>
      </c>
      <c r="B6" s="81" t="s">
        <v>95</v>
      </c>
      <c r="C6" s="82">
        <v>79</v>
      </c>
      <c r="D6" s="82">
        <v>133</v>
      </c>
      <c r="E6" s="82">
        <v>389</v>
      </c>
      <c r="F6" s="82">
        <v>29</v>
      </c>
      <c r="G6" s="82">
        <v>630</v>
      </c>
      <c r="H6" s="7">
        <v>613.85</v>
      </c>
    </row>
    <row r="7" spans="1:8" x14ac:dyDescent="0.3">
      <c r="A7" s="81" t="s">
        <v>509</v>
      </c>
      <c r="B7" s="81" t="s">
        <v>96</v>
      </c>
      <c r="C7" s="82">
        <v>462</v>
      </c>
      <c r="D7" s="82">
        <v>205</v>
      </c>
      <c r="E7" s="82">
        <v>423</v>
      </c>
      <c r="F7" s="82">
        <v>21</v>
      </c>
      <c r="G7" s="82">
        <v>1111</v>
      </c>
      <c r="H7" s="7">
        <v>781.82</v>
      </c>
    </row>
    <row r="8" spans="1:8" x14ac:dyDescent="0.3">
      <c r="A8" s="81" t="s">
        <v>509</v>
      </c>
      <c r="B8" s="81" t="s">
        <v>97</v>
      </c>
      <c r="C8" s="82">
        <v>2506</v>
      </c>
      <c r="D8" s="82">
        <v>376</v>
      </c>
      <c r="E8" s="82">
        <v>455</v>
      </c>
      <c r="F8" s="82">
        <v>38</v>
      </c>
      <c r="G8" s="82">
        <v>3375</v>
      </c>
      <c r="H8" s="7">
        <v>836.62</v>
      </c>
    </row>
    <row r="9" spans="1:8" x14ac:dyDescent="0.3">
      <c r="A9" s="81" t="s">
        <v>509</v>
      </c>
      <c r="B9" s="81" t="s">
        <v>98</v>
      </c>
      <c r="C9" s="82">
        <v>2681</v>
      </c>
      <c r="D9" s="82">
        <v>483</v>
      </c>
      <c r="E9" s="82">
        <v>158</v>
      </c>
      <c r="F9" s="82">
        <v>52</v>
      </c>
      <c r="G9" s="82">
        <v>3374</v>
      </c>
      <c r="H9" s="7">
        <v>637.80999999999995</v>
      </c>
    </row>
    <row r="10" spans="1:8" x14ac:dyDescent="0.3">
      <c r="A10" s="81" t="s">
        <v>509</v>
      </c>
      <c r="B10" s="81" t="s">
        <v>99</v>
      </c>
      <c r="C10" s="82">
        <v>335</v>
      </c>
      <c r="D10" s="82">
        <v>634</v>
      </c>
      <c r="E10" s="82">
        <v>40</v>
      </c>
      <c r="F10" s="82">
        <v>58</v>
      </c>
      <c r="G10" s="82">
        <v>1067</v>
      </c>
      <c r="H10" s="7">
        <v>674.72</v>
      </c>
    </row>
    <row r="11" spans="1:8" x14ac:dyDescent="0.3">
      <c r="A11" s="81" t="s">
        <v>509</v>
      </c>
      <c r="B11" s="81" t="s">
        <v>100</v>
      </c>
      <c r="C11" s="82">
        <v>84</v>
      </c>
      <c r="D11" s="82">
        <v>765</v>
      </c>
      <c r="E11" s="82">
        <v>21</v>
      </c>
      <c r="F11" s="82">
        <v>122</v>
      </c>
      <c r="G11" s="82">
        <v>992</v>
      </c>
      <c r="H11" s="7">
        <v>670.06</v>
      </c>
    </row>
    <row r="12" spans="1:8" x14ac:dyDescent="0.3">
      <c r="A12" s="81" t="s">
        <v>509</v>
      </c>
      <c r="B12" s="81" t="s">
        <v>101</v>
      </c>
      <c r="C12" s="82">
        <v>26</v>
      </c>
      <c r="D12" s="82">
        <v>651</v>
      </c>
      <c r="E12" s="82">
        <v>23</v>
      </c>
      <c r="F12" s="82">
        <v>153</v>
      </c>
      <c r="G12" s="82">
        <v>853</v>
      </c>
      <c r="H12" s="7">
        <v>649.19000000000005</v>
      </c>
    </row>
    <row r="13" spans="1:8" x14ac:dyDescent="0.3">
      <c r="A13" s="81" t="s">
        <v>509</v>
      </c>
      <c r="B13" s="81" t="s">
        <v>109</v>
      </c>
      <c r="C13" s="82">
        <v>10</v>
      </c>
      <c r="D13" s="82">
        <v>414</v>
      </c>
      <c r="E13" s="82">
        <v>21</v>
      </c>
      <c r="F13" s="82">
        <v>219</v>
      </c>
      <c r="G13" s="82">
        <v>664</v>
      </c>
      <c r="H13" s="7">
        <v>684.91</v>
      </c>
    </row>
    <row r="14" spans="1:8" x14ac:dyDescent="0.3">
      <c r="A14" s="81" t="s">
        <v>509</v>
      </c>
      <c r="B14" s="81" t="s">
        <v>110</v>
      </c>
      <c r="C14" s="82">
        <v>4</v>
      </c>
      <c r="D14" s="82">
        <v>132</v>
      </c>
      <c r="E14" s="82">
        <v>16</v>
      </c>
      <c r="F14" s="82">
        <v>152</v>
      </c>
      <c r="G14" s="82">
        <v>304</v>
      </c>
      <c r="H14" s="7">
        <v>710.08</v>
      </c>
    </row>
    <row r="15" spans="1:8" x14ac:dyDescent="0.3">
      <c r="A15" s="81" t="s">
        <v>509</v>
      </c>
      <c r="B15" s="81" t="s">
        <v>111</v>
      </c>
      <c r="C15" s="82">
        <v>2</v>
      </c>
      <c r="D15" s="82">
        <v>17</v>
      </c>
      <c r="E15" s="82">
        <v>2</v>
      </c>
      <c r="F15" s="82">
        <v>43</v>
      </c>
      <c r="G15" s="82">
        <v>64</v>
      </c>
      <c r="H15" s="7">
        <v>785.04</v>
      </c>
    </row>
    <row r="16" spans="1:8" x14ac:dyDescent="0.3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3">
      <c r="A17" s="81" t="s">
        <v>509</v>
      </c>
      <c r="B17" s="81" t="s">
        <v>493</v>
      </c>
      <c r="C17" s="82">
        <v>6202</v>
      </c>
      <c r="D17" s="82">
        <v>4257</v>
      </c>
      <c r="E17" s="82">
        <v>1964</v>
      </c>
      <c r="F17" s="82">
        <v>952</v>
      </c>
      <c r="G17" s="82">
        <v>13375</v>
      </c>
      <c r="H17" s="7">
        <v>697.26</v>
      </c>
    </row>
    <row r="18" spans="1:8" x14ac:dyDescent="0.3">
      <c r="A18" s="81" t="s">
        <v>424</v>
      </c>
      <c r="B18" s="81" t="s">
        <v>76</v>
      </c>
      <c r="C18" s="82">
        <v>0</v>
      </c>
      <c r="D18" s="82">
        <v>68</v>
      </c>
      <c r="E18" s="82">
        <v>0</v>
      </c>
      <c r="F18" s="82">
        <v>0</v>
      </c>
      <c r="G18" s="82">
        <v>68</v>
      </c>
      <c r="H18" s="7">
        <v>336.94</v>
      </c>
    </row>
    <row r="19" spans="1:8" x14ac:dyDescent="0.3">
      <c r="A19" s="81" t="s">
        <v>424</v>
      </c>
      <c r="B19" s="81" t="s">
        <v>77</v>
      </c>
      <c r="C19" s="82">
        <v>18</v>
      </c>
      <c r="D19" s="82">
        <v>23</v>
      </c>
      <c r="E19" s="82">
        <v>12</v>
      </c>
      <c r="F19" s="82">
        <v>2</v>
      </c>
      <c r="G19" s="82">
        <v>55</v>
      </c>
      <c r="H19" s="7">
        <v>929.23</v>
      </c>
    </row>
    <row r="20" spans="1:8" x14ac:dyDescent="0.3">
      <c r="A20" s="81" t="s">
        <v>424</v>
      </c>
      <c r="B20" s="81" t="s">
        <v>95</v>
      </c>
      <c r="C20" s="82">
        <v>18</v>
      </c>
      <c r="D20" s="82">
        <v>22</v>
      </c>
      <c r="E20" s="82">
        <v>7</v>
      </c>
      <c r="F20" s="82">
        <v>0</v>
      </c>
      <c r="G20" s="82">
        <v>47</v>
      </c>
      <c r="H20" s="7">
        <v>922.68</v>
      </c>
    </row>
    <row r="21" spans="1:8" x14ac:dyDescent="0.3">
      <c r="A21" s="81" t="s">
        <v>424</v>
      </c>
      <c r="B21" s="81" t="s">
        <v>96</v>
      </c>
      <c r="C21" s="82">
        <v>178</v>
      </c>
      <c r="D21" s="82">
        <v>25</v>
      </c>
      <c r="E21" s="82">
        <v>16</v>
      </c>
      <c r="F21" s="82">
        <v>1</v>
      </c>
      <c r="G21" s="82">
        <v>220</v>
      </c>
      <c r="H21" s="7">
        <v>1013.09</v>
      </c>
    </row>
    <row r="22" spans="1:8" x14ac:dyDescent="0.3">
      <c r="A22" s="81" t="s">
        <v>424</v>
      </c>
      <c r="B22" s="81" t="s">
        <v>97</v>
      </c>
      <c r="C22" s="82">
        <v>247</v>
      </c>
      <c r="D22" s="82">
        <v>23</v>
      </c>
      <c r="E22" s="82">
        <v>7</v>
      </c>
      <c r="F22" s="82">
        <v>1</v>
      </c>
      <c r="G22" s="82">
        <v>278</v>
      </c>
      <c r="H22" s="7">
        <v>1085.53</v>
      </c>
    </row>
    <row r="23" spans="1:8" x14ac:dyDescent="0.3">
      <c r="A23" s="81" t="s">
        <v>424</v>
      </c>
      <c r="B23" s="81" t="s">
        <v>98</v>
      </c>
      <c r="C23" s="82">
        <v>323</v>
      </c>
      <c r="D23" s="82">
        <v>26</v>
      </c>
      <c r="E23" s="82">
        <v>2</v>
      </c>
      <c r="F23" s="82">
        <v>2</v>
      </c>
      <c r="G23" s="82">
        <v>353</v>
      </c>
      <c r="H23" s="7">
        <v>1186.69</v>
      </c>
    </row>
    <row r="24" spans="1:8" x14ac:dyDescent="0.3">
      <c r="A24" s="81" t="s">
        <v>424</v>
      </c>
      <c r="B24" s="81" t="s">
        <v>99</v>
      </c>
      <c r="C24" s="82">
        <v>13</v>
      </c>
      <c r="D24" s="82">
        <v>20</v>
      </c>
      <c r="E24" s="82">
        <v>0</v>
      </c>
      <c r="F24" s="82">
        <v>8</v>
      </c>
      <c r="G24" s="82">
        <v>41</v>
      </c>
      <c r="H24" s="7">
        <v>845.33</v>
      </c>
    </row>
    <row r="25" spans="1:8" x14ac:dyDescent="0.3">
      <c r="A25" s="81" t="s">
        <v>424</v>
      </c>
      <c r="B25" s="81" t="s">
        <v>100</v>
      </c>
      <c r="C25" s="82">
        <v>7</v>
      </c>
      <c r="D25" s="82">
        <v>14</v>
      </c>
      <c r="E25" s="82">
        <v>0</v>
      </c>
      <c r="F25" s="82">
        <v>1</v>
      </c>
      <c r="G25" s="82">
        <v>22</v>
      </c>
      <c r="H25" s="7">
        <v>946.16</v>
      </c>
    </row>
    <row r="26" spans="1:8" x14ac:dyDescent="0.3">
      <c r="A26" s="81" t="s">
        <v>424</v>
      </c>
      <c r="B26" s="81" t="s">
        <v>101</v>
      </c>
      <c r="C26" s="82">
        <v>1</v>
      </c>
      <c r="D26" s="82">
        <v>7</v>
      </c>
      <c r="E26" s="82">
        <v>0</v>
      </c>
      <c r="F26" s="82">
        <v>1</v>
      </c>
      <c r="G26" s="82">
        <v>9</v>
      </c>
      <c r="H26" s="7">
        <v>626.29</v>
      </c>
    </row>
    <row r="27" spans="1:8" x14ac:dyDescent="0.3">
      <c r="A27" s="81" t="s">
        <v>424</v>
      </c>
      <c r="B27" s="81" t="s">
        <v>109</v>
      </c>
      <c r="C27" s="82">
        <v>1</v>
      </c>
      <c r="D27" s="82">
        <v>11</v>
      </c>
      <c r="E27" s="82">
        <v>0</v>
      </c>
      <c r="F27" s="82">
        <v>0</v>
      </c>
      <c r="G27" s="82">
        <v>12</v>
      </c>
      <c r="H27" s="7">
        <v>758.33</v>
      </c>
    </row>
    <row r="28" spans="1:8" x14ac:dyDescent="0.3">
      <c r="A28" s="81" t="s">
        <v>424</v>
      </c>
      <c r="B28" s="81" t="s">
        <v>110</v>
      </c>
      <c r="C28" s="82">
        <v>0</v>
      </c>
      <c r="D28" s="82">
        <v>1</v>
      </c>
      <c r="E28" s="82">
        <v>0</v>
      </c>
      <c r="F28" s="82">
        <v>0</v>
      </c>
      <c r="G28" s="82">
        <v>1</v>
      </c>
      <c r="H28" s="7">
        <v>407.76</v>
      </c>
    </row>
    <row r="29" spans="1:8" x14ac:dyDescent="0.3">
      <c r="A29" s="81" t="s">
        <v>424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3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3">
      <c r="A31" s="81" t="s">
        <v>424</v>
      </c>
      <c r="B31" s="81" t="s">
        <v>493</v>
      </c>
      <c r="C31" s="82">
        <v>806</v>
      </c>
      <c r="D31" s="82">
        <v>240</v>
      </c>
      <c r="E31" s="82">
        <v>44</v>
      </c>
      <c r="F31" s="82">
        <v>16</v>
      </c>
      <c r="G31" s="82">
        <v>1106</v>
      </c>
      <c r="H31" s="7">
        <v>1023.11</v>
      </c>
    </row>
    <row r="32" spans="1:8" x14ac:dyDescent="0.3">
      <c r="A32" s="81" t="s">
        <v>500</v>
      </c>
      <c r="B32" s="81" t="s">
        <v>76</v>
      </c>
      <c r="C32" s="82">
        <v>0</v>
      </c>
      <c r="D32" s="82">
        <v>1</v>
      </c>
      <c r="E32" s="82">
        <v>0</v>
      </c>
      <c r="F32" s="82">
        <v>0</v>
      </c>
      <c r="G32" s="82">
        <v>1</v>
      </c>
      <c r="H32" s="7">
        <v>423.9</v>
      </c>
    </row>
    <row r="33" spans="1:8" x14ac:dyDescent="0.3">
      <c r="A33" s="81" t="s">
        <v>500</v>
      </c>
      <c r="B33" s="81" t="s">
        <v>77</v>
      </c>
      <c r="C33" s="82">
        <v>0</v>
      </c>
      <c r="D33" s="82">
        <v>1</v>
      </c>
      <c r="E33" s="82">
        <v>0</v>
      </c>
      <c r="F33" s="82">
        <v>0</v>
      </c>
      <c r="G33" s="82">
        <v>1</v>
      </c>
      <c r="H33" s="7">
        <v>635.88</v>
      </c>
    </row>
    <row r="34" spans="1:8" x14ac:dyDescent="0.3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3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3">
      <c r="A36" s="81" t="s">
        <v>500</v>
      </c>
      <c r="B36" s="81" t="s">
        <v>97</v>
      </c>
      <c r="C36" s="82">
        <v>4</v>
      </c>
      <c r="D36" s="82">
        <v>0</v>
      </c>
      <c r="E36" s="82">
        <v>0</v>
      </c>
      <c r="F36" s="82">
        <v>0</v>
      </c>
      <c r="G36" s="82">
        <v>4</v>
      </c>
      <c r="H36" s="7">
        <v>1654.87</v>
      </c>
    </row>
    <row r="37" spans="1:8" x14ac:dyDescent="0.3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3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3">
      <c r="A39" s="81" t="s">
        <v>500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894.57</v>
      </c>
    </row>
    <row r="40" spans="1:8" x14ac:dyDescent="0.3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3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3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3">
      <c r="A43" s="81" t="s">
        <v>500</v>
      </c>
      <c r="B43" s="81" t="s">
        <v>111</v>
      </c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7">
        <v>0</v>
      </c>
    </row>
    <row r="44" spans="1:8" x14ac:dyDescent="0.3">
      <c r="A44" s="7" t="s">
        <v>500</v>
      </c>
      <c r="B44" s="7" t="s">
        <v>428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3">
      <c r="A45" s="7" t="s">
        <v>500</v>
      </c>
      <c r="B45" s="7" t="s">
        <v>493</v>
      </c>
      <c r="C45" s="7">
        <v>4</v>
      </c>
      <c r="D45" s="7">
        <v>4</v>
      </c>
      <c r="E45" s="7">
        <v>0</v>
      </c>
      <c r="F45" s="7">
        <v>0</v>
      </c>
      <c r="G45" s="7">
        <v>8</v>
      </c>
      <c r="H45" s="7">
        <v>1183.55</v>
      </c>
    </row>
    <row r="46" spans="1:8" x14ac:dyDescent="0.3">
      <c r="A46" s="81" t="s">
        <v>563</v>
      </c>
      <c r="B46" s="81" t="s">
        <v>76</v>
      </c>
      <c r="C46" s="82">
        <v>0</v>
      </c>
      <c r="D46" s="82">
        <v>326</v>
      </c>
      <c r="E46" s="82">
        <v>1</v>
      </c>
      <c r="F46" s="82">
        <v>0</v>
      </c>
      <c r="G46" s="82">
        <v>327</v>
      </c>
      <c r="H46" s="7">
        <v>40.06</v>
      </c>
    </row>
    <row r="47" spans="1:8" x14ac:dyDescent="0.3">
      <c r="A47" s="81" t="s">
        <v>563</v>
      </c>
      <c r="B47" s="81" t="s">
        <v>77</v>
      </c>
      <c r="C47" s="82">
        <v>26</v>
      </c>
      <c r="D47" s="82">
        <v>129</v>
      </c>
      <c r="E47" s="82">
        <v>183</v>
      </c>
      <c r="F47" s="82">
        <v>0</v>
      </c>
      <c r="G47" s="82">
        <v>338</v>
      </c>
      <c r="H47" s="7">
        <v>86.64</v>
      </c>
    </row>
    <row r="48" spans="1:8" x14ac:dyDescent="0.3">
      <c r="A48" s="81" t="s">
        <v>563</v>
      </c>
      <c r="B48" s="81" t="s">
        <v>95</v>
      </c>
      <c r="C48" s="82">
        <v>68</v>
      </c>
      <c r="D48" s="82">
        <v>103</v>
      </c>
      <c r="E48" s="82">
        <v>205</v>
      </c>
      <c r="F48" s="82">
        <v>0</v>
      </c>
      <c r="G48" s="82">
        <v>376</v>
      </c>
      <c r="H48" s="7">
        <v>182.03</v>
      </c>
    </row>
    <row r="49" spans="1:8" x14ac:dyDescent="0.3">
      <c r="A49" s="81" t="s">
        <v>563</v>
      </c>
      <c r="B49" s="81" t="s">
        <v>96</v>
      </c>
      <c r="C49" s="82">
        <v>525</v>
      </c>
      <c r="D49" s="82">
        <v>157</v>
      </c>
      <c r="E49" s="82">
        <v>231</v>
      </c>
      <c r="F49" s="82">
        <v>0</v>
      </c>
      <c r="G49" s="82">
        <v>913</v>
      </c>
      <c r="H49" s="7">
        <v>196.26</v>
      </c>
    </row>
    <row r="50" spans="1:8" x14ac:dyDescent="0.3">
      <c r="A50" s="81" t="s">
        <v>563</v>
      </c>
      <c r="B50" s="81" t="s">
        <v>97</v>
      </c>
      <c r="C50" s="82">
        <v>1414</v>
      </c>
      <c r="D50" s="82">
        <v>221</v>
      </c>
      <c r="E50" s="82">
        <v>214</v>
      </c>
      <c r="F50" s="82">
        <v>0</v>
      </c>
      <c r="G50" s="82">
        <v>1849</v>
      </c>
      <c r="H50" s="7">
        <v>213.66</v>
      </c>
    </row>
    <row r="51" spans="1:8" x14ac:dyDescent="0.3">
      <c r="A51" s="81" t="s">
        <v>563</v>
      </c>
      <c r="B51" s="81" t="s">
        <v>98</v>
      </c>
      <c r="C51" s="82">
        <v>917</v>
      </c>
      <c r="D51" s="82">
        <v>290</v>
      </c>
      <c r="E51" s="82">
        <v>93</v>
      </c>
      <c r="F51" s="82">
        <v>0</v>
      </c>
      <c r="G51" s="82">
        <v>1300</v>
      </c>
      <c r="H51" s="7">
        <v>211.73</v>
      </c>
    </row>
    <row r="52" spans="1:8" x14ac:dyDescent="0.3">
      <c r="A52" s="81" t="s">
        <v>563</v>
      </c>
      <c r="B52" s="81" t="s">
        <v>99</v>
      </c>
      <c r="C52" s="82">
        <v>166</v>
      </c>
      <c r="D52" s="82">
        <v>291</v>
      </c>
      <c r="E52" s="82">
        <v>10</v>
      </c>
      <c r="F52" s="82">
        <v>0</v>
      </c>
      <c r="G52" s="82">
        <v>467</v>
      </c>
      <c r="H52" s="7">
        <v>191.15</v>
      </c>
    </row>
    <row r="53" spans="1:8" x14ac:dyDescent="0.3">
      <c r="A53" s="81" t="s">
        <v>563</v>
      </c>
      <c r="B53" s="81" t="s">
        <v>100</v>
      </c>
      <c r="C53" s="82">
        <v>21</v>
      </c>
      <c r="D53" s="82">
        <v>311</v>
      </c>
      <c r="E53" s="82">
        <v>3</v>
      </c>
      <c r="F53" s="82">
        <v>0</v>
      </c>
      <c r="G53" s="82">
        <v>335</v>
      </c>
      <c r="H53" s="7">
        <v>161.44</v>
      </c>
    </row>
    <row r="54" spans="1:8" x14ac:dyDescent="0.3">
      <c r="A54" s="81" t="s">
        <v>563</v>
      </c>
      <c r="B54" s="81" t="s">
        <v>101</v>
      </c>
      <c r="C54" s="82">
        <v>5</v>
      </c>
      <c r="D54" s="82">
        <v>232</v>
      </c>
      <c r="E54" s="82">
        <v>1</v>
      </c>
      <c r="F54" s="82">
        <v>0</v>
      </c>
      <c r="G54" s="82">
        <v>238</v>
      </c>
      <c r="H54" s="7">
        <v>154.80000000000001</v>
      </c>
    </row>
    <row r="55" spans="1:8" x14ac:dyDescent="0.3">
      <c r="A55" s="81" t="s">
        <v>563</v>
      </c>
      <c r="B55" s="81" t="s">
        <v>109</v>
      </c>
      <c r="C55" s="82">
        <v>2</v>
      </c>
      <c r="D55" s="82">
        <v>146</v>
      </c>
      <c r="E55" s="82">
        <v>0</v>
      </c>
      <c r="F55" s="82">
        <v>0</v>
      </c>
      <c r="G55" s="82">
        <v>148</v>
      </c>
      <c r="H55" s="7">
        <v>139.44999999999999</v>
      </c>
    </row>
    <row r="56" spans="1:8" x14ac:dyDescent="0.3">
      <c r="A56" s="81" t="s">
        <v>563</v>
      </c>
      <c r="B56" s="81" t="s">
        <v>110</v>
      </c>
      <c r="C56" s="82">
        <v>1</v>
      </c>
      <c r="D56" s="82">
        <v>45</v>
      </c>
      <c r="E56" s="82">
        <v>0</v>
      </c>
      <c r="F56" s="82">
        <v>0</v>
      </c>
      <c r="G56" s="82">
        <v>46</v>
      </c>
      <c r="H56" s="7">
        <v>137</v>
      </c>
    </row>
    <row r="57" spans="1:8" x14ac:dyDescent="0.3">
      <c r="A57" s="81" t="s">
        <v>563</v>
      </c>
      <c r="B57" s="81" t="s">
        <v>111</v>
      </c>
      <c r="C57" s="82">
        <v>2</v>
      </c>
      <c r="D57" s="82">
        <v>3</v>
      </c>
      <c r="E57" s="82">
        <v>0</v>
      </c>
      <c r="F57" s="82">
        <v>0</v>
      </c>
      <c r="G57" s="82">
        <v>5</v>
      </c>
      <c r="H57" s="7">
        <v>232.24</v>
      </c>
    </row>
    <row r="58" spans="1:8" x14ac:dyDescent="0.3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3">
      <c r="A59" s="81" t="s">
        <v>563</v>
      </c>
      <c r="B59" s="81" t="s">
        <v>493</v>
      </c>
      <c r="C59" s="82">
        <v>3147</v>
      </c>
      <c r="D59" s="82">
        <v>2254</v>
      </c>
      <c r="E59" s="82">
        <v>941</v>
      </c>
      <c r="F59" s="82">
        <v>0</v>
      </c>
      <c r="G59" s="82">
        <v>6342</v>
      </c>
      <c r="H59" s="7">
        <v>184.26</v>
      </c>
    </row>
    <row r="60" spans="1:8" x14ac:dyDescent="0.3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3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3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3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3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3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3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3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3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3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3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3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3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3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3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3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3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3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3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3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159</v>
      </c>
      <c r="G79" s="82">
        <v>159</v>
      </c>
      <c r="H79" s="7">
        <v>337.51</v>
      </c>
    </row>
    <row r="80" spans="1:8" x14ac:dyDescent="0.3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48</v>
      </c>
      <c r="G80" s="82">
        <v>48</v>
      </c>
      <c r="H80" s="7">
        <v>333.72</v>
      </c>
    </row>
    <row r="81" spans="1:8" x14ac:dyDescent="0.3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14</v>
      </c>
      <c r="G81" s="82">
        <v>14</v>
      </c>
      <c r="H81" s="7">
        <v>369.55</v>
      </c>
    </row>
    <row r="82" spans="1:8" x14ac:dyDescent="0.3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5</v>
      </c>
      <c r="G82" s="82">
        <v>5</v>
      </c>
      <c r="H82" s="7">
        <v>156</v>
      </c>
    </row>
    <row r="83" spans="1:8" x14ac:dyDescent="0.3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2</v>
      </c>
      <c r="G83" s="82">
        <v>2</v>
      </c>
      <c r="H83" s="7">
        <v>200.34</v>
      </c>
    </row>
    <row r="84" spans="1:8" x14ac:dyDescent="0.3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175.35</v>
      </c>
    </row>
    <row r="85" spans="1:8" x14ac:dyDescent="0.3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3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3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229</v>
      </c>
      <c r="G87" s="82">
        <v>229</v>
      </c>
      <c r="H87" s="7">
        <v>332.81</v>
      </c>
    </row>
    <row r="88" spans="1:8" x14ac:dyDescent="0.3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3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3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3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3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3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3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3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3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3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3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3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3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3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2023-11-16T12:16:31Z</dcterms:modified>
</cp:coreProperties>
</file>